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"/>
    </mc:Choice>
  </mc:AlternateContent>
  <xr:revisionPtr revIDLastSave="0" documentId="13_ncr:1_{94E70652-90A5-4293-9D2E-1A8A17D60504}" xr6:coauthVersionLast="46" xr6:coauthVersionMax="46" xr10:uidLastSave="{00000000-0000-0000-0000-000000000000}"/>
  <bookViews>
    <workbookView minimized="1" xWindow="13680" yWindow="705" windowWidth="12330" windowHeight="14190" xr2:uid="{00000000-000D-0000-FFFF-FFFF00000000}"/>
  </bookViews>
  <sheets>
    <sheet name="Sheet1" sheetId="1" r:id="rId1"/>
    <sheet name="TRANSPO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3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C3" i="2"/>
  <c r="Y3" i="2"/>
  <c r="W3" i="2"/>
  <c r="V3" i="2"/>
  <c r="U3" i="2"/>
  <c r="T3" i="2"/>
  <c r="R3" i="2"/>
  <c r="Q3" i="2"/>
  <c r="P3" i="2"/>
  <c r="N3" i="2"/>
  <c r="I3" i="2"/>
  <c r="H3" i="2"/>
  <c r="G3" i="2"/>
  <c r="F3" i="2"/>
  <c r="B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6" i="1"/>
  <c r="C7" i="1"/>
  <c r="C8" i="1"/>
  <c r="C9" i="1"/>
  <c r="C14" i="1"/>
  <c r="C16" i="1"/>
  <c r="C17" i="1"/>
  <c r="C18" i="1"/>
  <c r="C20" i="1"/>
  <c r="C21" i="1"/>
  <c r="C22" i="1"/>
  <c r="C23" i="1"/>
  <c r="C25" i="1"/>
  <c r="C29" i="1"/>
  <c r="C2" i="1"/>
</calcChain>
</file>

<file path=xl/sharedStrings.xml><?xml version="1.0" encoding="utf-8"?>
<sst xmlns="http://schemas.openxmlformats.org/spreadsheetml/2006/main" count="120" uniqueCount="69">
  <si>
    <t>acotar_gelina_ech_g.JPG</t>
  </si>
  <si>
    <t>anumin_gelina_gelgny_o.JPG</t>
  </si>
  <si>
    <t>brabra_gelina_gelmas_g.JPG</t>
  </si>
  <si>
    <t>bratem_gelina_gelacr_g.JPG</t>
  </si>
  <si>
    <t>crapet_gelina_ech_g.JPG</t>
  </si>
  <si>
    <t>cubdis_gelina_ech_g.JPG</t>
  </si>
  <si>
    <t>demcor_gelina_ech_g.JPG</t>
  </si>
  <si>
    <t>echrel_gelina_ech_g.JPG</t>
  </si>
  <si>
    <t>epeano_gelina_gelchi_o.JPG</t>
  </si>
  <si>
    <t>forbid_gelina_gelgel_g.JPG</t>
  </si>
  <si>
    <t>gracil_gelina_gelend_o.JPG</t>
  </si>
  <si>
    <t>hyphex_gelina_gelrot_g.JPG</t>
  </si>
  <si>
    <t>javsp_gelina_ech_g.JPG</t>
  </si>
  <si>
    <t>lislae_gelina_gelchi_o.JPG</t>
  </si>
  <si>
    <t>litnoh_gelina_ech_g.JPG</t>
  </si>
  <si>
    <t>manbak_gelina_ech_g.JPG</t>
  </si>
  <si>
    <t>notinc_gelina_ech_g.JPG</t>
  </si>
  <si>
    <t>oeccus_gelina_gelphy_g.JPG</t>
  </si>
  <si>
    <t>oretsu_gelina_ech_g.JPG</t>
  </si>
  <si>
    <t>parple_gelina_ech_g.JPG</t>
  </si>
  <si>
    <t>plasp_gelina_ech_g.JPG</t>
  </si>
  <si>
    <t>pledig_gelina_ech_g.JPG</t>
  </si>
  <si>
    <t>plehun_gelina_gelhem_o.JPG</t>
  </si>
  <si>
    <t>polpal_gelina_ech_g.JPG</t>
  </si>
  <si>
    <t>rhasig_gelina_gelbat_g.JPG</t>
  </si>
  <si>
    <t>rhequa_gelina_gelelh_g.JPG</t>
  </si>
  <si>
    <t>stigag_gelina_gelsti_g.JPG</t>
  </si>
  <si>
    <t>stopic_gelina_ech_g.JPG</t>
  </si>
  <si>
    <t>trazon_gelina_gelacr_g.JPG</t>
  </si>
  <si>
    <t>vesmaj_gelina_gelcre_o.JPG</t>
  </si>
  <si>
    <t>ID</t>
  </si>
  <si>
    <t>TRIBE</t>
  </si>
  <si>
    <t>SUBTRIBE</t>
  </si>
  <si>
    <t>Chiroticina</t>
  </si>
  <si>
    <t>Acrolytina</t>
  </si>
  <si>
    <t>Hemitelina</t>
  </si>
  <si>
    <t>Gelina</t>
  </si>
  <si>
    <t>Gnypetomorphina</t>
  </si>
  <si>
    <t>Mastrina</t>
  </si>
  <si>
    <t>Rothneyiina</t>
  </si>
  <si>
    <t>Bathytrichina</t>
  </si>
  <si>
    <t>Stilpnina</t>
  </si>
  <si>
    <t>Cremnodina</t>
  </si>
  <si>
    <t>Ethelurgina</t>
  </si>
  <si>
    <t>Phygadeuontina</t>
  </si>
  <si>
    <t>Endaseina</t>
  </si>
  <si>
    <t>AEOROLET</t>
  </si>
  <si>
    <t>apopra_gelina_mesgab_g.JPG</t>
  </si>
  <si>
    <t>apshir_gelina_mesagr_g.JPG</t>
  </si>
  <si>
    <t>artfor_gelina_messph_g.JPG</t>
  </si>
  <si>
    <t>atetsi_gelina_mesate_g.JPG</t>
  </si>
  <si>
    <t>bicver_gelina_meslym_g.JPG</t>
  </si>
  <si>
    <t>coeful_gelina_mescoe_g.JPG</t>
  </si>
  <si>
    <t>crespi_gelina_mescer_g.JPG</t>
  </si>
  <si>
    <t>cryban_gelina_mesmes_g.JPG</t>
  </si>
  <si>
    <t>dicsp_gelina_mesglo_g.JPG</t>
  </si>
  <si>
    <t>melsp_gelina_mesmel_g.JPG</t>
  </si>
  <si>
    <t>necsp_gelina_mesgor_g.JPG</t>
  </si>
  <si>
    <t>odospi_gelina_mesisc_g.JPG</t>
  </si>
  <si>
    <t>parsap_gelina_mesbar_g.JPG</t>
  </si>
  <si>
    <t>picmel_gelina_mesnem_g.JPG</t>
  </si>
  <si>
    <t>steaxi_gelina_mesvag_g.JPG</t>
  </si>
  <si>
    <t>steins_gelina_mesnem_g.JPG</t>
  </si>
  <si>
    <t>Gelini</t>
  </si>
  <si>
    <t>Gel</t>
  </si>
  <si>
    <t>Mes</t>
  </si>
  <si>
    <t>Ech</t>
  </si>
  <si>
    <t>Mesostini</t>
  </si>
  <si>
    <t>Echthrini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</si>
</sst>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34.7109375" customWidth="1"/>
    <col min="2" max="2" width="11.140625" customWidth="1"/>
    <col min="3" max="3" width="17.7109375" customWidth="1"/>
    <col min="4" max="4" width="10.7109375" customWidth="1"/>
  </cols>
  <sheetData>
    <row r="1" spans="1:7" x14ac:dyDescent="0.25">
      <c r="A1" t="s">
        <v>30</v>
      </c>
      <c r="B1" t="s">
        <v>31</v>
      </c>
      <c r="C1" t="s">
        <v>32</v>
      </c>
      <c r="D1" t="s">
        <v>46</v>
      </c>
    </row>
    <row r="2" spans="1:7" x14ac:dyDescent="0.25">
      <c r="A2" t="s">
        <v>0</v>
      </c>
      <c r="B2" t="str">
        <f t="shared" ref="B2:B31" si="0" xml:space="preserve"> IF(ISNUMBER(SEARCH("ech",A2)), "Echthrini", IF(ISNUMBER(SEARCH("mes",A2)), "Mestioni", "Gelini"))</f>
        <v>Echthrini</v>
      </c>
      <c r="C2" t="str">
        <f xml:space="preserve"> IF(ISNUMBER(SEARCH("ECH",A2)), "NONE", "")</f>
        <v>NONE</v>
      </c>
      <c r="D2" t="str">
        <f xml:space="preserve"> IF(ISNUMBER(SEARCH("_O",A2)), "OPEN", "CLOSED")</f>
        <v>CLOSED</v>
      </c>
    </row>
    <row r="3" spans="1:7" x14ac:dyDescent="0.25">
      <c r="A3" t="s">
        <v>1</v>
      </c>
      <c r="B3" t="str">
        <f t="shared" si="0"/>
        <v>Gelini</v>
      </c>
      <c r="C3" t="s">
        <v>37</v>
      </c>
      <c r="D3" t="str">
        <f t="shared" ref="D3:D47" si="1" xml:space="preserve"> IF(ISNUMBER(SEARCH("_O",A3)), "OPEN", "CLOSED")</f>
        <v>OPEN</v>
      </c>
    </row>
    <row r="4" spans="1:7" x14ac:dyDescent="0.25">
      <c r="A4" t="s">
        <v>2</v>
      </c>
      <c r="B4" t="str">
        <f t="shared" si="0"/>
        <v>Gelini</v>
      </c>
      <c r="C4" t="s">
        <v>38</v>
      </c>
      <c r="D4" t="str">
        <f t="shared" si="1"/>
        <v>CLOSED</v>
      </c>
    </row>
    <row r="5" spans="1:7" x14ac:dyDescent="0.25">
      <c r="A5" t="s">
        <v>3</v>
      </c>
      <c r="B5" t="str">
        <f t="shared" si="0"/>
        <v>Gelini</v>
      </c>
      <c r="C5" t="s">
        <v>34</v>
      </c>
      <c r="D5" t="str">
        <f t="shared" si="1"/>
        <v>CLOSED</v>
      </c>
    </row>
    <row r="6" spans="1:7" x14ac:dyDescent="0.25">
      <c r="A6" t="s">
        <v>4</v>
      </c>
      <c r="B6" t="str">
        <f t="shared" si="0"/>
        <v>Echthrini</v>
      </c>
      <c r="C6" t="str">
        <f t="shared" ref="C6:C29" si="2" xml:space="preserve"> IF(ISNUMBER(SEARCH("ECH",A6)), "NONE", "")</f>
        <v>NONE</v>
      </c>
      <c r="D6" t="str">
        <f t="shared" si="1"/>
        <v>CLOSED</v>
      </c>
    </row>
    <row r="7" spans="1:7" x14ac:dyDescent="0.25">
      <c r="A7" t="s">
        <v>5</v>
      </c>
      <c r="B7" t="str">
        <f t="shared" si="0"/>
        <v>Echthrini</v>
      </c>
      <c r="C7" t="str">
        <f t="shared" si="2"/>
        <v>NONE</v>
      </c>
      <c r="D7" t="str">
        <f t="shared" si="1"/>
        <v>CLOSED</v>
      </c>
    </row>
    <row r="8" spans="1:7" x14ac:dyDescent="0.25">
      <c r="A8" t="s">
        <v>6</v>
      </c>
      <c r="B8" t="str">
        <f t="shared" si="0"/>
        <v>Echthrini</v>
      </c>
      <c r="C8" t="str">
        <f t="shared" si="2"/>
        <v>NONE</v>
      </c>
      <c r="D8" t="str">
        <f t="shared" si="1"/>
        <v>CLOSED</v>
      </c>
      <c r="F8" t="s">
        <v>64</v>
      </c>
      <c r="G8" t="s">
        <v>63</v>
      </c>
    </row>
    <row r="9" spans="1:7" x14ac:dyDescent="0.25">
      <c r="A9" t="s">
        <v>7</v>
      </c>
      <c r="B9" t="str">
        <f t="shared" si="0"/>
        <v>Echthrini</v>
      </c>
      <c r="C9" t="str">
        <f t="shared" si="2"/>
        <v>NONE</v>
      </c>
      <c r="D9" t="str">
        <f t="shared" si="1"/>
        <v>CLOSED</v>
      </c>
      <c r="F9" t="s">
        <v>65</v>
      </c>
      <c r="G9" t="s">
        <v>67</v>
      </c>
    </row>
    <row r="10" spans="1:7" x14ac:dyDescent="0.25">
      <c r="A10" t="s">
        <v>8</v>
      </c>
      <c r="B10" t="str">
        <f t="shared" si="0"/>
        <v>Gelini</v>
      </c>
      <c r="C10" t="s">
        <v>33</v>
      </c>
      <c r="D10" t="str">
        <f t="shared" si="1"/>
        <v>OPEN</v>
      </c>
      <c r="F10" t="s">
        <v>66</v>
      </c>
      <c r="G10" t="s">
        <v>68</v>
      </c>
    </row>
    <row r="11" spans="1:7" x14ac:dyDescent="0.25">
      <c r="A11" t="s">
        <v>9</v>
      </c>
      <c r="B11" t="str">
        <f t="shared" si="0"/>
        <v>Gelini</v>
      </c>
      <c r="C11" t="s">
        <v>36</v>
      </c>
      <c r="D11" t="str">
        <f t="shared" si="1"/>
        <v>CLOSED</v>
      </c>
    </row>
    <row r="12" spans="1:7" x14ac:dyDescent="0.25">
      <c r="A12" t="s">
        <v>10</v>
      </c>
      <c r="B12" t="str">
        <f t="shared" si="0"/>
        <v>Gelini</v>
      </c>
      <c r="C12" t="s">
        <v>45</v>
      </c>
      <c r="D12" t="str">
        <f t="shared" si="1"/>
        <v>OPEN</v>
      </c>
    </row>
    <row r="13" spans="1:7" x14ac:dyDescent="0.25">
      <c r="A13" t="s">
        <v>11</v>
      </c>
      <c r="B13" t="str">
        <f t="shared" si="0"/>
        <v>Gelini</v>
      </c>
      <c r="C13" t="s">
        <v>39</v>
      </c>
      <c r="D13" t="str">
        <f t="shared" si="1"/>
        <v>CLOSED</v>
      </c>
    </row>
    <row r="14" spans="1:7" x14ac:dyDescent="0.25">
      <c r="A14" t="s">
        <v>12</v>
      </c>
      <c r="B14" t="str">
        <f t="shared" si="0"/>
        <v>Echthrini</v>
      </c>
      <c r="C14" t="str">
        <f t="shared" si="2"/>
        <v>NONE</v>
      </c>
      <c r="D14" t="str">
        <f t="shared" si="1"/>
        <v>CLOSED</v>
      </c>
    </row>
    <row r="15" spans="1:7" x14ac:dyDescent="0.25">
      <c r="A15" t="s">
        <v>13</v>
      </c>
      <c r="B15" t="str">
        <f t="shared" si="0"/>
        <v>Gelini</v>
      </c>
      <c r="C15" t="s">
        <v>33</v>
      </c>
      <c r="D15" t="str">
        <f t="shared" si="1"/>
        <v>OPEN</v>
      </c>
    </row>
    <row r="16" spans="1:7" x14ac:dyDescent="0.25">
      <c r="A16" t="s">
        <v>14</v>
      </c>
      <c r="B16" t="str">
        <f t="shared" si="0"/>
        <v>Echthrini</v>
      </c>
      <c r="C16" t="str">
        <f t="shared" si="2"/>
        <v>NONE</v>
      </c>
      <c r="D16" t="str">
        <f t="shared" si="1"/>
        <v>CLOSED</v>
      </c>
    </row>
    <row r="17" spans="1:4" x14ac:dyDescent="0.25">
      <c r="A17" t="s">
        <v>15</v>
      </c>
      <c r="B17" t="str">
        <f t="shared" si="0"/>
        <v>Echthrini</v>
      </c>
      <c r="C17" t="str">
        <f t="shared" si="2"/>
        <v>NONE</v>
      </c>
      <c r="D17" t="str">
        <f t="shared" si="1"/>
        <v>CLOSED</v>
      </c>
    </row>
    <row r="18" spans="1:4" x14ac:dyDescent="0.25">
      <c r="A18" t="s">
        <v>16</v>
      </c>
      <c r="B18" t="str">
        <f t="shared" si="0"/>
        <v>Echthrini</v>
      </c>
      <c r="C18" t="str">
        <f t="shared" si="2"/>
        <v>NONE</v>
      </c>
      <c r="D18" t="str">
        <f t="shared" si="1"/>
        <v>CLOSED</v>
      </c>
    </row>
    <row r="19" spans="1:4" x14ac:dyDescent="0.25">
      <c r="A19" t="s">
        <v>17</v>
      </c>
      <c r="B19" t="str">
        <f t="shared" si="0"/>
        <v>Gelini</v>
      </c>
      <c r="C19" t="s">
        <v>44</v>
      </c>
      <c r="D19" t="str">
        <f t="shared" si="1"/>
        <v>CLOSED</v>
      </c>
    </row>
    <row r="20" spans="1:4" x14ac:dyDescent="0.25">
      <c r="A20" t="s">
        <v>18</v>
      </c>
      <c r="B20" t="str">
        <f t="shared" si="0"/>
        <v>Echthrini</v>
      </c>
      <c r="C20" t="str">
        <f t="shared" si="2"/>
        <v>NONE</v>
      </c>
      <c r="D20" t="str">
        <f t="shared" si="1"/>
        <v>CLOSED</v>
      </c>
    </row>
    <row r="21" spans="1:4" x14ac:dyDescent="0.25">
      <c r="A21" t="s">
        <v>19</v>
      </c>
      <c r="B21" t="str">
        <f t="shared" si="0"/>
        <v>Echthrini</v>
      </c>
      <c r="C21" t="str">
        <f t="shared" si="2"/>
        <v>NONE</v>
      </c>
      <c r="D21" t="str">
        <f t="shared" si="1"/>
        <v>CLOSED</v>
      </c>
    </row>
    <row r="22" spans="1:4" x14ac:dyDescent="0.25">
      <c r="A22" t="s">
        <v>20</v>
      </c>
      <c r="B22" t="str">
        <f t="shared" si="0"/>
        <v>Echthrini</v>
      </c>
      <c r="C22" t="str">
        <f t="shared" si="2"/>
        <v>NONE</v>
      </c>
      <c r="D22" t="str">
        <f t="shared" si="1"/>
        <v>CLOSED</v>
      </c>
    </row>
    <row r="23" spans="1:4" x14ac:dyDescent="0.25">
      <c r="A23" t="s">
        <v>21</v>
      </c>
      <c r="B23" t="str">
        <f t="shared" si="0"/>
        <v>Echthrini</v>
      </c>
      <c r="C23" t="str">
        <f t="shared" si="2"/>
        <v>NONE</v>
      </c>
      <c r="D23" t="str">
        <f t="shared" si="1"/>
        <v>CLOSED</v>
      </c>
    </row>
    <row r="24" spans="1:4" x14ac:dyDescent="0.25">
      <c r="A24" t="s">
        <v>22</v>
      </c>
      <c r="B24" t="str">
        <f t="shared" si="0"/>
        <v>Gelini</v>
      </c>
      <c r="C24" t="s">
        <v>35</v>
      </c>
      <c r="D24" t="str">
        <f t="shared" si="1"/>
        <v>OPEN</v>
      </c>
    </row>
    <row r="25" spans="1:4" x14ac:dyDescent="0.25">
      <c r="A25" t="s">
        <v>23</v>
      </c>
      <c r="B25" t="str">
        <f t="shared" si="0"/>
        <v>Echthrini</v>
      </c>
      <c r="C25" t="str">
        <f t="shared" si="2"/>
        <v>NONE</v>
      </c>
      <c r="D25" t="str">
        <f t="shared" si="1"/>
        <v>CLOSED</v>
      </c>
    </row>
    <row r="26" spans="1:4" x14ac:dyDescent="0.25">
      <c r="A26" t="s">
        <v>24</v>
      </c>
      <c r="B26" t="str">
        <f t="shared" si="0"/>
        <v>Gelini</v>
      </c>
      <c r="C26" t="s">
        <v>40</v>
      </c>
      <c r="D26" t="str">
        <f t="shared" si="1"/>
        <v>CLOSED</v>
      </c>
    </row>
    <row r="27" spans="1:4" x14ac:dyDescent="0.25">
      <c r="A27" t="s">
        <v>25</v>
      </c>
      <c r="B27" t="str">
        <f t="shared" si="0"/>
        <v>Gelini</v>
      </c>
      <c r="C27" t="s">
        <v>43</v>
      </c>
      <c r="D27" t="str">
        <f t="shared" si="1"/>
        <v>CLOSED</v>
      </c>
    </row>
    <row r="28" spans="1:4" x14ac:dyDescent="0.25">
      <c r="A28" t="s">
        <v>26</v>
      </c>
      <c r="B28" t="str">
        <f t="shared" si="0"/>
        <v>Gelini</v>
      </c>
      <c r="C28" t="s">
        <v>41</v>
      </c>
      <c r="D28" t="str">
        <f t="shared" si="1"/>
        <v>CLOSED</v>
      </c>
    </row>
    <row r="29" spans="1:4" x14ac:dyDescent="0.25">
      <c r="A29" t="s">
        <v>27</v>
      </c>
      <c r="B29" t="str">
        <f t="shared" si="0"/>
        <v>Echthrini</v>
      </c>
      <c r="C29" t="str">
        <f t="shared" si="2"/>
        <v>NONE</v>
      </c>
      <c r="D29" t="str">
        <f t="shared" si="1"/>
        <v>CLOSED</v>
      </c>
    </row>
    <row r="30" spans="1:4" x14ac:dyDescent="0.25">
      <c r="A30" t="s">
        <v>28</v>
      </c>
      <c r="B30" t="str">
        <f t="shared" si="0"/>
        <v>Gelini</v>
      </c>
      <c r="C30" t="s">
        <v>34</v>
      </c>
      <c r="D30" t="str">
        <f t="shared" si="1"/>
        <v>CLOSED</v>
      </c>
    </row>
    <row r="31" spans="1:4" x14ac:dyDescent="0.25">
      <c r="A31" t="s">
        <v>29</v>
      </c>
      <c r="B31" t="str">
        <f t="shared" si="0"/>
        <v>Gelini</v>
      </c>
      <c r="C31" t="s">
        <v>42</v>
      </c>
      <c r="D31" t="str">
        <f t="shared" si="1"/>
        <v>OPEN</v>
      </c>
    </row>
    <row r="32" spans="1:4" x14ac:dyDescent="0.25">
      <c r="A32" t="s">
        <v>47</v>
      </c>
      <c r="B32" t="str">
        <f xml:space="preserve"> IF(ISNUMBER(SEARCH("ech",A32)), "Echthrini", IF(ISNUMBER(SEARCH("mes",A32)), "Mestioni", "Gelini"))</f>
        <v>Mestioni</v>
      </c>
      <c r="D32" t="str">
        <f t="shared" si="1"/>
        <v>CLOSED</v>
      </c>
    </row>
    <row r="33" spans="1:4" x14ac:dyDescent="0.25">
      <c r="A33" t="s">
        <v>48</v>
      </c>
      <c r="B33" t="str">
        <f t="shared" ref="B33:B47" si="3" xml:space="preserve"> IF(ISNUMBER(SEARCH("ech",A33)), "Echthrini", IF(ISNUMBER(SEARCH("mes",A33)), "Mestioni", "Gelini"))</f>
        <v>Mestioni</v>
      </c>
      <c r="D33" t="str">
        <f t="shared" si="1"/>
        <v>CLOSED</v>
      </c>
    </row>
    <row r="34" spans="1:4" x14ac:dyDescent="0.25">
      <c r="A34" t="s">
        <v>49</v>
      </c>
      <c r="B34" t="str">
        <f t="shared" si="3"/>
        <v>Mestioni</v>
      </c>
      <c r="D34" t="str">
        <f t="shared" si="1"/>
        <v>CLOSED</v>
      </c>
    </row>
    <row r="35" spans="1:4" x14ac:dyDescent="0.25">
      <c r="A35" t="s">
        <v>50</v>
      </c>
      <c r="B35" t="str">
        <f t="shared" si="3"/>
        <v>Mestioni</v>
      </c>
      <c r="D35" t="str">
        <f t="shared" si="1"/>
        <v>CLOSED</v>
      </c>
    </row>
    <row r="36" spans="1:4" x14ac:dyDescent="0.25">
      <c r="A36" t="s">
        <v>51</v>
      </c>
      <c r="B36" t="str">
        <f t="shared" si="3"/>
        <v>Mestioni</v>
      </c>
      <c r="D36" t="str">
        <f t="shared" si="1"/>
        <v>CLOSED</v>
      </c>
    </row>
    <row r="37" spans="1:4" x14ac:dyDescent="0.25">
      <c r="A37" t="s">
        <v>52</v>
      </c>
      <c r="B37" t="str">
        <f t="shared" si="3"/>
        <v>Mestioni</v>
      </c>
      <c r="D37" t="str">
        <f t="shared" si="1"/>
        <v>CLOSED</v>
      </c>
    </row>
    <row r="38" spans="1:4" x14ac:dyDescent="0.25">
      <c r="A38" t="s">
        <v>53</v>
      </c>
      <c r="B38" t="str">
        <f t="shared" si="3"/>
        <v>Mestioni</v>
      </c>
      <c r="D38" t="str">
        <f t="shared" si="1"/>
        <v>CLOSED</v>
      </c>
    </row>
    <row r="39" spans="1:4" x14ac:dyDescent="0.25">
      <c r="A39" t="s">
        <v>54</v>
      </c>
      <c r="B39" t="str">
        <f t="shared" si="3"/>
        <v>Mestioni</v>
      </c>
      <c r="D39" t="str">
        <f t="shared" si="1"/>
        <v>CLOSED</v>
      </c>
    </row>
    <row r="40" spans="1:4" x14ac:dyDescent="0.25">
      <c r="A40" t="s">
        <v>55</v>
      </c>
      <c r="B40" t="str">
        <f t="shared" si="3"/>
        <v>Mestioni</v>
      </c>
      <c r="D40" t="str">
        <f t="shared" si="1"/>
        <v>CLOSED</v>
      </c>
    </row>
    <row r="41" spans="1:4" x14ac:dyDescent="0.25">
      <c r="A41" t="s">
        <v>56</v>
      </c>
      <c r="B41" t="str">
        <f t="shared" si="3"/>
        <v>Mestioni</v>
      </c>
      <c r="D41" t="str">
        <f t="shared" si="1"/>
        <v>CLOSED</v>
      </c>
    </row>
    <row r="42" spans="1:4" x14ac:dyDescent="0.25">
      <c r="A42" t="s">
        <v>57</v>
      </c>
      <c r="B42" t="str">
        <f t="shared" si="3"/>
        <v>Mestioni</v>
      </c>
      <c r="D42" t="str">
        <f t="shared" si="1"/>
        <v>CLOSED</v>
      </c>
    </row>
    <row r="43" spans="1:4" x14ac:dyDescent="0.25">
      <c r="A43" t="s">
        <v>58</v>
      </c>
      <c r="B43" t="str">
        <f t="shared" si="3"/>
        <v>Mestioni</v>
      </c>
      <c r="D43" t="str">
        <f t="shared" si="1"/>
        <v>CLOSED</v>
      </c>
    </row>
    <row r="44" spans="1:4" x14ac:dyDescent="0.25">
      <c r="A44" t="s">
        <v>59</v>
      </c>
      <c r="B44" t="str">
        <f t="shared" si="3"/>
        <v>Mestioni</v>
      </c>
      <c r="D44" t="str">
        <f t="shared" si="1"/>
        <v>CLOSED</v>
      </c>
    </row>
    <row r="45" spans="1:4" x14ac:dyDescent="0.25">
      <c r="A45" t="s">
        <v>60</v>
      </c>
      <c r="B45" t="str">
        <f t="shared" si="3"/>
        <v>Mestioni</v>
      </c>
      <c r="D45" t="str">
        <f t="shared" si="1"/>
        <v>CLOSED</v>
      </c>
    </row>
    <row r="46" spans="1:4" x14ac:dyDescent="0.25">
      <c r="A46" t="s">
        <v>61</v>
      </c>
      <c r="B46" t="str">
        <f t="shared" si="3"/>
        <v>Mestioni</v>
      </c>
      <c r="D46" t="str">
        <f t="shared" si="1"/>
        <v>CLOSED</v>
      </c>
    </row>
    <row r="47" spans="1:4" x14ac:dyDescent="0.25">
      <c r="A47" t="s">
        <v>62</v>
      </c>
      <c r="B47" t="str">
        <f t="shared" si="3"/>
        <v>Mestioni</v>
      </c>
      <c r="D47" t="str">
        <f t="shared" si="1"/>
        <v>CLOSED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6CE3-7D4F-489F-8BFF-616891A8DADE}">
  <dimension ref="A1:AE4"/>
  <sheetViews>
    <sheetView workbookViewId="0">
      <selection activeCell="E13" sqref="E13"/>
    </sheetView>
  </sheetViews>
  <sheetFormatPr baseColWidth="10" defaultRowHeight="15" x14ac:dyDescent="0.25"/>
  <sheetData>
    <row r="1" spans="1:31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31</v>
      </c>
      <c r="B2" t="str">
        <f t="shared" ref="B2:AE2" si="0" xml:space="preserve"> IF(ISNUMBER(SEARCH("ECH",B1)), "Echthrini", "Gelini")</f>
        <v>Echthrini</v>
      </c>
      <c r="C2" t="str">
        <f t="shared" si="0"/>
        <v>Gelini</v>
      </c>
      <c r="D2" t="str">
        <f t="shared" si="0"/>
        <v>Gelini</v>
      </c>
      <c r="E2" t="str">
        <f t="shared" si="0"/>
        <v>Gelini</v>
      </c>
      <c r="F2" t="str">
        <f t="shared" si="0"/>
        <v>Echthrini</v>
      </c>
      <c r="G2" t="str">
        <f t="shared" si="0"/>
        <v>Echthrini</v>
      </c>
      <c r="H2" t="str">
        <f t="shared" si="0"/>
        <v>Echthrini</v>
      </c>
      <c r="I2" t="str">
        <f t="shared" si="0"/>
        <v>Echthrini</v>
      </c>
      <c r="J2" t="str">
        <f t="shared" si="0"/>
        <v>Gelini</v>
      </c>
      <c r="K2" t="str">
        <f t="shared" si="0"/>
        <v>Gelini</v>
      </c>
      <c r="L2" t="str">
        <f t="shared" si="0"/>
        <v>Gelini</v>
      </c>
      <c r="M2" t="str">
        <f t="shared" si="0"/>
        <v>Gelini</v>
      </c>
      <c r="N2" t="str">
        <f t="shared" si="0"/>
        <v>Echthrini</v>
      </c>
      <c r="O2" t="str">
        <f t="shared" si="0"/>
        <v>Gelini</v>
      </c>
      <c r="P2" t="str">
        <f t="shared" si="0"/>
        <v>Echthrini</v>
      </c>
      <c r="Q2" t="str">
        <f t="shared" si="0"/>
        <v>Echthrini</v>
      </c>
      <c r="R2" t="str">
        <f t="shared" si="0"/>
        <v>Echthrini</v>
      </c>
      <c r="S2" t="str">
        <f t="shared" si="0"/>
        <v>Gelini</v>
      </c>
      <c r="T2" t="str">
        <f t="shared" si="0"/>
        <v>Echthrini</v>
      </c>
      <c r="U2" t="str">
        <f t="shared" si="0"/>
        <v>Echthrini</v>
      </c>
      <c r="V2" t="str">
        <f t="shared" si="0"/>
        <v>Echthrini</v>
      </c>
      <c r="W2" t="str">
        <f t="shared" si="0"/>
        <v>Echthrini</v>
      </c>
      <c r="X2" t="str">
        <f t="shared" si="0"/>
        <v>Gelini</v>
      </c>
      <c r="Y2" t="str">
        <f t="shared" si="0"/>
        <v>Echthrini</v>
      </c>
      <c r="Z2" t="str">
        <f t="shared" si="0"/>
        <v>Gelini</v>
      </c>
      <c r="AA2" t="str">
        <f t="shared" si="0"/>
        <v>Gelini</v>
      </c>
      <c r="AB2" t="str">
        <f t="shared" si="0"/>
        <v>Gelini</v>
      </c>
      <c r="AC2" t="str">
        <f t="shared" si="0"/>
        <v>Echthrini</v>
      </c>
      <c r="AD2" t="str">
        <f t="shared" si="0"/>
        <v>Gelini</v>
      </c>
      <c r="AE2" t="str">
        <f t="shared" si="0"/>
        <v>Gelini</v>
      </c>
    </row>
    <row r="3" spans="1:31" x14ac:dyDescent="0.25">
      <c r="A3" t="s">
        <v>32</v>
      </c>
      <c r="B3" t="str">
        <f xml:space="preserve"> IF(ISNUMBER(SEARCH("ECH",B1)), "NONE", "")</f>
        <v>NONE</v>
      </c>
      <c r="C3" t="s">
        <v>37</v>
      </c>
      <c r="D3" t="s">
        <v>38</v>
      </c>
      <c r="E3" t="s">
        <v>34</v>
      </c>
      <c r="F3" t="str">
        <f xml:space="preserve"> IF(ISNUMBER(SEARCH("ECH",F1)), "NONE", "")</f>
        <v>NONE</v>
      </c>
      <c r="G3" t="str">
        <f xml:space="preserve"> IF(ISNUMBER(SEARCH("ECH",G1)), "NONE", "")</f>
        <v>NONE</v>
      </c>
      <c r="H3" t="str">
        <f xml:space="preserve"> IF(ISNUMBER(SEARCH("ECH",H1)), "NONE", "")</f>
        <v>NONE</v>
      </c>
      <c r="I3" t="str">
        <f xml:space="preserve"> IF(ISNUMBER(SEARCH("ECH",I1)), "NONE", "")</f>
        <v>NONE</v>
      </c>
      <c r="J3" t="s">
        <v>33</v>
      </c>
      <c r="K3" t="s">
        <v>36</v>
      </c>
      <c r="L3" t="s">
        <v>45</v>
      </c>
      <c r="M3" t="s">
        <v>39</v>
      </c>
      <c r="N3" t="str">
        <f xml:space="preserve"> IF(ISNUMBER(SEARCH("ECH",N1)), "NONE", "")</f>
        <v>NONE</v>
      </c>
      <c r="O3" t="s">
        <v>33</v>
      </c>
      <c r="P3" t="str">
        <f xml:space="preserve"> IF(ISNUMBER(SEARCH("ECH",P1)), "NONE", "")</f>
        <v>NONE</v>
      </c>
      <c r="Q3" t="str">
        <f xml:space="preserve"> IF(ISNUMBER(SEARCH("ECH",Q1)), "NONE", "")</f>
        <v>NONE</v>
      </c>
      <c r="R3" t="str">
        <f xml:space="preserve"> IF(ISNUMBER(SEARCH("ECH",R1)), "NONE", "")</f>
        <v>NONE</v>
      </c>
      <c r="S3" t="s">
        <v>44</v>
      </c>
      <c r="T3" t="str">
        <f xml:space="preserve"> IF(ISNUMBER(SEARCH("ECH",T1)), "NONE", "")</f>
        <v>NONE</v>
      </c>
      <c r="U3" t="str">
        <f xml:space="preserve"> IF(ISNUMBER(SEARCH("ECH",U1)), "NONE", "")</f>
        <v>NONE</v>
      </c>
      <c r="V3" t="str">
        <f xml:space="preserve"> IF(ISNUMBER(SEARCH("ECH",V1)), "NONE", "")</f>
        <v>NONE</v>
      </c>
      <c r="W3" t="str">
        <f xml:space="preserve"> IF(ISNUMBER(SEARCH("ECH",W1)), "NONE", "")</f>
        <v>NONE</v>
      </c>
      <c r="X3" t="s">
        <v>35</v>
      </c>
      <c r="Y3" t="str">
        <f xml:space="preserve"> IF(ISNUMBER(SEARCH("ECH",Y1)), "NONE", "")</f>
        <v>NONE</v>
      </c>
      <c r="Z3" t="s">
        <v>40</v>
      </c>
      <c r="AA3" t="s">
        <v>43</v>
      </c>
      <c r="AB3" t="s">
        <v>41</v>
      </c>
      <c r="AC3" t="str">
        <f xml:space="preserve"> IF(ISNUMBER(SEARCH("ECH",AC1)), "NONE", "")</f>
        <v>NONE</v>
      </c>
      <c r="AD3" t="s">
        <v>34</v>
      </c>
      <c r="AE3" t="s">
        <v>42</v>
      </c>
    </row>
    <row r="4" spans="1:31" x14ac:dyDescent="0.25">
      <c r="A4" t="s">
        <v>46</v>
      </c>
      <c r="B4" t="str">
        <f t="shared" ref="B4:AE4" si="1" xml:space="preserve"> IF(ISNUMBER(SEARCH("_O",B1)), "OPEN", "CLOSED")</f>
        <v>CLOSED</v>
      </c>
      <c r="C4" t="str">
        <f t="shared" si="1"/>
        <v>OPEN</v>
      </c>
      <c r="D4" t="str">
        <f t="shared" si="1"/>
        <v>CLOSED</v>
      </c>
      <c r="E4" t="str">
        <f t="shared" si="1"/>
        <v>CLOSED</v>
      </c>
      <c r="F4" t="str">
        <f t="shared" si="1"/>
        <v>CLOSED</v>
      </c>
      <c r="G4" t="str">
        <f t="shared" si="1"/>
        <v>CLOSED</v>
      </c>
      <c r="H4" t="str">
        <f t="shared" si="1"/>
        <v>CLOSED</v>
      </c>
      <c r="I4" t="str">
        <f t="shared" si="1"/>
        <v>CLOSED</v>
      </c>
      <c r="J4" t="str">
        <f t="shared" si="1"/>
        <v>OPEN</v>
      </c>
      <c r="K4" t="str">
        <f t="shared" si="1"/>
        <v>CLOSED</v>
      </c>
      <c r="L4" t="str">
        <f t="shared" si="1"/>
        <v>OPEN</v>
      </c>
      <c r="M4" t="str">
        <f t="shared" si="1"/>
        <v>CLOSED</v>
      </c>
      <c r="N4" t="str">
        <f t="shared" si="1"/>
        <v>CLOSED</v>
      </c>
      <c r="O4" t="str">
        <f t="shared" si="1"/>
        <v>OPEN</v>
      </c>
      <c r="P4" t="str">
        <f t="shared" si="1"/>
        <v>CLOSED</v>
      </c>
      <c r="Q4" t="str">
        <f t="shared" si="1"/>
        <v>CLOSED</v>
      </c>
      <c r="R4" t="str">
        <f t="shared" si="1"/>
        <v>CLOSED</v>
      </c>
      <c r="S4" t="str">
        <f t="shared" si="1"/>
        <v>CLOSED</v>
      </c>
      <c r="T4" t="str">
        <f t="shared" si="1"/>
        <v>CLOSED</v>
      </c>
      <c r="U4" t="str">
        <f t="shared" si="1"/>
        <v>CLOSED</v>
      </c>
      <c r="V4" t="str">
        <f t="shared" si="1"/>
        <v>CLOSED</v>
      </c>
      <c r="W4" t="str">
        <f t="shared" si="1"/>
        <v>CLOSED</v>
      </c>
      <c r="X4" t="str">
        <f t="shared" si="1"/>
        <v>OPEN</v>
      </c>
      <c r="Y4" t="str">
        <f t="shared" si="1"/>
        <v>CLOSED</v>
      </c>
      <c r="Z4" t="str">
        <f t="shared" si="1"/>
        <v>CLOSED</v>
      </c>
      <c r="AA4" t="str">
        <f t="shared" si="1"/>
        <v>CLOSED</v>
      </c>
      <c r="AB4" t="str">
        <f t="shared" si="1"/>
        <v>CLOSED</v>
      </c>
      <c r="AC4" t="str">
        <f t="shared" si="1"/>
        <v>CLOSED</v>
      </c>
      <c r="AD4" t="str">
        <f t="shared" si="1"/>
        <v>CLOSED</v>
      </c>
      <c r="AE4" t="str">
        <f t="shared" si="1"/>
        <v>OPEN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TRANSPOSED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2021-03-15T23:41:47Z</dcterms:created>
  <dcterms:modified xsi:type="dcterms:W3CDTF">2021-03-16T15:04:55Z</dcterms:modified>
</cp:coreProperties>
</file>