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uniofbuck-my.sharepoint.com/personal/1910332_buckingham_ac_uk/Documents/Assignments/Final Project/Project Management/"/>
    </mc:Choice>
  </mc:AlternateContent>
  <xr:revisionPtr revIDLastSave="64" documentId="8_{7A05542E-EBA6-4F70-9143-258E7878A539}" xr6:coauthVersionLast="45" xr6:coauthVersionMax="45" xr10:uidLastSave="{BB07BECA-E888-46BD-B422-925413C933A4}"/>
  <bookViews>
    <workbookView xWindow="-120" yWindow="-120" windowWidth="25440" windowHeight="15390" firstSheet="1" activeTab="1" xr2:uid="{00000000-000D-0000-FFFF-FFFF00000000}"/>
  </bookViews>
  <sheets>
    <sheet name="Summary of Actions 17102017" sheetId="14" state="hidden" r:id="rId1"/>
    <sheet name="Accelerate People Risk Register" sheetId="1" r:id="rId2"/>
    <sheet name="Sheet2" sheetId="7" state="hidden" r:id="rId3"/>
    <sheet name="Project List" sheetId="5" state="hidden" r:id="rId4"/>
    <sheet name="Risk Chart" sheetId="4" r:id="rId5"/>
    <sheet name="Closed actions " sheetId="16" r:id="rId6"/>
    <sheet name="(old) APAC Register" sheetId="11" state="hidden" r:id="rId7"/>
    <sheet name="(old) DACH Register" sheetId="12" state="hidden" r:id="rId8"/>
    <sheet name="Risk Radar" sheetId="3" state="hidden" r:id="rId9"/>
    <sheet name=" top 10 board template" sheetId="9" state="hidden" r:id="rId10"/>
    <sheet name="Sheet4" sheetId="10" state="hidden" r:id="rId11"/>
  </sheets>
  <definedNames>
    <definedName name="_xlnm._FilterDatabase" localSheetId="6" hidden="1">'(old) APAC Register'!$A$1:$J$11</definedName>
    <definedName name="_xlnm._FilterDatabase" localSheetId="7" hidden="1">'(old) DACH Register'!$A$1:$J$17</definedName>
    <definedName name="_xlnm._FilterDatabase" localSheetId="1" hidden="1">'Accelerate People Risk Register'!$A$2:$L$48</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2" i="1" l="1"/>
  <c r="H16" i="12"/>
  <c r="H17" i="12"/>
  <c r="H18" i="12"/>
  <c r="H14" i="12"/>
  <c r="H15" i="12"/>
  <c r="H13" i="12"/>
  <c r="H12" i="12"/>
  <c r="H11" i="12"/>
  <c r="H3" i="12"/>
  <c r="H4" i="12"/>
  <c r="H5" i="12"/>
  <c r="H6" i="12"/>
  <c r="H7" i="12"/>
  <c r="H8" i="12"/>
  <c r="H9" i="12"/>
  <c r="H10" i="12"/>
  <c r="H2" i="12"/>
  <c r="J6" i="4"/>
  <c r="K6" i="4" s="1"/>
  <c r="I12" i="10"/>
  <c r="I11" i="10"/>
  <c r="I10" i="10"/>
  <c r="I9" i="10"/>
  <c r="I8" i="10"/>
  <c r="I7" i="10"/>
  <c r="I6" i="10"/>
  <c r="I5" i="10"/>
  <c r="I4" i="10"/>
  <c r="I3" i="10"/>
</calcChain>
</file>

<file path=xl/sharedStrings.xml><?xml version="1.0" encoding="utf-8"?>
<sst xmlns="http://schemas.openxmlformats.org/spreadsheetml/2006/main" count="650" uniqueCount="454">
  <si>
    <t xml:space="preserve">Actions: 
KH - Historic non-complaint Avaya telephone recordings archiving and deletion – It is not compliant at the moment. However, with the new phone system, it should be improved, and we should be able to tag if it is sales calls – Will update in session
MOD - to get Matt and Amber to check Dot-Native- what can be added/removed to update non-complaint DotNative and Future of Learning online payment solutions- through module but still not compliant
PH/MOD - Work out what we need to do with the US-Legal considerations, Marketing, Sales, Services Operations 
SB/MR - Assess Finance and Technology implications/risk for overseas sites 
SB/RK - DACH/APAC to be informed of the Risk policy and procedure and assess implementation, in order that a better understanding can be shared with the committee – Will update in session
RK - Split international business units to separate lines on the register so individual risks are more visible. – Will update in Session
MR – Work with James Elias and Ben Austin on GDPR requirements and recommendations to become complaint prior to the regulation change in April 2018. Little movement in this area- Action: Ben/Mark. R to take forward. Note, Marc is working with data expert at the moment, should link them up- Keith to link up.  – Will update in Session 
CH – Change this line on the Risk register and split into 5 separate areas and apply a relevant risk rating per area. 
Update: 
o Register updated with the 5 areas – Telephony project well under way. Craig to update and score each area 
- Office connectivity 
- Learning Platform recovery plan 
- International IT Services 
- Website 
PH – Invite Sue Bradshaw to Risk Committee for an update on Staff &amp; Learning (See meeting notes for detail)
Policies 
o Action: Sam to send Keith Arch’s Policies 
o Action: ALL to look at the list of policies from the policies library- review and identify gaps and any changes needed for current policies – Delayed production will present update in meeting
o Update IT created Business Continuity Plan and add any further inclusions needed  - Project underway to further widen the scope 
o Update draft version of apportionment of responsibilities – Update required for GDPR implications 
o Create a list of all policies and associated owners including Arch – Delayed production will present update in meeting for wider circulation 
</t>
  </si>
  <si>
    <t xml:space="preserve">KH - Historic non-complaint Avaya telephone recordings archiving and deletion – It is not compliant at the moment. However, with the new phone system, it should be improved, and we should be able to tag if it is sales calls – Will update in session
MOD - to get Matt and Amber to check Dot-Native- what can be added/removed to update non-complaint DotNative and Future of Learning online payment solutions- through module but still not compliant
PH/MOD - Work out what we need to do with the US-Legal considerations, Marketing, Sales, Services Operations 
SB/MR - Assess Finance and Technology implications/risk for overseas sites 
SB/RK - DACH/APAC to be informed of the Risk policy and procedure and assess implementation, in order that a better understanding can be shared with the committee – Will update in session
RK - Split international business units to separate lines on the register so individual risks are more visible. – Will update in Session
MR – Work with James Elias and Ben Austin on GDPR requirements and recommendations to become complaint prior to the regulation change in April 2018. Little movement in this area- Action: Ben/Mark. R to take forward. Note, Marc is working with data expert at the moment, should link them up- Keith to link up.  – Will update in Session 
CH – Change this line on the Risk register and split into 5 separate areas and apply a relevant risk rating per area. 
Update: 
o Register updated with the 5 areas – Telephony project well under way. Craig to update and score each area 
- Office connectivity 
- Learning Platform recovery plan 
- International IT Services 
- Website 
PH – Invite Sue Bradshaw to Risk Committee for an update on Staff &amp; Learning (See meeting notes for detail)
Policies 
o Action: Sam to send Keith Arch’s Policies 
o Action: ALL to look at the list of policies from the policies library- review and identify gaps and any changes needed for current policies – Delayed production will present update in meeting
o Update IT created Business Continuity Plan and add any further inclusions needed  - Project underway to further widen the scope 
o Update draft version of apportionment of responsibilities – Update required for GDPR implications 
o Create a list of all policies and associated owners including Arch – Delayed production will present update in meeting for wider circulation 
</t>
  </si>
  <si>
    <t>Risk Title</t>
  </si>
  <si>
    <t>There is a risk that</t>
  </si>
  <si>
    <t>Caused by</t>
  </si>
  <si>
    <t>Which leads to</t>
  </si>
  <si>
    <t>Likelihood</t>
  </si>
  <si>
    <t>Consequence</t>
  </si>
  <si>
    <t>Risk Score</t>
  </si>
  <si>
    <t>Mitigation Plan</t>
  </si>
  <si>
    <t xml:space="preserve">Date of last review </t>
  </si>
  <si>
    <t>Risk Owner</t>
  </si>
  <si>
    <t>Exec Owner</t>
  </si>
  <si>
    <t>Comments</t>
  </si>
  <si>
    <t>JP</t>
  </si>
  <si>
    <t>Marcus Mills: Users should not be loggingin to Shared Mailboxes.</t>
  </si>
  <si>
    <t>Matt Young: In the meantime, ourleavers process should ensure we are changing passwords on such resources immediately after someone with access leaves the company.</t>
  </si>
  <si>
    <t>d</t>
  </si>
  <si>
    <t>Marcus Mills: We currently have no way of knowing who knows which password.  We may be able to have an educated guess with the help of their manager/colleagues.</t>
  </si>
  <si>
    <t>Marcus Mills: Laptops should be encrypted.</t>
  </si>
  <si>
    <t>Marcus Mills: Only AVADO owned equipment should be allowed to access the network and VPN.  Webmail should be secured to prevent downloading of data tonon-AVADO devices.</t>
  </si>
  <si>
    <t>Binding Corporate Contracts or other mechanisms should be put in place and agreed by the ICO before transferof information can take place. Such information could be student details (APAC students using UK sites) or transfer of staff details. Please see https://ico.org.uk/for-organisations/guide-to-data-protection/principle-8-international/ for more information.</t>
  </si>
  <si>
    <t>Marcus Mills: AVADO needs a change management process to help manage and mitigate risks before work is scheduled.</t>
  </si>
  <si>
    <t>Craig Hill: We should find another supplier which can provide a reduced internet service. This would not be implemented in an active/active role but in an active/passive setup. This would allow us to use this reduced (slower, cheaper, reduced SLA's) service to continue to communicate should the primary (BC) fail. While our servers are still within BC it would not help with Campus availability etc., but once they are moved into a cloud environment we would at least still be able to manage them.</t>
  </si>
  <si>
    <t>Craig Hill: Purchase a safe and ensure that only nominated, required and trusted staff have access to the contents. Encrypt the HDD's that we use to store the recordings.</t>
  </si>
  <si>
    <t>Craig Hill: Find a way, either with the existing system or with a new phone system, to pause recording the call when the security details are provided.First choice would be to do this automatically but if not possible then semi-automatic may be acceptable.</t>
  </si>
  <si>
    <t>Craig Hill: We need to make these changes to both Domain Joined and Stand Alone servers. Domain Joined can be done via simple AD GPO but Stand Alone servers require the change to be made to each of them manually. Something we can look at in Q1 2017.</t>
  </si>
  <si>
    <t>Craig Hill: Install additional fibre connection between ourselves at Landmark House and 1HB. David already has the infrastructure in place to support this and make both the existing COLT and the new BT line active/active.</t>
  </si>
  <si>
    <t>Craig Hill: Look to provide alternative supplier for Birmingham.</t>
  </si>
  <si>
    <t>Craig Hill: Risk assessment should be carried out at each of the remote offices. Considerbackup router with 4G connection or SDSL service with VPN to allow reduced functionality fail-over.</t>
  </si>
  <si>
    <t>Craig Hill: Put a process in place shouldlong-term failure occur. This could be as simple as the Tutor will have to work from one of the AVADO offices or we can supply a router with 4G connectivity.</t>
  </si>
  <si>
    <t>Matt Young: Form significant resilience improvements into the project to replace and consolidate all of the above platforms (which also delivers new functionality, cost savings and a single global Unified Communications platform).</t>
  </si>
  <si>
    <t>Craig Hill: Upgrade firmware and ensure support contract in place for the AVAYA system.</t>
  </si>
  <si>
    <t>Craig Hill: Move users off the Cisco system onto a cloud-based or other new, unified platform.</t>
  </si>
  <si>
    <t>Roland Baber: Resilience is built into these services.</t>
  </si>
  <si>
    <t>Matt Young: To support the Vodafone deal, draft an initial Business Continuity plan, which incorporates the DR plan plus Marketing, Sales, PR and operational responses and processes. Including varying degrees ofincident.</t>
  </si>
  <si>
    <t>Craig Hill: Expand the plans to cover all functions, sites and services. Work with BC to fill any critical gaps in the DR plan / ability. Perform a full &amp; controlled DR test. Respond to results &amp; refine as appropriate. Highlight any significant investment required.</t>
  </si>
  <si>
    <t>Matt Young: Form resilience and knowledge / capability distribution into the in-progress re-organisation of IT and corresponding recruitment.</t>
  </si>
  <si>
    <t>Craig Hill: Testing should be carried out on the documentation by someone not directly involved in the identified risk area. For example, someone not used to using the phone system should be able to carry out the basic task of creating a new phone profile and user / call group / hunt group / DDI, etc.</t>
  </si>
  <si>
    <t>Phil Hullah: Ensure the company handbook is distributed to all new starters, with a signature of receipt and understanding. Include a “DPA Essentials” session as part of new starter Induction (possibly with other subjects).</t>
  </si>
  <si>
    <t>Craig Hill: Deliver the “DPA Essentials” session to all existing employees, without exception, including Exec. Awareness and buy-in at all levelsis critical.</t>
  </si>
  <si>
    <t>Craig Hill: Run deeper sessions, particularly to Marketing, covering elements such as external data exchange and breach reaction / planning.</t>
  </si>
  <si>
    <t>James Farnworth: Either gain knowledge of PCI DSS compliance requirements ourselves, and/or seek outside help from BC / other. Perform a gap analysis and report back steps and investment required for compliance.</t>
  </si>
  <si>
    <t>Matt Young: Ensure the new UC platform has PCI DSS compliant call recording.</t>
  </si>
  <si>
    <t>Matt Young:Form anytokenisation requirement into the Singapore (and probably elsewhere) requirement around user experience / control of card details.</t>
  </si>
  <si>
    <t>James Farnworth: Work with Finance &amp; Customer Service to detail and confirm.</t>
  </si>
  <si>
    <t>Matt Young: Identify and deliver training and awareness of coding for security within the dev team. Create a culture of “security first” and maintain it.</t>
  </si>
  <si>
    <t>Matt Young: Perform analysis and testing via a 3rd party and report back steps and investment required for closing any security risks within our platforms.</t>
  </si>
  <si>
    <t>Phil Hullah: Ensure the company handbook is distributed to all new starters, with a signature of receipt and understanding. Include an “IT Security Essentials” session as part of new starter Induction (possibly with other subjects).</t>
  </si>
  <si>
    <t>Craig Hill: Deliver the “DPA Essentials” session to all existing employees, without exception, including Exec. Awareness and buy-in at all levels is critical.</t>
  </si>
  <si>
    <t>Craig Hill: Review and change the password policies and storage.</t>
  </si>
  <si>
    <t>Craig Hill: Document and diagram the current network topology and security.</t>
  </si>
  <si>
    <t>Craig Hill: Combined with the additional capacity and capability of the IT reorganisation, implement a higher level of rigour around Operating System and Application updates.</t>
  </si>
  <si>
    <t>Craig Hill: Obtain a proposal for a swipe security system for the Birmingham office. This should be done by Facilities and not IT.</t>
  </si>
  <si>
    <t>Craig Hill and Marcus Mills: Find a way to manage SSL certificates securely. Set reminders to ensure we renew well ahead of time. consider LastPass or similar for secure storage of details / keys.</t>
  </si>
  <si>
    <t>Craig Hill and Marcus Mills: Make a change to the AD to ensure that group EVERYONE is not able to change anyone else's password</t>
  </si>
  <si>
    <t>Linked to ID#</t>
  </si>
  <si>
    <t>Project Name</t>
  </si>
  <si>
    <t>Owner</t>
  </si>
  <si>
    <t>Date agreed</t>
  </si>
  <si>
    <t>Delivery date</t>
  </si>
  <si>
    <t>We agree to</t>
  </si>
  <si>
    <t>In order that</t>
  </si>
  <si>
    <t>New DR Facility</t>
  </si>
  <si>
    <t>CH</t>
  </si>
  <si>
    <t xml:space="preserve">Understand/produce busiiness case for disaster recovery in azure </t>
  </si>
  <si>
    <t>Achieve business approval for any additional cost</t>
  </si>
  <si>
    <t>HR/L&amp;D Strategy going Exec meeting for  review Jun/Jul</t>
  </si>
  <si>
    <t>SG</t>
  </si>
  <si>
    <t>30/6/17</t>
  </si>
  <si>
    <t xml:space="preserve">30/6/17 </t>
  </si>
  <si>
    <t>Review final actions to be implemented Q3</t>
  </si>
  <si>
    <t>So that we identify key causes of churn and implement long term sustainable actions to keep it low</t>
  </si>
  <si>
    <t>PCI-DSS</t>
  </si>
  <si>
    <t>MR</t>
  </si>
  <si>
    <t>TBC</t>
  </si>
  <si>
    <t>Investigate credit card payment system/phone payment system and get the scan system to be successful so that we are complianct. MR/SB</t>
  </si>
  <si>
    <t>Meet responsibility/requirements for taking CC payment</t>
  </si>
  <si>
    <t xml:space="preserve">IT Security </t>
  </si>
  <si>
    <t>Have an external certification of ISO compliance.  Regular security scan needed, PCI DSS scan, encrypt laptop, data flow investigation</t>
  </si>
  <si>
    <t>Follow security best practice and meet clients compiance requirements</t>
  </si>
  <si>
    <t>CIPD relationship (Joint Business Plan)</t>
  </si>
  <si>
    <t>AC</t>
  </si>
  <si>
    <t>13/01/2017</t>
  </si>
  <si>
    <t>Ongoing</t>
  </si>
  <si>
    <t>Set and work towards a 3-year joint business plan agreed with CIPD to meet our mutually shared objectives, reviewed quarterly by senior management. AC also to maintain weekly contact with main stakeholder.   No action                                                </t>
  </si>
  <si>
    <t>Our partnership with CIPD delivers on their (and our) financial and non-financial objectives to ensure its continuity</t>
  </si>
  <si>
    <t>Project Castlemine</t>
  </si>
  <si>
    <t>31/12/17</t>
  </si>
  <si>
    <t>Working closely in partnership with sister company, Arch, to enable AVADO to deliver apprenticeships</t>
  </si>
  <si>
    <t>Google (Joint Business Plan)</t>
  </si>
  <si>
    <t>MOD</t>
  </si>
  <si>
    <t>Share joint objectives and work collaboratively to achieve them.                                                                                              Key contract signed/extended&gt; No action                           </t>
  </si>
  <si>
    <t>Extend our relationship to achieve more win wins and embed the relationship to increase Google reliance on our services</t>
  </si>
  <si>
    <t>QA processes/governance</t>
  </si>
  <si>
    <t xml:space="preserve">Onoing </t>
  </si>
  <si>
    <t>Regular IV and standardisation reviews to ensure quality of delivery and prompt action of EV actions as required</t>
  </si>
  <si>
    <t>We maintain the highest levels of delivery and, therefore, our approved centre status with awarding bodies</t>
  </si>
  <si>
    <t xml:space="preserve">FCA Compliance </t>
  </si>
  <si>
    <t>SB</t>
  </si>
  <si>
    <t xml:space="preserve">Implement a proper governance and risk management system with corresponding policies  </t>
  </si>
  <si>
    <t>Meet regulatory requirements and industry best practice</t>
  </si>
  <si>
    <t>Legal &amp; Regulatory change</t>
  </si>
  <si>
    <t>23/5/17</t>
  </si>
  <si>
    <t xml:space="preserve">Monitor legal/regulatory/Industry publications and alerts for changes in approach </t>
  </si>
  <si>
    <t xml:space="preserve">Student Finance Capability lost </t>
  </si>
  <si>
    <t>Meet quarterly to review KPI's</t>
  </si>
  <si>
    <t xml:space="preserve">Brand risk </t>
  </si>
  <si>
    <t xml:space="preserve">JE/KH </t>
  </si>
  <si>
    <t>15/6/17</t>
  </si>
  <si>
    <t>implement a processs to review any credit related marketing prior to release and report on complait trends </t>
  </si>
  <si>
    <t>To regulator standards and industry best practice</t>
  </si>
  <si>
    <t>International Governance not adequate</t>
  </si>
  <si>
    <t>PH/MOD/SB</t>
  </si>
  <si>
    <t>Action1 : PH, MOD to work out what we need to do about US&gt; Understand what is the law there?  _x000D_
Action 2: US&gt; needs to break into each areas (sales..), and break by country (i.e. DACH B2B..)&gt; need to break into categories&gt; When do we need it by?&gt; Action&gt;Ron to work with MOD and Nick_x000D_
Action 3: mini risk assessment for UK &gt; SB and MR to review and take forward_x000D_
Action 4: risk assessment in all 3 markets &gt; SB and Ron</t>
  </si>
  <si>
    <t>GDPR changes</t>
  </si>
  <si>
    <t>MR-JE/BA</t>
  </si>
  <si>
    <t xml:space="preserve">Mark.R to talk to James/Ben to take on the  audit of current existing system&gt; report back to the risk committee </t>
  </si>
  <si>
    <t>IT Infrastructure failure</t>
  </si>
  <si>
    <t>MR/CH</t>
  </si>
  <si>
    <t>split into 5 – 1.phone system, 2.office connectivity, 3.learning platform recovery, 4.international services, 5.website)&gt; MR/Craig to split into 5 and update the current position.</t>
  </si>
  <si>
    <t>Business Continuity Plan</t>
  </si>
  <si>
    <t>RK</t>
  </si>
  <si>
    <t>BCP removed as risk from register                                We have a plan for IT but not over all for business&gt; Action&gt; Ron to take lead to fill it in (liaise with Keith, MR and PH if need to)&gt; get the doc from Craig&gt; remove business continuity  as a risk</t>
  </si>
  <si>
    <t>Staff Turnover</t>
  </si>
  <si>
    <t xml:space="preserve">strengthen HR capacity by next quarter </t>
  </si>
  <si>
    <t>Student finance capacity lost</t>
  </si>
  <si>
    <t>SB/KH</t>
  </si>
  <si>
    <t>review the ongoing position</t>
  </si>
  <si>
    <t>1. Minor</t>
  </si>
  <si>
    <t>2. Moderate</t>
  </si>
  <si>
    <t>3. Major</t>
  </si>
  <si>
    <t>4. Catastrophic</t>
  </si>
  <si>
    <r>
      <rPr>
        <b/>
        <sz val="11"/>
        <color theme="0"/>
        <rFont val="Calibri"/>
        <family val="2"/>
        <scheme val="minor"/>
      </rPr>
      <t xml:space="preserve">4. Likely
</t>
    </r>
    <r>
      <rPr>
        <i/>
        <sz val="11"/>
        <color theme="0"/>
        <rFont val="Calibri"/>
        <family val="2"/>
        <scheme val="minor"/>
      </rPr>
      <t>(Once every 4 weeks)</t>
    </r>
  </si>
  <si>
    <t>Low</t>
  </si>
  <si>
    <t>Moderate</t>
  </si>
  <si>
    <t>High</t>
  </si>
  <si>
    <t>Extreme</t>
  </si>
  <si>
    <r>
      <rPr>
        <b/>
        <sz val="11"/>
        <color theme="0"/>
        <rFont val="Calibri"/>
        <family val="2"/>
        <scheme val="minor"/>
      </rPr>
      <t xml:space="preserve">3. Moderate
</t>
    </r>
    <r>
      <rPr>
        <i/>
        <sz val="11"/>
        <color theme="0"/>
        <rFont val="Calibri"/>
        <family val="2"/>
        <scheme val="minor"/>
      </rPr>
      <t>(Once every 1-4 quarters)</t>
    </r>
  </si>
  <si>
    <r>
      <t xml:space="preserve">2. Unlikely
</t>
    </r>
    <r>
      <rPr>
        <i/>
        <sz val="11"/>
        <color theme="0"/>
        <rFont val="Calibri"/>
        <family val="2"/>
        <scheme val="minor"/>
      </rPr>
      <t xml:space="preserve"> (Once every 1-5 years)</t>
    </r>
  </si>
  <si>
    <t>Minimal</t>
  </si>
  <si>
    <t>l</t>
  </si>
  <si>
    <t>c</t>
  </si>
  <si>
    <t>Max probabilty</t>
  </si>
  <si>
    <r>
      <t xml:space="preserve">1. Rare
</t>
    </r>
    <r>
      <rPr>
        <i/>
        <sz val="11"/>
        <color theme="0"/>
        <rFont val="Calibri"/>
        <family val="2"/>
        <scheme val="minor"/>
      </rPr>
      <t xml:space="preserve"> (Once every 5 years or less)</t>
    </r>
  </si>
  <si>
    <t>Negligible</t>
  </si>
  <si>
    <t xml:space="preserve">Consequence </t>
  </si>
  <si>
    <r>
      <rPr>
        <sz val="7"/>
        <color rgb="FF000000"/>
        <rFont val="Times New Roman"/>
        <family val="1"/>
      </rPr>
      <t xml:space="preserve"> </t>
    </r>
    <r>
      <rPr>
        <sz val="10"/>
        <color rgb="FF000000"/>
        <rFont val="Calibri"/>
        <family val="2"/>
        <scheme val="minor"/>
      </rPr>
      <t>Rare</t>
    </r>
  </si>
  <si>
    <t>Not likely to occur, 3 years or less</t>
  </si>
  <si>
    <t>Minor</t>
  </si>
  <si>
    <t xml:space="preserve">Minimal impact to the business running. Imerterial cost </t>
  </si>
  <si>
    <t xml:space="preserve">Unlikely </t>
  </si>
  <si>
    <t xml:space="preserve">May occur, once every 1-3 years </t>
  </si>
  <si>
    <t xml:space="preserve">Moderate </t>
  </si>
  <si>
    <t>Multiple process failures, no complaince (regulatory) risk</t>
  </si>
  <si>
    <t>likely to occur, once every 1-4 quarters</t>
  </si>
  <si>
    <t>Major</t>
  </si>
  <si>
    <t>Loss of a key partner, client supplier which consitutes  loss of revenue</t>
  </si>
  <si>
    <t xml:space="preserve">Likely </t>
  </si>
  <si>
    <t xml:space="preserve"> Occurs once every 4 weeks </t>
  </si>
  <si>
    <t>Catastrophic</t>
  </si>
  <si>
    <t xml:space="preserve">Regulatory failure/fine resulting in loss of pomissions </t>
  </si>
  <si>
    <t xml:space="preserve">Risk </t>
  </si>
  <si>
    <t>Category</t>
  </si>
  <si>
    <t>Leads to</t>
  </si>
  <si>
    <t>L</t>
  </si>
  <si>
    <t>C</t>
  </si>
  <si>
    <t>P</t>
  </si>
  <si>
    <t>Mitigation</t>
  </si>
  <si>
    <t>Status</t>
  </si>
  <si>
    <t>Brand</t>
  </si>
  <si>
    <t>While all brandings are owned and managed by UK, we are not nimble enough to accommodate for local requirements e.g. gov't funding specific content to Singapore, for citizens and SMEs particularly</t>
  </si>
  <si>
    <t>The global website properties and Squared Online brand ownership all based in London, harder to make for local market adjustments esp. when recruitment is campaign-based</t>
  </si>
  <si>
    <t>Google and/governing funding body holding Avado Asia Pacific accountable for meeting the targeted enrolment numbers</t>
  </si>
  <si>
    <t>Compliance</t>
  </si>
  <si>
    <t>We are not complying with local data protection compliance (Singapore: PDPA; Hong Kong: PCPD)</t>
  </si>
  <si>
    <t xml:space="preserve">Not incorporating within local business processes, documents, marketing &amp; any forms of communications...lack of staff training, </t>
  </si>
  <si>
    <t>Non compliance leads to breach, legal complication, financial fines, company reputation</t>
  </si>
  <si>
    <t>We are taking action to meet the May 2018 timeline to understand how GDPR will affect us, and per SG law we have until November 2018 to fully comply under PDPA. We have an internal task force to focus on this.</t>
  </si>
  <si>
    <t>Singapore &amp; Hong Kong operations compliance wrt GDPR if it is applicable, or gaps between local &amp; EU GDPR</t>
  </si>
  <si>
    <t>Planned roll out of A/X in APAC does not have enough flexibility for our invoicing and paperwork requirements</t>
  </si>
  <si>
    <t>Scoping of requirements not done as extensively for APAC, and offshore processing team not as familiar with required processes and fields for invoicing requirements in APAC (e.g. for gov't funding)</t>
  </si>
  <si>
    <t>Jeopardizing company creditability &amp; effecting students in claiming phases</t>
  </si>
  <si>
    <t>For now none, awaiting for A/X to confirm on the requirement</t>
  </si>
  <si>
    <t>Commercial</t>
  </si>
  <si>
    <t>Planned roll out of SalesForce does not have enough flexibility for our gov't funding requirements (paperwork)</t>
  </si>
  <si>
    <t>Scoping of requirements not done as extensively for APAC, so the system isn't able to accommodate the enrolment needs for gov't funding</t>
  </si>
  <si>
    <t>Migration team has included APAC actively in the feedbacks sessions to allow us to flag what may be needed and/critical to have, so for now should be less of a concern</t>
  </si>
  <si>
    <t>Terms &amp; conditions not received by clients (companies funded)</t>
  </si>
  <si>
    <t xml:space="preserve">Manual compilation of corporate purchase agreement for client to sign, when client sent us the signed documents, T&amp;Cs pages were omitted </t>
  </si>
  <si>
    <t>Client may not be agreeable to deferral process and/charges as can claim that no T&amp;C was received</t>
  </si>
  <si>
    <t>This is less now, as we use DocuSign which has the T&amp;C incorporated, finance also sent T&amp;C with the e-invoice (thru Xero platform)</t>
  </si>
  <si>
    <t>Terms &amp; conditions not received by clients (individual)</t>
  </si>
  <si>
    <t>Timing of T&amp;C received by individual, may differ from the date the student(s) was/were enrolled, or lack of proof that from current process (SLX) as proof email was sent and to which email</t>
  </si>
  <si>
    <t>Student disputing fees for deferral and/cooling period for cancellation and related fee to be deducted</t>
  </si>
  <si>
    <t>This is less now, finance also sent T&amp;C with the e-invoice (thru Xero platform)</t>
  </si>
  <si>
    <t>Signed agreement (corporate) OR individual invoice capturing wrong / incorrect / incomplete information for corporate / individual billing</t>
  </si>
  <si>
    <t>Client requesting to issue invoice to correct entity/individual name</t>
  </si>
  <si>
    <t>Delaying sales collection cycle / Singapore funding compliance (which requires invoice and receipt for payments with precise accuracy)</t>
  </si>
  <si>
    <t>Using DocuSign, and driving for internal team adoption has helped</t>
  </si>
  <si>
    <t>A/X roll out for APAC not integrating payment gateway link to cater for payment via credit / debit card (union pay for China)</t>
  </si>
  <si>
    <t>No direct integration with e-invoicing</t>
  </si>
  <si>
    <t>Delay in closing sales, esp for B2C, and SME intakes, as to-date majority of payments are done via credit/debit cards</t>
  </si>
  <si>
    <t>Not an issue now, but need to understand long term if A/X team can't incorporate our request!</t>
  </si>
  <si>
    <t>Google Asia Pacific relationship</t>
  </si>
  <si>
    <t>Lack of overall programme steer in APAC to promote Squared Online actively within Google, to get more buy-in and client opportunities, and to expand what we do with Google in region</t>
  </si>
  <si>
    <t>Lack of scholarship forecast (15% of all sold places in APAC) and lack of revenue</t>
  </si>
  <si>
    <t>For now managing with Nathan Guerra in AU and HK team - requires more effort to find individual owners in markets</t>
  </si>
  <si>
    <t>Vendors payment process</t>
  </si>
  <si>
    <t>Vendors' company name and bank name different</t>
  </si>
  <si>
    <t>Possible non compliance of money laundering - unless we put in measure to request for additional info to prove why this is so</t>
  </si>
  <si>
    <t>We do not allow, if there is request we ask for further info</t>
  </si>
  <si>
    <t>Customers experience</t>
  </si>
  <si>
    <t>Delay in enrolling students, turn-around of queries, attrition in UK support team with lack of training in place</t>
  </si>
  <si>
    <t>Poor customer experience</t>
  </si>
  <si>
    <t>Student support executives are in place and being trained. Fortnightly meetings with UK Support to ensure there's communication and support between UK and APAC. Scott Hatfield will be in Singapore to train the student support team in May.</t>
  </si>
  <si>
    <t xml:space="preserve">Financial </t>
  </si>
  <si>
    <t>Transfer pricing review by tax advisor in compliance with local regulations (Singapore &amp; Hong Kong)</t>
  </si>
  <si>
    <t>UK recharges raised to Singapore, with clauses that may be construed as subject to applicable with-holding taxes (since January 2016)</t>
  </si>
  <si>
    <t>WH tax not reported in timely manner (45 days filing from date recharges are booked), or else hefty penalty</t>
  </si>
  <si>
    <t>Flagged to Hitesh set timeline of 6/April to wrap up but it was not, and also Sarah 9/4/18</t>
  </si>
  <si>
    <t>Tax planning for the APAC entities</t>
  </si>
  <si>
    <t xml:space="preserve">Hong Kong being sales office, which may </t>
  </si>
  <si>
    <t>APAC ops paying taxes in Hong Kong while APAC wise we are still in red</t>
  </si>
  <si>
    <t>Recently flagged to Sarah9/4/18</t>
  </si>
  <si>
    <t>Banking compliance</t>
  </si>
  <si>
    <t>UK plan to put Singapore &amp; Hong Kong entity payment through Barclay when rolling out SalesForce</t>
  </si>
  <si>
    <t>Too early to understand: Need UK to provide info for Barclay payment gateway</t>
  </si>
  <si>
    <t>Won't be able to assess until UK shares more Barclay setup</t>
  </si>
  <si>
    <t>Hong Kong entity not manage to open bank in Hong Kong, all payments and receipts come through Singapore</t>
  </si>
  <si>
    <t>When clients need payee account to be same as invoice (due to Sarbanes Oxley/company procurement compliance), need to cancel invoice and invoice from Singapore entity</t>
  </si>
  <si>
    <t>All payments and receipts are done via Singapore entity, thus monthly Singapore raising debit notes to HK entity, and using receipts to offset intercompany payments</t>
  </si>
  <si>
    <t>Operational</t>
  </si>
  <si>
    <t>Individual subscribing to sites and/online access for business needs</t>
  </si>
  <si>
    <t>Login access only privy to the staff, no other person has the info</t>
  </si>
  <si>
    <t>When there is resignation and/emergency not able to make necessary changes, and/access</t>
  </si>
  <si>
    <t>Depending on types of access can be major: currently on plan to centralize the info as to who subscribed to what and with some backup plan</t>
  </si>
  <si>
    <t>Computer set-up admin password (in case this is needed and control can’t be handled via SharePoint way of working)</t>
  </si>
  <si>
    <t>No staff in APAC has the info, all held centrally in UK</t>
  </si>
  <si>
    <t>Only one stakeholder (Lee) with CorpPass</t>
  </si>
  <si>
    <t>Singapore government rolled out CorpPass as compulsory ID method for all government sites access</t>
  </si>
  <si>
    <t>No back up in case Lee on leave</t>
  </si>
  <si>
    <t>Once Sandy is appointed as director we have have backup, will have to ensure we complete the director change before 1st Sep 2018 (the effective date of CorpPass)</t>
  </si>
  <si>
    <t>APAC website</t>
  </si>
  <si>
    <t>Need Adam's help</t>
  </si>
  <si>
    <t>People</t>
  </si>
  <si>
    <t>Continuous development</t>
  </si>
  <si>
    <t>Staff retention &amp; development</t>
  </si>
  <si>
    <t>Loss of company resources</t>
  </si>
  <si>
    <t>Yet to understand if UK HR has such in place</t>
  </si>
  <si>
    <t>Premises</t>
  </si>
  <si>
    <t>Access to office</t>
  </si>
  <si>
    <t>Currently to access our workspace, apart from key card, we need a physical key for the main door. Loss of key by colleague(s)</t>
  </si>
  <si>
    <t>Potentially resigned employee(s) may still have access if physical key is not returned</t>
  </si>
  <si>
    <t>There is camera outside office as counter measure</t>
  </si>
  <si>
    <t xml:space="preserve">Technical </t>
  </si>
  <si>
    <t>User using own laptops</t>
  </si>
  <si>
    <t>Locally synch and/or saved files</t>
  </si>
  <si>
    <t>When staff leaves, no confirmation those files are deleted</t>
  </si>
  <si>
    <t>Resigned staff accessing emails</t>
  </si>
  <si>
    <t>IT glitch?</t>
  </si>
  <si>
    <t>Staff continues to access email</t>
  </si>
  <si>
    <t>Safeguarding of company info</t>
  </si>
  <si>
    <t>when laptop / MacBook is lost/stolen</t>
  </si>
  <si>
    <t>Data is compromised</t>
  </si>
  <si>
    <t>UK IT team will visit Singapore in April for windows upgrade for laptops, will check for MacBook users</t>
  </si>
  <si>
    <t>Financial</t>
  </si>
  <si>
    <t>Cash flow</t>
  </si>
  <si>
    <t>UK not committing or set an agreed cash flow threshold for APAC</t>
  </si>
  <si>
    <t>Inadequate funding to cope with operational needs and expansion</t>
  </si>
  <si>
    <t>UK's view is they can always send us cash if we are short - but any temporary cash advance may fall under loan and thus WH tax</t>
  </si>
  <si>
    <t>Banking sgnatory</t>
  </si>
  <si>
    <t>Singly at the moment by Lee as director for banking documentation (this was due to initial setup when Singapore was incorporated)</t>
  </si>
  <si>
    <t>No back up as well as joint signatory approval</t>
  </si>
  <si>
    <t>Currently started the process of appointing Sandy as director, she will also be included in the bank authorized list with Lee</t>
  </si>
  <si>
    <t>Company debit cards (currently 2 issued)</t>
  </si>
  <si>
    <t>Card info being captured by sites that retained this info</t>
  </si>
  <si>
    <t>Incorrect charge or difficulty in tracing what the charge is for or to cancel it</t>
  </si>
  <si>
    <t>For now for one card, control measure is taken to make sure card info is not shared with colleagues, and not used for repeated (ad-hoc charge)</t>
  </si>
  <si>
    <t xml:space="preserve">We wont be ready to comply with legislation changes by May 2018, deadline </t>
  </si>
  <si>
    <t xml:space="preserve">Lack of (global) project plan to implement changes </t>
  </si>
  <si>
    <t>Non Compliance could lead to fines and brand damage</t>
  </si>
  <si>
    <r>
      <rPr>
        <b/>
        <sz val="10"/>
        <rFont val="Calibri"/>
        <family val="2"/>
        <scheme val="minor"/>
      </rPr>
      <t>DACH</t>
    </r>
    <r>
      <rPr>
        <sz val="10"/>
        <rFont val="Calibri"/>
        <family val="2"/>
        <scheme val="minor"/>
      </rPr>
      <t xml:space="preserve"> – have engaged with third party expert concerning GDPR requirements 
</t>
    </r>
    <r>
      <rPr>
        <b/>
        <sz val="10"/>
        <rFont val="Calibri"/>
        <family val="2"/>
        <scheme val="minor"/>
      </rPr>
      <t>UK</t>
    </r>
    <r>
      <rPr>
        <sz val="10"/>
        <rFont val="Calibri"/>
        <family val="2"/>
        <scheme val="minor"/>
      </rPr>
      <t xml:space="preserve"> - Looking to engage the same third party or another for UK GDPR requirements 
</t>
    </r>
  </si>
  <si>
    <t>Δ</t>
  </si>
  <si>
    <t>The Finance and sales processes need to be monitored and governed and the processes are not implemented smoothly</t>
  </si>
  <si>
    <t>Inability to properly integrate all processes uniformly on a global level</t>
  </si>
  <si>
    <t>Failure to comply with local/International law, VAT and Taxation rules </t>
  </si>
  <si>
    <t>AX integration delayed for early 2018.</t>
  </si>
  <si>
    <t>Sales agents (B2B and B2C, seasoned employees and new hires) do not meet the performance expectations</t>
  </si>
  <si>
    <t>Since the targets in LRP and 2018 Budget are very aggressive, DACH relies heavily on individual agent performance</t>
  </si>
  <si>
    <t>Loss of Sales (business) and potential liquidity issues</t>
  </si>
  <si>
    <t>New operational initiatives in place</t>
  </si>
  <si>
    <t>We do not have the proper core system set up to handle the expected business volume and all compliance requirements associated with it</t>
  </si>
  <si>
    <t>Lack of proper main system which feeds information to all other systems (finance, marketing, crm)</t>
  </si>
  <si>
    <t>Operational drawbacks with work around which is very inefficient</t>
  </si>
  <si>
    <t>DACH  to ne included in Sales Force scoping for sales force CRM</t>
  </si>
  <si>
    <t>▼</t>
  </si>
  <si>
    <t>We do not have the proper processes and process documentation as we have transitioned from multiple unconnected systems</t>
  </si>
  <si>
    <t>unclear new system timelines</t>
  </si>
  <si>
    <t>Documented processes documents for AX/Sales Force and hubspot.</t>
  </si>
  <si>
    <t>Unsuccessful market entry of new products and Avado brand in general</t>
  </si>
  <si>
    <t>Insufficient local capacities coupled with lack of central support</t>
  </si>
  <si>
    <t>Loss of revenue and brand recognition</t>
  </si>
  <si>
    <t>Hiring local capacities and addressing the issue in the International Board meeting</t>
  </si>
  <si>
    <t>we are not able to meet the customization requirements in a timely and quality manner while dealing with major clients</t>
  </si>
  <si>
    <t xml:space="preserve">Capacity and language-related bottlenecks in central support functions </t>
  </si>
  <si>
    <t>Loss of revenue and reputation and client relationship</t>
  </si>
  <si>
    <t>Operational/Legal</t>
  </si>
  <si>
    <t>many things are not considered from international perspective and we lack proper central support in various aspects of the business (e.g. legal, data and brand protection, marketing)</t>
  </si>
  <si>
    <t>lack of central support and international mindset</t>
  </si>
  <si>
    <t>Business going concern</t>
  </si>
  <si>
    <t>Technical</t>
  </si>
  <si>
    <t>Our web site set up quality and maintenance insufficient</t>
  </si>
  <si>
    <t>Low level of support from UK</t>
  </si>
  <si>
    <t>Legal consequences and brand and reputation is damaged or undermined</t>
  </si>
  <si>
    <t>We lose UK support/funding in case liquidity issues are present</t>
  </si>
  <si>
    <t xml:space="preserve">Loan/Recharges dues payments being called after 2018.                                                   </t>
  </si>
  <si>
    <t>Insolvency procedures</t>
  </si>
  <si>
    <t xml:space="preserve">UK office recalled £50K which raises likely cash flow/liquidity in late February if not returned. </t>
  </si>
  <si>
    <t>strong competitors enter the market</t>
  </si>
  <si>
    <t>missing out on first-mover advantage opportunity in DACH</t>
  </si>
  <si>
    <t>loss of market share</t>
  </si>
  <si>
    <t>Working on professional set up, market appearance and reputation</t>
  </si>
  <si>
    <t>due to scaling we substantially increase our CPL (quality of leads decreasing and CPL increasing)</t>
  </si>
  <si>
    <t>need to generate high lead volume</t>
  </si>
  <si>
    <t>Increase costs and negative impact on margins</t>
  </si>
  <si>
    <t>closely monitoring the recent trends and developments</t>
  </si>
  <si>
    <t>We lose big clients (Commerzbank, Henkel)</t>
  </si>
  <si>
    <t>Decrease in delivery quality                           Poor relationship management</t>
  </si>
  <si>
    <t>Loss of continued business, Reputation damage</t>
  </si>
  <si>
    <t>Good relationship with our major clients is present but as we grow our business we need to make sure we properly handle the relationship with big clients</t>
  </si>
  <si>
    <t>Relationship with Google deteriorates; Intellectual Property concern re 'Squared online' branding in the USA market under investigation</t>
  </si>
  <si>
    <t>Poor communication
Unauthorised use of brand/product</t>
  </si>
  <si>
    <t>Non-contract renewal
Withdrawal of marketing support</t>
  </si>
  <si>
    <t>Good relationship and collaboration with Google present. There is always a chance this changes (on our side) as we introduce new products and management changes (on google side)</t>
  </si>
  <si>
    <t>we do not hire the people in the plan on time</t>
  </si>
  <si>
    <t>In Germany the normal notice period is 3 months from the end of the month - this sometimes makes it hard to get good candidates in short period</t>
  </si>
  <si>
    <t>Operational drawbacks and loss of sales</t>
  </si>
  <si>
    <t>Recruitment for 2018 positions is almost 100% on schedule</t>
  </si>
  <si>
    <t>Technical </t>
  </si>
  <si>
    <t>Risk that telesales revenue generation and ability to offer services effectively is impacted across all products </t>
  </si>
  <si>
    <t>Failure to integrate effectively with the CRM, Office move doesn’t go to plan</t>
  </si>
  <si>
    <t xml:space="preserve">Inability to trade in the region / effects the relationship with customers </t>
  </si>
  <si>
    <t xml:space="preserve">No update since November on Implementation. </t>
  </si>
  <si>
    <t>There is no internet connectivity in the new office</t>
  </si>
  <si>
    <t>ID</t>
  </si>
  <si>
    <t>GDPR</t>
  </si>
  <si>
    <t>MR/KH</t>
  </si>
  <si>
    <t xml:space="preserve">Lack of project plan to implement changes </t>
  </si>
  <si>
    <r>
      <rPr>
        <b/>
        <sz val="12"/>
        <color theme="1"/>
        <rFont val="Calibri"/>
        <family val="2"/>
        <scheme val="minor"/>
      </rPr>
      <t>DACH</t>
    </r>
    <r>
      <rPr>
        <sz val="12"/>
        <color theme="1"/>
        <rFont val="Calibri"/>
        <family val="2"/>
        <scheme val="minor"/>
      </rPr>
      <t xml:space="preserve"> – have engaged with third party expert concerning GDPR requirements 
</t>
    </r>
    <r>
      <rPr>
        <b/>
        <sz val="12"/>
        <color theme="1"/>
        <rFont val="Calibri"/>
        <family val="2"/>
        <scheme val="minor"/>
      </rPr>
      <t>UK</t>
    </r>
    <r>
      <rPr>
        <sz val="12"/>
        <color theme="1"/>
        <rFont val="Calibri"/>
        <family val="2"/>
        <scheme val="minor"/>
      </rPr>
      <t xml:space="preserve"> - Looking to engage the same third party or another for UK GDPR requirements 
</t>
    </r>
    <r>
      <rPr>
        <b/>
        <sz val="12"/>
        <color theme="1"/>
        <rFont val="Calibri"/>
        <family val="2"/>
        <scheme val="minor"/>
      </rPr>
      <t>ISO</t>
    </r>
    <r>
      <rPr>
        <sz val="12"/>
        <color theme="1"/>
        <rFont val="Calibri"/>
        <family val="2"/>
        <scheme val="minor"/>
      </rPr>
      <t xml:space="preserve"> - During the ISO 27001 assessment some aspects that will help GDPR were identified but their remains a substantial amount of work to be completed. KH/MR to continue progress
</t>
    </r>
  </si>
  <si>
    <t>We undergo and fail a PCI DSS audit</t>
  </si>
  <si>
    <t>Lack of infrastructure/process</t>
  </si>
  <si>
    <t xml:space="preserve">Reduced collection ability
Higher bad debt </t>
  </si>
  <si>
    <r>
      <rPr>
        <b/>
        <sz val="12"/>
        <color theme="1"/>
        <rFont val="Calibri"/>
        <family val="2"/>
        <scheme val="minor"/>
      </rPr>
      <t>New Telephony system -</t>
    </r>
    <r>
      <rPr>
        <sz val="12"/>
        <color theme="1"/>
        <rFont val="Calibri"/>
        <family val="2"/>
        <scheme val="minor"/>
      </rPr>
      <t xml:space="preserve"> will be complaint, which will reduce the risk of future noncompliance on phone purchases. Release date December 2017
</t>
    </r>
    <r>
      <rPr>
        <b/>
        <sz val="12"/>
        <color theme="1"/>
        <rFont val="Calibri"/>
        <family val="2"/>
        <scheme val="minor"/>
      </rPr>
      <t>Historic non-complaint Avaya telephone</t>
    </r>
    <r>
      <rPr>
        <sz val="12"/>
        <color theme="1"/>
        <rFont val="Calibri"/>
        <family val="2"/>
        <scheme val="minor"/>
      </rPr>
      <t xml:space="preserve"> - recordings archiving, and deletion needs to be progressed and a plan agreed to mitigate and remove the risk over the next year.  
</t>
    </r>
    <r>
      <rPr>
        <b/>
        <sz val="12"/>
        <color theme="1"/>
        <rFont val="Calibri"/>
        <family val="2"/>
        <scheme val="minor"/>
      </rPr>
      <t>Barclay card online payment system</t>
    </r>
    <r>
      <rPr>
        <sz val="12"/>
        <color theme="1"/>
        <rFont val="Calibri"/>
        <family val="2"/>
        <scheme val="minor"/>
      </rPr>
      <t xml:space="preserve"> - is compliant. A project is underway to scope the development requirements to update this portal to better facilitate online payments for overseas customers and multi-currency for overseas business units. 
• Update of non-complaint DotNative and Future of Learning online payment solutions – potential option is to remove entirely 
</t>
    </r>
  </si>
  <si>
    <t>▲</t>
  </si>
  <si>
    <t xml:space="preserve">Global Telephony system </t>
  </si>
  <si>
    <t>Tech</t>
  </si>
  <si>
    <t xml:space="preserve">Risk that telesales revenue generation and ability to offer services effectively is impacted across all products </t>
  </si>
  <si>
    <t>Project plan in place, weekly session to assess progress - Go Live date is December 2017</t>
  </si>
  <si>
    <t>Our operating systems/learning platform are disrupted</t>
  </si>
  <si>
    <t>Environmental impact
Supplier failure
Power cut</t>
  </si>
  <si>
    <t>Inability to sell
Poor student experience Impact on High profile corporate users (PMI, GSK)</t>
  </si>
  <si>
    <t>See IT Risk and Project List - Next Committee meeting report on the top 5 IT Inforstructure risks for formal inclusion as separate lines - Next meeting Jan 2018</t>
  </si>
  <si>
    <t>Increased on consequence rating</t>
  </si>
  <si>
    <t>IT Security breach</t>
  </si>
  <si>
    <t>Our systems could be compromised and data could be lost</t>
  </si>
  <si>
    <t>External threat
Poor data security
Failure to follow IT policies</t>
  </si>
  <si>
    <t>Loss of data
Loss of reputation</t>
  </si>
  <si>
    <t>See IT project list - Regular security scans needed, PCIDSS scan completed, encrypt laptops and data flow investigation are all under way.</t>
  </si>
  <si>
    <t>Relationship with Google</t>
  </si>
  <si>
    <t>Relationship with Google deteriorates           Intellectual Property concern re 'Squared online' branding in the USA market under investigation</t>
  </si>
  <si>
    <t xml:space="preserve">Key contract signed/extended and is progressing. There is a Squared online Brand/Trade Mark Risk associated with the US expansion, work is inprogress to engage releivent parties to gain auhtorisation to trade using the sqaured brand 
Enaged with Alfred Biehler new partner manager to build positive win-win relationship: Progressing.  Pushing on new Senior Relationships
</t>
  </si>
  <si>
    <t>Relationship with CIPD</t>
  </si>
  <si>
    <t>Relationship with CIPD deteriorates. Apprenticeship with Arch needs more management- commercial side separate from sub-contracting issue with Arch- more to update.</t>
  </si>
  <si>
    <t>Poor communication
Unauthorised use of brand/product
Departure of key stakeholder</t>
  </si>
  <si>
    <t xml:space="preserve">Joint business plan with quarterly senior oversight in place from 01/17 to manage &amp; maximise relationship. </t>
  </si>
  <si>
    <t>Key individual(s) could be lost whether at management level or with specific skill set</t>
  </si>
  <si>
    <t>Staff dissatisfaction
Inadequate remuneration</t>
  </si>
  <si>
    <t>Loss of key staff
Increased costs through replacement</t>
  </si>
  <si>
    <t>Q3 Appointed CPO and brought HR, L&amp;D and Recruitment under one banner. 
New AVADO/ARCH benefits announced. 
Further work to continue in order to strengthen our People department and improve people retention. 
CPO to assess current structure and teams and recommend improvements. Update due next committee meeting Jan 2018
                           </t>
  </si>
  <si>
    <t xml:space="preserve">US International Business </t>
  </si>
  <si>
    <t>The Finance and sales processes need to be set up monitored and governed </t>
  </si>
  <si>
    <t xml:space="preserve">Failure to comply with local/International law, VAT and Taxation rules </t>
  </si>
  <si>
    <t>Inability to trade in the region / effects the relationship with Google and AVADO's expansion to the US</t>
  </si>
  <si>
    <r>
      <rPr>
        <b/>
        <sz val="12"/>
        <color theme="1"/>
        <rFont val="Calibri"/>
        <family val="2"/>
        <scheme val="minor"/>
      </rPr>
      <t xml:space="preserve">Niall McKinney appointed to take the lead with setting up the US business, </t>
    </r>
    <r>
      <rPr>
        <sz val="12"/>
        <color theme="1"/>
        <rFont val="Calibri"/>
        <family val="2"/>
        <scheme val="minor"/>
      </rPr>
      <t xml:space="preserve">
• Engaged legal teams to ensure compliance with US law (sales, Marketing, Finance and other
• UK finance team will absorb most finance operations as part of the AX release in November
• Working through Squared Brand/Trade Mark complications in the US with Google
    </t>
    </r>
  </si>
  <si>
    <t>Student Finance capability lost</t>
  </si>
  <si>
    <t>We lose our ability to offer student finance</t>
  </si>
  <si>
    <t>Omni Capital withdraw
Compliance breach</t>
  </si>
  <si>
    <t>Inability to offer credit to students</t>
  </si>
  <si>
    <t xml:space="preserve">	Deko Pay confirm that they have an alternative provider who AVADO could use should Omni for any reason cease trading. 
	We can also use the same provider to offer risk based lending with higher APR’s 
	Omni to update AVADO on their solution on risk based lending in the up coming Q3 review at the end of Oct
	Once commercials are shared assess AVADO’s appetite to widen the scope of our credit offering   </t>
  </si>
  <si>
    <t>Suppliers fail/cease trading</t>
  </si>
  <si>
    <t>Supplier materially changes commercials or is unable to continue to supply us</t>
  </si>
  <si>
    <t>Poor supplier relationships
Lack of fall back suppliers</t>
  </si>
  <si>
    <t>Inability to offer certain products
Profit decline</t>
  </si>
  <si>
    <t xml:space="preserve">Finance Procurement &amp; suplier management processes to be created. New AX release due in November 2017 which will have an in built supplier management process. </t>
  </si>
  <si>
    <t>Regulation changes made throughout the year effect our ability to trade ( FCA, Consumer Regulations)</t>
  </si>
  <si>
    <t>New Rules, process changes </t>
  </si>
  <si>
    <t>Potential fines
Inability to trade</t>
  </si>
  <si>
    <t>See Compliance Monitoring plan</t>
  </si>
  <si>
    <t>Apprenticeship Levy </t>
  </si>
  <si>
    <t>L&amp;D budgets are reduced and existing employer-funded business (~20% across Professional) is transferred to corporate levy accounts</t>
  </si>
  <si>
    <t>Employers seeking to make L&amp;D spend eligible for levy funding    </t>
  </si>
  <si>
    <t>Loss of revenue company wide</t>
  </si>
  <si>
    <t>project team working on response Project Castlemaine</t>
  </si>
  <si>
    <t>Major Client Loss</t>
  </si>
  <si>
    <t>We lose big clients (i.e GSK, PMI)</t>
  </si>
  <si>
    <t>Decrease in delivery quality          Poor relationship managment</t>
  </si>
  <si>
    <t>Loss of continued business          Reputation damage</t>
  </si>
  <si>
    <t>Revising resource allocation. New virtual delivery teams and account management structure</t>
  </si>
  <si>
    <t>X</t>
  </si>
  <si>
    <t>Health and safety at work</t>
  </si>
  <si>
    <t xml:space="preserve">Accidents caused by faulty building/temporary air con machines </t>
  </si>
  <si>
    <t xml:space="preserve">Faulty building </t>
  </si>
  <si>
    <t>Employer layability  litigation</t>
  </si>
  <si>
    <t xml:space="preserve">Appointed H&amp;S Rep and engaged Agilisys for facilties management. In the process of moving but the current office is at risk of not being fit for purpose.  </t>
  </si>
  <si>
    <t>Location Outage/site closure</t>
  </si>
  <si>
    <t xml:space="preserve">Premises </t>
  </si>
  <si>
    <t>Office location permanently compromised</t>
  </si>
  <si>
    <t xml:space="preserve">Flood, terrorist action, Lease expiration </t>
  </si>
  <si>
    <t>Inability to sell
Poor student experience</t>
  </si>
  <si>
    <t xml:space="preserve">Part of BCP/DR plan see MR/CH - Complaince team to add other aspects. Office move underway new lease signed </t>
  </si>
  <si>
    <t xml:space="preserve">Academic Quality Assurance </t>
  </si>
  <si>
    <t>We lose key individual tutors for digital products                                                               The quality standards for tutors is below expectation</t>
  </si>
  <si>
    <t>Lack of reserve Digital tutors /lack of quality assurances process</t>
  </si>
  <si>
    <t>Loss of staff                                                                             Decrease in delivery qaulity</t>
  </si>
  <si>
    <t>Action to review key terms for ALL Faculty tutors</t>
  </si>
  <si>
    <t xml:space="preserve">Loss of Approved Centre Status by Awarding Bodies </t>
  </si>
  <si>
    <t>We lose our approved centre status from the awarding bodies </t>
  </si>
  <si>
    <t>Decrease in delivery quality and/or incorrect assessment claims </t>
  </si>
  <si>
    <t>Loss of revenue for Professional Qualifications or, worst case, our inability to enrol students onto programmes</t>
  </si>
  <si>
    <t xml:space="preserve">Robust IQA processes/governance; prompt action of EV visit actions has been implimented. </t>
  </si>
  <si>
    <t>Not meeting FCA Compliance</t>
  </si>
  <si>
    <t>Current processes and setup are not FCA compliant</t>
  </si>
  <si>
    <t>Lack of documented processes and Governance structure within the organisation</t>
  </si>
  <si>
    <t>Potential fines
Ability to offer credit to students               Third Line of defence external audit failure               </t>
  </si>
  <si>
    <t>Audit actions being impliemtned and progress being made monthly. As a broker we are a low risk of audit by FCA but must maintain progress</t>
  </si>
  <si>
    <t>Investor suport/Funding</t>
  </si>
  <si>
    <t xml:space="preserve">We lose investor support/funding                                                                                  Historical data and credit rating have an impact on Company credit rating </t>
  </si>
  <si>
    <t>Loan payments being called.                                                   Historical credit rating/balance sheet</t>
  </si>
  <si>
    <t xml:space="preserve">Loss of revenue </t>
  </si>
  <si>
    <t>resolve historical balance sheet for AVADO. Project to be created. SB</t>
  </si>
  <si>
    <t>Pipeline planning</t>
  </si>
  <si>
    <t xml:space="preserve">That the predicted numbers of Apprentices End Point Assessments are not accurate </t>
  </si>
  <si>
    <t>Numbers based on the amount of apprentices in Ace360 with an "End Date", however many apprentices in this system have left the apprenticeships programs.</t>
  </si>
  <si>
    <t xml:space="preserve">Inaccurate calualtion of predicted revenue </t>
  </si>
  <si>
    <t xml:space="preserve">Engage the diretcors to intiate a process to ask customers directly about their predicted pipeline. </t>
  </si>
  <si>
    <t>AB</t>
  </si>
  <si>
    <t xml:space="preserve">PII Data exported </t>
  </si>
  <si>
    <t xml:space="preserve">Apprentices PII export </t>
  </si>
  <si>
    <t>Leaving PII data in PowerBI and Synching PowerBI reports off site</t>
  </si>
  <si>
    <t>Data Breach</t>
  </si>
  <si>
    <t>Data kept within Accelerate-People including all PowerBI reports, only code and projecy documents synched to GitHub.  PII information removed in first step of Transformation Process leaving only unique ID</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</si>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</sst>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rgb="FF000000"/>
      <name val="Merriweather"/>
      <charset val="1"/>
    </font>
    <font>
      <sz val="14"/>
      <color rgb="FF000000"/>
      <name val="Merriweather"/>
      <charset val="1"/>
    </font>
    <font>
      <sz val="14"/>
      <color rgb="FF000000"/>
      <name val="Arial"/>
      <family val="2"/>
    </font>
    <font>
      <sz val="14"/>
      <color theme="0"/>
      <name val="Calibri"/>
      <family val="2"/>
      <scheme val="minor"/>
    </font>
    <font>
      <i/>
      <sz val="11"/>
      <color theme="0"/>
      <name val="Calibri"/>
      <family val="2"/>
      <scheme val="minor"/>
    </font>
    <font>
      <b/>
      <sz val="12"/>
      <color theme="0"/>
      <name val="Calibri"/>
      <family val="2"/>
      <scheme val="minor"/>
    </font>
    <font>
      <sz val="10"/>
      <color theme="1"/>
      <name val="Calibri"/>
      <family val="2"/>
      <scheme val="minor"/>
    </font>
    <font>
      <sz val="8"/>
      <color theme="1"/>
      <name val="Calibri"/>
      <family val="2"/>
      <scheme val="minor"/>
    </font>
    <font>
      <sz val="11"/>
      <color theme="1"/>
      <name val="Calibri"/>
      <family val="2"/>
      <scheme val="minor"/>
    </font>
    <font>
      <b/>
      <sz val="10"/>
      <color rgb="FF000000"/>
      <name val="Merriweather"/>
      <charset val="1"/>
    </font>
    <font>
      <b/>
      <sz val="12"/>
      <color theme="1"/>
      <name val="Calibri"/>
      <family val="2"/>
      <scheme val="minor"/>
    </font>
    <font>
      <sz val="10"/>
      <color rgb="FF000000"/>
      <name val="Calibri"/>
      <family val="2"/>
      <scheme val="minor"/>
    </font>
    <font>
      <sz val="7"/>
      <color rgb="FF000000"/>
      <name val="Times New Roman"/>
      <family val="1"/>
    </font>
    <font>
      <sz val="10"/>
      <color rgb="FF000000"/>
      <name val="Calibri"/>
      <family val="1"/>
      <scheme val="minor"/>
    </font>
    <font>
      <i/>
      <sz val="10"/>
      <color theme="1"/>
      <name val="Calibri"/>
      <family val="2"/>
      <scheme val="minor"/>
    </font>
    <font>
      <sz val="10"/>
      <color rgb="FF000000"/>
      <name val="Arial"/>
      <family val="2"/>
    </font>
    <font>
      <sz val="12"/>
      <color theme="1"/>
      <name val="Calibri"/>
      <family val="2"/>
      <scheme val="minor"/>
    </font>
    <font>
      <i/>
      <sz val="12"/>
      <color theme="1"/>
      <name val="Calibri"/>
      <family val="2"/>
      <scheme val="minor"/>
    </font>
    <font>
      <sz val="12"/>
      <color rgb="FF000000"/>
      <name val="Calibri"/>
      <family val="2"/>
      <scheme val="minor"/>
    </font>
    <font>
      <sz val="10"/>
      <name val="Calibri"/>
      <family val="2"/>
      <scheme val="minor"/>
    </font>
    <font>
      <b/>
      <sz val="10"/>
      <name val="Calibri"/>
      <family val="2"/>
      <scheme val="minor"/>
    </font>
    <font>
      <b/>
      <sz val="5"/>
      <color theme="0"/>
      <name val="Calibri"/>
      <family val="2"/>
      <scheme val="minor"/>
    </font>
    <font>
      <sz val="5"/>
      <color theme="1"/>
      <name val="Lato"/>
      <family val="2"/>
    </font>
    <font>
      <sz val="5"/>
      <color theme="1"/>
      <name val="Calibri"/>
      <family val="2"/>
      <scheme val="minor"/>
    </font>
    <font>
      <sz val="11"/>
      <color rgb="FF000000"/>
      <name val="Calibri"/>
      <family val="2"/>
    </font>
    <font>
      <sz val="11"/>
      <color rgb="FFFF0000"/>
      <name val="Calibri"/>
      <family val="2"/>
    </font>
    <font>
      <sz val="8"/>
      <name val="Calibri"/>
      <family val="2"/>
      <scheme val="minor"/>
    </font>
    <font>
      <sz val="10"/>
      <color theme="1"/>
      <name val="Arial"/>
      <family val="2"/>
    </font>
    <font>
      <b/>
      <sz val="11"/>
      <color theme="0"/>
      <name val="Arial"/>
      <family val="2"/>
    </font>
  </fonts>
  <fills count="17">
    <fill>
      <patternFill patternType="none"/>
    </fill>
    <fill>
      <patternFill patternType="gray125"/>
    </fill>
    <fill>
      <patternFill patternType="solid">
        <fgColor theme="4" tint="-0.249977111117893"/>
        <bgColor indexed="64"/>
      </patternFill>
    </fill>
    <fill>
      <patternFill patternType="solid">
        <fgColor rgb="FFC00000"/>
        <bgColor indexed="64"/>
      </patternFill>
    </fill>
    <fill>
      <patternFill patternType="solid">
        <fgColor rgb="FFFFC000"/>
        <bgColor indexed="64"/>
      </patternFill>
    </fill>
    <fill>
      <patternFill patternType="solid">
        <fgColor rgb="FFFF0000"/>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theme="1" tint="0.34998626667073579"/>
        <bgColor indexed="64"/>
      </patternFill>
    </fill>
    <fill>
      <patternFill patternType="solid">
        <fgColor theme="8"/>
        <bgColor indexed="64"/>
      </patternFill>
    </fill>
    <fill>
      <patternFill patternType="solid">
        <fgColor rgb="FFFFFFFF"/>
        <bgColor indexed="64"/>
      </patternFill>
    </fill>
    <fill>
      <patternFill patternType="solid">
        <fgColor rgb="FF00B0F0"/>
        <bgColor indexed="64"/>
      </patternFill>
    </fill>
    <fill>
      <patternFill patternType="solid">
        <fgColor rgb="FFFFFF00"/>
        <bgColor indexed="64"/>
      </patternFill>
    </fill>
    <fill>
      <patternFill patternType="solid">
        <fgColor rgb="FF70AD47"/>
        <bgColor indexed="64"/>
      </patternFill>
    </fill>
    <fill>
      <patternFill patternType="solid">
        <fgColor rgb="FF7030A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theme="0"/>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style="thin">
        <color theme="0"/>
      </right>
      <top/>
      <bottom/>
      <diagonal/>
    </border>
    <border>
      <left style="thin">
        <color indexed="64"/>
      </left>
      <right style="thin">
        <color indexed="64"/>
      </right>
      <top/>
      <bottom style="thin">
        <color indexed="64"/>
      </bottom>
      <diagonal/>
    </border>
    <border>
      <left style="medium">
        <color theme="0"/>
      </left>
      <right style="medium">
        <color theme="0"/>
      </right>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indexed="64"/>
      </right>
      <top/>
      <bottom/>
      <diagonal/>
    </border>
    <border>
      <left style="thin">
        <color indexed="64"/>
      </left>
      <right/>
      <top/>
      <bottom/>
      <diagonal/>
    </border>
    <border>
      <left style="medium">
        <color theme="0"/>
      </left>
      <right style="medium">
        <color theme="0"/>
      </right>
      <top style="medium">
        <color theme="0"/>
      </top>
      <bottom/>
      <diagonal/>
    </border>
  </borders>
  <cellStyleXfs count="1">
    <xf numFmtId="0" fontId="0" fillId="0" borderId="0"/>
  </cellStyleXfs>
  <cellXfs count="130">
    <xf numFmtId="0" fontId="0" fillId="0" borderId="0" xfId="0"/>
    <xf numFmtId="0" fontId="3" fillId="8"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7"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0" borderId="1" xfId="0" applyFont="1" applyBorder="1" applyAlignment="1">
      <alignment horizontal="center" vertical="center"/>
    </xf>
    <xf numFmtId="0" fontId="2" fillId="9" borderId="0" xfId="0" applyFont="1" applyFill="1" applyAlignment="1">
      <alignment horizontal="center"/>
    </xf>
    <xf numFmtId="0" fontId="4"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0" fillId="10" borderId="2" xfId="0" applyFont="1" applyFill="1" applyBorder="1" applyAlignment="1">
      <alignment horizontal="center"/>
    </xf>
    <xf numFmtId="0" fontId="7" fillId="6" borderId="3" xfId="0" applyFont="1" applyFill="1" applyBorder="1" applyAlignment="1">
      <alignment horizontal="center" wrapText="1"/>
    </xf>
    <xf numFmtId="0" fontId="5" fillId="7" borderId="3" xfId="0" applyFont="1" applyFill="1" applyBorder="1" applyAlignment="1">
      <alignment horizontal="center" wrapText="1"/>
    </xf>
    <xf numFmtId="0" fontId="12" fillId="0" borderId="0" xfId="0" applyFont="1" applyAlignment="1">
      <alignment horizontal="center" vertical="center"/>
    </xf>
    <xf numFmtId="0" fontId="13" fillId="0" borderId="0" xfId="0" applyFont="1"/>
    <xf numFmtId="0" fontId="6" fillId="7" borderId="6"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10" fillId="10" borderId="2" xfId="0" applyFont="1" applyFill="1" applyBorder="1" applyAlignment="1">
      <alignment horizontal="center" wrapText="1"/>
    </xf>
    <xf numFmtId="0" fontId="10" fillId="10" borderId="0" xfId="0" applyFont="1" applyFill="1" applyAlignment="1">
      <alignment horizontal="center"/>
    </xf>
    <xf numFmtId="0" fontId="0" fillId="0" borderId="0" xfId="0" applyAlignment="1">
      <alignment wrapText="1"/>
    </xf>
    <xf numFmtId="0" fontId="11" fillId="0" borderId="0" xfId="0" applyFont="1" applyAlignment="1">
      <alignment vertical="center"/>
    </xf>
    <xf numFmtId="0" fontId="11" fillId="0" borderId="5" xfId="0" applyFont="1" applyBorder="1" applyAlignment="1">
      <alignment horizontal="center" vertical="center"/>
    </xf>
    <xf numFmtId="0" fontId="11" fillId="0" borderId="0" xfId="0" applyFont="1"/>
    <xf numFmtId="49" fontId="0" fillId="0" borderId="8" xfId="0" applyNumberFormat="1" applyBorder="1" applyAlignment="1">
      <alignment wrapText="1"/>
    </xf>
    <xf numFmtId="0" fontId="0" fillId="0" borderId="13" xfId="0" applyBorder="1"/>
    <xf numFmtId="0" fontId="10" fillId="10" borderId="2" xfId="0" applyFont="1" applyFill="1" applyBorder="1" applyAlignment="1">
      <alignment horizontal="left"/>
    </xf>
    <xf numFmtId="0" fontId="0" fillId="0" borderId="0" xfId="0" applyAlignment="1">
      <alignment horizontal="left"/>
    </xf>
    <xf numFmtId="0" fontId="11" fillId="0" borderId="0" xfId="0" applyFont="1" applyAlignment="1">
      <alignment wrapText="1"/>
    </xf>
    <xf numFmtId="14" fontId="11" fillId="0" borderId="0" xfId="0" applyNumberFormat="1" applyFont="1" applyAlignment="1">
      <alignment horizontal="left"/>
    </xf>
    <xf numFmtId="0" fontId="11" fillId="0" borderId="0" xfId="0" applyFont="1" applyAlignment="1">
      <alignment horizontal="left"/>
    </xf>
    <xf numFmtId="0" fontId="11" fillId="0" borderId="12" xfId="0" applyFont="1" applyBorder="1"/>
    <xf numFmtId="0" fontId="16" fillId="0" borderId="0" xfId="0" applyFont="1" applyAlignment="1">
      <alignment horizontal="justify" vertical="center"/>
    </xf>
    <xf numFmtId="0" fontId="18" fillId="0" borderId="1" xfId="0" applyFont="1" applyBorder="1" applyAlignment="1">
      <alignment horizontal="center" vertical="center"/>
    </xf>
    <xf numFmtId="0" fontId="16" fillId="0" borderId="1" xfId="0" applyFont="1" applyBorder="1" applyAlignment="1">
      <alignment horizontal="center" vertical="center"/>
    </xf>
    <xf numFmtId="0" fontId="19" fillId="0" borderId="0" xfId="0" applyFont="1" applyAlignment="1">
      <alignment horizontal="center" vertical="center"/>
    </xf>
    <xf numFmtId="0" fontId="20" fillId="6" borderId="9" xfId="0" applyFont="1" applyFill="1" applyBorder="1" applyAlignment="1">
      <alignment horizontal="center" vertical="center" wrapText="1"/>
    </xf>
    <xf numFmtId="0" fontId="20" fillId="6" borderId="10" xfId="0" applyFont="1" applyFill="1" applyBorder="1" applyAlignment="1">
      <alignment horizontal="center" vertical="center" wrapText="1"/>
    </xf>
    <xf numFmtId="0" fontId="11" fillId="0" borderId="0" xfId="0" applyFont="1" applyAlignment="1">
      <alignment horizontal="justify" vertical="justify" wrapText="1"/>
    </xf>
    <xf numFmtId="0" fontId="11" fillId="0" borderId="0" xfId="0" applyFont="1" applyAlignment="1">
      <alignment vertical="center" wrapText="1"/>
    </xf>
    <xf numFmtId="0" fontId="10" fillId="10" borderId="2" xfId="0" applyFont="1" applyFill="1" applyBorder="1" applyAlignment="1">
      <alignment horizontal="center" vertical="center"/>
    </xf>
    <xf numFmtId="0" fontId="10" fillId="10" borderId="2" xfId="0" applyFont="1" applyFill="1" applyBorder="1" applyAlignment="1">
      <alignment horizontal="justify" vertical="justify"/>
    </xf>
    <xf numFmtId="0" fontId="11" fillId="0" borderId="4" xfId="0" applyFont="1" applyBorder="1" applyAlignment="1">
      <alignment vertical="center"/>
    </xf>
    <xf numFmtId="0" fontId="11" fillId="0" borderId="7" xfId="0" applyFont="1" applyBorder="1" applyAlignment="1">
      <alignment horizontal="justify" vertical="justify" wrapText="1"/>
    </xf>
    <xf numFmtId="0" fontId="6" fillId="7" borderId="3" xfId="0" applyFont="1" applyFill="1" applyBorder="1" applyAlignment="1">
      <alignment horizontal="center" vertical="center" wrapText="1"/>
    </xf>
    <xf numFmtId="0" fontId="11" fillId="0" borderId="7" xfId="0" applyFont="1" applyBorder="1" applyAlignment="1">
      <alignment horizontal="justify" vertical="justify"/>
    </xf>
    <xf numFmtId="0" fontId="14" fillId="5" borderId="11" xfId="0" applyFont="1" applyFill="1" applyBorder="1" applyAlignment="1">
      <alignment horizontal="center" vertical="center" wrapText="1"/>
    </xf>
    <xf numFmtId="0" fontId="11" fillId="0" borderId="0" xfId="0" applyFont="1" applyAlignment="1">
      <alignment horizontal="justify" vertical="justify"/>
    </xf>
    <xf numFmtId="0" fontId="14" fillId="5" borderId="10" xfId="0" applyFont="1" applyFill="1" applyBorder="1" applyAlignment="1">
      <alignment horizontal="center" vertical="center" wrapText="1"/>
    </xf>
    <xf numFmtId="0" fontId="14" fillId="5" borderId="5" xfId="0" applyFont="1" applyFill="1" applyBorder="1" applyAlignment="1">
      <alignment horizontal="center" vertical="center" wrapText="1"/>
    </xf>
    <xf numFmtId="0" fontId="10" fillId="10" borderId="0" xfId="0" applyFont="1" applyFill="1" applyAlignment="1">
      <alignment horizontal="center" vertical="center"/>
    </xf>
    <xf numFmtId="0" fontId="10" fillId="10" borderId="2" xfId="0" applyFont="1" applyFill="1" applyBorder="1" applyAlignment="1">
      <alignment horizontal="justify" vertical="center"/>
    </xf>
    <xf numFmtId="0" fontId="7" fillId="6" borderId="6" xfId="0" applyFont="1" applyFill="1" applyBorder="1" applyAlignment="1">
      <alignment horizontal="center" vertical="center" wrapText="1"/>
    </xf>
    <xf numFmtId="0" fontId="15" fillId="0" borderId="0" xfId="0" applyFont="1" applyAlignment="1">
      <alignment horizontal="center" vertical="center"/>
    </xf>
    <xf numFmtId="0" fontId="22" fillId="0" borderId="0" xfId="0" applyFont="1" applyAlignment="1">
      <alignment horizontal="center" vertical="center"/>
    </xf>
    <xf numFmtId="0" fontId="21" fillId="0" borderId="0" xfId="0" applyFont="1" applyAlignment="1">
      <alignment vertical="center"/>
    </xf>
    <xf numFmtId="0" fontId="23" fillId="7" borderId="0" xfId="0" applyFont="1" applyFill="1" applyAlignment="1">
      <alignment horizontal="center" vertical="center" wrapText="1"/>
    </xf>
    <xf numFmtId="0" fontId="23" fillId="7" borderId="5"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1" fillId="0" borderId="0" xfId="0" applyFont="1"/>
    <xf numFmtId="0" fontId="23" fillId="6" borderId="0" xfId="0" applyFont="1" applyFill="1" applyAlignment="1">
      <alignment horizontal="center" vertical="center" wrapText="1"/>
    </xf>
    <xf numFmtId="0" fontId="23" fillId="6" borderId="6" xfId="0" applyFont="1" applyFill="1" applyBorder="1" applyAlignment="1">
      <alignment horizontal="center" vertical="center" wrapText="1"/>
    </xf>
    <xf numFmtId="0" fontId="10" fillId="10" borderId="2" xfId="0" applyFont="1" applyFill="1" applyBorder="1" applyAlignment="1">
      <alignment horizontal="left" vertical="center"/>
    </xf>
    <xf numFmtId="0" fontId="10" fillId="10" borderId="2" xfId="0" applyFont="1" applyFill="1" applyBorder="1" applyAlignment="1">
      <alignment horizontal="left" vertical="center" wrapText="1"/>
    </xf>
    <xf numFmtId="0" fontId="6" fillId="14" borderId="3" xfId="0" applyFont="1" applyFill="1" applyBorder="1" applyAlignment="1">
      <alignment horizontal="center" vertical="center" wrapText="1"/>
    </xf>
    <xf numFmtId="0" fontId="20" fillId="14" borderId="9" xfId="0" applyFont="1" applyFill="1" applyBorder="1" applyAlignment="1">
      <alignment horizontal="center" vertical="center" wrapText="1"/>
    </xf>
    <xf numFmtId="0" fontId="20" fillId="14" borderId="10" xfId="0" applyFont="1" applyFill="1" applyBorder="1" applyAlignment="1">
      <alignment horizontal="center" vertical="center" wrapText="1"/>
    </xf>
    <xf numFmtId="0" fontId="14" fillId="14" borderId="11" xfId="0" applyFont="1" applyFill="1" applyBorder="1" applyAlignment="1">
      <alignment horizontal="center" vertical="center" wrapText="1"/>
    </xf>
    <xf numFmtId="0" fontId="14" fillId="14" borderId="10" xfId="0" applyFont="1" applyFill="1" applyBorder="1" applyAlignment="1">
      <alignment horizontal="center" vertical="center" wrapText="1"/>
    </xf>
    <xf numFmtId="0" fontId="6" fillId="14" borderId="6"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6" fillId="14" borderId="5" xfId="0" applyFont="1" applyFill="1" applyBorder="1" applyAlignment="1">
      <alignment horizontal="center" vertical="center" wrapText="1"/>
    </xf>
    <xf numFmtId="0" fontId="14" fillId="14" borderId="5" xfId="0" applyFont="1" applyFill="1" applyBorder="1" applyAlignment="1">
      <alignment horizontal="center" vertical="center" wrapText="1"/>
    </xf>
    <xf numFmtId="0" fontId="16" fillId="0" borderId="1" xfId="0" applyFont="1" applyBorder="1" applyAlignment="1">
      <alignment horizontal="center" vertical="center" wrapText="1"/>
    </xf>
    <xf numFmtId="0" fontId="24" fillId="0" borderId="0" xfId="0" applyFont="1" applyAlignment="1">
      <alignment vertical="center" wrapText="1"/>
    </xf>
    <xf numFmtId="0" fontId="12" fillId="0" borderId="0" xfId="0" applyFont="1" applyAlignment="1">
      <alignment wrapText="1"/>
    </xf>
    <xf numFmtId="0" fontId="0" fillId="0" borderId="0" xfId="0" applyAlignment="1">
      <alignment horizontal="left" vertical="top" wrapText="1"/>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5" xfId="0" applyFont="1" applyBorder="1" applyAlignment="1">
      <alignment horizontal="center" vertical="center"/>
    </xf>
    <xf numFmtId="0" fontId="1" fillId="0" borderId="0" xfId="0" applyFont="1" applyAlignment="1">
      <alignment horizontal="left" vertical="top" wrapText="1"/>
    </xf>
    <xf numFmtId="0" fontId="1" fillId="0" borderId="4" xfId="0" applyFont="1" applyBorder="1" applyAlignment="1">
      <alignment vertical="center"/>
    </xf>
    <xf numFmtId="0" fontId="1" fillId="0" borderId="0" xfId="0" applyFont="1" applyAlignment="1">
      <alignment horizontal="justify" vertical="top" wrapText="1"/>
    </xf>
    <xf numFmtId="0" fontId="1" fillId="0" borderId="0" xfId="0" applyFont="1" applyAlignment="1">
      <alignment horizontal="justify" vertical="justify" wrapText="1"/>
    </xf>
    <xf numFmtId="0" fontId="1" fillId="12" borderId="0" xfId="0" applyFont="1" applyFill="1" applyAlignment="1">
      <alignment horizontal="justify" vertical="justify" wrapText="1"/>
    </xf>
    <xf numFmtId="0" fontId="1" fillId="0" borderId="0" xfId="0" applyFont="1"/>
    <xf numFmtId="0" fontId="26" fillId="10" borderId="0" xfId="0" applyFont="1" applyFill="1" applyAlignment="1">
      <alignment horizontal="center"/>
    </xf>
    <xf numFmtId="0" fontId="26" fillId="10" borderId="2" xfId="0" applyFont="1" applyFill="1" applyBorder="1" applyAlignment="1">
      <alignment horizontal="center" wrapText="1"/>
    </xf>
    <xf numFmtId="0" fontId="26" fillId="10" borderId="2" xfId="0" applyFont="1" applyFill="1" applyBorder="1" applyAlignment="1">
      <alignment horizontal="center"/>
    </xf>
    <xf numFmtId="0" fontId="27" fillId="0" borderId="0" xfId="0" applyFont="1" applyAlignment="1">
      <alignment horizontal="center" vertical="center"/>
    </xf>
    <xf numFmtId="0" fontId="28" fillId="0" borderId="0" xfId="0" applyFont="1" applyAlignment="1">
      <alignment vertical="center" wrapText="1"/>
    </xf>
    <xf numFmtId="0" fontId="28" fillId="0" borderId="0" xfId="0" applyFont="1" applyAlignment="1">
      <alignment vertical="center"/>
    </xf>
    <xf numFmtId="0" fontId="28" fillId="0" borderId="4" xfId="0" applyFont="1" applyBorder="1" applyAlignment="1">
      <alignment vertical="center"/>
    </xf>
    <xf numFmtId="0" fontId="28" fillId="0" borderId="5" xfId="0" applyFont="1" applyBorder="1" applyAlignment="1">
      <alignment horizontal="center" vertical="center"/>
    </xf>
    <xf numFmtId="0" fontId="29" fillId="0" borderId="1" xfId="0" applyFont="1" applyBorder="1" applyAlignment="1">
      <alignment vertical="center"/>
    </xf>
    <xf numFmtId="0" fontId="29" fillId="0" borderId="1" xfId="0" applyFont="1" applyBorder="1" applyAlignment="1">
      <alignment horizontal="justify" vertical="justify"/>
    </xf>
    <xf numFmtId="14" fontId="29" fillId="0" borderId="1" xfId="0" applyNumberFormat="1" applyFont="1" applyBorder="1" applyAlignment="1">
      <alignment vertical="center"/>
    </xf>
    <xf numFmtId="0" fontId="30" fillId="0" borderId="1" xfId="0" applyFont="1" applyBorder="1" applyAlignment="1">
      <alignment horizontal="justify" vertical="justify"/>
    </xf>
    <xf numFmtId="0" fontId="29" fillId="15" borderId="1" xfId="0" applyFont="1" applyFill="1" applyBorder="1" applyAlignment="1">
      <alignment vertical="center"/>
    </xf>
    <xf numFmtId="0" fontId="29" fillId="0" borderId="1" xfId="0" applyFont="1" applyBorder="1" applyAlignment="1">
      <alignment horizontal="justify" vertical="center"/>
    </xf>
    <xf numFmtId="14" fontId="29" fillId="0" borderId="1" xfId="0" applyNumberFormat="1" applyFont="1" applyBorder="1" applyAlignment="1">
      <alignment horizontal="justify" vertical="center"/>
    </xf>
    <xf numFmtId="0" fontId="29" fillId="15" borderId="1" xfId="0" applyFont="1" applyFill="1" applyBorder="1" applyAlignment="1">
      <alignment horizontal="justify" vertical="center"/>
    </xf>
    <xf numFmtId="17" fontId="29" fillId="0" borderId="1" xfId="0" applyNumberFormat="1" applyFont="1" applyBorder="1" applyAlignment="1">
      <alignment vertical="center"/>
    </xf>
    <xf numFmtId="0" fontId="29" fillId="8" borderId="1" xfId="0" applyFont="1" applyFill="1" applyBorder="1" applyAlignment="1">
      <alignment vertical="center"/>
    </xf>
    <xf numFmtId="0" fontId="32" fillId="0" borderId="0" xfId="0" applyFont="1"/>
    <xf numFmtId="0" fontId="32" fillId="0" borderId="0" xfId="0" applyFont="1" applyAlignment="1">
      <alignment wrapText="1"/>
    </xf>
    <xf numFmtId="0" fontId="32" fillId="0" borderId="0" xfId="0" applyFont="1" applyAlignment="1">
      <alignment horizontal="justify" vertical="justify"/>
    </xf>
    <xf numFmtId="0" fontId="33" fillId="16" borderId="2" xfId="0" applyFont="1" applyFill="1" applyBorder="1" applyAlignment="1">
      <alignment horizontal="center" vertical="center"/>
    </xf>
    <xf numFmtId="0" fontId="33" fillId="16" borderId="2" xfId="0" applyFont="1" applyFill="1" applyBorder="1" applyAlignment="1">
      <alignment horizontal="center" vertical="center" wrapText="1"/>
    </xf>
    <xf numFmtId="0" fontId="33" fillId="16" borderId="0" xfId="0" applyFont="1" applyFill="1" applyAlignment="1">
      <alignment horizontal="center" vertical="center"/>
    </xf>
    <xf numFmtId="0" fontId="33" fillId="16" borderId="0" xfId="0" applyFont="1" applyFill="1" applyBorder="1" applyAlignment="1">
      <alignment horizontal="center" vertical="center"/>
    </xf>
    <xf numFmtId="0" fontId="32" fillId="0" borderId="0" xfId="0" applyFont="1" applyAlignment="1">
      <alignment horizontal="center" vertical="center"/>
    </xf>
    <xf numFmtId="1" fontId="32" fillId="0" borderId="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5" xfId="0" applyNumberFormat="1" applyFont="1" applyBorder="1" applyAlignment="1">
      <alignment horizontal="center"/>
    </xf>
    <xf numFmtId="1" fontId="32" fillId="0" borderId="14" xfId="0" applyNumberFormat="1" applyFont="1" applyBorder="1" applyAlignment="1">
      <alignment horizontal="center"/>
    </xf>
    <xf numFmtId="0" fontId="33" fillId="16" borderId="2" xfId="0" applyFont="1" applyFill="1" applyBorder="1" applyAlignment="1">
      <alignment horizontal="center" vertical="top"/>
    </xf>
    <xf numFmtId="0" fontId="32" fillId="0" borderId="0" xfId="0" applyFont="1" applyAlignment="1">
      <alignment horizontal="center" vertical="top"/>
    </xf>
    <xf numFmtId="0" fontId="32" fillId="0" borderId="7" xfId="0" applyFont="1" applyBorder="1" applyAlignment="1">
      <alignment horizontal="left" vertical="top" wrapText="1"/>
    </xf>
    <xf numFmtId="0" fontId="32" fillId="0" borderId="0" xfId="0" applyFont="1" applyAlignment="1">
      <alignment horizontal="left" vertical="top" wrapText="1"/>
    </xf>
    <xf numFmtId="0" fontId="32" fillId="0" borderId="0" xfId="0" applyFont="1" applyAlignment="1">
      <alignment horizontal="left" vertical="top"/>
    </xf>
    <xf numFmtId="0" fontId="32" fillId="0" borderId="4" xfId="0" applyFont="1" applyBorder="1" applyAlignment="1">
      <alignment horizontal="left" vertical="top"/>
    </xf>
    <xf numFmtId="1" fontId="32" fillId="0" borderId="5" xfId="0" applyNumberFormat="1" applyFont="1" applyBorder="1" applyAlignment="1">
      <alignment horizontal="left" vertical="top"/>
    </xf>
    <xf numFmtId="14" fontId="32" fillId="0" borderId="0" xfId="0" applyNumberFormat="1" applyFont="1" applyAlignment="1">
      <alignment horizontal="left" vertical="top"/>
    </xf>
    <xf numFmtId="0" fontId="20" fillId="0" borderId="0" xfId="0" applyFont="1" applyAlignment="1">
      <alignment horizontal="left" vertical="top" wrapText="1"/>
    </xf>
    <xf numFmtId="0" fontId="32" fillId="0" borderId="0" xfId="0" applyFont="1" applyBorder="1" applyAlignment="1">
      <alignment horizontal="left" vertical="top"/>
    </xf>
    <xf numFmtId="0" fontId="8" fillId="2" borderId="0" xfId="0" applyFont="1" applyFill="1" applyAlignment="1">
      <alignment horizontal="center"/>
    </xf>
    <xf numFmtId="0" fontId="8" fillId="2" borderId="0" xfId="0" applyFont="1" applyFill="1" applyAlignment="1">
      <alignment horizontal="center" vertical="center" textRotation="90"/>
    </xf>
    <xf numFmtId="0" fontId="4" fillId="13" borderId="1" xfId="0" applyFont="1" applyFill="1" applyBorder="1" applyAlignment="1">
      <alignment horizontal="center"/>
    </xf>
  </cellXfs>
  <cellStyles count="1">
    <cellStyle name="Normal" xfId="0" builtinId="0"/>
  </cellStyles>
  <dxfs count="14">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top" indent="0"/>
    </dxf>
    <dxf>
      <font>
        <b val="0"/>
        <i val="0"/>
        <strike val="0"/>
        <condense val="0"/>
        <extend val="0"/>
        <outline val="0"/>
        <shadow val="0"/>
        <u val="none"/>
        <vertAlign val="baseline"/>
        <sz val="10"/>
        <color theme="1"/>
        <name val="Arial"/>
        <family val="2"/>
        <scheme val="none"/>
      </font>
      <alignment horizontal="center" vertical="center" indent="0"/>
    </dxf>
    <dxf>
      <font>
        <b val="0"/>
        <i val="0"/>
        <strike val="0"/>
        <condense val="0"/>
        <extend val="0"/>
        <outline val="0"/>
        <shadow val="0"/>
        <u val="none"/>
        <vertAlign val="baseline"/>
        <sz val="10"/>
        <color theme="1"/>
        <name val="Arial"/>
        <family val="2"/>
        <scheme val="none"/>
      </font>
      <alignment horizontal="justify" vertical="justify"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justify" vertical="justify"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 formatCode="0"/>
      <alignment horizontal="center" vertical="bottom" textRotation="0" wrapText="0" indent="0" justifyLastLine="0" shrinkToFit="0" readingOrder="0"/>
      <border diagonalUp="0" diagonalDown="0" outline="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1"/>
        <color theme="0"/>
        <name val="Arial"/>
        <family val="2"/>
        <scheme val="none"/>
      </font>
      <fill>
        <patternFill patternType="solid">
          <fgColor indexed="64"/>
          <bgColor rgb="FF7030A0"/>
        </patternFill>
      </fill>
      <alignment horizontal="center" vertical="center" textRotation="0" wrapText="0" indent="0" justifyLastLine="0" shrinkToFit="0" readingOrder="0"/>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41A751-03FA-43A6-800C-620B2493D987}" name="Table1" displayName="Table1" ref="A1:L51" totalsRowShown="0" headerRowDxfId="13" dataDxfId="12">
  <autoFilter ref="A1:L51" xr:uid="{E13190CE-1CBB-4C2D-B2F3-6B769506A981}"/>
  <tableColumns count="12">
    <tableColumn id="1" xr3:uid="{8B1A7C86-D80D-4D93-851D-8CDB310BA44E}" name="Risk Title" dataDxfId="11"/>
    <tableColumn id="3" xr3:uid="{92FA2713-27E0-4A68-A29C-F2AAECBDA3FE}" name="There is a risk that" dataDxfId="10"/>
    <tableColumn id="4" xr3:uid="{5D2A03AB-106C-4C69-88FB-6FA0942B5426}" name="Caused by" dataDxfId="9"/>
    <tableColumn id="5" xr3:uid="{84378EC8-9E0E-4ECE-A0DD-A1A9ED69791E}" name="Which leads to" dataDxfId="8"/>
    <tableColumn id="6" xr3:uid="{F4F515CA-A681-4E12-A5A3-3D1B9DB09BD4}" name="Likelihood" dataDxfId="7"/>
    <tableColumn id="7" xr3:uid="{F3DF2F79-34D2-4F11-B034-E0A093E2705F}" name="Consequence" dataDxfId="6"/>
    <tableColumn id="8" xr3:uid="{4B0DBC7A-D024-460C-8923-C1C1B767C604}" name="Risk Score" dataDxfId="5"/>
    <tableColumn id="9" xr3:uid="{8A5DD6B9-6CC3-40DD-B7EA-38644F0EBAC0}" name="Mitigation Plan" dataDxfId="4"/>
    <tableColumn id="17" xr3:uid="{131E1059-5078-4D7C-B6D5-F332746ECC1F}" name="Date of last review " dataDxfId="3"/>
    <tableColumn id="11" xr3:uid="{FF69C9F4-439A-44CE-A9CD-694D0D1D47A8}" name="Risk Owner" dataDxfId="2"/>
    <tableColumn id="12" xr3:uid="{E675EB6A-1414-40A5-91B7-338003082799}" name="Exec Owner" dataDxfId="1"/>
    <tableColumn id="13" xr3:uid="{2C3CDC3B-7928-4125-9D27-D50C25C511AF}"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acceleratepeople.sharepoint.com/Shared%20Documents/wiki/display/ITInfra/IT+Risk+Register" TargetMode="External"/><Relationship Id="rId18" Type="http://schemas.openxmlformats.org/officeDocument/2006/relationships/hyperlink" Target="https://acceleratepeople.sharepoint.com/Shared%20Documents/wiki/display/ITInfra/IT+Risk+Register" TargetMode="External"/><Relationship Id="rId26" Type="http://schemas.openxmlformats.org/officeDocument/2006/relationships/hyperlink" Target="https://acceleratepeople.sharepoint.com/Shared%20Documents/wiki/display/ITInfra/IT+Risk+Register" TargetMode="External"/><Relationship Id="rId39" Type="http://schemas.openxmlformats.org/officeDocument/2006/relationships/hyperlink" Target="https://acceleratepeople.sharepoint.com/Shared%20Documents/wiki/display/~mmills" TargetMode="External"/><Relationship Id="rId21" Type="http://schemas.openxmlformats.org/officeDocument/2006/relationships/hyperlink" Target="https://acceleratepeople.sharepoint.com/Shared%20Documents/wiki/display/ITInfra/IT+Risk+Register" TargetMode="External"/><Relationship Id="rId34" Type="http://schemas.openxmlformats.org/officeDocument/2006/relationships/hyperlink" Target="https://ico.org.uk/for-organisations/guide-to-data-protection/principle-8-international/" TargetMode="External"/><Relationship Id="rId7" Type="http://schemas.openxmlformats.org/officeDocument/2006/relationships/hyperlink" Target="https://acceleratepeople.sharepoint.com/Shared%20Documents/wiki/display/ITInfra/IT+Risk+Register" TargetMode="External"/><Relationship Id="rId12" Type="http://schemas.openxmlformats.org/officeDocument/2006/relationships/hyperlink" Target="https://acceleratepeople.sharepoint.com/Shared%20Documents/wiki/display/ITInfra/IT+Risk+Register" TargetMode="External"/><Relationship Id="rId17" Type="http://schemas.openxmlformats.org/officeDocument/2006/relationships/hyperlink" Target="https://acceleratepeople.sharepoint.com/Shared%20Documents/wiki/display/ITInfra/IT+Risk+Register" TargetMode="External"/><Relationship Id="rId25" Type="http://schemas.openxmlformats.org/officeDocument/2006/relationships/hyperlink" Target="https://acceleratepeople.sharepoint.com/Shared%20Documents/wiki/display/ITInfra/IT+Risk+Register" TargetMode="External"/><Relationship Id="rId33" Type="http://schemas.openxmlformats.org/officeDocument/2006/relationships/hyperlink" Target="https://acceleratepeople.sharepoint.com/Shared%20Documents/wiki/display/~mmills" TargetMode="External"/><Relationship Id="rId38" Type="http://schemas.openxmlformats.org/officeDocument/2006/relationships/hyperlink" Target="https://acceleratepeople.sharepoint.com/Shared%20Documents/wiki/display/~myoung" TargetMode="External"/><Relationship Id="rId2" Type="http://schemas.openxmlformats.org/officeDocument/2006/relationships/hyperlink" Target="https://acceleratepeople.sharepoint.com/Shared%20Documents/wiki/display/~Craig.Hill" TargetMode="External"/><Relationship Id="rId16" Type="http://schemas.openxmlformats.org/officeDocument/2006/relationships/hyperlink" Target="https://acceleratepeople.sharepoint.com/Shared%20Documents/wiki/display/ITInfra/IT+Risk+Register" TargetMode="External"/><Relationship Id="rId20" Type="http://schemas.openxmlformats.org/officeDocument/2006/relationships/hyperlink" Target="https://acceleratepeople.sharepoint.com/Shared%20Documents/wiki/display/ITInfra/IT+Risk+Register" TargetMode="External"/><Relationship Id="rId29" Type="http://schemas.openxmlformats.org/officeDocument/2006/relationships/hyperlink" Target="https://acceleratepeople.sharepoint.com/Shared%20Documents/wiki/display/~Craig.Hill" TargetMode="External"/><Relationship Id="rId1" Type="http://schemas.openxmlformats.org/officeDocument/2006/relationships/hyperlink" Target="https://acceleratepeople.sharepoint.com/Shared%20Documents/wiki/display/~Craig.Hill" TargetMode="External"/><Relationship Id="rId6" Type="http://schemas.openxmlformats.org/officeDocument/2006/relationships/hyperlink" Target="https://acceleratepeople.sharepoint.com/Shared%20Documents/wiki/display/ITInfra/IT+Risk+Register" TargetMode="External"/><Relationship Id="rId11" Type="http://schemas.openxmlformats.org/officeDocument/2006/relationships/hyperlink" Target="https://acceleratepeople.sharepoint.com/Shared%20Documents/wiki/display/ITInfra/IT+Risk+Register" TargetMode="External"/><Relationship Id="rId24" Type="http://schemas.openxmlformats.org/officeDocument/2006/relationships/hyperlink" Target="https://acceleratepeople.sharepoint.com/Shared%20Documents/wiki/display/ITInfra/IT+Risk+Register" TargetMode="External"/><Relationship Id="rId32" Type="http://schemas.openxmlformats.org/officeDocument/2006/relationships/hyperlink" Target="https://acceleratepeople.sharepoint.com/Shared%20Documents/wiki/display/~Craig.Hill" TargetMode="External"/><Relationship Id="rId37" Type="http://schemas.openxmlformats.org/officeDocument/2006/relationships/hyperlink" Target="https://acceleratepeople.sharepoint.com/Shared%20Documents/wiki/display/~mmills" TargetMode="External"/><Relationship Id="rId40" Type="http://schemas.openxmlformats.org/officeDocument/2006/relationships/printerSettings" Target="../printerSettings/printerSettings2.bin"/><Relationship Id="rId5" Type="http://schemas.openxmlformats.org/officeDocument/2006/relationships/hyperlink" Target="https://acceleratepeople.sharepoint.com/Shared%20Documents/wiki/display/~Craig.Hill" TargetMode="External"/><Relationship Id="rId15" Type="http://schemas.openxmlformats.org/officeDocument/2006/relationships/hyperlink" Target="https://acceleratepeople.sharepoint.com/Shared%20Documents/wiki/display/ITInfra/IT+Risk+Register" TargetMode="External"/><Relationship Id="rId23" Type="http://schemas.openxmlformats.org/officeDocument/2006/relationships/hyperlink" Target="https://acceleratepeople.sharepoint.com/Shared%20Documents/wiki/display/ITInfra/IT+Risk+Register" TargetMode="External"/><Relationship Id="rId28" Type="http://schemas.openxmlformats.org/officeDocument/2006/relationships/hyperlink" Target="https://acceleratepeople.sharepoint.com/Shared%20Documents/wiki/display/ITInfra/IT+Risk+Register" TargetMode="External"/><Relationship Id="rId36" Type="http://schemas.openxmlformats.org/officeDocument/2006/relationships/hyperlink" Target="https://acceleratepeople.sharepoint.com/Shared%20Documents/wiki/display/~mmills" TargetMode="External"/><Relationship Id="rId10" Type="http://schemas.openxmlformats.org/officeDocument/2006/relationships/hyperlink" Target="https://acceleratepeople.sharepoint.com/Shared%20Documents/wiki/display/ITInfra/IT+Risk+Register" TargetMode="External"/><Relationship Id="rId19" Type="http://schemas.openxmlformats.org/officeDocument/2006/relationships/hyperlink" Target="https://acceleratepeople.sharepoint.com/Shared%20Documents/wiki/display/ITInfra/IT+Risk+Register" TargetMode="External"/><Relationship Id="rId31" Type="http://schemas.openxmlformats.org/officeDocument/2006/relationships/hyperlink" Target="https://acceleratepeople.sharepoint.com/Shared%20Documents/wiki/display/~Craig.Hill" TargetMode="External"/><Relationship Id="rId4" Type="http://schemas.openxmlformats.org/officeDocument/2006/relationships/hyperlink" Target="https://acceleratepeople.sharepoint.com/Shared%20Documents/wiki/display/~Craig.Hill" TargetMode="External"/><Relationship Id="rId9" Type="http://schemas.openxmlformats.org/officeDocument/2006/relationships/hyperlink" Target="https://acceleratepeople.sharepoint.com/Shared%20Documents/wiki/display/ITInfra/IT+Risk+Register" TargetMode="External"/><Relationship Id="rId14" Type="http://schemas.openxmlformats.org/officeDocument/2006/relationships/hyperlink" Target="https://acceleratepeople.sharepoint.com/Shared%20Documents/wiki/display/ITInfra/IT+Risk+Register" TargetMode="External"/><Relationship Id="rId22" Type="http://schemas.openxmlformats.org/officeDocument/2006/relationships/hyperlink" Target="https://acceleratepeople.sharepoint.com/Shared%20Documents/wiki/display/ITInfra/IT+Risk+Register" TargetMode="External"/><Relationship Id="rId27" Type="http://schemas.openxmlformats.org/officeDocument/2006/relationships/hyperlink" Target="https://acceleratepeople.sharepoint.com/Shared%20Documents/wiki/display/ITInfra/IT+Risk+Register" TargetMode="External"/><Relationship Id="rId30" Type="http://schemas.openxmlformats.org/officeDocument/2006/relationships/hyperlink" Target="https://acceleratepeople.sharepoint.com/Shared%20Documents/wiki/display/~Craig.Hill" TargetMode="External"/><Relationship Id="rId35" Type="http://schemas.openxmlformats.org/officeDocument/2006/relationships/hyperlink" Target="https://acceleratepeople.sharepoint.com/Shared%20Documents/wiki/display/~mmills" TargetMode="External"/><Relationship Id="rId8" Type="http://schemas.openxmlformats.org/officeDocument/2006/relationships/hyperlink" Target="https://acceleratepeople.sharepoint.com/Shared%20Documents/wiki/display/ITInfra/IT+Risk+Register" TargetMode="External"/><Relationship Id="rId3" Type="http://schemas.openxmlformats.org/officeDocument/2006/relationships/hyperlink" Target="https://acceleratepeople.sharepoint.com/Shared%20Documents/wiki/display/~Craig.Hil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A2" sqref="A2"/>
    </sheetView>
  </sheetViews>
  <sheetFormatPr defaultColWidth="8.85546875" defaultRowHeight="15"/>
  <cols>
    <col min="1" max="1" width="137.42578125" customWidth="1"/>
  </cols>
  <sheetData>
    <row r="1" spans="1:2" ht="409.5">
      <c r="A1" s="75" t="s">
        <v>0</v>
      </c>
      <c r="B1" s="75" t="s">
        <v>1</v>
      </c>
    </row>
    <row r="2" spans="1:2" ht="409.5">
      <c r="A2" s="75"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3"/>
  <sheetViews>
    <sheetView zoomScale="60" zoomScaleNormal="60" workbookViewId="0">
      <selection activeCell="L11" sqref="A1:L11"/>
    </sheetView>
  </sheetViews>
  <sheetFormatPr defaultColWidth="9.140625" defaultRowHeight="99.75" customHeight="1"/>
  <cols>
    <col min="1" max="1" width="5.140625" style="58" bestFit="1" customWidth="1"/>
    <col min="2" max="2" width="16" style="58" customWidth="1"/>
    <col min="3" max="3" width="11.85546875" style="58" bestFit="1" customWidth="1"/>
    <col min="4" max="4" width="17.28515625" style="58" bestFit="1" customWidth="1"/>
    <col min="5" max="5" width="29.140625" style="58" bestFit="1" customWidth="1"/>
    <col min="6" max="6" width="33.42578125" style="58" customWidth="1"/>
    <col min="7" max="7" width="34.28515625" style="58" customWidth="1"/>
    <col min="8" max="10" width="9.140625" style="58"/>
    <col min="11" max="11" width="135" style="58" customWidth="1"/>
    <col min="12" max="12" width="10.85546875" style="58" bestFit="1" customWidth="1"/>
    <col min="13" max="13" width="56.42578125" style="58" customWidth="1"/>
    <col min="14" max="16384" width="9.140625" style="58"/>
  </cols>
  <sheetData>
    <row r="1" spans="1:13" s="54" customFormat="1" ht="16.5" thickBot="1">
      <c r="A1" s="39" t="s">
        <v>345</v>
      </c>
      <c r="B1" s="61" t="s">
        <v>162</v>
      </c>
      <c r="C1" s="61" t="s">
        <v>58</v>
      </c>
      <c r="D1" s="61" t="s">
        <v>163</v>
      </c>
      <c r="E1" s="62" t="s">
        <v>3</v>
      </c>
      <c r="F1" s="62" t="s">
        <v>4</v>
      </c>
      <c r="G1" s="62" t="s">
        <v>164</v>
      </c>
      <c r="H1" s="39" t="s">
        <v>165</v>
      </c>
      <c r="I1" s="39" t="s">
        <v>166</v>
      </c>
      <c r="J1" s="49" t="s">
        <v>167</v>
      </c>
      <c r="K1" s="50" t="s">
        <v>168</v>
      </c>
      <c r="L1" s="49" t="s">
        <v>169</v>
      </c>
      <c r="M1" s="39" t="s">
        <v>13</v>
      </c>
    </row>
    <row r="2" spans="1:13" ht="80.25" customHeight="1" thickBot="1">
      <c r="A2" s="77">
        <v>1</v>
      </c>
      <c r="B2" s="78" t="s">
        <v>346</v>
      </c>
      <c r="C2" s="52" t="s">
        <v>347</v>
      </c>
      <c r="D2" s="53" t="s">
        <v>174</v>
      </c>
      <c r="E2" s="78" t="s">
        <v>279</v>
      </c>
      <c r="F2" s="78" t="s">
        <v>348</v>
      </c>
      <c r="G2" s="78" t="s">
        <v>281</v>
      </c>
      <c r="H2" s="79">
        <v>4</v>
      </c>
      <c r="I2" s="79">
        <v>3</v>
      </c>
      <c r="J2" s="80">
        <v>12</v>
      </c>
      <c r="K2" s="81" t="s">
        <v>349</v>
      </c>
      <c r="L2" s="55" t="s">
        <v>296</v>
      </c>
      <c r="M2" s="78"/>
    </row>
    <row r="3" spans="1:13" ht="141" customHeight="1" thickBot="1">
      <c r="A3" s="77">
        <v>2</v>
      </c>
      <c r="B3" s="78" t="s">
        <v>73</v>
      </c>
      <c r="C3" s="52" t="s">
        <v>74</v>
      </c>
      <c r="D3" s="53" t="s">
        <v>174</v>
      </c>
      <c r="E3" s="78" t="s">
        <v>350</v>
      </c>
      <c r="F3" s="78" t="s">
        <v>351</v>
      </c>
      <c r="G3" s="78" t="s">
        <v>352</v>
      </c>
      <c r="H3" s="79">
        <v>3</v>
      </c>
      <c r="I3" s="82">
        <v>3</v>
      </c>
      <c r="J3" s="80">
        <v>9</v>
      </c>
      <c r="K3" s="81" t="s">
        <v>353</v>
      </c>
      <c r="L3" s="56" t="s">
        <v>354</v>
      </c>
      <c r="M3" s="78"/>
    </row>
    <row r="4" spans="1:13" ht="63.75" thickBot="1">
      <c r="A4" s="77">
        <v>3</v>
      </c>
      <c r="B4" s="78" t="s">
        <v>355</v>
      </c>
      <c r="C4" s="52" t="s">
        <v>64</v>
      </c>
      <c r="D4" s="53" t="s">
        <v>356</v>
      </c>
      <c r="E4" s="78" t="s">
        <v>357</v>
      </c>
      <c r="F4" s="78" t="s">
        <v>341</v>
      </c>
      <c r="G4" s="78" t="s">
        <v>342</v>
      </c>
      <c r="H4" s="79">
        <v>3</v>
      </c>
      <c r="I4" s="79">
        <v>3</v>
      </c>
      <c r="J4" s="80">
        <v>9</v>
      </c>
      <c r="K4" s="81" t="s">
        <v>358</v>
      </c>
      <c r="L4" s="56" t="s">
        <v>354</v>
      </c>
      <c r="M4" s="78"/>
    </row>
    <row r="5" spans="1:13" ht="63.75" thickBot="1">
      <c r="A5" s="77">
        <v>4</v>
      </c>
      <c r="B5" s="78" t="s">
        <v>118</v>
      </c>
      <c r="C5" s="52" t="s">
        <v>64</v>
      </c>
      <c r="D5" s="53" t="s">
        <v>356</v>
      </c>
      <c r="E5" s="78" t="s">
        <v>359</v>
      </c>
      <c r="F5" s="78" t="s">
        <v>360</v>
      </c>
      <c r="G5" s="78" t="s">
        <v>361</v>
      </c>
      <c r="H5" s="79">
        <v>2</v>
      </c>
      <c r="I5" s="79">
        <v>4</v>
      </c>
      <c r="J5" s="80">
        <v>8</v>
      </c>
      <c r="K5" s="81" t="s">
        <v>362</v>
      </c>
      <c r="L5" s="57" t="s">
        <v>283</v>
      </c>
      <c r="M5" s="78" t="s">
        <v>363</v>
      </c>
    </row>
    <row r="6" spans="1:13" ht="53.25" customHeight="1" thickBot="1">
      <c r="A6" s="77">
        <v>5</v>
      </c>
      <c r="B6" s="78" t="s">
        <v>364</v>
      </c>
      <c r="C6" s="52" t="s">
        <v>74</v>
      </c>
      <c r="D6" s="53" t="s">
        <v>356</v>
      </c>
      <c r="E6" s="78" t="s">
        <v>365</v>
      </c>
      <c r="F6" s="78" t="s">
        <v>366</v>
      </c>
      <c r="G6" s="78" t="s">
        <v>367</v>
      </c>
      <c r="H6" s="79">
        <v>2</v>
      </c>
      <c r="I6" s="82">
        <v>4</v>
      </c>
      <c r="J6" s="80">
        <v>8</v>
      </c>
      <c r="K6" s="83" t="s">
        <v>368</v>
      </c>
      <c r="L6" s="57" t="s">
        <v>283</v>
      </c>
      <c r="M6" s="78"/>
    </row>
    <row r="7" spans="1:13" ht="94.5">
      <c r="A7" s="77">
        <v>6</v>
      </c>
      <c r="B7" s="78" t="s">
        <v>369</v>
      </c>
      <c r="C7" s="52" t="s">
        <v>91</v>
      </c>
      <c r="D7" s="53" t="s">
        <v>184</v>
      </c>
      <c r="E7" s="78" t="s">
        <v>370</v>
      </c>
      <c r="F7" s="78" t="s">
        <v>332</v>
      </c>
      <c r="G7" s="78" t="s">
        <v>333</v>
      </c>
      <c r="H7" s="79">
        <v>2</v>
      </c>
      <c r="I7" s="82">
        <v>4</v>
      </c>
      <c r="J7" s="80">
        <v>8</v>
      </c>
      <c r="K7" s="83" t="s">
        <v>371</v>
      </c>
      <c r="L7" s="59" t="s">
        <v>283</v>
      </c>
      <c r="M7" s="78"/>
    </row>
    <row r="8" spans="1:13" ht="111" thickBot="1">
      <c r="A8" s="77">
        <v>7</v>
      </c>
      <c r="B8" s="78" t="s">
        <v>372</v>
      </c>
      <c r="C8" s="52" t="s">
        <v>82</v>
      </c>
      <c r="D8" s="53" t="s">
        <v>184</v>
      </c>
      <c r="E8" s="78" t="s">
        <v>373</v>
      </c>
      <c r="F8" s="78" t="s">
        <v>374</v>
      </c>
      <c r="G8" s="78" t="s">
        <v>333</v>
      </c>
      <c r="H8" s="79">
        <v>2</v>
      </c>
      <c r="I8" s="82">
        <v>3</v>
      </c>
      <c r="J8" s="80">
        <v>6</v>
      </c>
      <c r="K8" s="84" t="s">
        <v>375</v>
      </c>
      <c r="L8" s="59" t="s">
        <v>283</v>
      </c>
      <c r="M8" s="78"/>
    </row>
    <row r="9" spans="1:13" ht="77.25" customHeight="1">
      <c r="A9" s="77">
        <v>8</v>
      </c>
      <c r="B9" s="78" t="s">
        <v>124</v>
      </c>
      <c r="C9" s="52" t="s">
        <v>99</v>
      </c>
      <c r="D9" s="53" t="s">
        <v>245</v>
      </c>
      <c r="E9" s="78" t="s">
        <v>376</v>
      </c>
      <c r="F9" s="78" t="s">
        <v>377</v>
      </c>
      <c r="G9" s="78" t="s">
        <v>378</v>
      </c>
      <c r="H9" s="79">
        <v>3</v>
      </c>
      <c r="I9" s="82">
        <v>2</v>
      </c>
      <c r="J9" s="80">
        <v>6</v>
      </c>
      <c r="K9" s="84" t="s">
        <v>379</v>
      </c>
      <c r="L9" s="56" t="s">
        <v>354</v>
      </c>
      <c r="M9" s="78"/>
    </row>
    <row r="10" spans="1:13" ht="78.75">
      <c r="A10" s="77">
        <v>9</v>
      </c>
      <c r="B10" s="78" t="s">
        <v>380</v>
      </c>
      <c r="C10" s="52" t="s">
        <v>91</v>
      </c>
      <c r="D10" s="53" t="s">
        <v>232</v>
      </c>
      <c r="E10" s="78" t="s">
        <v>381</v>
      </c>
      <c r="F10" s="78" t="s">
        <v>382</v>
      </c>
      <c r="G10" s="78" t="s">
        <v>383</v>
      </c>
      <c r="H10" s="79">
        <v>3</v>
      </c>
      <c r="I10" s="79">
        <v>2</v>
      </c>
      <c r="J10" s="80">
        <v>6</v>
      </c>
      <c r="K10" s="81" t="s">
        <v>384</v>
      </c>
      <c r="L10" s="56" t="s">
        <v>354</v>
      </c>
      <c r="M10" s="78"/>
    </row>
    <row r="11" spans="1:13" ht="63">
      <c r="A11" s="77">
        <v>10</v>
      </c>
      <c r="B11" s="78" t="s">
        <v>385</v>
      </c>
      <c r="C11" s="52" t="s">
        <v>99</v>
      </c>
      <c r="D11" s="53" t="s">
        <v>266</v>
      </c>
      <c r="E11" s="78" t="s">
        <v>386</v>
      </c>
      <c r="F11" s="78" t="s">
        <v>387</v>
      </c>
      <c r="G11" s="78" t="s">
        <v>388</v>
      </c>
      <c r="H11" s="79">
        <v>2</v>
      </c>
      <c r="I11" s="82">
        <v>3</v>
      </c>
      <c r="J11" s="80">
        <v>6</v>
      </c>
      <c r="K11" s="85" t="s">
        <v>389</v>
      </c>
      <c r="L11" s="60" t="s">
        <v>283</v>
      </c>
      <c r="M11" s="78"/>
    </row>
    <row r="12" spans="1:13" ht="99.75" customHeight="1">
      <c r="A12" s="86"/>
      <c r="B12" s="86"/>
      <c r="C12" s="86"/>
      <c r="D12" s="86"/>
      <c r="E12" s="86"/>
      <c r="F12" s="86"/>
      <c r="G12" s="86"/>
      <c r="H12" s="86">
        <v>2</v>
      </c>
      <c r="I12" s="86">
        <v>3</v>
      </c>
      <c r="J12" s="86"/>
      <c r="K12" s="86"/>
      <c r="L12" s="86"/>
      <c r="M12" s="86"/>
    </row>
    <row r="13" spans="1:13" ht="99.75" customHeight="1">
      <c r="A13" s="86"/>
      <c r="B13" s="86"/>
      <c r="C13" s="86"/>
      <c r="D13" s="86"/>
      <c r="E13" s="86"/>
      <c r="F13" s="86"/>
      <c r="G13" s="86"/>
      <c r="H13" s="86">
        <v>2</v>
      </c>
      <c r="I13" s="86">
        <v>3</v>
      </c>
      <c r="J13" s="86"/>
      <c r="K13" s="86"/>
      <c r="L13" s="86"/>
      <c r="M13" s="86"/>
    </row>
    <row r="14" spans="1:13" ht="99.75" customHeight="1">
      <c r="A14" s="86"/>
      <c r="B14" s="86"/>
      <c r="C14" s="86"/>
      <c r="D14" s="86"/>
      <c r="E14" s="86"/>
      <c r="F14" s="86"/>
      <c r="G14" s="86"/>
      <c r="H14" s="86">
        <v>2</v>
      </c>
      <c r="I14" s="86">
        <v>3</v>
      </c>
      <c r="J14" s="86"/>
      <c r="K14" s="86"/>
      <c r="L14" s="86"/>
      <c r="M14" s="86"/>
    </row>
    <row r="15" spans="1:13" ht="99.75" customHeight="1">
      <c r="A15" s="86"/>
      <c r="B15" s="86"/>
      <c r="C15" s="86"/>
      <c r="D15" s="86"/>
      <c r="E15" s="86"/>
      <c r="F15" s="86"/>
      <c r="G15" s="86"/>
      <c r="H15" s="86">
        <v>3</v>
      </c>
      <c r="I15" s="86">
        <v>3</v>
      </c>
      <c r="J15" s="86"/>
      <c r="K15" s="86"/>
      <c r="L15" s="86"/>
      <c r="M15" s="86"/>
    </row>
    <row r="16" spans="1:13" ht="99.75" customHeight="1">
      <c r="A16" s="86"/>
      <c r="B16" s="86"/>
      <c r="C16" s="86"/>
      <c r="D16" s="86"/>
      <c r="E16" s="86"/>
      <c r="F16" s="86"/>
      <c r="G16" s="86"/>
      <c r="H16" s="86">
        <v>2</v>
      </c>
      <c r="I16" s="86">
        <v>3</v>
      </c>
      <c r="J16" s="86"/>
      <c r="K16" s="86"/>
      <c r="L16" s="86"/>
      <c r="M16" s="86"/>
    </row>
    <row r="17" spans="8:9" ht="99.75" customHeight="1">
      <c r="H17" s="86">
        <v>2</v>
      </c>
      <c r="I17" s="86">
        <v>3</v>
      </c>
    </row>
    <row r="18" spans="8:9" ht="99.75" customHeight="1">
      <c r="H18" s="86">
        <v>2</v>
      </c>
      <c r="I18" s="86">
        <v>3</v>
      </c>
    </row>
    <row r="19" spans="8:9" ht="99.75" customHeight="1">
      <c r="H19" s="86">
        <v>2</v>
      </c>
      <c r="I19" s="86">
        <v>3</v>
      </c>
    </row>
    <row r="20" spans="8:9" ht="99.75" customHeight="1">
      <c r="H20" s="86">
        <v>2</v>
      </c>
      <c r="I20" s="86">
        <v>2</v>
      </c>
    </row>
    <row r="21" spans="8:9" ht="99.75" customHeight="1">
      <c r="H21" s="86">
        <v>2</v>
      </c>
      <c r="I21" s="86">
        <v>2</v>
      </c>
    </row>
    <row r="22" spans="8:9" ht="99.75" customHeight="1">
      <c r="H22" s="86">
        <v>2</v>
      </c>
      <c r="I22" s="86">
        <v>2</v>
      </c>
    </row>
    <row r="23" spans="8:9" ht="99.75" customHeight="1">
      <c r="H23" s="86">
        <v>1</v>
      </c>
      <c r="I23" s="86">
        <v>4</v>
      </c>
    </row>
    <row r="24" spans="8:9" ht="99.75" customHeight="1">
      <c r="H24" s="86">
        <v>2</v>
      </c>
      <c r="I24" s="86">
        <v>2</v>
      </c>
    </row>
    <row r="25" spans="8:9" ht="99.75" customHeight="1">
      <c r="H25" s="86">
        <v>2</v>
      </c>
      <c r="I25" s="86">
        <v>2</v>
      </c>
    </row>
    <row r="26" spans="8:9" ht="99.75" customHeight="1">
      <c r="H26" s="86">
        <v>2</v>
      </c>
      <c r="I26" s="86">
        <v>2</v>
      </c>
    </row>
    <row r="27" spans="8:9" ht="99.75" customHeight="1">
      <c r="H27" s="86">
        <v>1</v>
      </c>
      <c r="I27" s="86">
        <v>3</v>
      </c>
    </row>
    <row r="28" spans="8:9" ht="99.75" customHeight="1">
      <c r="H28" s="86">
        <v>1</v>
      </c>
      <c r="I28" s="86">
        <v>3</v>
      </c>
    </row>
    <row r="29" spans="8:9" ht="99.75" customHeight="1">
      <c r="H29" s="86">
        <v>0</v>
      </c>
      <c r="I29" s="86">
        <v>0</v>
      </c>
    </row>
    <row r="30" spans="8:9" ht="99.75" customHeight="1">
      <c r="H30" s="86">
        <v>0</v>
      </c>
      <c r="I30" s="86">
        <v>0</v>
      </c>
    </row>
    <row r="31" spans="8:9" ht="99.75" customHeight="1">
      <c r="H31" s="86">
        <v>0</v>
      </c>
      <c r="I31" s="86">
        <v>0</v>
      </c>
    </row>
    <row r="32" spans="8:9" ht="99.75" customHeight="1">
      <c r="H32" s="86">
        <v>0</v>
      </c>
      <c r="I32" s="86">
        <v>0</v>
      </c>
    </row>
    <row r="33" spans="8:9" ht="99.75" customHeight="1">
      <c r="H33" s="86">
        <v>0</v>
      </c>
      <c r="I33" s="86">
        <v>0</v>
      </c>
    </row>
  </sheetData>
  <conditionalFormatting sqref="K11">
    <cfRule type="colorScale" priority="60">
      <colorScale>
        <cfvo type="min"/>
        <cfvo type="percentile" val="50"/>
        <cfvo type="max"/>
        <color rgb="FF63BE7B"/>
        <color rgb="FFFFEB84"/>
        <color rgb="FFF8696B"/>
      </colorScale>
    </cfRule>
  </conditionalFormatting>
  <conditionalFormatting sqref="H11">
    <cfRule type="iconSet" priority="59">
      <iconSet iconSet="3Flags">
        <cfvo type="percent" val="0"/>
        <cfvo type="percent" val="33"/>
        <cfvo type="percent" val="67"/>
      </iconSet>
    </cfRule>
  </conditionalFormatting>
  <conditionalFormatting sqref="I11">
    <cfRule type="iconSet" priority="57">
      <iconSet iconSet="3Flags">
        <cfvo type="percent" val="0"/>
        <cfvo type="percent" val="33"/>
        <cfvo type="percent" val="67"/>
      </iconSet>
    </cfRule>
  </conditionalFormatting>
  <conditionalFormatting sqref="K9">
    <cfRule type="colorScale" priority="55">
      <colorScale>
        <cfvo type="min"/>
        <cfvo type="percentile" val="50"/>
        <cfvo type="max"/>
        <color rgb="FF63BE7B"/>
        <color rgb="FFFFEB84"/>
        <color rgb="FFF8696B"/>
      </colorScale>
    </cfRule>
  </conditionalFormatting>
  <conditionalFormatting sqref="H9">
    <cfRule type="iconSet" priority="54">
      <iconSet iconSet="3Flags">
        <cfvo type="percent" val="0"/>
        <cfvo type="percent" val="33"/>
        <cfvo type="percent" val="67"/>
      </iconSet>
    </cfRule>
  </conditionalFormatting>
  <conditionalFormatting sqref="I9">
    <cfRule type="iconSet" priority="52">
      <iconSet iconSet="3Flags">
        <cfvo type="percent" val="0"/>
        <cfvo type="percent" val="33"/>
        <cfvo type="percent" val="67"/>
      </iconSet>
    </cfRule>
  </conditionalFormatting>
  <conditionalFormatting sqref="K8">
    <cfRule type="colorScale" priority="50">
      <colorScale>
        <cfvo type="min"/>
        <cfvo type="percentile" val="50"/>
        <cfvo type="max"/>
        <color rgb="FF63BE7B"/>
        <color rgb="FFFFEB84"/>
        <color rgb="FFF8696B"/>
      </colorScale>
    </cfRule>
  </conditionalFormatting>
  <conditionalFormatting sqref="H8">
    <cfRule type="iconSet" priority="49">
      <iconSet iconSet="3Flags">
        <cfvo type="percent" val="0"/>
        <cfvo type="percent" val="33"/>
        <cfvo type="percent" val="67"/>
      </iconSet>
    </cfRule>
  </conditionalFormatting>
  <conditionalFormatting sqref="I8">
    <cfRule type="iconSet" priority="47">
      <iconSet iconSet="3Flags">
        <cfvo type="percent" val="0"/>
        <cfvo type="percent" val="33"/>
        <cfvo type="percent" val="67"/>
      </iconSet>
    </cfRule>
  </conditionalFormatting>
  <conditionalFormatting sqref="K6">
    <cfRule type="colorScale" priority="45">
      <colorScale>
        <cfvo type="min"/>
        <cfvo type="percentile" val="50"/>
        <cfvo type="max"/>
        <color rgb="FF63BE7B"/>
        <color rgb="FFFFEB84"/>
        <color rgb="FFF8696B"/>
      </colorScale>
    </cfRule>
  </conditionalFormatting>
  <conditionalFormatting sqref="H6">
    <cfRule type="iconSet" priority="44">
      <iconSet iconSet="3Flags">
        <cfvo type="percent" val="0"/>
        <cfvo type="percent" val="33"/>
        <cfvo type="percent" val="67"/>
      </iconSet>
    </cfRule>
  </conditionalFormatting>
  <conditionalFormatting sqref="I6">
    <cfRule type="iconSet" priority="42">
      <iconSet iconSet="3Flags">
        <cfvo type="percent" val="0"/>
        <cfvo type="percent" val="33"/>
        <cfvo type="percent" val="67"/>
      </iconSet>
    </cfRule>
  </conditionalFormatting>
  <conditionalFormatting sqref="K5">
    <cfRule type="colorScale" priority="40">
      <colorScale>
        <cfvo type="min"/>
        <cfvo type="percentile" val="50"/>
        <cfvo type="max"/>
        <color rgb="FF63BE7B"/>
        <color rgb="FFFFEB84"/>
        <color rgb="FFF8696B"/>
      </colorScale>
    </cfRule>
  </conditionalFormatting>
  <conditionalFormatting sqref="H5">
    <cfRule type="iconSet" priority="39">
      <iconSet iconSet="3Flags">
        <cfvo type="percent" val="0"/>
        <cfvo type="percent" val="33"/>
        <cfvo type="percent" val="67"/>
      </iconSet>
    </cfRule>
  </conditionalFormatting>
  <conditionalFormatting sqref="I5">
    <cfRule type="iconSet" priority="37">
      <iconSet iconSet="3Flags">
        <cfvo type="percent" val="0"/>
        <cfvo type="percent" val="33"/>
        <cfvo type="percent" val="67"/>
      </iconSet>
    </cfRule>
  </conditionalFormatting>
  <conditionalFormatting sqref="K4">
    <cfRule type="colorScale" priority="35">
      <colorScale>
        <cfvo type="min"/>
        <cfvo type="percentile" val="50"/>
        <cfvo type="max"/>
        <color rgb="FF63BE7B"/>
        <color rgb="FFFFEB84"/>
        <color rgb="FFF8696B"/>
      </colorScale>
    </cfRule>
  </conditionalFormatting>
  <conditionalFormatting sqref="H4">
    <cfRule type="iconSet" priority="34">
      <iconSet iconSet="3Flags">
        <cfvo type="percent" val="0"/>
        <cfvo type="percent" val="33"/>
        <cfvo type="percent" val="67"/>
      </iconSet>
    </cfRule>
  </conditionalFormatting>
  <conditionalFormatting sqref="I4">
    <cfRule type="iconSet" priority="32">
      <iconSet iconSet="3Flags">
        <cfvo type="percent" val="0"/>
        <cfvo type="percent" val="33"/>
        <cfvo type="percent" val="67"/>
      </iconSet>
    </cfRule>
  </conditionalFormatting>
  <conditionalFormatting sqref="K3">
    <cfRule type="colorScale" priority="30">
      <colorScale>
        <cfvo type="min"/>
        <cfvo type="percentile" val="50"/>
        <cfvo type="max"/>
        <color rgb="FF63BE7B"/>
        <color rgb="FFFFEB84"/>
        <color rgb="FFF8696B"/>
      </colorScale>
    </cfRule>
  </conditionalFormatting>
  <conditionalFormatting sqref="H3">
    <cfRule type="iconSet" priority="29">
      <iconSet iconSet="3Flags">
        <cfvo type="percent" val="0"/>
        <cfvo type="percent" val="33"/>
        <cfvo type="percent" val="67"/>
      </iconSet>
    </cfRule>
  </conditionalFormatting>
  <conditionalFormatting sqref="I3">
    <cfRule type="iconSet" priority="27">
      <iconSet iconSet="3Flags">
        <cfvo type="percent" val="0"/>
        <cfvo type="percent" val="33"/>
        <cfvo type="percent" val="67"/>
      </iconSet>
    </cfRule>
  </conditionalFormatting>
  <conditionalFormatting sqref="K2">
    <cfRule type="colorScale" priority="25">
      <colorScale>
        <cfvo type="min"/>
        <cfvo type="percentile" val="50"/>
        <cfvo type="max"/>
        <color rgb="FF63BE7B"/>
        <color rgb="FFFFEB84"/>
        <color rgb="FFF8696B"/>
      </colorScale>
    </cfRule>
  </conditionalFormatting>
  <conditionalFormatting sqref="K7">
    <cfRule type="colorScale" priority="68">
      <colorScale>
        <cfvo type="min"/>
        <cfvo type="percentile" val="50"/>
        <cfvo type="max"/>
        <color rgb="FF63BE7B"/>
        <color rgb="FFFFEB84"/>
        <color rgb="FFF8696B"/>
      </colorScale>
    </cfRule>
  </conditionalFormatting>
  <conditionalFormatting sqref="H7">
    <cfRule type="iconSet" priority="69">
      <iconSet iconSet="3Flags">
        <cfvo type="percent" val="0"/>
        <cfvo type="percent" val="33"/>
        <cfvo type="percent" val="67"/>
      </iconSet>
    </cfRule>
  </conditionalFormatting>
  <conditionalFormatting sqref="M2:M9 M11">
    <cfRule type="colorScale" priority="334">
      <colorScale>
        <cfvo type="min"/>
        <cfvo type="percentile" val="50"/>
        <cfvo type="max"/>
        <color rgb="FF63BE7B"/>
        <color rgb="FFFFEB84"/>
        <color rgb="FFF8696B"/>
      </colorScale>
    </cfRule>
  </conditionalFormatting>
  <conditionalFormatting sqref="J2:J9 J11">
    <cfRule type="colorScale" priority="336">
      <colorScale>
        <cfvo type="min"/>
        <cfvo type="percentile" val="50"/>
        <cfvo type="max"/>
        <color rgb="FF63BE7B"/>
        <color rgb="FFFFEB84"/>
        <color rgb="FFF8696B"/>
      </colorScale>
    </cfRule>
  </conditionalFormatting>
  <conditionalFormatting sqref="H2">
    <cfRule type="iconSet" priority="18">
      <iconSet iconSet="3Flags">
        <cfvo type="percent" val="0"/>
        <cfvo type="percent" val="33"/>
        <cfvo type="percent" val="67"/>
      </iconSet>
    </cfRule>
  </conditionalFormatting>
  <conditionalFormatting sqref="I2">
    <cfRule type="iconSet" priority="14">
      <iconSet iconSet="3Flags">
        <cfvo type="percent" val="0"/>
        <cfvo type="percent" val="33"/>
        <cfvo type="percent" val="67"/>
      </iconSet>
    </cfRule>
  </conditionalFormatting>
  <conditionalFormatting sqref="I7">
    <cfRule type="iconSet" priority="12">
      <iconSet iconSet="3Flags">
        <cfvo type="percent" val="0"/>
        <cfvo type="percent" val="33"/>
        <cfvo type="percent" val="67"/>
      </iconSet>
    </cfRule>
  </conditionalFormatting>
  <conditionalFormatting sqref="K10">
    <cfRule type="colorScale" priority="8">
      <colorScale>
        <cfvo type="min"/>
        <cfvo type="percentile" val="50"/>
        <cfvo type="max"/>
        <color rgb="FF63BE7B"/>
        <color rgb="FFFFEB84"/>
        <color rgb="FFF8696B"/>
      </colorScale>
    </cfRule>
  </conditionalFormatting>
  <conditionalFormatting sqref="M10">
    <cfRule type="colorScale" priority="9">
      <colorScale>
        <cfvo type="min"/>
        <cfvo type="percentile" val="50"/>
        <cfvo type="max"/>
        <color rgb="FF63BE7B"/>
        <color rgb="FFFFEB84"/>
        <color rgb="FFF8696B"/>
      </colorScale>
    </cfRule>
  </conditionalFormatting>
  <conditionalFormatting sqref="I10">
    <cfRule type="iconSet" priority="7">
      <iconSet iconSet="3Flags">
        <cfvo type="percent" val="0"/>
        <cfvo type="percent" val="33"/>
        <cfvo type="percent" val="67"/>
      </iconSet>
    </cfRule>
  </conditionalFormatting>
  <conditionalFormatting sqref="H10">
    <cfRule type="iconSet" priority="5">
      <iconSet iconSet="3Flags">
        <cfvo type="percent" val="0"/>
        <cfvo type="percent" val="33"/>
        <cfvo type="percent" val="67"/>
      </iconSet>
    </cfRule>
  </conditionalFormatting>
  <conditionalFormatting sqref="J1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58" id="{25E4E289-14F5-48C3-A614-7FEE01029B4D}">
            <x14:iconSet iconSet="3Flags" custom="1">
              <x14:cfvo type="percent">
                <xm:f>0</xm:f>
              </x14:cfvo>
              <x14:cfvo type="num">
                <xm:f>2</xm:f>
              </x14:cfvo>
              <x14:cfvo type="num">
                <xm:f>3</xm:f>
              </x14:cfvo>
              <x14:cfIcon iconSet="3Flags" iconId="2"/>
              <x14:cfIcon iconSet="3Flags" iconId="1"/>
              <x14:cfIcon iconSet="3Flags" iconId="0"/>
            </x14:iconSet>
          </x14:cfRule>
          <xm:sqref>H11</xm:sqref>
        </x14:conditionalFormatting>
        <x14:conditionalFormatting xmlns:xm="http://schemas.microsoft.com/office/excel/2006/main">
          <x14:cfRule type="iconSet" priority="56" id="{B2814F10-FC6F-4D50-AD96-FE6EDBC8E3B7}">
            <x14:iconSet iconSet="3Flags" custom="1">
              <x14:cfvo type="percent">
                <xm:f>0</xm:f>
              </x14:cfvo>
              <x14:cfvo type="num">
                <xm:f>2</xm:f>
              </x14:cfvo>
              <x14:cfvo type="num">
                <xm:f>3</xm:f>
              </x14:cfvo>
              <x14:cfIcon iconSet="3Flags" iconId="2"/>
              <x14:cfIcon iconSet="3Flags" iconId="1"/>
              <x14:cfIcon iconSet="3Flags" iconId="0"/>
            </x14:iconSet>
          </x14:cfRule>
          <xm:sqref>I11</xm:sqref>
        </x14:conditionalFormatting>
        <x14:conditionalFormatting xmlns:xm="http://schemas.microsoft.com/office/excel/2006/main">
          <x14:cfRule type="iconSet" priority="53" id="{98F6E144-F7B5-41E2-AB7D-7B795274FF9F}">
            <x14:iconSet iconSet="3Flags" custom="1">
              <x14:cfvo type="percent">
                <xm:f>0</xm:f>
              </x14:cfvo>
              <x14:cfvo type="num">
                <xm:f>2</xm:f>
              </x14:cfvo>
              <x14:cfvo type="num">
                <xm:f>3</xm:f>
              </x14:cfvo>
              <x14:cfIcon iconSet="3Flags" iconId="2"/>
              <x14:cfIcon iconSet="3Flags" iconId="1"/>
              <x14:cfIcon iconSet="3Flags" iconId="0"/>
            </x14:iconSet>
          </x14:cfRule>
          <xm:sqref>H9</xm:sqref>
        </x14:conditionalFormatting>
        <x14:conditionalFormatting xmlns:xm="http://schemas.microsoft.com/office/excel/2006/main">
          <x14:cfRule type="iconSet" priority="51" id="{6E3EECD3-7541-4FC7-9A32-86B77D4736C3}">
            <x14:iconSet iconSet="3Flags" custom="1">
              <x14:cfvo type="percent">
                <xm:f>0</xm:f>
              </x14:cfvo>
              <x14:cfvo type="num">
                <xm:f>2</xm:f>
              </x14:cfvo>
              <x14:cfvo type="num">
                <xm:f>3</xm:f>
              </x14:cfvo>
              <x14:cfIcon iconSet="3Flags" iconId="2"/>
              <x14:cfIcon iconSet="3Flags" iconId="1"/>
              <x14:cfIcon iconSet="3Flags" iconId="0"/>
            </x14:iconSet>
          </x14:cfRule>
          <xm:sqref>I9</xm:sqref>
        </x14:conditionalFormatting>
        <x14:conditionalFormatting xmlns:xm="http://schemas.microsoft.com/office/excel/2006/main">
          <x14:cfRule type="iconSet" priority="48" id="{C77AF2BB-B4F7-4698-8145-70CF19811D81}">
            <x14:iconSet iconSet="3Flags" custom="1">
              <x14:cfvo type="percent">
                <xm:f>0</xm:f>
              </x14:cfvo>
              <x14:cfvo type="num">
                <xm:f>2</xm:f>
              </x14:cfvo>
              <x14:cfvo type="num">
                <xm:f>3</xm:f>
              </x14:cfvo>
              <x14:cfIcon iconSet="3Flags" iconId="2"/>
              <x14:cfIcon iconSet="3Flags" iconId="1"/>
              <x14:cfIcon iconSet="3Flags" iconId="0"/>
            </x14:iconSet>
          </x14:cfRule>
          <xm:sqref>H8</xm:sqref>
        </x14:conditionalFormatting>
        <x14:conditionalFormatting xmlns:xm="http://schemas.microsoft.com/office/excel/2006/main">
          <x14:cfRule type="iconSet" priority="46" id="{59CE94A7-37B5-4495-AF7A-04AAA7DC9DE8}">
            <x14:iconSet iconSet="3Flags" custom="1">
              <x14:cfvo type="percent">
                <xm:f>0</xm:f>
              </x14:cfvo>
              <x14:cfvo type="num">
                <xm:f>2</xm:f>
              </x14:cfvo>
              <x14:cfvo type="num">
                <xm:f>3</xm:f>
              </x14:cfvo>
              <x14:cfIcon iconSet="3Flags" iconId="2"/>
              <x14:cfIcon iconSet="3Flags" iconId="1"/>
              <x14:cfIcon iconSet="3Flags" iconId="0"/>
            </x14:iconSet>
          </x14:cfRule>
          <xm:sqref>I8</xm:sqref>
        </x14:conditionalFormatting>
        <x14:conditionalFormatting xmlns:xm="http://schemas.microsoft.com/office/excel/2006/main">
          <x14:cfRule type="iconSet" priority="43" id="{DFFA3CE2-BC05-4020-AFA4-ADF6A6624722}">
            <x14:iconSet iconSet="3Flags" custom="1">
              <x14:cfvo type="percent">
                <xm:f>0</xm:f>
              </x14:cfvo>
              <x14:cfvo type="num">
                <xm:f>2</xm:f>
              </x14:cfvo>
              <x14:cfvo type="num">
                <xm:f>3</xm:f>
              </x14:cfvo>
              <x14:cfIcon iconSet="3Flags" iconId="2"/>
              <x14:cfIcon iconSet="3Flags" iconId="1"/>
              <x14:cfIcon iconSet="3Flags" iconId="0"/>
            </x14:iconSet>
          </x14:cfRule>
          <xm:sqref>H6</xm:sqref>
        </x14:conditionalFormatting>
        <x14:conditionalFormatting xmlns:xm="http://schemas.microsoft.com/office/excel/2006/main">
          <x14:cfRule type="iconSet" priority="41" id="{682FAF8A-17F8-46AD-84F7-841D47C954F5}">
            <x14:iconSet iconSet="3Flags" custom="1">
              <x14:cfvo type="percent">
                <xm:f>0</xm:f>
              </x14:cfvo>
              <x14:cfvo type="num">
                <xm:f>2</xm:f>
              </x14:cfvo>
              <x14:cfvo type="num">
                <xm:f>3</xm:f>
              </x14:cfvo>
              <x14:cfIcon iconSet="3Flags" iconId="2"/>
              <x14:cfIcon iconSet="3Flags" iconId="1"/>
              <x14:cfIcon iconSet="3Flags" iconId="0"/>
            </x14:iconSet>
          </x14:cfRule>
          <xm:sqref>I6</xm:sqref>
        </x14:conditionalFormatting>
        <x14:conditionalFormatting xmlns:xm="http://schemas.microsoft.com/office/excel/2006/main">
          <x14:cfRule type="iconSet" priority="38" id="{7BAF9720-9B8C-48CF-8DE1-531A5ADF47BF}">
            <x14:iconSet iconSet="3Flags" custom="1">
              <x14:cfvo type="percent">
                <xm:f>0</xm:f>
              </x14:cfvo>
              <x14:cfvo type="num">
                <xm:f>2</xm:f>
              </x14:cfvo>
              <x14:cfvo type="num">
                <xm:f>3</xm:f>
              </x14:cfvo>
              <x14:cfIcon iconSet="3Flags" iconId="2"/>
              <x14:cfIcon iconSet="3Flags" iconId="1"/>
              <x14:cfIcon iconSet="3Flags" iconId="0"/>
            </x14:iconSet>
          </x14:cfRule>
          <xm:sqref>H5</xm:sqref>
        </x14:conditionalFormatting>
        <x14:conditionalFormatting xmlns:xm="http://schemas.microsoft.com/office/excel/2006/main">
          <x14:cfRule type="iconSet" priority="36" id="{9B352BD7-5124-40BC-9008-828BE59BF6BB}">
            <x14:iconSet iconSet="3Flags" custom="1">
              <x14:cfvo type="percent">
                <xm:f>0</xm:f>
              </x14:cfvo>
              <x14:cfvo type="num">
                <xm:f>2</xm:f>
              </x14:cfvo>
              <x14:cfvo type="num">
                <xm:f>3</xm:f>
              </x14:cfvo>
              <x14:cfIcon iconSet="3Flags" iconId="2"/>
              <x14:cfIcon iconSet="3Flags" iconId="1"/>
              <x14:cfIcon iconSet="3Flags" iconId="0"/>
            </x14:iconSet>
          </x14:cfRule>
          <xm:sqref>I5</xm:sqref>
        </x14:conditionalFormatting>
        <x14:conditionalFormatting xmlns:xm="http://schemas.microsoft.com/office/excel/2006/main">
          <x14:cfRule type="iconSet" priority="33" id="{D949B213-B6D4-4ED8-B3CD-7D83A1E43982}">
            <x14:iconSet iconSet="3Flags" custom="1">
              <x14:cfvo type="percent">
                <xm:f>0</xm:f>
              </x14:cfvo>
              <x14:cfvo type="num">
                <xm:f>2</xm:f>
              </x14:cfvo>
              <x14:cfvo type="num">
                <xm:f>3</xm:f>
              </x14:cfvo>
              <x14:cfIcon iconSet="3Flags" iconId="2"/>
              <x14:cfIcon iconSet="3Flags" iconId="1"/>
              <x14:cfIcon iconSet="3Flags" iconId="0"/>
            </x14:iconSet>
          </x14:cfRule>
          <xm:sqref>H4</xm:sqref>
        </x14:conditionalFormatting>
        <x14:conditionalFormatting xmlns:xm="http://schemas.microsoft.com/office/excel/2006/main">
          <x14:cfRule type="iconSet" priority="31" id="{0C6415EA-9F99-4340-B72A-79ED08655DB6}">
            <x14:iconSet iconSet="3Flags" custom="1">
              <x14:cfvo type="percent">
                <xm:f>0</xm:f>
              </x14:cfvo>
              <x14:cfvo type="num">
                <xm:f>2</xm:f>
              </x14:cfvo>
              <x14:cfvo type="num">
                <xm:f>3</xm:f>
              </x14:cfvo>
              <x14:cfIcon iconSet="3Flags" iconId="2"/>
              <x14:cfIcon iconSet="3Flags" iconId="1"/>
              <x14:cfIcon iconSet="3Flags" iconId="0"/>
            </x14:iconSet>
          </x14:cfRule>
          <xm:sqref>I4</xm:sqref>
        </x14:conditionalFormatting>
        <x14:conditionalFormatting xmlns:xm="http://schemas.microsoft.com/office/excel/2006/main">
          <x14:cfRule type="iconSet" priority="28" id="{A64DFBC7-7ADD-441A-9E5C-5601B358488D}">
            <x14:iconSet iconSet="3Flags" custom="1">
              <x14:cfvo type="percent">
                <xm:f>0</xm:f>
              </x14:cfvo>
              <x14:cfvo type="num">
                <xm:f>2</xm:f>
              </x14:cfvo>
              <x14:cfvo type="num">
                <xm:f>3</xm:f>
              </x14:cfvo>
              <x14:cfIcon iconSet="3Flags" iconId="2"/>
              <x14:cfIcon iconSet="3Flags" iconId="1"/>
              <x14:cfIcon iconSet="3Flags" iconId="0"/>
            </x14:iconSet>
          </x14:cfRule>
          <xm:sqref>H3</xm:sqref>
        </x14:conditionalFormatting>
        <x14:conditionalFormatting xmlns:xm="http://schemas.microsoft.com/office/excel/2006/main">
          <x14:cfRule type="iconSet" priority="26" id="{D0E3DCED-9423-4D34-95ED-ED13467BEAEB}">
            <x14:iconSet iconSet="3Flags" custom="1">
              <x14:cfvo type="percent">
                <xm:f>0</xm:f>
              </x14:cfvo>
              <x14:cfvo type="num">
                <xm:f>2</xm:f>
              </x14:cfvo>
              <x14:cfvo type="num">
                <xm:f>3</xm:f>
              </x14:cfvo>
              <x14:cfIcon iconSet="3Flags" iconId="2"/>
              <x14:cfIcon iconSet="3Flags" iconId="1"/>
              <x14:cfIcon iconSet="3Flags" iconId="0"/>
            </x14:iconSet>
          </x14:cfRule>
          <xm:sqref>I3</xm:sqref>
        </x14:conditionalFormatting>
        <x14:conditionalFormatting xmlns:xm="http://schemas.microsoft.com/office/excel/2006/main">
          <x14:cfRule type="iconSet" priority="71" id="{DCB62B93-8610-46B5-8762-9C4960E12928}">
            <x14:iconSet iconSet="3Flags" custom="1">
              <x14:cfvo type="percent">
                <xm:f>0</xm:f>
              </x14:cfvo>
              <x14:cfvo type="num">
                <xm:f>2</xm:f>
              </x14:cfvo>
              <x14:cfvo type="num">
                <xm:f>3</xm:f>
              </x14:cfvo>
              <x14:cfIcon iconSet="3Flags" iconId="2"/>
              <x14:cfIcon iconSet="3Flags" iconId="1"/>
              <x14:cfIcon iconSet="3Flags" iconId="0"/>
            </x14:iconSet>
          </x14:cfRule>
          <xm:sqref>H7</xm:sqref>
        </x14:conditionalFormatting>
        <x14:conditionalFormatting xmlns:xm="http://schemas.microsoft.com/office/excel/2006/main">
          <x14:cfRule type="iconSet" priority="17" id="{EB84ACDB-2ED6-4DC9-955A-6D830E0C784F}">
            <x14:iconSet iconSet="3Flags" custom="1">
              <x14:cfvo type="percent">
                <xm:f>0</xm:f>
              </x14:cfvo>
              <x14:cfvo type="num">
                <xm:f>2</xm:f>
              </x14:cfvo>
              <x14:cfvo type="num">
                <xm:f>3</xm:f>
              </x14:cfvo>
              <x14:cfIcon iconSet="3Flags" iconId="2"/>
              <x14:cfIcon iconSet="3Flags" iconId="1"/>
              <x14:cfIcon iconSet="3Flags" iconId="0"/>
            </x14:iconSet>
          </x14:cfRule>
          <xm:sqref>H2</xm:sqref>
        </x14:conditionalFormatting>
        <x14:conditionalFormatting xmlns:xm="http://schemas.microsoft.com/office/excel/2006/main">
          <x14:cfRule type="iconSet" priority="13" id="{AAE182D6-A2DE-46A0-97B3-3DD1CE577DF8}">
            <x14:iconSet iconSet="3Flags" custom="1">
              <x14:cfvo type="percent">
                <xm:f>0</xm:f>
              </x14:cfvo>
              <x14:cfvo type="num">
                <xm:f>2</xm:f>
              </x14:cfvo>
              <x14:cfvo type="num">
                <xm:f>3</xm:f>
              </x14:cfvo>
              <x14:cfIcon iconSet="3Flags" iconId="2"/>
              <x14:cfIcon iconSet="3Flags" iconId="1"/>
              <x14:cfIcon iconSet="3Flags" iconId="0"/>
            </x14:iconSet>
          </x14:cfRule>
          <xm:sqref>I2</xm:sqref>
        </x14:conditionalFormatting>
        <x14:conditionalFormatting xmlns:xm="http://schemas.microsoft.com/office/excel/2006/main">
          <x14:cfRule type="iconSet" priority="11" id="{8AD0980C-26D4-47E4-B94F-97153BF51F2A}">
            <x14:iconSet iconSet="3Flags" custom="1">
              <x14:cfvo type="percent">
                <xm:f>0</xm:f>
              </x14:cfvo>
              <x14:cfvo type="num">
                <xm:f>2</xm:f>
              </x14:cfvo>
              <x14:cfvo type="num">
                <xm:f>3</xm:f>
              </x14:cfvo>
              <x14:cfIcon iconSet="3Flags" iconId="2"/>
              <x14:cfIcon iconSet="3Flags" iconId="1"/>
              <x14:cfIcon iconSet="3Flags" iconId="0"/>
            </x14:iconSet>
          </x14:cfRule>
          <xm:sqref>I7</xm:sqref>
        </x14:conditionalFormatting>
        <x14:conditionalFormatting xmlns:xm="http://schemas.microsoft.com/office/excel/2006/main">
          <x14:cfRule type="iconSet" priority="6" id="{3F5C2667-7F69-4216-9DB8-2647916899B5}">
            <x14:iconSet iconSet="3Flags" custom="1">
              <x14:cfvo type="percent">
                <xm:f>0</xm:f>
              </x14:cfvo>
              <x14:cfvo type="num">
                <xm:f>2</xm:f>
              </x14:cfvo>
              <x14:cfvo type="num">
                <xm:f>3</xm:f>
              </x14:cfvo>
              <x14:cfIcon iconSet="3Flags" iconId="2"/>
              <x14:cfIcon iconSet="3Flags" iconId="1"/>
              <x14:cfIcon iconSet="3Flags" iconId="0"/>
            </x14:iconSet>
          </x14:cfRule>
          <xm:sqref>I10</xm:sqref>
        </x14:conditionalFormatting>
        <x14:conditionalFormatting xmlns:xm="http://schemas.microsoft.com/office/excel/2006/main">
          <x14:cfRule type="iconSet" priority="4" id="{7F737560-7B35-47BF-A673-8E23365221C2}">
            <x14:iconSet iconSet="3Flags" custom="1">
              <x14:cfvo type="percent">
                <xm:f>0</xm:f>
              </x14:cfvo>
              <x14:cfvo type="num">
                <xm:f>2</xm:f>
              </x14:cfvo>
              <x14:cfvo type="num">
                <xm:f>3</xm:f>
              </x14:cfvo>
              <x14:cfIcon iconSet="3Flags" iconId="2"/>
              <x14:cfIcon iconSet="3Flags" iconId="1"/>
              <x14:cfIcon iconSet="3Flags" iconId="0"/>
            </x14:iconSet>
          </x14:cfRule>
          <xm:sqref>H10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K12"/>
  <sheetViews>
    <sheetView topLeftCell="E1" workbookViewId="0">
      <selection activeCell="B3" sqref="B3:K12"/>
    </sheetView>
  </sheetViews>
  <sheetFormatPr defaultColWidth="8.85546875" defaultRowHeight="15"/>
  <cols>
    <col min="2" max="2" width="27.42578125" customWidth="1"/>
    <col min="3" max="3" width="18" customWidth="1"/>
    <col min="4" max="4" width="61.7109375" bestFit="1" customWidth="1"/>
    <col min="5" max="5" width="44.85546875" bestFit="1" customWidth="1"/>
    <col min="6" max="6" width="45.140625" bestFit="1" customWidth="1"/>
    <col min="7" max="7" width="12.140625" bestFit="1" customWidth="1"/>
    <col min="8" max="9" width="12.42578125" bestFit="1" customWidth="1"/>
    <col min="10" max="10" width="74.42578125" customWidth="1"/>
    <col min="11" max="11" width="19.140625" bestFit="1" customWidth="1"/>
  </cols>
  <sheetData>
    <row r="2" spans="2:11" ht="16.5" thickBot="1">
      <c r="B2" s="10" t="s">
        <v>162</v>
      </c>
      <c r="C2" s="39" t="s">
        <v>163</v>
      </c>
      <c r="D2" s="17" t="s">
        <v>3</v>
      </c>
      <c r="E2" s="17" t="s">
        <v>4</v>
      </c>
      <c r="F2" s="17" t="s">
        <v>164</v>
      </c>
      <c r="G2" s="10" t="s">
        <v>165</v>
      </c>
      <c r="H2" s="10" t="s">
        <v>166</v>
      </c>
      <c r="I2" s="18" t="s">
        <v>167</v>
      </c>
      <c r="J2" s="40" t="s">
        <v>168</v>
      </c>
      <c r="K2" s="18" t="s">
        <v>169</v>
      </c>
    </row>
    <row r="3" spans="2:11" ht="26.25" thickBot="1">
      <c r="B3" s="38" t="s">
        <v>390</v>
      </c>
      <c r="C3" s="34" t="s">
        <v>232</v>
      </c>
      <c r="D3" s="38" t="s">
        <v>391</v>
      </c>
      <c r="E3" s="38" t="s">
        <v>392</v>
      </c>
      <c r="F3" s="38" t="s">
        <v>393</v>
      </c>
      <c r="G3" s="20">
        <v>2</v>
      </c>
      <c r="H3" s="41">
        <v>3</v>
      </c>
      <c r="I3" s="21">
        <f t="shared" ref="I3:I12" si="0">(G3*H3)</f>
        <v>6</v>
      </c>
      <c r="J3" s="42" t="s">
        <v>394</v>
      </c>
      <c r="K3" s="43" t="s">
        <v>354</v>
      </c>
    </row>
    <row r="4" spans="2:11" ht="26.25" thickBot="1">
      <c r="B4" s="38" t="s">
        <v>102</v>
      </c>
      <c r="C4" s="34" t="s">
        <v>174</v>
      </c>
      <c r="D4" s="38" t="s">
        <v>395</v>
      </c>
      <c r="E4" s="38" t="s">
        <v>396</v>
      </c>
      <c r="F4" s="38" t="s">
        <v>397</v>
      </c>
      <c r="G4" s="20">
        <v>2</v>
      </c>
      <c r="H4" s="41">
        <v>3</v>
      </c>
      <c r="I4" s="21">
        <f t="shared" si="0"/>
        <v>6</v>
      </c>
      <c r="J4" s="44" t="s">
        <v>398</v>
      </c>
      <c r="K4" s="35" t="s">
        <v>283</v>
      </c>
    </row>
    <row r="5" spans="2:11" ht="26.25" thickBot="1">
      <c r="B5" s="38" t="s">
        <v>399</v>
      </c>
      <c r="C5" s="34" t="s">
        <v>266</v>
      </c>
      <c r="D5" s="38" t="s">
        <v>400</v>
      </c>
      <c r="E5" s="38" t="s">
        <v>401</v>
      </c>
      <c r="F5" s="38" t="s">
        <v>402</v>
      </c>
      <c r="G5" s="20">
        <v>2</v>
      </c>
      <c r="H5" s="20">
        <v>3</v>
      </c>
      <c r="I5" s="21">
        <f t="shared" si="0"/>
        <v>6</v>
      </c>
      <c r="J5" s="42" t="s">
        <v>403</v>
      </c>
      <c r="K5" s="36" t="s">
        <v>283</v>
      </c>
    </row>
    <row r="6" spans="2:11" ht="26.25" thickBot="1">
      <c r="B6" s="38" t="s">
        <v>404</v>
      </c>
      <c r="C6" s="34" t="s">
        <v>184</v>
      </c>
      <c r="D6" s="38" t="s">
        <v>405</v>
      </c>
      <c r="E6" s="38" t="s">
        <v>406</v>
      </c>
      <c r="F6" s="38" t="s">
        <v>407</v>
      </c>
      <c r="G6" s="20">
        <v>2</v>
      </c>
      <c r="H6" s="20">
        <v>3</v>
      </c>
      <c r="I6" s="21">
        <f t="shared" si="0"/>
        <v>6</v>
      </c>
      <c r="J6" s="37" t="s">
        <v>408</v>
      </c>
      <c r="K6" s="45" t="s">
        <v>409</v>
      </c>
    </row>
    <row r="7" spans="2:11" ht="26.25" thickBot="1">
      <c r="B7" s="38" t="s">
        <v>410</v>
      </c>
      <c r="C7" s="34" t="s">
        <v>245</v>
      </c>
      <c r="D7" s="38" t="s">
        <v>411</v>
      </c>
      <c r="E7" s="38" t="s">
        <v>412</v>
      </c>
      <c r="F7" s="38" t="s">
        <v>413</v>
      </c>
      <c r="G7" s="20">
        <v>2</v>
      </c>
      <c r="H7" s="20">
        <v>3</v>
      </c>
      <c r="I7" s="21">
        <f t="shared" si="0"/>
        <v>6</v>
      </c>
      <c r="J7" s="46" t="s">
        <v>414</v>
      </c>
      <c r="K7" s="47" t="s">
        <v>409</v>
      </c>
    </row>
    <row r="8" spans="2:11" ht="26.25" thickBot="1">
      <c r="B8" s="38" t="s">
        <v>415</v>
      </c>
      <c r="C8" s="34" t="s">
        <v>416</v>
      </c>
      <c r="D8" s="38" t="s">
        <v>417</v>
      </c>
      <c r="E8" s="38" t="s">
        <v>418</v>
      </c>
      <c r="F8" s="38" t="s">
        <v>419</v>
      </c>
      <c r="G8" s="20">
        <v>2</v>
      </c>
      <c r="H8" s="20">
        <v>3</v>
      </c>
      <c r="I8" s="21">
        <f t="shared" si="0"/>
        <v>6</v>
      </c>
      <c r="J8" s="37" t="s">
        <v>420</v>
      </c>
      <c r="K8" s="15" t="s">
        <v>354</v>
      </c>
    </row>
    <row r="9" spans="2:11" ht="26.25" thickBot="1">
      <c r="B9" s="38" t="s">
        <v>421</v>
      </c>
      <c r="C9" s="34" t="s">
        <v>232</v>
      </c>
      <c r="D9" s="38" t="s">
        <v>422</v>
      </c>
      <c r="E9" s="38" t="s">
        <v>423</v>
      </c>
      <c r="F9" s="38" t="s">
        <v>424</v>
      </c>
      <c r="G9" s="20">
        <v>2</v>
      </c>
      <c r="H9" s="20">
        <v>3</v>
      </c>
      <c r="I9" s="21">
        <f t="shared" si="0"/>
        <v>6</v>
      </c>
      <c r="J9" s="46" t="s">
        <v>425</v>
      </c>
      <c r="K9" s="47" t="s">
        <v>409</v>
      </c>
    </row>
    <row r="10" spans="2:11" ht="39" thickBot="1">
      <c r="B10" s="38" t="s">
        <v>426</v>
      </c>
      <c r="C10" s="34" t="s">
        <v>184</v>
      </c>
      <c r="D10" s="38" t="s">
        <v>427</v>
      </c>
      <c r="E10" s="38" t="s">
        <v>428</v>
      </c>
      <c r="F10" s="38" t="s">
        <v>429</v>
      </c>
      <c r="G10" s="20">
        <v>1</v>
      </c>
      <c r="H10" s="20">
        <v>4</v>
      </c>
      <c r="I10" s="21">
        <f t="shared" si="0"/>
        <v>4</v>
      </c>
      <c r="J10" s="37" t="s">
        <v>430</v>
      </c>
      <c r="K10" s="51" t="s">
        <v>283</v>
      </c>
    </row>
    <row r="11" spans="2:11" ht="39" thickBot="1">
      <c r="B11" s="38" t="s">
        <v>431</v>
      </c>
      <c r="C11" s="34" t="s">
        <v>174</v>
      </c>
      <c r="D11" s="38" t="s">
        <v>432</v>
      </c>
      <c r="E11" s="38" t="s">
        <v>433</v>
      </c>
      <c r="F11" s="38" t="s">
        <v>434</v>
      </c>
      <c r="G11" s="20">
        <v>1</v>
      </c>
      <c r="H11" s="20">
        <v>3</v>
      </c>
      <c r="I11" s="21">
        <f t="shared" si="0"/>
        <v>3</v>
      </c>
      <c r="J11" s="37" t="s">
        <v>435</v>
      </c>
      <c r="K11" s="16" t="s">
        <v>354</v>
      </c>
    </row>
    <row r="12" spans="2:11" ht="39" thickBot="1">
      <c r="B12" s="38" t="s">
        <v>436</v>
      </c>
      <c r="C12" s="34" t="s">
        <v>266</v>
      </c>
      <c r="D12" s="38" t="s">
        <v>437</v>
      </c>
      <c r="E12" s="38" t="s">
        <v>438</v>
      </c>
      <c r="F12" s="38" t="s">
        <v>439</v>
      </c>
      <c r="G12" s="20">
        <v>1</v>
      </c>
      <c r="H12" s="20">
        <v>3</v>
      </c>
      <c r="I12" s="21">
        <f t="shared" si="0"/>
        <v>3</v>
      </c>
      <c r="J12" s="37" t="s">
        <v>440</v>
      </c>
      <c r="K12" s="48" t="s">
        <v>409</v>
      </c>
    </row>
  </sheetData>
  <conditionalFormatting sqref="J5">
    <cfRule type="colorScale" priority="43">
      <colorScale>
        <cfvo type="min"/>
        <cfvo type="percentile" val="50"/>
        <cfvo type="max"/>
        <color rgb="FF63BE7B"/>
        <color rgb="FFFFEB84"/>
        <color rgb="FFF8696B"/>
      </colorScale>
    </cfRule>
  </conditionalFormatting>
  <conditionalFormatting sqref="G5">
    <cfRule type="iconSet" priority="42">
      <iconSet iconSet="3Flags">
        <cfvo type="percent" val="0"/>
        <cfvo type="percent" val="33"/>
        <cfvo type="percent" val="67"/>
      </iconSet>
    </cfRule>
  </conditionalFormatting>
  <conditionalFormatting sqref="H5">
    <cfRule type="iconSet" priority="40">
      <iconSet iconSet="3Flags">
        <cfvo type="percent" val="0"/>
        <cfvo type="percent" val="33"/>
        <cfvo type="percent" val="67"/>
      </iconSet>
    </cfRule>
  </conditionalFormatting>
  <conditionalFormatting sqref="J4">
    <cfRule type="colorScale" priority="38">
      <colorScale>
        <cfvo type="min"/>
        <cfvo type="percentile" val="50"/>
        <cfvo type="max"/>
        <color rgb="FF63BE7B"/>
        <color rgb="FFFFEB84"/>
        <color rgb="FFF8696B"/>
      </colorScale>
    </cfRule>
  </conditionalFormatting>
  <conditionalFormatting sqref="G4">
    <cfRule type="iconSet" priority="37">
      <iconSet iconSet="3Flags">
        <cfvo type="percent" val="0"/>
        <cfvo type="percent" val="33"/>
        <cfvo type="percent" val="67"/>
      </iconSet>
    </cfRule>
  </conditionalFormatting>
  <conditionalFormatting sqref="H4">
    <cfRule type="iconSet" priority="35">
      <iconSet iconSet="3Flags">
        <cfvo type="percent" val="0"/>
        <cfvo type="percent" val="33"/>
        <cfvo type="percent" val="67"/>
      </iconSet>
    </cfRule>
  </conditionalFormatting>
  <conditionalFormatting sqref="J3">
    <cfRule type="colorScale" priority="33">
      <colorScale>
        <cfvo type="min"/>
        <cfvo type="percentile" val="50"/>
        <cfvo type="max"/>
        <color rgb="FF63BE7B"/>
        <color rgb="FFFFEB84"/>
        <color rgb="FFF8696B"/>
      </colorScale>
    </cfRule>
  </conditionalFormatting>
  <conditionalFormatting sqref="G3">
    <cfRule type="iconSet" priority="32">
      <iconSet iconSet="3Flags">
        <cfvo type="percent" val="0"/>
        <cfvo type="percent" val="33"/>
        <cfvo type="percent" val="67"/>
      </iconSet>
    </cfRule>
  </conditionalFormatting>
  <conditionalFormatting sqref="H3">
    <cfRule type="iconSet" priority="30">
      <iconSet iconSet="3Flags">
        <cfvo type="percent" val="0"/>
        <cfvo type="percent" val="33"/>
        <cfvo type="percent" val="67"/>
      </iconSet>
    </cfRule>
  </conditionalFormatting>
  <conditionalFormatting sqref="J7">
    <cfRule type="colorScale" priority="28">
      <colorScale>
        <cfvo type="min"/>
        <cfvo type="percentile" val="50"/>
        <cfvo type="max"/>
        <color rgb="FF63BE7B"/>
        <color rgb="FFFFEB84"/>
        <color rgb="FFF8696B"/>
      </colorScale>
    </cfRule>
  </conditionalFormatting>
  <conditionalFormatting sqref="G7">
    <cfRule type="iconSet" priority="27">
      <iconSet iconSet="3Flags">
        <cfvo type="percent" val="0"/>
        <cfvo type="percent" val="33"/>
        <cfvo type="percent" val="67"/>
      </iconSet>
    </cfRule>
  </conditionalFormatting>
  <conditionalFormatting sqref="H7">
    <cfRule type="iconSet" priority="25">
      <iconSet iconSet="3Flags">
        <cfvo type="percent" val="0"/>
        <cfvo type="percent" val="33"/>
        <cfvo type="percent" val="67"/>
      </iconSet>
    </cfRule>
  </conditionalFormatting>
  <conditionalFormatting sqref="J6">
    <cfRule type="colorScale" priority="23">
      <colorScale>
        <cfvo type="min"/>
        <cfvo type="percentile" val="50"/>
        <cfvo type="max"/>
        <color rgb="FF63BE7B"/>
        <color rgb="FFFFEB84"/>
        <color rgb="FFF8696B"/>
      </colorScale>
    </cfRule>
  </conditionalFormatting>
  <conditionalFormatting sqref="G6">
    <cfRule type="iconSet" priority="22">
      <iconSet iconSet="3Flags">
        <cfvo type="percent" val="0"/>
        <cfvo type="percent" val="33"/>
        <cfvo type="percent" val="67"/>
      </iconSet>
    </cfRule>
  </conditionalFormatting>
  <conditionalFormatting sqref="H6">
    <cfRule type="iconSet" priority="20">
      <iconSet iconSet="3Flags">
        <cfvo type="percent" val="0"/>
        <cfvo type="percent" val="33"/>
        <cfvo type="percent" val="67"/>
      </iconSet>
    </cfRule>
  </conditionalFormatting>
  <conditionalFormatting sqref="J8">
    <cfRule type="colorScale" priority="18">
      <colorScale>
        <cfvo type="min"/>
        <cfvo type="percentile" val="50"/>
        <cfvo type="max"/>
        <color rgb="FF63BE7B"/>
        <color rgb="FFFFEB84"/>
        <color rgb="FFF8696B"/>
      </colorScale>
    </cfRule>
  </conditionalFormatting>
  <conditionalFormatting sqref="G8">
    <cfRule type="iconSet" priority="17">
      <iconSet iconSet="3Flags">
        <cfvo type="percent" val="0"/>
        <cfvo type="percent" val="33"/>
        <cfvo type="percent" val="67"/>
      </iconSet>
    </cfRule>
  </conditionalFormatting>
  <conditionalFormatting sqref="H8">
    <cfRule type="iconSet" priority="15">
      <iconSet iconSet="3Flags">
        <cfvo type="percent" val="0"/>
        <cfvo type="percent" val="33"/>
        <cfvo type="percent" val="67"/>
      </iconSet>
    </cfRule>
  </conditionalFormatting>
  <conditionalFormatting sqref="J9">
    <cfRule type="colorScale" priority="13">
      <colorScale>
        <cfvo type="min"/>
        <cfvo type="percentile" val="50"/>
        <cfvo type="max"/>
        <color rgb="FF63BE7B"/>
        <color rgb="FFFFEB84"/>
        <color rgb="FFF8696B"/>
      </colorScale>
    </cfRule>
  </conditionalFormatting>
  <conditionalFormatting sqref="G9">
    <cfRule type="iconSet" priority="12">
      <iconSet iconSet="3Flags">
        <cfvo type="percent" val="0"/>
        <cfvo type="percent" val="33"/>
        <cfvo type="percent" val="67"/>
      </iconSet>
    </cfRule>
  </conditionalFormatting>
  <conditionalFormatting sqref="H9">
    <cfRule type="iconSet" priority="10">
      <iconSet iconSet="3Flags">
        <cfvo type="percent" val="0"/>
        <cfvo type="percent" val="33"/>
        <cfvo type="percent" val="67"/>
      </iconSet>
    </cfRule>
  </conditionalFormatting>
  <conditionalFormatting sqref="J10">
    <cfRule type="colorScale" priority="4">
      <colorScale>
        <cfvo type="min"/>
        <cfvo type="percentile" val="50"/>
        <cfvo type="max"/>
        <color rgb="FF63BE7B"/>
        <color rgb="FFFFEB84"/>
        <color rgb="FFF8696B"/>
      </colorScale>
    </cfRule>
  </conditionalFormatting>
  <conditionalFormatting sqref="G10:G12">
    <cfRule type="iconSet" priority="5">
      <iconSet iconSet="3Flags">
        <cfvo type="percent" val="0"/>
        <cfvo type="percent" val="33"/>
        <cfvo type="percent" val="67"/>
      </iconSet>
    </cfRule>
  </conditionalFormatting>
  <conditionalFormatting sqref="H11:H12">
    <cfRule type="iconSet" priority="6">
      <iconSet iconSet="3Flags">
        <cfvo type="percent" val="0"/>
        <cfvo type="percent" val="33"/>
        <cfvo type="percent" val="67"/>
      </iconSet>
    </cfRule>
  </conditionalFormatting>
  <conditionalFormatting sqref="J11:J12">
    <cfRule type="colorScale" priority="3">
      <colorScale>
        <cfvo type="min"/>
        <cfvo type="percentile" val="50"/>
        <cfvo type="max"/>
        <color rgb="FF63BE7B"/>
        <color rgb="FFFFEB84"/>
        <color rgb="FFF8696B"/>
      </colorScale>
    </cfRule>
  </conditionalFormatting>
  <conditionalFormatting sqref="I3:I12">
    <cfRule type="colorScale" priority="329">
      <colorScale>
        <cfvo type="min"/>
        <cfvo type="percentile" val="50"/>
        <cfvo type="max"/>
        <color rgb="FF63BE7B"/>
        <color rgb="FFFFEB84"/>
        <color rgb="FFF8696B"/>
      </colorScale>
    </cfRule>
  </conditionalFormatting>
  <conditionalFormatting sqref="H10">
    <cfRule type="iconSet" priority="2">
      <iconSet iconSet="3Flags">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1" id="{8BC3A14B-6496-4EA5-A9CD-95C23D954F27}">
            <x14:iconSet iconSet="3Flags" custom="1">
              <x14:cfvo type="percent">
                <xm:f>0</xm:f>
              </x14:cfvo>
              <x14:cfvo type="num">
                <xm:f>2</xm:f>
              </x14:cfvo>
              <x14:cfvo type="num">
                <xm:f>3</xm:f>
              </x14:cfvo>
              <x14:cfIcon iconSet="3Flags" iconId="2"/>
              <x14:cfIcon iconSet="3Flags" iconId="1"/>
              <x14:cfIcon iconSet="3Flags" iconId="0"/>
            </x14:iconSet>
          </x14:cfRule>
          <xm:sqref>G5</xm:sqref>
        </x14:conditionalFormatting>
        <x14:conditionalFormatting xmlns:xm="http://schemas.microsoft.com/office/excel/2006/main">
          <x14:cfRule type="iconSet" priority="39" id="{D0A5CF29-6BE4-472C-97F9-877EA1B2C9A4}">
            <x14:iconSet iconSet="3Flags" custom="1">
              <x14:cfvo type="percent">
                <xm:f>0</xm:f>
              </x14:cfvo>
              <x14:cfvo type="num">
                <xm:f>2</xm:f>
              </x14:cfvo>
              <x14:cfvo type="num">
                <xm:f>3</xm:f>
              </x14:cfvo>
              <x14:cfIcon iconSet="3Flags" iconId="2"/>
              <x14:cfIcon iconSet="3Flags" iconId="1"/>
              <x14:cfIcon iconSet="3Flags" iconId="0"/>
            </x14:iconSet>
          </x14:cfRule>
          <xm:sqref>H5</xm:sqref>
        </x14:conditionalFormatting>
        <x14:conditionalFormatting xmlns:xm="http://schemas.microsoft.com/office/excel/2006/main">
          <x14:cfRule type="iconSet" priority="36" id="{4253F53E-5F40-4462-B76B-9A7C79421ABD}">
            <x14:iconSet iconSet="3Flags" custom="1">
              <x14:cfvo type="percent">
                <xm:f>0</xm:f>
              </x14:cfvo>
              <x14:cfvo type="num">
                <xm:f>2</xm:f>
              </x14:cfvo>
              <x14:cfvo type="num">
                <xm:f>3</xm:f>
              </x14:cfvo>
              <x14:cfIcon iconSet="3Flags" iconId="2"/>
              <x14:cfIcon iconSet="3Flags" iconId="1"/>
              <x14:cfIcon iconSet="3Flags" iconId="0"/>
            </x14:iconSet>
          </x14:cfRule>
          <xm:sqref>G4</xm:sqref>
        </x14:conditionalFormatting>
        <x14:conditionalFormatting xmlns:xm="http://schemas.microsoft.com/office/excel/2006/main">
          <x14:cfRule type="iconSet" priority="34" id="{37260D2B-6CDB-4D84-8855-6459E277B5C5}">
            <x14:iconSet iconSet="3Flags" custom="1">
              <x14:cfvo type="percent">
                <xm:f>0</xm:f>
              </x14:cfvo>
              <x14:cfvo type="num">
                <xm:f>2</xm:f>
              </x14:cfvo>
              <x14:cfvo type="num">
                <xm:f>3</xm:f>
              </x14:cfvo>
              <x14:cfIcon iconSet="3Flags" iconId="2"/>
              <x14:cfIcon iconSet="3Flags" iconId="1"/>
              <x14:cfIcon iconSet="3Flags" iconId="0"/>
            </x14:iconSet>
          </x14:cfRule>
          <xm:sqref>H4</xm:sqref>
        </x14:conditionalFormatting>
        <x14:conditionalFormatting xmlns:xm="http://schemas.microsoft.com/office/excel/2006/main">
          <x14:cfRule type="iconSet" priority="31" id="{5D3A1369-88D2-45D3-95D3-CFB83FBF78F8}">
            <x14:iconSet iconSet="3Flags" custom="1">
              <x14:cfvo type="percent">
                <xm:f>0</xm:f>
              </x14:cfvo>
              <x14:cfvo type="num">
                <xm:f>2</xm:f>
              </x14:cfvo>
              <x14:cfvo type="num">
                <xm:f>3</xm:f>
              </x14:cfvo>
              <x14:cfIcon iconSet="3Flags" iconId="2"/>
              <x14:cfIcon iconSet="3Flags" iconId="1"/>
              <x14:cfIcon iconSet="3Flags" iconId="0"/>
            </x14:iconSet>
          </x14:cfRule>
          <xm:sqref>G3</xm:sqref>
        </x14:conditionalFormatting>
        <x14:conditionalFormatting xmlns:xm="http://schemas.microsoft.com/office/excel/2006/main">
          <x14:cfRule type="iconSet" priority="29" id="{2A28AF35-7B66-4A02-9F34-7CFA88E1CE49}">
            <x14:iconSet iconSet="3Flags" custom="1">
              <x14:cfvo type="percent">
                <xm:f>0</xm:f>
              </x14:cfvo>
              <x14:cfvo type="num">
                <xm:f>2</xm:f>
              </x14:cfvo>
              <x14:cfvo type="num">
                <xm:f>3</xm:f>
              </x14:cfvo>
              <x14:cfIcon iconSet="3Flags" iconId="2"/>
              <x14:cfIcon iconSet="3Flags" iconId="1"/>
              <x14:cfIcon iconSet="3Flags" iconId="0"/>
            </x14:iconSet>
          </x14:cfRule>
          <xm:sqref>H3</xm:sqref>
        </x14:conditionalFormatting>
        <x14:conditionalFormatting xmlns:xm="http://schemas.microsoft.com/office/excel/2006/main">
          <x14:cfRule type="iconSet" priority="26" id="{520E3106-CA31-4EAB-828E-CEF02C2A55E2}">
            <x14:iconSet iconSet="3Flags" custom="1">
              <x14:cfvo type="percent">
                <xm:f>0</xm:f>
              </x14:cfvo>
              <x14:cfvo type="num">
                <xm:f>2</xm:f>
              </x14:cfvo>
              <x14:cfvo type="num">
                <xm:f>3</xm:f>
              </x14:cfvo>
              <x14:cfIcon iconSet="3Flags" iconId="2"/>
              <x14:cfIcon iconSet="3Flags" iconId="1"/>
              <x14:cfIcon iconSet="3Flags" iconId="0"/>
            </x14:iconSet>
          </x14:cfRule>
          <xm:sqref>G7</xm:sqref>
        </x14:conditionalFormatting>
        <x14:conditionalFormatting xmlns:xm="http://schemas.microsoft.com/office/excel/2006/main">
          <x14:cfRule type="iconSet" priority="24" id="{FCB5336E-89EB-4F99-A893-D3F065CC9927}">
            <x14:iconSet iconSet="3Flags" custom="1">
              <x14:cfvo type="percent">
                <xm:f>0</xm:f>
              </x14:cfvo>
              <x14:cfvo type="num">
                <xm:f>2</xm:f>
              </x14:cfvo>
              <x14:cfvo type="num">
                <xm:f>3</xm:f>
              </x14:cfvo>
              <x14:cfIcon iconSet="3Flags" iconId="2"/>
              <x14:cfIcon iconSet="3Flags" iconId="1"/>
              <x14:cfIcon iconSet="3Flags" iconId="0"/>
            </x14:iconSet>
          </x14:cfRule>
          <xm:sqref>H7</xm:sqref>
        </x14:conditionalFormatting>
        <x14:conditionalFormatting xmlns:xm="http://schemas.microsoft.com/office/excel/2006/main">
          <x14:cfRule type="iconSet" priority="21" id="{18DFAAC7-4C5F-4A10-B56B-BB932FA35154}">
            <x14:iconSet iconSet="3Flags" custom="1">
              <x14:cfvo type="percent">
                <xm:f>0</xm:f>
              </x14:cfvo>
              <x14:cfvo type="num">
                <xm:f>2</xm:f>
              </x14:cfvo>
              <x14:cfvo type="num">
                <xm:f>3</xm:f>
              </x14:cfvo>
              <x14:cfIcon iconSet="3Flags" iconId="2"/>
              <x14:cfIcon iconSet="3Flags" iconId="1"/>
              <x14:cfIcon iconSet="3Flags" iconId="0"/>
            </x14:iconSet>
          </x14:cfRule>
          <xm:sqref>G6</xm:sqref>
        </x14:conditionalFormatting>
        <x14:conditionalFormatting xmlns:xm="http://schemas.microsoft.com/office/excel/2006/main">
          <x14:cfRule type="iconSet" priority="19" id="{E966212B-0ABF-4DD3-AE10-D4BC090D07EF}">
            <x14:iconSet iconSet="3Flags" custom="1">
              <x14:cfvo type="percent">
                <xm:f>0</xm:f>
              </x14:cfvo>
              <x14:cfvo type="num">
                <xm:f>2</xm:f>
              </x14:cfvo>
              <x14:cfvo type="num">
                <xm:f>3</xm:f>
              </x14:cfvo>
              <x14:cfIcon iconSet="3Flags" iconId="2"/>
              <x14:cfIcon iconSet="3Flags" iconId="1"/>
              <x14:cfIcon iconSet="3Flags" iconId="0"/>
            </x14:iconSet>
          </x14:cfRule>
          <xm:sqref>H6</xm:sqref>
        </x14:conditionalFormatting>
        <x14:conditionalFormatting xmlns:xm="http://schemas.microsoft.com/office/excel/2006/main">
          <x14:cfRule type="iconSet" priority="16" id="{CF25C7FD-7497-4262-881C-634EFFFE2F05}">
            <x14:iconSet iconSet="3Flags" custom="1">
              <x14:cfvo type="percent">
                <xm:f>0</xm:f>
              </x14:cfvo>
              <x14:cfvo type="num">
                <xm:f>2</xm:f>
              </x14:cfvo>
              <x14:cfvo type="num">
                <xm:f>3</xm:f>
              </x14:cfvo>
              <x14:cfIcon iconSet="3Flags" iconId="2"/>
              <x14:cfIcon iconSet="3Flags" iconId="1"/>
              <x14:cfIcon iconSet="3Flags" iconId="0"/>
            </x14:iconSet>
          </x14:cfRule>
          <xm:sqref>G8</xm:sqref>
        </x14:conditionalFormatting>
        <x14:conditionalFormatting xmlns:xm="http://schemas.microsoft.com/office/excel/2006/main">
          <x14:cfRule type="iconSet" priority="14" id="{02F14410-E8BE-44C8-875E-0AFB0F765385}">
            <x14:iconSet iconSet="3Flags" custom="1">
              <x14:cfvo type="percent">
                <xm:f>0</xm:f>
              </x14:cfvo>
              <x14:cfvo type="num">
                <xm:f>2</xm:f>
              </x14:cfvo>
              <x14:cfvo type="num">
                <xm:f>3</xm:f>
              </x14:cfvo>
              <x14:cfIcon iconSet="3Flags" iconId="2"/>
              <x14:cfIcon iconSet="3Flags" iconId="1"/>
              <x14:cfIcon iconSet="3Flags" iconId="0"/>
            </x14:iconSet>
          </x14:cfRule>
          <xm:sqref>H8</xm:sqref>
        </x14:conditionalFormatting>
        <x14:conditionalFormatting xmlns:xm="http://schemas.microsoft.com/office/excel/2006/main">
          <x14:cfRule type="iconSet" priority="11" id="{566F431F-D4ED-4F60-8967-1D3B6868125B}">
            <x14:iconSet iconSet="3Flags" custom="1">
              <x14:cfvo type="percent">
                <xm:f>0</xm:f>
              </x14:cfvo>
              <x14:cfvo type="num">
                <xm:f>2</xm:f>
              </x14:cfvo>
              <x14:cfvo type="num">
                <xm:f>3</xm:f>
              </x14:cfvo>
              <x14:cfIcon iconSet="3Flags" iconId="2"/>
              <x14:cfIcon iconSet="3Flags" iconId="1"/>
              <x14:cfIcon iconSet="3Flags" iconId="0"/>
            </x14:iconSet>
          </x14:cfRule>
          <xm:sqref>G9</xm:sqref>
        </x14:conditionalFormatting>
        <x14:conditionalFormatting xmlns:xm="http://schemas.microsoft.com/office/excel/2006/main">
          <x14:cfRule type="iconSet" priority="9" id="{D2C116E6-432F-457A-A720-2084D54B1E26}">
            <x14:iconSet iconSet="3Flags" custom="1">
              <x14:cfvo type="percent">
                <xm:f>0</xm:f>
              </x14:cfvo>
              <x14:cfvo type="num">
                <xm:f>2</xm:f>
              </x14:cfvo>
              <x14:cfvo type="num">
                <xm:f>3</xm:f>
              </x14:cfvo>
              <x14:cfIcon iconSet="3Flags" iconId="2"/>
              <x14:cfIcon iconSet="3Flags" iconId="1"/>
              <x14:cfIcon iconSet="3Flags" iconId="0"/>
            </x14:iconSet>
          </x14:cfRule>
          <xm:sqref>H9</xm:sqref>
        </x14:conditionalFormatting>
        <x14:conditionalFormatting xmlns:xm="http://schemas.microsoft.com/office/excel/2006/main">
          <x14:cfRule type="iconSet" priority="7" id="{4CDE6519-1581-4724-A37D-111BD7548A13}">
            <x14:iconSet iconSet="3Flags" custom="1">
              <x14:cfvo type="percent">
                <xm:f>0</xm:f>
              </x14:cfvo>
              <x14:cfvo type="num">
                <xm:f>2</xm:f>
              </x14:cfvo>
              <x14:cfvo type="num">
                <xm:f>3</xm:f>
              </x14:cfvo>
              <x14:cfIcon iconSet="3Flags" iconId="2"/>
              <x14:cfIcon iconSet="3Flags" iconId="1"/>
              <x14:cfIcon iconSet="3Flags" iconId="0"/>
            </x14:iconSet>
          </x14:cfRule>
          <xm:sqref>G10:G12</xm:sqref>
        </x14:conditionalFormatting>
        <x14:conditionalFormatting xmlns:xm="http://schemas.microsoft.com/office/excel/2006/main">
          <x14:cfRule type="iconSet" priority="8" id="{3EEA7C9F-2012-4BD0-8778-F77E007F7347}">
            <x14:iconSet iconSet="3Flags" custom="1">
              <x14:cfvo type="percent">
                <xm:f>0</xm:f>
              </x14:cfvo>
              <x14:cfvo type="num">
                <xm:f>2</xm:f>
              </x14:cfvo>
              <x14:cfvo type="num">
                <xm:f>3</xm:f>
              </x14:cfvo>
              <x14:cfIcon iconSet="3Flags" iconId="2"/>
              <x14:cfIcon iconSet="3Flags" iconId="1"/>
              <x14:cfIcon iconSet="3Flags" iconId="0"/>
            </x14:iconSet>
          </x14:cfRule>
          <xm:sqref>H11:H12</xm:sqref>
        </x14:conditionalFormatting>
        <x14:conditionalFormatting xmlns:xm="http://schemas.microsoft.com/office/excel/2006/main">
          <x14:cfRule type="iconSet" priority="1" id="{560DF101-3D77-45D9-87F9-97FF365C3C80}">
            <x14:iconSet iconSet="3Flags" custom="1">
              <x14:cfvo type="percent">
                <xm:f>0</xm:f>
              </x14:cfvo>
              <x14:cfvo type="num">
                <xm:f>2</xm:f>
              </x14:cfvo>
              <x14:cfvo type="num">
                <xm:f>3</xm:f>
              </x14:cfvo>
              <x14:cfIcon iconSet="3Flags" iconId="2"/>
              <x14:cfIcon iconSet="3Flags" iconId="1"/>
              <x14:cfIcon iconSet="3Flags" iconId="0"/>
            </x14:iconSet>
          </x14:cfRule>
          <xm:sqref>H10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85"/>
  <sheetViews>
    <sheetView tabSelected="1" zoomScale="85" zoomScaleNormal="85" zoomScaleSheetLayoutView="80" workbookViewId="0">
      <pane xSplit="1" ySplit="1" topLeftCell="B2" activePane="bottomRight" state="frozen"/>
      <selection pane="topRight" activeCell="B8" sqref="B8:B10"/>
      <selection pane="bottomLeft" activeCell="B8" sqref="B8:B10"/>
      <selection pane="bottomRight" activeCell="L3" sqref="A1:L3"/>
    </sheetView>
  </sheetViews>
  <sheetFormatPr defaultColWidth="9.140625" defaultRowHeight="12.75"/>
  <cols>
    <col min="1" max="1" width="15.42578125" style="105" bestFit="1" customWidth="1"/>
    <col min="2" max="2" width="29" style="106" customWidth="1"/>
    <col min="3" max="3" width="24.140625" style="106" customWidth="1"/>
    <col min="4" max="4" width="22.140625" style="106" customWidth="1"/>
    <col min="5" max="5" width="5" style="105" customWidth="1"/>
    <col min="6" max="6" width="7.5703125" style="105" customWidth="1"/>
    <col min="7" max="7" width="4.85546875" style="105" customWidth="1"/>
    <col min="8" max="8" width="39.28515625" style="107" customWidth="1"/>
    <col min="9" max="9" width="10.85546875" style="107" customWidth="1"/>
    <col min="10" max="10" width="3.5703125" style="112" customWidth="1"/>
    <col min="11" max="11" width="3.5703125" style="118" customWidth="1"/>
    <col min="12" max="12" width="17" style="105" bestFit="1" customWidth="1"/>
    <col min="13" max="16384" width="9.140625" style="105"/>
  </cols>
  <sheetData>
    <row r="1" spans="1:13" ht="71.25" customHeight="1">
      <c r="A1" s="108" t="s">
        <v>2</v>
      </c>
      <c r="B1" s="109" t="s">
        <v>3</v>
      </c>
      <c r="C1" s="109" t="s">
        <v>4</v>
      </c>
      <c r="D1" s="109" t="s">
        <v>5</v>
      </c>
      <c r="E1" s="108" t="s">
        <v>6</v>
      </c>
      <c r="F1" s="108" t="s">
        <v>7</v>
      </c>
      <c r="G1" s="110" t="s">
        <v>8</v>
      </c>
      <c r="H1" s="108" t="s">
        <v>9</v>
      </c>
      <c r="I1" s="111" t="s">
        <v>10</v>
      </c>
      <c r="J1" s="108" t="s">
        <v>11</v>
      </c>
      <c r="K1" s="117" t="s">
        <v>12</v>
      </c>
      <c r="L1" s="108" t="s">
        <v>13</v>
      </c>
    </row>
    <row r="2" spans="1:13" s="118" customFormat="1" ht="51">
      <c r="A2" s="120" t="s">
        <v>441</v>
      </c>
      <c r="B2" s="120" t="s">
        <v>442</v>
      </c>
      <c r="C2" s="120" t="s">
        <v>443</v>
      </c>
      <c r="D2" s="120" t="s">
        <v>444</v>
      </c>
      <c r="E2" s="121">
        <v>3</v>
      </c>
      <c r="F2" s="122">
        <v>4</v>
      </c>
      <c r="G2" s="123">
        <f t="shared" ref="G2:G3" si="0">IF(ISBLANK(F2),0,(E2*F2))</f>
        <v>12</v>
      </c>
      <c r="H2" s="119" t="s">
        <v>445</v>
      </c>
      <c r="I2" s="124">
        <v>44185</v>
      </c>
      <c r="J2" s="125" t="s">
        <v>446</v>
      </c>
      <c r="K2" s="125" t="s">
        <v>14</v>
      </c>
      <c r="L2" s="120"/>
      <c r="M2" s="121"/>
    </row>
    <row r="3" spans="1:13" s="118" customFormat="1" ht="38.25">
      <c r="A3" s="120" t="s">
        <v>447</v>
      </c>
      <c r="B3" s="120" t="s">
        <v>448</v>
      </c>
      <c r="C3" s="120" t="s">
        <v>449</v>
      </c>
      <c r="D3" s="120" t="s">
        <v>450</v>
      </c>
      <c r="E3" s="121">
        <v>1</v>
      </c>
      <c r="F3" s="126">
        <v>4</v>
      </c>
      <c r="G3" s="123">
        <f t="shared" si="0"/>
        <v>4</v>
      </c>
      <c r="H3" s="119" t="s">
        <v>451</v>
      </c>
      <c r="I3" s="124">
        <v>44186</v>
      </c>
      <c r="J3" s="125" t="s">
        <v>446</v>
      </c>
      <c r="K3" s="125" t="s">
        <v>14</v>
      </c>
      <c r="L3" s="120" t="s">
        <v>452</v>
      </c>
      <c r="M3" s="121"/>
    </row>
    <row r="4" spans="1:13" s="118" customFormat="1">
      <c r="A4" s="120"/>
      <c r="B4" s="120"/>
      <c r="C4" s="120"/>
      <c r="D4" s="120"/>
      <c r="E4" s="121"/>
      <c r="F4" s="121"/>
      <c r="G4" s="123"/>
      <c r="H4" s="120"/>
      <c r="I4" s="124"/>
      <c r="J4" s="121"/>
      <c r="K4" s="125"/>
      <c r="L4" s="121"/>
      <c r="M4" s="121"/>
    </row>
    <row r="5" spans="1:13" s="118" customFormat="1">
      <c r="A5" s="121"/>
      <c r="B5" s="120"/>
      <c r="C5" s="120" t="s">
        <v>453</v>
      </c>
      <c r="D5" s="120"/>
      <c r="E5" s="121"/>
      <c r="F5" s="121"/>
      <c r="G5" s="123"/>
      <c r="H5" s="120"/>
      <c r="I5" s="124"/>
      <c r="J5" s="125"/>
      <c r="K5" s="125"/>
      <c r="L5" s="121"/>
      <c r="M5" s="121"/>
    </row>
    <row r="6" spans="1:13" s="118" customFormat="1">
      <c r="A6" s="120"/>
      <c r="B6" s="120"/>
      <c r="C6" s="120"/>
      <c r="D6" s="120"/>
      <c r="E6" s="121"/>
      <c r="F6" s="121"/>
      <c r="G6" s="123"/>
      <c r="H6" s="121"/>
      <c r="I6" s="124"/>
      <c r="J6" s="125"/>
      <c r="K6" s="125"/>
      <c r="L6" s="121"/>
      <c r="M6" s="121"/>
    </row>
    <row r="7" spans="1:13">
      <c r="A7" s="120"/>
      <c r="B7" s="120"/>
      <c r="C7" s="120"/>
      <c r="D7" s="120"/>
      <c r="E7" s="121"/>
      <c r="F7" s="121"/>
      <c r="G7" s="123"/>
      <c r="H7" s="120"/>
      <c r="I7" s="124"/>
      <c r="J7" s="125"/>
      <c r="K7" s="125"/>
      <c r="L7" s="121"/>
      <c r="M7" s="121"/>
    </row>
    <row r="8" spans="1:13">
      <c r="A8" s="121"/>
      <c r="B8" s="120"/>
      <c r="C8" s="120"/>
      <c r="D8" s="120"/>
      <c r="E8" s="121"/>
      <c r="F8" s="121"/>
      <c r="G8" s="123"/>
      <c r="H8" s="121"/>
      <c r="I8" s="121"/>
      <c r="J8" s="121"/>
      <c r="K8" s="121"/>
      <c r="L8" s="121"/>
      <c r="M8" s="121"/>
    </row>
    <row r="9" spans="1:13">
      <c r="A9" s="121"/>
      <c r="C9" s="120"/>
      <c r="D9" s="120"/>
      <c r="E9" s="121"/>
      <c r="F9" s="121"/>
      <c r="G9" s="123"/>
      <c r="H9" s="121"/>
      <c r="I9" s="121"/>
      <c r="J9" s="121"/>
      <c r="K9" s="121"/>
      <c r="L9" s="121"/>
      <c r="M9" s="121"/>
    </row>
    <row r="10" spans="1:13">
      <c r="A10" s="120"/>
      <c r="C10" s="120"/>
      <c r="D10" s="120"/>
      <c r="E10" s="121"/>
      <c r="F10" s="121"/>
      <c r="G10" s="123"/>
      <c r="H10" s="121"/>
      <c r="I10" s="121"/>
      <c r="J10" s="121"/>
      <c r="K10" s="121"/>
      <c r="L10" s="121"/>
      <c r="M10" s="121"/>
    </row>
    <row r="11" spans="1:13">
      <c r="A11" s="120"/>
      <c r="B11" s="120"/>
      <c r="C11" s="120"/>
      <c r="D11" s="120"/>
      <c r="E11" s="121"/>
      <c r="F11" s="121"/>
      <c r="G11" s="123"/>
      <c r="H11" s="121"/>
      <c r="I11" s="121"/>
      <c r="J11" s="121"/>
      <c r="K11" s="121"/>
      <c r="L11" s="121"/>
      <c r="M11" s="121"/>
    </row>
    <row r="12" spans="1:13">
      <c r="A12" s="120"/>
      <c r="C12" s="120"/>
      <c r="D12" s="120"/>
      <c r="E12" s="121"/>
      <c r="F12" s="121"/>
      <c r="G12" s="123"/>
      <c r="H12" s="121"/>
      <c r="I12" s="121"/>
      <c r="J12" s="121"/>
      <c r="K12" s="121"/>
      <c r="L12" s="121"/>
      <c r="M12" s="121"/>
    </row>
    <row r="13" spans="1:13">
      <c r="A13" s="120"/>
      <c r="B13" s="120"/>
      <c r="C13" s="120"/>
      <c r="D13" s="120"/>
      <c r="E13" s="121"/>
      <c r="F13" s="121"/>
      <c r="G13" s="123"/>
      <c r="H13" s="121"/>
      <c r="I13" s="121"/>
      <c r="J13" s="121"/>
      <c r="K13" s="121"/>
      <c r="L13" s="121"/>
      <c r="M13" s="121"/>
    </row>
    <row r="14" spans="1:13">
      <c r="A14" s="121"/>
      <c r="B14" s="120"/>
      <c r="C14" s="120"/>
      <c r="D14" s="120"/>
      <c r="E14" s="121"/>
      <c r="F14" s="121"/>
      <c r="G14" s="123"/>
      <c r="H14" s="121"/>
      <c r="I14" s="121"/>
      <c r="J14" s="121"/>
      <c r="K14" s="121"/>
      <c r="L14" s="121"/>
      <c r="M14" s="121"/>
    </row>
    <row r="15" spans="1:13">
      <c r="A15" s="121"/>
      <c r="B15" s="120"/>
      <c r="C15" s="120"/>
      <c r="D15" s="120"/>
      <c r="E15" s="121"/>
      <c r="F15" s="121"/>
      <c r="G15" s="123"/>
      <c r="H15" s="121"/>
      <c r="I15" s="121"/>
      <c r="J15" s="121"/>
      <c r="K15" s="121"/>
      <c r="L15" s="121"/>
      <c r="M15" s="121"/>
    </row>
    <row r="16" spans="1:13">
      <c r="A16" s="121"/>
      <c r="B16" s="120"/>
      <c r="C16" s="120"/>
      <c r="D16" s="120"/>
      <c r="E16" s="121"/>
      <c r="F16" s="121"/>
      <c r="G16" s="123"/>
      <c r="H16" s="121"/>
      <c r="I16" s="121"/>
      <c r="J16" s="121"/>
      <c r="K16" s="121"/>
      <c r="L16" s="121"/>
      <c r="M16" s="121"/>
    </row>
    <row r="17" spans="1:13">
      <c r="A17" s="121"/>
      <c r="B17" s="120"/>
      <c r="C17" s="120"/>
      <c r="D17" s="120"/>
      <c r="E17" s="121"/>
      <c r="F17" s="121"/>
      <c r="G17" s="123"/>
      <c r="H17" s="121"/>
      <c r="I17" s="121"/>
      <c r="J17" s="121"/>
      <c r="K17" s="121"/>
      <c r="L17" s="121"/>
      <c r="M17" s="121"/>
    </row>
    <row r="18" spans="1:13">
      <c r="A18" s="121"/>
      <c r="B18" s="120"/>
      <c r="C18" s="120"/>
      <c r="D18" s="120"/>
      <c r="E18" s="121"/>
      <c r="F18" s="121"/>
      <c r="G18" s="123"/>
      <c r="H18" s="121"/>
      <c r="I18" s="121"/>
      <c r="J18" s="121"/>
      <c r="K18" s="121"/>
      <c r="L18" s="121"/>
      <c r="M18" s="121"/>
    </row>
    <row r="19" spans="1:13">
      <c r="A19" s="121"/>
      <c r="B19" s="120"/>
      <c r="C19" s="120"/>
      <c r="D19" s="120"/>
      <c r="E19" s="121"/>
      <c r="F19" s="121"/>
      <c r="G19" s="123"/>
      <c r="H19" s="121"/>
      <c r="I19" s="121"/>
      <c r="J19" s="121"/>
      <c r="K19" s="121"/>
      <c r="L19" s="121"/>
      <c r="M19" s="121"/>
    </row>
    <row r="20" spans="1:13">
      <c r="A20" s="121"/>
      <c r="B20" s="120"/>
      <c r="C20" s="120"/>
      <c r="D20" s="120"/>
      <c r="E20" s="121"/>
      <c r="F20" s="121"/>
      <c r="G20" s="123"/>
      <c r="H20" s="121"/>
      <c r="I20" s="121"/>
      <c r="J20" s="121"/>
      <c r="K20" s="121"/>
      <c r="L20" s="121"/>
      <c r="M20" s="121"/>
    </row>
    <row r="21" spans="1:13">
      <c r="A21" s="121"/>
      <c r="B21" s="120"/>
      <c r="C21" s="120"/>
      <c r="D21" s="120"/>
      <c r="E21" s="121"/>
      <c r="F21" s="121"/>
      <c r="G21" s="123"/>
      <c r="H21" s="121"/>
      <c r="I21" s="121"/>
      <c r="J21" s="121"/>
      <c r="K21" s="121"/>
      <c r="L21" s="121"/>
      <c r="M21" s="121"/>
    </row>
    <row r="22" spans="1:13">
      <c r="A22" s="121"/>
      <c r="B22" s="120"/>
      <c r="C22" s="120"/>
      <c r="D22" s="120"/>
      <c r="E22" s="121"/>
      <c r="F22" s="121"/>
      <c r="G22" s="123"/>
      <c r="H22" s="121"/>
      <c r="I22" s="121"/>
      <c r="J22" s="121"/>
      <c r="K22" s="121"/>
      <c r="L22" s="121"/>
      <c r="M22" s="121"/>
    </row>
    <row r="23" spans="1:13">
      <c r="A23" s="121"/>
      <c r="B23" s="120"/>
      <c r="C23" s="120"/>
      <c r="D23" s="120"/>
      <c r="E23" s="121"/>
      <c r="F23" s="121"/>
      <c r="G23" s="123"/>
      <c r="H23" s="121"/>
      <c r="I23" s="121"/>
      <c r="J23" s="121"/>
      <c r="K23" s="121"/>
      <c r="L23" s="121"/>
      <c r="M23" s="121"/>
    </row>
    <row r="24" spans="1:13">
      <c r="A24" s="121"/>
      <c r="B24" s="120"/>
      <c r="C24" s="120"/>
      <c r="D24" s="120"/>
      <c r="E24" s="121"/>
      <c r="F24" s="121"/>
      <c r="G24" s="123"/>
      <c r="H24" s="121"/>
      <c r="I24" s="121"/>
      <c r="J24" s="121"/>
      <c r="K24" s="121"/>
      <c r="L24" s="121"/>
      <c r="M24" s="121"/>
    </row>
    <row r="25" spans="1:13">
      <c r="A25" s="121"/>
      <c r="B25" s="120"/>
      <c r="C25" s="120"/>
      <c r="D25" s="120"/>
      <c r="E25" s="121"/>
      <c r="F25" s="121"/>
      <c r="G25" s="123"/>
      <c r="H25" s="121"/>
      <c r="I25" s="121"/>
      <c r="J25" s="121"/>
      <c r="K25" s="121"/>
      <c r="L25" s="121"/>
      <c r="M25" s="121"/>
    </row>
    <row r="26" spans="1:13">
      <c r="E26" s="112"/>
      <c r="F26" s="112"/>
      <c r="G26" s="113"/>
    </row>
    <row r="27" spans="1:13">
      <c r="E27" s="112"/>
      <c r="F27" s="112"/>
      <c r="G27" s="113"/>
    </row>
    <row r="28" spans="1:13">
      <c r="E28" s="112"/>
      <c r="F28" s="112"/>
      <c r="G28" s="113"/>
    </row>
    <row r="29" spans="1:13">
      <c r="E29" s="112"/>
      <c r="F29" s="112"/>
      <c r="G29" s="113"/>
    </row>
    <row r="30" spans="1:13">
      <c r="E30" s="112"/>
      <c r="F30" s="112"/>
      <c r="G30" s="113"/>
    </row>
    <row r="31" spans="1:13">
      <c r="E31" s="112"/>
      <c r="F31" s="112"/>
      <c r="G31" s="113"/>
    </row>
    <row r="32" spans="1:13">
      <c r="E32" s="112"/>
      <c r="F32" s="112"/>
      <c r="G32" s="113"/>
    </row>
    <row r="33" spans="5:7">
      <c r="E33" s="112"/>
      <c r="F33" s="112"/>
      <c r="G33" s="113"/>
    </row>
    <row r="34" spans="5:7">
      <c r="E34" s="112"/>
      <c r="F34" s="112"/>
      <c r="G34" s="113"/>
    </row>
    <row r="35" spans="5:7">
      <c r="E35" s="112"/>
      <c r="F35" s="112"/>
      <c r="G35" s="113"/>
    </row>
    <row r="36" spans="5:7">
      <c r="E36" s="112"/>
      <c r="F36" s="112"/>
      <c r="G36" s="113"/>
    </row>
    <row r="37" spans="5:7">
      <c r="E37" s="112"/>
      <c r="F37" s="112"/>
      <c r="G37" s="113"/>
    </row>
    <row r="38" spans="5:7">
      <c r="E38" s="112"/>
      <c r="F38" s="112"/>
      <c r="G38" s="113"/>
    </row>
    <row r="39" spans="5:7">
      <c r="E39" s="112"/>
      <c r="F39" s="112"/>
      <c r="G39" s="113"/>
    </row>
    <row r="40" spans="5:7">
      <c r="E40" s="112"/>
      <c r="F40" s="112"/>
      <c r="G40" s="113"/>
    </row>
    <row r="41" spans="5:7">
      <c r="E41" s="112"/>
      <c r="F41" s="112"/>
      <c r="G41" s="113"/>
    </row>
    <row r="42" spans="5:7">
      <c r="E42" s="112"/>
      <c r="F42" s="112"/>
      <c r="G42" s="113"/>
    </row>
    <row r="43" spans="5:7">
      <c r="E43" s="112"/>
      <c r="F43" s="112"/>
      <c r="G43" s="113"/>
    </row>
    <row r="44" spans="5:7">
      <c r="E44" s="112"/>
      <c r="F44" s="112"/>
      <c r="G44" s="113"/>
    </row>
    <row r="45" spans="5:7">
      <c r="E45" s="112"/>
      <c r="F45" s="112"/>
      <c r="G45" s="113"/>
    </row>
    <row r="46" spans="5:7">
      <c r="E46" s="112"/>
      <c r="F46" s="112"/>
      <c r="G46" s="113"/>
    </row>
    <row r="47" spans="5:7">
      <c r="E47" s="112"/>
      <c r="F47" s="112"/>
      <c r="G47" s="113"/>
    </row>
    <row r="48" spans="5:7">
      <c r="E48" s="112"/>
      <c r="F48" s="112"/>
      <c r="G48" s="114"/>
    </row>
    <row r="49" spans="5:9">
      <c r="E49" s="112"/>
      <c r="F49" s="112"/>
      <c r="G49" s="115"/>
    </row>
    <row r="50" spans="5:9" ht="39.75" customHeight="1">
      <c r="E50" s="112"/>
      <c r="F50" s="112"/>
      <c r="G50" s="115"/>
    </row>
    <row r="51" spans="5:9" ht="39.75" customHeight="1">
      <c r="E51" s="112"/>
      <c r="F51" s="112"/>
      <c r="G51" s="116"/>
    </row>
    <row r="52" spans="5:9" ht="39.75" customHeight="1">
      <c r="I52" s="112"/>
    </row>
    <row r="53" spans="5:9" ht="39.75" customHeight="1">
      <c r="I53" s="112"/>
    </row>
    <row r="54" spans="5:9" ht="39.75" customHeight="1">
      <c r="I54" s="112"/>
    </row>
    <row r="55" spans="5:9">
      <c r="I55" s="112"/>
    </row>
    <row r="56" spans="5:9">
      <c r="I56" s="112"/>
    </row>
    <row r="57" spans="5:9">
      <c r="I57" s="112"/>
    </row>
    <row r="58" spans="5:9">
      <c r="I58" s="112"/>
    </row>
    <row r="59" spans="5:9">
      <c r="I59" s="112"/>
    </row>
    <row r="60" spans="5:9">
      <c r="I60" s="112"/>
    </row>
    <row r="61" spans="5:9">
      <c r="I61" s="112"/>
    </row>
    <row r="62" spans="5:9">
      <c r="I62" s="112"/>
    </row>
    <row r="63" spans="5:9">
      <c r="I63" s="112"/>
    </row>
    <row r="64" spans="5:9">
      <c r="I64" s="112"/>
    </row>
    <row r="65" spans="9:9">
      <c r="I65" s="112"/>
    </row>
    <row r="66" spans="9:9">
      <c r="I66" s="112"/>
    </row>
    <row r="67" spans="9:9">
      <c r="I67" s="112"/>
    </row>
    <row r="68" spans="9:9">
      <c r="I68" s="112"/>
    </row>
    <row r="69" spans="9:9">
      <c r="I69" s="112"/>
    </row>
    <row r="70" spans="9:9">
      <c r="I70" s="112"/>
    </row>
    <row r="71" spans="9:9">
      <c r="I71" s="112"/>
    </row>
    <row r="72" spans="9:9">
      <c r="I72" s="112"/>
    </row>
    <row r="73" spans="9:9">
      <c r="I73" s="112"/>
    </row>
    <row r="74" spans="9:9">
      <c r="I74" s="112"/>
    </row>
    <row r="75" spans="9:9">
      <c r="I75" s="112"/>
    </row>
    <row r="76" spans="9:9">
      <c r="I76" s="112"/>
    </row>
    <row r="77" spans="9:9">
      <c r="I77" s="112"/>
    </row>
    <row r="78" spans="9:9">
      <c r="I78" s="112"/>
    </row>
    <row r="79" spans="9:9">
      <c r="I79" s="112"/>
    </row>
    <row r="80" spans="9:9">
      <c r="I80" s="112"/>
    </row>
    <row r="81" spans="9:9">
      <c r="I81" s="112"/>
    </row>
    <row r="82" spans="9:9">
      <c r="I82" s="112"/>
    </row>
    <row r="83" spans="9:9">
      <c r="I83" s="112"/>
    </row>
    <row r="84" spans="9:9">
      <c r="I84" s="112"/>
    </row>
    <row r="85" spans="9:9">
      <c r="I85" s="112"/>
    </row>
  </sheetData>
  <phoneticPr fontId="31" type="noConversion"/>
  <conditionalFormatting sqref="G2:G48">
    <cfRule type="colorScale" priority="3">
      <colorScale>
        <cfvo type="num" val="0"/>
        <cfvo type="num" val="8"/>
        <cfvo type="num" val="16"/>
        <color rgb="FF00B050"/>
        <color rgb="FFFFEB84"/>
        <color rgb="FFFF0000"/>
      </colorScale>
    </cfRule>
  </conditionalFormatting>
  <dataValidations count="2">
    <dataValidation type="list" allowBlank="1" showInputMessage="1" showErrorMessage="1" sqref="I48 I52:I98" xr:uid="{AEC87F9D-8DA5-4B4C-B48F-ABAD025E3296}">
      <formula1>#REF!</formula1>
    </dataValidation>
    <dataValidation type="whole" allowBlank="1" showInputMessage="1" showErrorMessage="1" sqref="E2:F20" xr:uid="{0760AC7C-7BDB-425C-92DD-26A427AD7ABE}">
      <formula1>1</formula1>
      <formula2>4</formula2>
    </dataValidation>
  </dataValidations>
  <pageMargins left="0.25" right="0.25" top="0.75" bottom="0.75" header="0.3" footer="0.3"/>
  <pageSetup paperSize="8" scale="33"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8"/>
  <sheetViews>
    <sheetView workbookViewId="0">
      <selection activeCell="A2" sqref="A2"/>
    </sheetView>
  </sheetViews>
  <sheetFormatPr defaultColWidth="8.85546875" defaultRowHeight="15"/>
  <cols>
    <col min="1" max="1" width="255.7109375" bestFit="1" customWidth="1"/>
  </cols>
  <sheetData>
    <row r="1" spans="1:2">
      <c r="A1" t="s">
        <v>15</v>
      </c>
    </row>
    <row r="2" spans="1:2">
      <c r="A2" t="s">
        <v>16</v>
      </c>
      <c r="B2" t="s">
        <v>17</v>
      </c>
    </row>
    <row r="3" spans="1:2">
      <c r="A3" t="s">
        <v>18</v>
      </c>
    </row>
    <row r="4" spans="1:2">
      <c r="A4" t="s">
        <v>19</v>
      </c>
    </row>
    <row r="6" spans="1:2">
      <c r="A6" t="s">
        <v>20</v>
      </c>
    </row>
    <row r="9" spans="1:2">
      <c r="A9" t="s">
        <v>21</v>
      </c>
    </row>
    <row r="11" spans="1:2">
      <c r="A11" t="s">
        <v>22</v>
      </c>
    </row>
    <row r="13" spans="1:2">
      <c r="A13" t="s">
        <v>23</v>
      </c>
    </row>
    <row r="15" spans="1:2">
      <c r="A15" t="s">
        <v>24</v>
      </c>
    </row>
    <row r="17" spans="1:1">
      <c r="A17" t="s">
        <v>25</v>
      </c>
    </row>
    <row r="19" spans="1:1">
      <c r="A19" t="s">
        <v>26</v>
      </c>
    </row>
    <row r="21" spans="1:1">
      <c r="A21" t="s">
        <v>27</v>
      </c>
    </row>
    <row r="22" spans="1:1">
      <c r="A22" t="s">
        <v>28</v>
      </c>
    </row>
    <row r="23" spans="1:1">
      <c r="A23" t="s">
        <v>29</v>
      </c>
    </row>
    <row r="25" spans="1:1">
      <c r="A25" t="s">
        <v>30</v>
      </c>
    </row>
    <row r="27" spans="1:1">
      <c r="A27" t="s">
        <v>31</v>
      </c>
    </row>
    <row r="28" spans="1:1">
      <c r="A28" t="s">
        <v>32</v>
      </c>
    </row>
    <row r="29" spans="1:1">
      <c r="A29" t="s">
        <v>33</v>
      </c>
    </row>
    <row r="30" spans="1:1">
      <c r="A30" t="s">
        <v>34</v>
      </c>
    </row>
    <row r="32" spans="1:1">
      <c r="A32" t="s">
        <v>34</v>
      </c>
    </row>
    <row r="34" spans="1:1">
      <c r="A34" t="s">
        <v>35</v>
      </c>
    </row>
    <row r="35" spans="1:1">
      <c r="A35" t="s">
        <v>36</v>
      </c>
    </row>
    <row r="36" spans="1:1">
      <c r="A36" t="s">
        <v>35</v>
      </c>
    </row>
    <row r="37" spans="1:1">
      <c r="A37" t="s">
        <v>36</v>
      </c>
    </row>
    <row r="38" spans="1:1">
      <c r="A38" t="s">
        <v>37</v>
      </c>
    </row>
    <row r="39" spans="1:1">
      <c r="A39" t="s">
        <v>38</v>
      </c>
    </row>
    <row r="40" spans="1:1">
      <c r="A40" t="s">
        <v>39</v>
      </c>
    </row>
    <row r="41" spans="1:1">
      <c r="A41" t="s">
        <v>40</v>
      </c>
    </row>
    <row r="42" spans="1:1">
      <c r="A42" t="s">
        <v>41</v>
      </c>
    </row>
    <row r="44" spans="1:1">
      <c r="A44" t="s">
        <v>42</v>
      </c>
    </row>
    <row r="45" spans="1:1">
      <c r="A45" t="s">
        <v>43</v>
      </c>
    </row>
    <row r="46" spans="1:1">
      <c r="A46" t="s">
        <v>44</v>
      </c>
    </row>
    <row r="47" spans="1:1">
      <c r="A47" t="s">
        <v>45</v>
      </c>
    </row>
    <row r="49" spans="1:1">
      <c r="A49" t="s">
        <v>46</v>
      </c>
    </row>
    <row r="50" spans="1:1">
      <c r="A50" t="s">
        <v>47</v>
      </c>
    </row>
    <row r="51" spans="1:1">
      <c r="A51" t="s">
        <v>48</v>
      </c>
    </row>
    <row r="52" spans="1:1">
      <c r="A52" t="s">
        <v>49</v>
      </c>
    </row>
    <row r="53" spans="1:1">
      <c r="A53" t="s">
        <v>50</v>
      </c>
    </row>
    <row r="57" spans="1:1">
      <c r="A57" t="s">
        <v>51</v>
      </c>
    </row>
    <row r="58" spans="1:1">
      <c r="A58" t="s">
        <v>52</v>
      </c>
    </row>
    <row r="60" spans="1:1">
      <c r="A60" t="s">
        <v>53</v>
      </c>
    </row>
    <row r="65" spans="1:1">
      <c r="A65" t="s">
        <v>54</v>
      </c>
    </row>
    <row r="67" spans="1:1">
      <c r="A67" t="s">
        <v>55</v>
      </c>
    </row>
    <row r="68" spans="1:1">
      <c r="A68" s="23"/>
    </row>
  </sheetData>
  <hyperlinks>
    <hyperlink ref="A60" r:id="rId1" display="https://floreamlimited-my.sharepoint.com/wiki/display/~Craig.Hill" xr:uid="{00000000-0004-0000-0700-000000000000}"/>
    <hyperlink ref="A58" r:id="rId2" display="https://floreamlimited-my.sharepoint.com/wiki/display/~Craig.Hill" xr:uid="{00000000-0004-0000-0700-000001000000}"/>
    <hyperlink ref="A57" r:id="rId3" display="https://floreamlimited-my.sharepoint.com/wiki/display/~Craig.Hill" xr:uid="{00000000-0004-0000-0700-000002000000}"/>
    <hyperlink ref="A53" r:id="rId4" display="https://floreamlimited-my.sharepoint.com/wiki/display/~Craig.Hill" xr:uid="{00000000-0004-0000-0700-000003000000}"/>
    <hyperlink ref="A52" r:id="rId5" display="https://floreamlimited-my.sharepoint.com/wiki/display/~Craig.Hill" xr:uid="{00000000-0004-0000-0700-000004000000}"/>
    <hyperlink ref="A51" r:id="rId6" display="https://floreamlimited-my.sharepoint.com/wiki/display/ITInfra/IT+Risk+Register" xr:uid="{00000000-0004-0000-0700-000005000000}"/>
    <hyperlink ref="A50" r:id="rId7" display="https://floreamlimited-my.sharepoint.com/wiki/display/ITInfra/IT+Risk+Register" xr:uid="{00000000-0004-0000-0700-000006000000}"/>
    <hyperlink ref="A49" r:id="rId8" display="https://floreamlimited-my.sharepoint.com/wiki/display/ITInfra/IT+Risk+Register" xr:uid="{00000000-0004-0000-0700-000007000000}"/>
    <hyperlink ref="A47" r:id="rId9" display="https://floreamlimited-my.sharepoint.com/wiki/display/ITInfra/IT+Risk+Register" xr:uid="{00000000-0004-0000-0700-000008000000}"/>
    <hyperlink ref="A46" r:id="rId10" display="https://floreamlimited-my.sharepoint.com/wiki/display/ITInfra/IT+Risk+Register" xr:uid="{00000000-0004-0000-0700-000009000000}"/>
    <hyperlink ref="A45" r:id="rId11" display="https://floreamlimited-my.sharepoint.com/wiki/display/ITInfra/IT+Risk+Register" xr:uid="{00000000-0004-0000-0700-00000A000000}"/>
    <hyperlink ref="A44" r:id="rId12" display="https://floreamlimited-my.sharepoint.com/wiki/display/ITInfra/IT+Risk+Register" xr:uid="{00000000-0004-0000-0700-00000B000000}"/>
    <hyperlink ref="A42" r:id="rId13" display="https://floreamlimited-my.sharepoint.com/wiki/display/ITInfra/IT+Risk+Register" xr:uid="{00000000-0004-0000-0700-00000C000000}"/>
    <hyperlink ref="A41" r:id="rId14" display="https://floreamlimited-my.sharepoint.com/wiki/display/ITInfra/IT+Risk+Register" xr:uid="{00000000-0004-0000-0700-00000D000000}"/>
    <hyperlink ref="A40" r:id="rId15" display="https://floreamlimited-my.sharepoint.com/wiki/display/ITInfra/IT+Risk+Register" xr:uid="{00000000-0004-0000-0700-00000E000000}"/>
    <hyperlink ref="A39" r:id="rId16" display="https://floreamlimited-my.sharepoint.com/wiki/display/ITInfra/IT+Risk+Register" xr:uid="{00000000-0004-0000-0700-00000F000000}"/>
    <hyperlink ref="A38" r:id="rId17" display="https://floreamlimited-my.sharepoint.com/wiki/display/ITInfra/IT+Risk+Register" xr:uid="{00000000-0004-0000-0700-000010000000}"/>
    <hyperlink ref="A37" r:id="rId18" display="https://floreamlimited-my.sharepoint.com/wiki/display/ITInfra/IT+Risk+Register" xr:uid="{00000000-0004-0000-0700-000011000000}"/>
    <hyperlink ref="A36" r:id="rId19" display="https://floreamlimited-my.sharepoint.com/wiki/display/ITInfra/IT+Risk+Register" xr:uid="{00000000-0004-0000-0700-000012000000}"/>
    <hyperlink ref="A35" r:id="rId20" display="https://floreamlimited-my.sharepoint.com/wiki/display/ITInfra/IT+Risk+Register" xr:uid="{00000000-0004-0000-0700-000013000000}"/>
    <hyperlink ref="A34" r:id="rId21" display="https://floreamlimited-my.sharepoint.com/wiki/display/ITInfra/IT+Risk+Register" xr:uid="{00000000-0004-0000-0700-000014000000}"/>
    <hyperlink ref="A29" r:id="rId22" display="https://floreamlimited-my.sharepoint.com/wiki/display/ITInfra/IT+Risk+Register" xr:uid="{00000000-0004-0000-0700-000015000000}"/>
    <hyperlink ref="A28" r:id="rId23" display="https://floreamlimited-my.sharepoint.com/wiki/display/ITInfra/IT+Risk+Register" xr:uid="{00000000-0004-0000-0700-000016000000}"/>
    <hyperlink ref="A27" r:id="rId24" display="https://floreamlimited-my.sharepoint.com/wiki/display/ITInfra/IT+Risk+Register" xr:uid="{00000000-0004-0000-0700-000017000000}"/>
    <hyperlink ref="A25" r:id="rId25" display="https://floreamlimited-my.sharepoint.com/wiki/display/ITInfra/IT+Risk+Register" xr:uid="{00000000-0004-0000-0700-000018000000}"/>
    <hyperlink ref="A23" r:id="rId26" display="https://floreamlimited-my.sharepoint.com/wiki/display/ITInfra/IT+Risk+Register" xr:uid="{00000000-0004-0000-0700-000019000000}"/>
    <hyperlink ref="A22" r:id="rId27" display="https://floreamlimited-my.sharepoint.com/wiki/display/ITInfra/IT+Risk+Register" xr:uid="{00000000-0004-0000-0700-00001A000000}"/>
    <hyperlink ref="A21" r:id="rId28" display="https://floreamlimited-my.sharepoint.com/wiki/display/ITInfra/IT+Risk+Register" xr:uid="{00000000-0004-0000-0700-00001B000000}"/>
    <hyperlink ref="A19" r:id="rId29" display="https://floreamlimited-my.sharepoint.com/wiki/display/~Craig.Hill" xr:uid="{00000000-0004-0000-0700-00001C000000}"/>
    <hyperlink ref="A17" r:id="rId30" display="https://floreamlimited-my.sharepoint.com/wiki/display/~Craig.Hill" xr:uid="{00000000-0004-0000-0700-00001D000000}"/>
    <hyperlink ref="A15" r:id="rId31" display="https://floreamlimited-my.sharepoint.com/wiki/display/~Craig.Hill" xr:uid="{00000000-0004-0000-0700-00001E000000}"/>
    <hyperlink ref="A13" r:id="rId32" display="https://floreamlimited-my.sharepoint.com/wiki/display/~Craig.Hill" xr:uid="{00000000-0004-0000-0700-00001F000000}"/>
    <hyperlink ref="A11" r:id="rId33" display="https://floreamlimited-my.sharepoint.com/wiki/display/~mmills" xr:uid="{00000000-0004-0000-0700-000020000000}"/>
    <hyperlink ref="A9" r:id="rId34" display="https://ico.org.uk/for-organisations/guide-to-data-protection/principle-8-international/" xr:uid="{00000000-0004-0000-0700-000021000000}"/>
    <hyperlink ref="A6" r:id="rId35" display="https://floreamlimited-my.sharepoint.com/wiki/display/~mmills" xr:uid="{00000000-0004-0000-0700-000022000000}"/>
    <hyperlink ref="A4" r:id="rId36" display="https://floreamlimited-my.sharepoint.com/wiki/display/~mmills" xr:uid="{00000000-0004-0000-0700-000023000000}"/>
    <hyperlink ref="A3" r:id="rId37" display="https://floreamlimited-my.sharepoint.com/wiki/display/~mmills" xr:uid="{00000000-0004-0000-0700-000024000000}"/>
    <hyperlink ref="A2" r:id="rId38" display="https://floreamlimited-my.sharepoint.com/wiki/display/~myoung" xr:uid="{00000000-0004-0000-0700-000025000000}"/>
    <hyperlink ref="A1" r:id="rId39" display="https://floreamlimited-my.sharepoint.com/wiki/display/~mmills" xr:uid="{00000000-0004-0000-0700-000026000000}"/>
  </hyperlinks>
  <pageMargins left="0.7" right="0.7" top="0.75" bottom="0.75" header="0.3" footer="0.3"/>
  <pageSetup paperSize="9" orientation="portrait" r:id="rId4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9"/>
  <sheetViews>
    <sheetView workbookViewId="0">
      <selection activeCell="F4" sqref="F4"/>
    </sheetView>
  </sheetViews>
  <sheetFormatPr defaultColWidth="8.85546875" defaultRowHeight="15"/>
  <cols>
    <col min="1" max="1" width="14" bestFit="1" customWidth="1"/>
    <col min="2" max="2" width="14.42578125" bestFit="1" customWidth="1"/>
    <col min="4" max="4" width="27.42578125" style="26" bestFit="1" customWidth="1"/>
    <col min="5" max="5" width="16.140625" style="26" bestFit="1" customWidth="1"/>
    <col min="6" max="6" width="43.42578125" bestFit="1" customWidth="1"/>
    <col min="7" max="7" width="49" customWidth="1"/>
  </cols>
  <sheetData>
    <row r="1" spans="1:8" ht="15.75">
      <c r="A1" s="10" t="s">
        <v>56</v>
      </c>
      <c r="B1" s="10" t="s">
        <v>57</v>
      </c>
      <c r="C1" s="10" t="s">
        <v>58</v>
      </c>
      <c r="D1" s="25" t="s">
        <v>59</v>
      </c>
      <c r="E1" s="25" t="s">
        <v>60</v>
      </c>
      <c r="F1" s="10" t="s">
        <v>61</v>
      </c>
      <c r="G1" s="10" t="s">
        <v>62</v>
      </c>
    </row>
    <row r="2" spans="1:8" ht="26.25">
      <c r="A2" s="22">
        <v>1</v>
      </c>
      <c r="B2" s="22" t="s">
        <v>63</v>
      </c>
      <c r="C2" s="22" t="s">
        <v>64</v>
      </c>
      <c r="D2" s="28">
        <v>42863</v>
      </c>
      <c r="E2" s="28">
        <v>42916</v>
      </c>
      <c r="F2" s="27" t="s">
        <v>65</v>
      </c>
      <c r="G2" s="22" t="s">
        <v>66</v>
      </c>
    </row>
    <row r="3" spans="1:8" ht="51.75">
      <c r="A3" s="22">
        <v>10</v>
      </c>
      <c r="B3" s="27" t="s">
        <v>67</v>
      </c>
      <c r="C3" s="27" t="s">
        <v>68</v>
      </c>
      <c r="D3" s="29" t="s">
        <v>69</v>
      </c>
      <c r="E3" s="29" t="s">
        <v>70</v>
      </c>
      <c r="F3" s="22" t="s">
        <v>71</v>
      </c>
      <c r="G3" s="27" t="s">
        <v>72</v>
      </c>
    </row>
    <row r="4" spans="1:8" ht="39">
      <c r="A4" s="22">
        <v>5</v>
      </c>
      <c r="B4" s="22" t="s">
        <v>73</v>
      </c>
      <c r="C4" s="22" t="s">
        <v>74</v>
      </c>
      <c r="D4" s="28">
        <v>43075</v>
      </c>
      <c r="E4" s="29" t="s">
        <v>75</v>
      </c>
      <c r="F4" s="27" t="s">
        <v>76</v>
      </c>
      <c r="G4" s="22" t="s">
        <v>77</v>
      </c>
    </row>
    <row r="5" spans="1:8" ht="39">
      <c r="A5" s="22">
        <v>2</v>
      </c>
      <c r="B5" s="22" t="s">
        <v>78</v>
      </c>
      <c r="C5" s="22" t="s">
        <v>64</v>
      </c>
      <c r="D5" s="28">
        <v>42774</v>
      </c>
      <c r="E5" s="29" t="s">
        <v>75</v>
      </c>
      <c r="F5" s="27" t="s">
        <v>79</v>
      </c>
      <c r="G5" s="27" t="s">
        <v>80</v>
      </c>
    </row>
    <row r="6" spans="1:8" ht="77.25">
      <c r="A6" s="22">
        <v>7</v>
      </c>
      <c r="B6" s="27" t="s">
        <v>81</v>
      </c>
      <c r="C6" s="22" t="s">
        <v>82</v>
      </c>
      <c r="D6" s="29" t="s">
        <v>83</v>
      </c>
      <c r="E6" s="29" t="s">
        <v>84</v>
      </c>
      <c r="F6" s="27" t="s">
        <v>85</v>
      </c>
      <c r="G6" s="27" t="s">
        <v>86</v>
      </c>
    </row>
    <row r="7" spans="1:8" ht="26.25">
      <c r="A7" s="22">
        <v>22</v>
      </c>
      <c r="B7" s="22" t="s">
        <v>87</v>
      </c>
      <c r="C7" s="22" t="s">
        <v>82</v>
      </c>
      <c r="D7" s="28">
        <v>42738</v>
      </c>
      <c r="E7" s="29" t="s">
        <v>88</v>
      </c>
      <c r="F7" s="27" t="s">
        <v>89</v>
      </c>
      <c r="G7" s="22"/>
    </row>
    <row r="8" spans="1:8" ht="51.75">
      <c r="A8" s="22">
        <v>8</v>
      </c>
      <c r="B8" s="27" t="s">
        <v>90</v>
      </c>
      <c r="C8" s="22" t="s">
        <v>91</v>
      </c>
      <c r="D8" s="28">
        <v>42774</v>
      </c>
      <c r="E8" s="29" t="s">
        <v>84</v>
      </c>
      <c r="F8" s="27" t="s">
        <v>92</v>
      </c>
      <c r="G8" s="27" t="s">
        <v>93</v>
      </c>
    </row>
    <row r="9" spans="1:8" ht="39">
      <c r="A9" s="22">
        <v>24</v>
      </c>
      <c r="B9" s="22" t="s">
        <v>94</v>
      </c>
      <c r="C9" s="22" t="s">
        <v>82</v>
      </c>
      <c r="D9" s="29" t="s">
        <v>95</v>
      </c>
      <c r="E9" s="29" t="s">
        <v>84</v>
      </c>
      <c r="F9" s="27" t="s">
        <v>96</v>
      </c>
      <c r="G9" s="27" t="s">
        <v>97</v>
      </c>
    </row>
    <row r="10" spans="1:8" ht="26.25">
      <c r="A10" s="22">
        <v>3</v>
      </c>
      <c r="B10" s="22" t="s">
        <v>98</v>
      </c>
      <c r="C10" s="22" t="s">
        <v>99</v>
      </c>
      <c r="D10" s="29" t="s">
        <v>69</v>
      </c>
      <c r="E10" s="29" t="s">
        <v>84</v>
      </c>
      <c r="F10" s="27" t="s">
        <v>100</v>
      </c>
      <c r="G10" s="30" t="s">
        <v>101</v>
      </c>
    </row>
    <row r="11" spans="1:8" ht="39">
      <c r="A11" s="22">
        <v>14</v>
      </c>
      <c r="B11" s="27" t="s">
        <v>102</v>
      </c>
      <c r="C11" s="22" t="s">
        <v>99</v>
      </c>
      <c r="D11" s="29" t="s">
        <v>103</v>
      </c>
      <c r="E11" s="29" t="s">
        <v>84</v>
      </c>
      <c r="F11" s="27" t="s">
        <v>104</v>
      </c>
      <c r="G11" s="27" t="s">
        <v>101</v>
      </c>
      <c r="H11" s="24"/>
    </row>
    <row r="12" spans="1:8" ht="26.25">
      <c r="A12" s="22">
        <v>13</v>
      </c>
      <c r="B12" s="27" t="s">
        <v>105</v>
      </c>
      <c r="C12" s="22" t="s">
        <v>99</v>
      </c>
      <c r="D12" s="29"/>
      <c r="E12" s="29" t="s">
        <v>84</v>
      </c>
      <c r="F12" s="22" t="s">
        <v>106</v>
      </c>
      <c r="G12" s="22"/>
    </row>
    <row r="13" spans="1:8" ht="39">
      <c r="A13" s="22">
        <v>8</v>
      </c>
      <c r="B13" s="22" t="s">
        <v>107</v>
      </c>
      <c r="C13" s="22" t="s">
        <v>108</v>
      </c>
      <c r="D13" s="29" t="s">
        <v>109</v>
      </c>
      <c r="E13" s="29" t="s">
        <v>75</v>
      </c>
      <c r="F13" s="27" t="s">
        <v>110</v>
      </c>
      <c r="G13" s="22" t="s">
        <v>111</v>
      </c>
    </row>
    <row r="14" spans="1:8" ht="128.25">
      <c r="A14" s="22">
        <v>15</v>
      </c>
      <c r="B14" s="27" t="s">
        <v>112</v>
      </c>
      <c r="C14" s="27" t="s">
        <v>113</v>
      </c>
      <c r="D14" s="28">
        <v>42774</v>
      </c>
      <c r="E14" s="29" t="s">
        <v>75</v>
      </c>
      <c r="F14" s="27" t="s">
        <v>114</v>
      </c>
      <c r="G14" s="22"/>
    </row>
    <row r="15" spans="1:8" ht="39">
      <c r="A15" s="22">
        <v>19</v>
      </c>
      <c r="B15" s="22" t="s">
        <v>115</v>
      </c>
      <c r="C15" s="22" t="s">
        <v>116</v>
      </c>
      <c r="D15" s="28">
        <v>42774</v>
      </c>
      <c r="E15" s="29" t="s">
        <v>75</v>
      </c>
      <c r="F15" s="27" t="s">
        <v>117</v>
      </c>
      <c r="G15" s="22"/>
    </row>
    <row r="16" spans="1:8" ht="51.75">
      <c r="A16" s="22">
        <v>1</v>
      </c>
      <c r="B16" s="27" t="s">
        <v>118</v>
      </c>
      <c r="C16" s="22" t="s">
        <v>119</v>
      </c>
      <c r="D16" s="28">
        <v>42774</v>
      </c>
      <c r="E16" s="29" t="s">
        <v>75</v>
      </c>
      <c r="F16" s="27" t="s">
        <v>120</v>
      </c>
      <c r="G16" s="22"/>
    </row>
    <row r="17" spans="1:7" ht="64.5">
      <c r="A17" s="22">
        <v>20</v>
      </c>
      <c r="B17" s="27" t="s">
        <v>121</v>
      </c>
      <c r="C17" s="22" t="s">
        <v>122</v>
      </c>
      <c r="D17" s="28">
        <v>42774</v>
      </c>
      <c r="E17" s="29" t="s">
        <v>75</v>
      </c>
      <c r="F17" s="27" t="s">
        <v>123</v>
      </c>
      <c r="G17" s="22"/>
    </row>
    <row r="18" spans="1:7">
      <c r="A18" s="22">
        <v>9</v>
      </c>
      <c r="B18" s="22" t="s">
        <v>124</v>
      </c>
      <c r="C18" s="22" t="s">
        <v>75</v>
      </c>
      <c r="D18" s="28">
        <v>42774</v>
      </c>
      <c r="E18" s="29" t="s">
        <v>75</v>
      </c>
      <c r="F18" s="22" t="s">
        <v>125</v>
      </c>
      <c r="G18" s="22"/>
    </row>
    <row r="19" spans="1:7" ht="26.25">
      <c r="A19" s="22">
        <v>12</v>
      </c>
      <c r="B19" s="27" t="s">
        <v>126</v>
      </c>
      <c r="C19" s="22" t="s">
        <v>127</v>
      </c>
      <c r="D19" s="28">
        <v>42774</v>
      </c>
      <c r="E19" s="29" t="s">
        <v>75</v>
      </c>
      <c r="F19" s="22" t="s">
        <v>128</v>
      </c>
      <c r="G19"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4"/>
  <sheetViews>
    <sheetView workbookViewId="0">
      <selection activeCell="G4" sqref="G4"/>
    </sheetView>
  </sheetViews>
  <sheetFormatPr defaultColWidth="8.85546875" defaultRowHeight="15"/>
  <cols>
    <col min="1" max="1" width="12.140625" customWidth="1"/>
    <col min="2" max="2" width="12" customWidth="1"/>
    <col min="3" max="3" width="21.7109375" customWidth="1"/>
    <col min="4" max="6" width="15.7109375" customWidth="1"/>
    <col min="7" max="7" width="62.42578125" bestFit="1" customWidth="1"/>
  </cols>
  <sheetData>
    <row r="1" spans="1:11" ht="18.75">
      <c r="C1" s="127" t="s">
        <v>7</v>
      </c>
      <c r="D1" s="127"/>
      <c r="E1" s="127"/>
      <c r="F1" s="127"/>
    </row>
    <row r="2" spans="1:11">
      <c r="C2" s="7" t="s">
        <v>129</v>
      </c>
      <c r="D2" s="7" t="s">
        <v>130</v>
      </c>
      <c r="E2" s="7" t="s">
        <v>131</v>
      </c>
      <c r="F2" s="7" t="s">
        <v>132</v>
      </c>
    </row>
    <row r="3" spans="1:11" ht="60" customHeight="1">
      <c r="A3" s="128" t="s">
        <v>6</v>
      </c>
      <c r="B3" s="8" t="s">
        <v>133</v>
      </c>
      <c r="C3" s="1" t="s">
        <v>134</v>
      </c>
      <c r="D3" s="2" t="s">
        <v>135</v>
      </c>
      <c r="E3" s="3" t="s">
        <v>136</v>
      </c>
      <c r="F3" s="4" t="s">
        <v>137</v>
      </c>
    </row>
    <row r="4" spans="1:11" ht="60" customHeight="1">
      <c r="A4" s="128"/>
      <c r="B4" s="8" t="s">
        <v>138</v>
      </c>
      <c r="C4" s="1" t="s">
        <v>134</v>
      </c>
      <c r="D4" s="1" t="s">
        <v>134</v>
      </c>
      <c r="E4" s="2" t="s">
        <v>135</v>
      </c>
      <c r="F4" s="3" t="s">
        <v>136</v>
      </c>
    </row>
    <row r="5" spans="1:11" ht="60" customHeight="1">
      <c r="A5" s="128"/>
      <c r="B5" s="9" t="s">
        <v>139</v>
      </c>
      <c r="C5" s="5" t="s">
        <v>140</v>
      </c>
      <c r="D5" s="1" t="s">
        <v>134</v>
      </c>
      <c r="E5" s="1" t="s">
        <v>134</v>
      </c>
      <c r="F5" s="2" t="s">
        <v>135</v>
      </c>
      <c r="H5" t="s">
        <v>141</v>
      </c>
      <c r="I5" t="s">
        <v>142</v>
      </c>
      <c r="J5" t="s">
        <v>143</v>
      </c>
    </row>
    <row r="6" spans="1:11" ht="60" customHeight="1">
      <c r="A6" s="128"/>
      <c r="B6" s="9" t="s">
        <v>144</v>
      </c>
      <c r="C6" s="6" t="s">
        <v>145</v>
      </c>
      <c r="D6" s="5" t="s">
        <v>140</v>
      </c>
      <c r="E6" s="1" t="s">
        <v>134</v>
      </c>
      <c r="F6" s="1" t="s">
        <v>134</v>
      </c>
      <c r="H6">
        <v>1</v>
      </c>
      <c r="I6">
        <v>1</v>
      </c>
      <c r="J6">
        <f>H6*I6</f>
        <v>1</v>
      </c>
      <c r="K6">
        <f>J6*3</f>
        <v>3</v>
      </c>
    </row>
    <row r="10" spans="1:11">
      <c r="A10" s="129" t="s">
        <v>6</v>
      </c>
      <c r="B10" s="129"/>
      <c r="C10" s="129"/>
      <c r="E10" s="129" t="s">
        <v>146</v>
      </c>
      <c r="F10" s="129"/>
      <c r="G10" s="129"/>
    </row>
    <row r="11" spans="1:11" ht="25.5">
      <c r="A11" s="33">
        <v>1</v>
      </c>
      <c r="B11" s="32" t="s">
        <v>147</v>
      </c>
      <c r="C11" s="72" t="s">
        <v>148</v>
      </c>
      <c r="D11" s="31"/>
      <c r="E11" s="33">
        <v>1</v>
      </c>
      <c r="F11" s="32" t="s">
        <v>149</v>
      </c>
      <c r="G11" s="33" t="s">
        <v>150</v>
      </c>
    </row>
    <row r="12" spans="1:11" ht="25.5">
      <c r="A12" s="33">
        <v>2</v>
      </c>
      <c r="B12" s="33" t="s">
        <v>151</v>
      </c>
      <c r="C12" s="72" t="s">
        <v>152</v>
      </c>
      <c r="D12" s="31"/>
      <c r="E12" s="33">
        <v>2</v>
      </c>
      <c r="F12" s="33" t="s">
        <v>153</v>
      </c>
      <c r="G12" s="33" t="s">
        <v>154</v>
      </c>
    </row>
    <row r="13" spans="1:11" ht="25.5">
      <c r="A13" s="33">
        <v>3</v>
      </c>
      <c r="B13" s="33" t="s">
        <v>153</v>
      </c>
      <c r="C13" s="72" t="s">
        <v>155</v>
      </c>
      <c r="E13" s="33">
        <v>3</v>
      </c>
      <c r="F13" s="33" t="s">
        <v>156</v>
      </c>
      <c r="G13" s="33" t="s">
        <v>157</v>
      </c>
    </row>
    <row r="14" spans="1:11" ht="25.5">
      <c r="A14" s="33">
        <v>4</v>
      </c>
      <c r="B14" s="33" t="s">
        <v>158</v>
      </c>
      <c r="C14" s="72" t="s">
        <v>159</v>
      </c>
      <c r="D14" s="31"/>
      <c r="E14" s="33">
        <v>4</v>
      </c>
      <c r="F14" s="33" t="s">
        <v>160</v>
      </c>
      <c r="G14" s="33" t="s">
        <v>161</v>
      </c>
    </row>
  </sheetData>
  <mergeCells count="4">
    <mergeCell ref="C1:F1"/>
    <mergeCell ref="A3:A6"/>
    <mergeCell ref="A10:C10"/>
    <mergeCell ref="E10:G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138C4-6BDF-4313-895D-040540B9BE7D}">
  <dimension ref="A2:F14"/>
  <sheetViews>
    <sheetView workbookViewId="0">
      <selection activeCell="E16" sqref="E16"/>
    </sheetView>
  </sheetViews>
  <sheetFormatPr defaultRowHeight="15"/>
  <cols>
    <col min="1" max="1" width="9.85546875" bestFit="1" customWidth="1"/>
    <col min="2" max="2" width="10.5703125" bestFit="1" customWidth="1"/>
    <col min="3" max="4" width="10.7109375" bestFit="1" customWidth="1"/>
    <col min="5" max="5" width="11.28515625" bestFit="1" customWidth="1"/>
    <col min="6" max="6" width="16.42578125" bestFit="1" customWidth="1"/>
  </cols>
  <sheetData>
    <row r="2" spans="1:6">
      <c r="A2" s="95"/>
      <c r="B2" s="96"/>
      <c r="C2" s="97"/>
      <c r="D2" s="97"/>
      <c r="E2" s="99"/>
      <c r="F2" s="96"/>
    </row>
    <row r="3" spans="1:6">
      <c r="A3" s="95"/>
      <c r="B3" s="96"/>
      <c r="C3" s="97"/>
      <c r="D3" s="97"/>
      <c r="E3" s="99"/>
      <c r="F3" s="96"/>
    </row>
    <row r="4" spans="1:6">
      <c r="A4" s="95"/>
      <c r="B4" s="96"/>
      <c r="C4" s="97"/>
      <c r="D4" s="103"/>
      <c r="E4" s="99"/>
      <c r="F4" s="96"/>
    </row>
    <row r="5" spans="1:6">
      <c r="A5" s="100"/>
      <c r="B5" s="96"/>
      <c r="C5" s="101"/>
      <c r="D5" s="101"/>
      <c r="E5" s="102"/>
      <c r="F5" s="96"/>
    </row>
    <row r="6" spans="1:6">
      <c r="A6" s="95"/>
      <c r="B6" s="96"/>
      <c r="C6" s="97"/>
      <c r="D6" s="97"/>
      <c r="E6" s="99"/>
      <c r="F6" s="96"/>
    </row>
    <row r="7" spans="1:6">
      <c r="A7" s="95"/>
      <c r="B7" s="96"/>
      <c r="C7" s="97"/>
      <c r="D7" s="97"/>
      <c r="E7" s="99"/>
      <c r="F7" s="96"/>
    </row>
    <row r="8" spans="1:6">
      <c r="A8" s="95"/>
      <c r="B8" s="96"/>
      <c r="C8" s="97"/>
      <c r="D8" s="97"/>
      <c r="E8" s="99"/>
      <c r="F8" s="96"/>
    </row>
    <row r="9" spans="1:6">
      <c r="A9" s="95"/>
      <c r="B9" s="96"/>
      <c r="C9" s="97"/>
      <c r="D9" s="97"/>
      <c r="E9" s="99"/>
      <c r="F9" s="96"/>
    </row>
    <row r="10" spans="1:6">
      <c r="A10" s="95"/>
      <c r="B10" s="96"/>
      <c r="C10" s="97"/>
      <c r="D10" s="95"/>
      <c r="E10" s="99"/>
      <c r="F10" s="96"/>
    </row>
    <row r="11" spans="1:6">
      <c r="A11" s="95"/>
      <c r="B11" s="96"/>
      <c r="C11" s="97"/>
      <c r="D11" s="95"/>
      <c r="E11" s="99"/>
      <c r="F11" s="96"/>
    </row>
    <row r="12" spans="1:6">
      <c r="A12" s="95"/>
      <c r="B12" s="96"/>
      <c r="C12" s="97"/>
      <c r="D12" s="95"/>
      <c r="E12" s="99"/>
      <c r="F12" s="96"/>
    </row>
    <row r="13" spans="1:6">
      <c r="A13" s="95"/>
      <c r="B13" s="96"/>
      <c r="C13" s="97"/>
      <c r="D13" s="95"/>
      <c r="E13" s="104"/>
      <c r="F13" s="98"/>
    </row>
    <row r="14" spans="1:6">
      <c r="A14" s="95"/>
      <c r="B14" s="96"/>
      <c r="C14" s="97"/>
      <c r="D14" s="95"/>
      <c r="E14" s="95"/>
      <c r="F14" s="9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zoomScale="40" zoomScaleNormal="40" workbookViewId="0">
      <selection sqref="A1:XFD1048576"/>
    </sheetView>
  </sheetViews>
  <sheetFormatPr defaultColWidth="8.85546875" defaultRowHeight="15"/>
  <cols>
    <col min="2" max="2" width="11.42578125" customWidth="1"/>
    <col min="3" max="3" width="26.42578125" customWidth="1"/>
    <col min="4" max="4" width="20.42578125" customWidth="1"/>
    <col min="5" max="5" width="21.140625" customWidth="1"/>
    <col min="9" max="9" width="20.28515625" customWidth="1"/>
    <col min="10" max="10" width="65.28515625" customWidth="1"/>
  </cols>
  <sheetData>
    <row r="1" spans="1:10" ht="21.75" customHeight="1" thickBot="1">
      <c r="A1" s="10" t="s">
        <v>162</v>
      </c>
      <c r="B1" s="87" t="s">
        <v>163</v>
      </c>
      <c r="C1" s="88" t="s">
        <v>3</v>
      </c>
      <c r="D1" s="88" t="s">
        <v>4</v>
      </c>
      <c r="E1" s="88" t="s">
        <v>164</v>
      </c>
      <c r="F1" s="89" t="s">
        <v>165</v>
      </c>
      <c r="G1" s="89" t="s">
        <v>166</v>
      </c>
      <c r="H1" s="87" t="s">
        <v>167</v>
      </c>
      <c r="I1" s="10" t="s">
        <v>168</v>
      </c>
      <c r="J1" s="18" t="s">
        <v>169</v>
      </c>
    </row>
    <row r="2" spans="1:10" ht="41.25">
      <c r="A2" s="38"/>
      <c r="B2" s="90" t="s">
        <v>170</v>
      </c>
      <c r="C2" s="91" t="s">
        <v>171</v>
      </c>
      <c r="D2" s="91" t="s">
        <v>172</v>
      </c>
      <c r="E2" s="91" t="s">
        <v>173</v>
      </c>
      <c r="F2" s="92">
        <v>3</v>
      </c>
      <c r="G2" s="93">
        <v>2</v>
      </c>
      <c r="H2" s="94">
        <v>6</v>
      </c>
      <c r="I2" s="42"/>
      <c r="J2" s="63"/>
    </row>
    <row r="3" spans="1:10" ht="127.5">
      <c r="A3" s="38"/>
      <c r="B3" s="90" t="s">
        <v>174</v>
      </c>
      <c r="C3" s="91" t="s">
        <v>175</v>
      </c>
      <c r="D3" s="91" t="s">
        <v>176</v>
      </c>
      <c r="E3" s="91" t="s">
        <v>177</v>
      </c>
      <c r="F3" s="92">
        <v>3</v>
      </c>
      <c r="G3" s="93">
        <v>3</v>
      </c>
      <c r="H3" s="94">
        <v>9</v>
      </c>
      <c r="I3" s="44" t="s">
        <v>178</v>
      </c>
      <c r="J3" s="64"/>
    </row>
    <row r="4" spans="1:10" ht="127.5">
      <c r="A4" s="38"/>
      <c r="B4" s="90" t="s">
        <v>174</v>
      </c>
      <c r="C4" s="91" t="s">
        <v>179</v>
      </c>
      <c r="D4" s="91" t="s">
        <v>176</v>
      </c>
      <c r="E4" s="91" t="s">
        <v>177</v>
      </c>
      <c r="F4" s="92">
        <v>3</v>
      </c>
      <c r="G4" s="92">
        <v>3</v>
      </c>
      <c r="H4" s="94">
        <v>9</v>
      </c>
      <c r="I4" s="42" t="s">
        <v>178</v>
      </c>
      <c r="J4" s="65"/>
    </row>
    <row r="5" spans="1:10" ht="49.5">
      <c r="A5" s="38"/>
      <c r="B5" s="90" t="s">
        <v>174</v>
      </c>
      <c r="C5" s="91" t="s">
        <v>180</v>
      </c>
      <c r="D5" s="91" t="s">
        <v>181</v>
      </c>
      <c r="E5" s="91" t="s">
        <v>182</v>
      </c>
      <c r="F5" s="92">
        <v>3</v>
      </c>
      <c r="G5" s="92">
        <v>2</v>
      </c>
      <c r="H5" s="94">
        <v>5</v>
      </c>
      <c r="I5" s="37" t="s">
        <v>183</v>
      </c>
      <c r="J5" s="66"/>
    </row>
    <row r="6" spans="1:10" ht="102">
      <c r="A6" s="38"/>
      <c r="B6" s="90" t="s">
        <v>184</v>
      </c>
      <c r="C6" s="91" t="s">
        <v>185</v>
      </c>
      <c r="D6" s="91" t="s">
        <v>186</v>
      </c>
      <c r="E6" s="91" t="s">
        <v>182</v>
      </c>
      <c r="F6" s="92">
        <v>3</v>
      </c>
      <c r="G6" s="92">
        <v>2</v>
      </c>
      <c r="H6" s="94">
        <v>7</v>
      </c>
      <c r="I6" s="46" t="s">
        <v>187</v>
      </c>
      <c r="J6" s="67"/>
    </row>
    <row r="7" spans="1:10" ht="76.5">
      <c r="A7" s="38"/>
      <c r="B7" s="90" t="s">
        <v>184</v>
      </c>
      <c r="C7" s="91" t="s">
        <v>188</v>
      </c>
      <c r="D7" s="91" t="s">
        <v>189</v>
      </c>
      <c r="E7" s="91" t="s">
        <v>190</v>
      </c>
      <c r="F7" s="92">
        <v>2</v>
      </c>
      <c r="G7" s="92">
        <v>1</v>
      </c>
      <c r="H7" s="94">
        <v>2</v>
      </c>
      <c r="I7" s="37" t="s">
        <v>191</v>
      </c>
      <c r="J7" s="68"/>
    </row>
    <row r="8" spans="1:10" ht="51">
      <c r="A8" s="38"/>
      <c r="B8" s="90" t="s">
        <v>184</v>
      </c>
      <c r="C8" s="91" t="s">
        <v>192</v>
      </c>
      <c r="D8" s="91" t="s">
        <v>193</v>
      </c>
      <c r="E8" s="91" t="s">
        <v>194</v>
      </c>
      <c r="F8" s="92">
        <v>2</v>
      </c>
      <c r="G8" s="92">
        <v>1</v>
      </c>
      <c r="H8" s="94">
        <v>2</v>
      </c>
      <c r="I8" s="46" t="s">
        <v>195</v>
      </c>
      <c r="J8" s="67"/>
    </row>
    <row r="9" spans="1:10" ht="51">
      <c r="A9" s="38"/>
      <c r="B9" s="90" t="s">
        <v>184</v>
      </c>
      <c r="C9" s="91" t="s">
        <v>196</v>
      </c>
      <c r="D9" s="91" t="s">
        <v>197</v>
      </c>
      <c r="E9" s="91" t="s">
        <v>198</v>
      </c>
      <c r="F9" s="92">
        <v>3</v>
      </c>
      <c r="G9" s="92">
        <v>1</v>
      </c>
      <c r="H9" s="94">
        <v>3</v>
      </c>
      <c r="I9" s="37" t="s">
        <v>199</v>
      </c>
      <c r="J9" s="69"/>
    </row>
    <row r="10" spans="1:10" ht="63.75">
      <c r="A10" s="38"/>
      <c r="B10" s="90" t="s">
        <v>184</v>
      </c>
      <c r="C10" s="91" t="s">
        <v>200</v>
      </c>
      <c r="D10" s="91" t="s">
        <v>201</v>
      </c>
      <c r="E10" s="91" t="s">
        <v>202</v>
      </c>
      <c r="F10" s="92">
        <v>4</v>
      </c>
      <c r="G10" s="92">
        <v>3</v>
      </c>
      <c r="H10" s="94">
        <v>12</v>
      </c>
      <c r="I10" s="37" t="s">
        <v>203</v>
      </c>
      <c r="J10" s="70"/>
    </row>
    <row r="11" spans="1:10" ht="76.5">
      <c r="A11" s="38"/>
      <c r="B11" s="90" t="s">
        <v>184</v>
      </c>
      <c r="C11" s="91" t="s">
        <v>204</v>
      </c>
      <c r="D11" s="91" t="s">
        <v>205</v>
      </c>
      <c r="E11" s="91" t="s">
        <v>206</v>
      </c>
      <c r="F11" s="92">
        <v>0</v>
      </c>
      <c r="G11" s="92">
        <v>0</v>
      </c>
      <c r="H11" s="94">
        <v>7</v>
      </c>
      <c r="I11" s="37" t="s">
        <v>207</v>
      </c>
      <c r="J11" s="71"/>
    </row>
    <row r="12" spans="1:10" ht="105">
      <c r="B12" s="19" t="s">
        <v>184</v>
      </c>
      <c r="C12" s="19" t="s">
        <v>208</v>
      </c>
      <c r="D12" s="19" t="s">
        <v>209</v>
      </c>
      <c r="E12" s="19" t="s">
        <v>210</v>
      </c>
      <c r="F12" s="20">
        <v>2</v>
      </c>
      <c r="G12" s="20">
        <v>1</v>
      </c>
      <c r="H12" s="21">
        <v>2</v>
      </c>
      <c r="I12" s="37" t="s">
        <v>211</v>
      </c>
      <c r="J12" s="71"/>
    </row>
    <row r="13" spans="1:10" ht="153">
      <c r="B13" s="19" t="s">
        <v>184</v>
      </c>
      <c r="C13" s="19" t="s">
        <v>212</v>
      </c>
      <c r="D13" s="19" t="s">
        <v>213</v>
      </c>
      <c r="E13" s="19" t="s">
        <v>214</v>
      </c>
      <c r="F13" s="20">
        <v>4</v>
      </c>
      <c r="G13" s="20">
        <v>2</v>
      </c>
      <c r="H13" s="21">
        <v>8</v>
      </c>
      <c r="I13" s="37" t="s">
        <v>215</v>
      </c>
      <c r="J13" s="71"/>
    </row>
    <row r="14" spans="1:10" ht="105">
      <c r="B14" s="19" t="s">
        <v>216</v>
      </c>
      <c r="C14" s="19" t="s">
        <v>217</v>
      </c>
      <c r="D14" s="19" t="s">
        <v>218</v>
      </c>
      <c r="E14" s="19" t="s">
        <v>219</v>
      </c>
      <c r="F14" s="20">
        <v>4</v>
      </c>
      <c r="G14" s="20">
        <v>3</v>
      </c>
      <c r="H14" s="21">
        <v>12</v>
      </c>
      <c r="I14" s="37" t="s">
        <v>220</v>
      </c>
      <c r="J14" s="71"/>
    </row>
    <row r="15" spans="1:10" ht="60">
      <c r="B15" s="19" t="s">
        <v>216</v>
      </c>
      <c r="C15" s="19" t="s">
        <v>221</v>
      </c>
      <c r="D15" s="19" t="s">
        <v>222</v>
      </c>
      <c r="E15" s="19" t="s">
        <v>223</v>
      </c>
      <c r="F15" s="20">
        <v>4</v>
      </c>
      <c r="G15" s="20">
        <v>2</v>
      </c>
      <c r="H15" s="21">
        <v>8</v>
      </c>
      <c r="I15" s="37" t="s">
        <v>224</v>
      </c>
      <c r="J15" s="71"/>
    </row>
    <row r="16" spans="1:10" ht="75">
      <c r="B16" s="19" t="s">
        <v>216</v>
      </c>
      <c r="C16" s="19" t="s">
        <v>225</v>
      </c>
      <c r="D16" s="19" t="s">
        <v>226</v>
      </c>
      <c r="E16" s="19" t="s">
        <v>227</v>
      </c>
      <c r="F16" s="20">
        <v>4</v>
      </c>
      <c r="G16" s="20">
        <v>2</v>
      </c>
      <c r="H16" s="21">
        <v>8</v>
      </c>
      <c r="I16" s="37" t="s">
        <v>228</v>
      </c>
      <c r="J16" s="71"/>
    </row>
    <row r="17" spans="2:10" ht="150">
      <c r="B17" s="19" t="s">
        <v>216</v>
      </c>
      <c r="C17" s="19" t="s">
        <v>225</v>
      </c>
      <c r="D17" s="19" t="s">
        <v>229</v>
      </c>
      <c r="E17" s="19" t="s">
        <v>230</v>
      </c>
      <c r="F17" s="20">
        <v>2</v>
      </c>
      <c r="G17" s="20">
        <v>1</v>
      </c>
      <c r="H17" s="21">
        <v>2</v>
      </c>
      <c r="I17" s="37" t="s">
        <v>231</v>
      </c>
      <c r="J17" s="71"/>
    </row>
    <row r="18" spans="2:10" ht="90">
      <c r="B18" s="19" t="s">
        <v>232</v>
      </c>
      <c r="C18" s="19" t="s">
        <v>233</v>
      </c>
      <c r="D18" s="19" t="s">
        <v>234</v>
      </c>
      <c r="E18" s="19" t="s">
        <v>235</v>
      </c>
      <c r="F18" s="20">
        <v>4</v>
      </c>
      <c r="G18" s="20">
        <v>2</v>
      </c>
      <c r="H18" s="21">
        <v>8</v>
      </c>
      <c r="I18" s="37" t="s">
        <v>236</v>
      </c>
      <c r="J18" s="71"/>
    </row>
    <row r="19" spans="2:10" ht="90">
      <c r="B19" s="19" t="s">
        <v>232</v>
      </c>
      <c r="C19" s="19" t="s">
        <v>237</v>
      </c>
      <c r="D19" s="19" t="s">
        <v>238</v>
      </c>
      <c r="E19" s="19" t="s">
        <v>235</v>
      </c>
      <c r="F19" s="20">
        <v>4</v>
      </c>
      <c r="G19" s="20">
        <v>2</v>
      </c>
      <c r="H19" s="21">
        <v>8</v>
      </c>
      <c r="I19" s="37" t="s">
        <v>236</v>
      </c>
      <c r="J19" s="71"/>
    </row>
    <row r="20" spans="2:10" ht="105">
      <c r="B20" s="19" t="s">
        <v>232</v>
      </c>
      <c r="C20" s="19" t="s">
        <v>239</v>
      </c>
      <c r="D20" s="19" t="s">
        <v>240</v>
      </c>
      <c r="E20" s="19" t="s">
        <v>241</v>
      </c>
      <c r="F20" s="20">
        <v>3</v>
      </c>
      <c r="G20" s="20">
        <v>1</v>
      </c>
      <c r="H20" s="21">
        <v>3</v>
      </c>
      <c r="I20" s="37" t="s">
        <v>242</v>
      </c>
      <c r="J20" s="71"/>
    </row>
    <row r="21" spans="2:10" ht="30">
      <c r="B21" s="19" t="s">
        <v>184</v>
      </c>
      <c r="C21" s="19" t="s">
        <v>243</v>
      </c>
      <c r="D21" s="19" t="s">
        <v>244</v>
      </c>
      <c r="E21" s="19"/>
      <c r="F21" s="20">
        <v>4</v>
      </c>
      <c r="G21" s="20">
        <v>3</v>
      </c>
      <c r="H21" s="21">
        <v>12</v>
      </c>
      <c r="I21" s="37"/>
      <c r="J21" s="71"/>
    </row>
    <row r="22" spans="2:10" ht="30">
      <c r="B22" s="19" t="s">
        <v>245</v>
      </c>
      <c r="C22" s="19" t="s">
        <v>246</v>
      </c>
      <c r="D22" s="19" t="s">
        <v>247</v>
      </c>
      <c r="E22" s="19" t="s">
        <v>248</v>
      </c>
      <c r="F22" s="20">
        <v>4</v>
      </c>
      <c r="G22" s="20">
        <v>2</v>
      </c>
      <c r="H22" s="21">
        <v>8</v>
      </c>
      <c r="I22" s="37" t="s">
        <v>249</v>
      </c>
      <c r="J22" s="71"/>
    </row>
    <row r="23" spans="2:10" ht="105">
      <c r="B23" s="19" t="s">
        <v>250</v>
      </c>
      <c r="C23" s="19" t="s">
        <v>251</v>
      </c>
      <c r="D23" s="19" t="s">
        <v>252</v>
      </c>
      <c r="E23" s="19" t="s">
        <v>253</v>
      </c>
      <c r="F23" s="20">
        <v>3</v>
      </c>
      <c r="G23" s="20">
        <v>2</v>
      </c>
      <c r="H23" s="21">
        <v>6</v>
      </c>
      <c r="I23" s="37" t="s">
        <v>254</v>
      </c>
      <c r="J23" s="71"/>
    </row>
    <row r="24" spans="2:10" ht="45">
      <c r="B24" s="19" t="s">
        <v>255</v>
      </c>
      <c r="C24" s="19" t="s">
        <v>256</v>
      </c>
      <c r="D24" s="19" t="s">
        <v>257</v>
      </c>
      <c r="E24" s="19" t="s">
        <v>258</v>
      </c>
      <c r="F24" s="20">
        <v>4</v>
      </c>
      <c r="G24" s="20">
        <v>2</v>
      </c>
      <c r="H24" s="21">
        <v>8</v>
      </c>
      <c r="I24" s="37"/>
      <c r="J24" s="71"/>
    </row>
    <row r="25" spans="2:10" ht="30">
      <c r="B25" s="19" t="s">
        <v>255</v>
      </c>
      <c r="C25" s="19" t="s">
        <v>259</v>
      </c>
      <c r="D25" s="19" t="s">
        <v>260</v>
      </c>
      <c r="E25" s="19" t="s">
        <v>261</v>
      </c>
      <c r="F25" s="20">
        <v>4</v>
      </c>
      <c r="G25" s="20">
        <v>2</v>
      </c>
      <c r="H25" s="21">
        <v>8</v>
      </c>
      <c r="I25" s="37"/>
      <c r="J25" s="71"/>
    </row>
    <row r="26" spans="2:10" ht="63.75">
      <c r="B26" s="19" t="s">
        <v>255</v>
      </c>
      <c r="C26" s="19" t="s">
        <v>262</v>
      </c>
      <c r="D26" s="19" t="s">
        <v>263</v>
      </c>
      <c r="E26" s="19" t="s">
        <v>264</v>
      </c>
      <c r="F26" s="20">
        <v>4</v>
      </c>
      <c r="G26" s="20">
        <v>2</v>
      </c>
      <c r="H26" s="21">
        <v>8</v>
      </c>
      <c r="I26" s="37" t="s">
        <v>265</v>
      </c>
      <c r="J26" s="71"/>
    </row>
    <row r="27" spans="2:10" ht="76.5">
      <c r="B27" s="19" t="s">
        <v>266</v>
      </c>
      <c r="C27" s="19" t="s">
        <v>267</v>
      </c>
      <c r="D27" s="19" t="s">
        <v>268</v>
      </c>
      <c r="E27" s="19" t="s">
        <v>269</v>
      </c>
      <c r="F27" s="20">
        <v>3</v>
      </c>
      <c r="G27" s="20">
        <v>2</v>
      </c>
      <c r="H27" s="21">
        <v>6</v>
      </c>
      <c r="I27" s="37" t="s">
        <v>270</v>
      </c>
      <c r="J27" s="71"/>
    </row>
    <row r="28" spans="2:10" ht="120">
      <c r="B28" s="19" t="s">
        <v>266</v>
      </c>
      <c r="C28" s="19" t="s">
        <v>271</v>
      </c>
      <c r="D28" s="19" t="s">
        <v>272</v>
      </c>
      <c r="E28" s="19" t="s">
        <v>273</v>
      </c>
      <c r="F28" s="20">
        <v>3</v>
      </c>
      <c r="G28" s="20">
        <v>1</v>
      </c>
      <c r="H28" s="21">
        <v>3</v>
      </c>
      <c r="I28" s="37" t="s">
        <v>274</v>
      </c>
      <c r="J28" s="71"/>
    </row>
    <row r="29" spans="2:10" ht="120">
      <c r="B29" s="19" t="s">
        <v>266</v>
      </c>
      <c r="C29" s="19" t="s">
        <v>271</v>
      </c>
      <c r="D29" s="19" t="s">
        <v>272</v>
      </c>
      <c r="E29" s="19" t="s">
        <v>273</v>
      </c>
      <c r="F29" s="20">
        <v>3</v>
      </c>
      <c r="G29" s="20">
        <v>1</v>
      </c>
      <c r="H29" s="21">
        <v>3</v>
      </c>
      <c r="I29" s="37" t="s">
        <v>274</v>
      </c>
      <c r="J29" s="71"/>
    </row>
    <row r="30" spans="2:10" ht="89.25">
      <c r="B30" s="19" t="s">
        <v>266</v>
      </c>
      <c r="C30" s="19" t="s">
        <v>275</v>
      </c>
      <c r="D30" s="19" t="s">
        <v>276</v>
      </c>
      <c r="E30" s="19" t="s">
        <v>277</v>
      </c>
      <c r="F30" s="20">
        <v>3</v>
      </c>
      <c r="G30" s="20">
        <v>1</v>
      </c>
      <c r="H30" s="21">
        <v>3</v>
      </c>
      <c r="I30" s="37" t="s">
        <v>278</v>
      </c>
      <c r="J30" s="71"/>
    </row>
  </sheetData>
  <autoFilter ref="A1:J11" xr:uid="{00000000-0009-0000-0000-000005000000}"/>
  <conditionalFormatting sqref="I4">
    <cfRule type="colorScale" priority="49">
      <colorScale>
        <cfvo type="min"/>
        <cfvo type="percentile" val="50"/>
        <cfvo type="max"/>
        <color rgb="FF63BE7B"/>
        <color rgb="FFFFEB84"/>
        <color rgb="FFF8696B"/>
      </colorScale>
    </cfRule>
  </conditionalFormatting>
  <conditionalFormatting sqref="F4">
    <cfRule type="iconSet" priority="48">
      <iconSet iconSet="3Flags">
        <cfvo type="percent" val="0"/>
        <cfvo type="percent" val="33"/>
        <cfvo type="percent" val="67"/>
      </iconSet>
    </cfRule>
  </conditionalFormatting>
  <conditionalFormatting sqref="G4">
    <cfRule type="iconSet" priority="46">
      <iconSet iconSet="3Flags">
        <cfvo type="percent" val="0"/>
        <cfvo type="percent" val="33"/>
        <cfvo type="percent" val="67"/>
      </iconSet>
    </cfRule>
  </conditionalFormatting>
  <conditionalFormatting sqref="I3">
    <cfRule type="colorScale" priority="44">
      <colorScale>
        <cfvo type="min"/>
        <cfvo type="percentile" val="50"/>
        <cfvo type="max"/>
        <color rgb="FF63BE7B"/>
        <color rgb="FFFFEB84"/>
        <color rgb="FFF8696B"/>
      </colorScale>
    </cfRule>
  </conditionalFormatting>
  <conditionalFormatting sqref="F3">
    <cfRule type="iconSet" priority="43">
      <iconSet iconSet="3Flags">
        <cfvo type="percent" val="0"/>
        <cfvo type="percent" val="33"/>
        <cfvo type="percent" val="67"/>
      </iconSet>
    </cfRule>
  </conditionalFormatting>
  <conditionalFormatting sqref="G3">
    <cfRule type="iconSet" priority="41">
      <iconSet iconSet="3Flags">
        <cfvo type="percent" val="0"/>
        <cfvo type="percent" val="33"/>
        <cfvo type="percent" val="67"/>
      </iconSet>
    </cfRule>
  </conditionalFormatting>
  <conditionalFormatting sqref="I2">
    <cfRule type="colorScale" priority="39">
      <colorScale>
        <cfvo type="min"/>
        <cfvo type="percentile" val="50"/>
        <cfvo type="max"/>
        <color rgb="FF63BE7B"/>
        <color rgb="FFFFEB84"/>
        <color rgb="FFF8696B"/>
      </colorScale>
    </cfRule>
  </conditionalFormatting>
  <conditionalFormatting sqref="F2">
    <cfRule type="iconSet" priority="38">
      <iconSet iconSet="3Flags">
        <cfvo type="percent" val="0"/>
        <cfvo type="percent" val="33"/>
        <cfvo type="percent" val="67"/>
      </iconSet>
    </cfRule>
  </conditionalFormatting>
  <conditionalFormatting sqref="G2">
    <cfRule type="iconSet" priority="36">
      <iconSet iconSet="3Flags">
        <cfvo type="percent" val="0"/>
        <cfvo type="percent" val="33"/>
        <cfvo type="percent" val="67"/>
      </iconSet>
    </cfRule>
  </conditionalFormatting>
  <conditionalFormatting sqref="I6">
    <cfRule type="colorScale" priority="34">
      <colorScale>
        <cfvo type="min"/>
        <cfvo type="percentile" val="50"/>
        <cfvo type="max"/>
        <color rgb="FF63BE7B"/>
        <color rgb="FFFFEB84"/>
        <color rgb="FFF8696B"/>
      </colorScale>
    </cfRule>
  </conditionalFormatting>
  <conditionalFormatting sqref="F6">
    <cfRule type="iconSet" priority="33">
      <iconSet iconSet="3Flags">
        <cfvo type="percent" val="0"/>
        <cfvo type="percent" val="33"/>
        <cfvo type="percent" val="67"/>
      </iconSet>
    </cfRule>
  </conditionalFormatting>
  <conditionalFormatting sqref="G6">
    <cfRule type="iconSet" priority="31">
      <iconSet iconSet="3Flags">
        <cfvo type="percent" val="0"/>
        <cfvo type="percent" val="33"/>
        <cfvo type="percent" val="67"/>
      </iconSet>
    </cfRule>
  </conditionalFormatting>
  <conditionalFormatting sqref="I5">
    <cfRule type="colorScale" priority="29">
      <colorScale>
        <cfvo type="min"/>
        <cfvo type="percentile" val="50"/>
        <cfvo type="max"/>
        <color rgb="FF63BE7B"/>
        <color rgb="FFFFEB84"/>
        <color rgb="FFF8696B"/>
      </colorScale>
    </cfRule>
  </conditionalFormatting>
  <conditionalFormatting sqref="F5">
    <cfRule type="iconSet" priority="28">
      <iconSet iconSet="3Flags">
        <cfvo type="percent" val="0"/>
        <cfvo type="percent" val="33"/>
        <cfvo type="percent" val="67"/>
      </iconSet>
    </cfRule>
  </conditionalFormatting>
  <conditionalFormatting sqref="G5">
    <cfRule type="iconSet" priority="26">
      <iconSet iconSet="3Flags">
        <cfvo type="percent" val="0"/>
        <cfvo type="percent" val="33"/>
        <cfvo type="percent" val="67"/>
      </iconSet>
    </cfRule>
  </conditionalFormatting>
  <conditionalFormatting sqref="I7">
    <cfRule type="colorScale" priority="24">
      <colorScale>
        <cfvo type="min"/>
        <cfvo type="percentile" val="50"/>
        <cfvo type="max"/>
        <color rgb="FF63BE7B"/>
        <color rgb="FFFFEB84"/>
        <color rgb="FFF8696B"/>
      </colorScale>
    </cfRule>
  </conditionalFormatting>
  <conditionalFormatting sqref="F7">
    <cfRule type="iconSet" priority="23">
      <iconSet iconSet="3Flags">
        <cfvo type="percent" val="0"/>
        <cfvo type="percent" val="33"/>
        <cfvo type="percent" val="67"/>
      </iconSet>
    </cfRule>
  </conditionalFormatting>
  <conditionalFormatting sqref="G7">
    <cfRule type="iconSet" priority="21">
      <iconSet iconSet="3Flags">
        <cfvo type="percent" val="0"/>
        <cfvo type="percent" val="33"/>
        <cfvo type="percent" val="67"/>
      </iconSet>
    </cfRule>
  </conditionalFormatting>
  <conditionalFormatting sqref="I8">
    <cfRule type="colorScale" priority="19">
      <colorScale>
        <cfvo type="min"/>
        <cfvo type="percentile" val="50"/>
        <cfvo type="max"/>
        <color rgb="FF63BE7B"/>
        <color rgb="FFFFEB84"/>
        <color rgb="FFF8696B"/>
      </colorScale>
    </cfRule>
  </conditionalFormatting>
  <conditionalFormatting sqref="F8">
    <cfRule type="iconSet" priority="18">
      <iconSet iconSet="3Flags">
        <cfvo type="percent" val="0"/>
        <cfvo type="percent" val="33"/>
        <cfvo type="percent" val="67"/>
      </iconSet>
    </cfRule>
  </conditionalFormatting>
  <conditionalFormatting sqref="G8">
    <cfRule type="iconSet" priority="16">
      <iconSet iconSet="3Flags">
        <cfvo type="percent" val="0"/>
        <cfvo type="percent" val="33"/>
        <cfvo type="percent" val="67"/>
      </iconSet>
    </cfRule>
  </conditionalFormatting>
  <conditionalFormatting sqref="I9">
    <cfRule type="colorScale" priority="10">
      <colorScale>
        <cfvo type="min"/>
        <cfvo type="percentile" val="50"/>
        <cfvo type="max"/>
        <color rgb="FF63BE7B"/>
        <color rgb="FFFFEB84"/>
        <color rgb="FFF8696B"/>
      </colorScale>
    </cfRule>
  </conditionalFormatting>
  <conditionalFormatting sqref="F9:F11">
    <cfRule type="iconSet" priority="11">
      <iconSet iconSet="3Flags">
        <cfvo type="percent" val="0"/>
        <cfvo type="percent" val="33"/>
        <cfvo type="percent" val="67"/>
      </iconSet>
    </cfRule>
  </conditionalFormatting>
  <conditionalFormatting sqref="G10:G11">
    <cfRule type="iconSet" priority="12">
      <iconSet iconSet="3Flags">
        <cfvo type="percent" val="0"/>
        <cfvo type="percent" val="33"/>
        <cfvo type="percent" val="67"/>
      </iconSet>
    </cfRule>
  </conditionalFormatting>
  <conditionalFormatting sqref="I10:I11">
    <cfRule type="colorScale" priority="9">
      <colorScale>
        <cfvo type="min"/>
        <cfvo type="percentile" val="50"/>
        <cfvo type="max"/>
        <color rgb="FF63BE7B"/>
        <color rgb="FFFFEB84"/>
        <color rgb="FFF8696B"/>
      </colorScale>
    </cfRule>
  </conditionalFormatting>
  <conditionalFormatting sqref="H2:H11">
    <cfRule type="colorScale" priority="50">
      <colorScale>
        <cfvo type="min"/>
        <cfvo type="percentile" val="50"/>
        <cfvo type="max"/>
        <color rgb="FF63BE7B"/>
        <color rgb="FFFFEB84"/>
        <color rgb="FFF8696B"/>
      </colorScale>
    </cfRule>
  </conditionalFormatting>
  <conditionalFormatting sqref="G9">
    <cfRule type="iconSet" priority="8">
      <iconSet iconSet="3Flags">
        <cfvo type="percent" val="0"/>
        <cfvo type="percent" val="33"/>
        <cfvo type="percent" val="67"/>
      </iconSet>
    </cfRule>
  </conditionalFormatting>
  <conditionalFormatting sqref="F12:F30">
    <cfRule type="iconSet" priority="2">
      <iconSet iconSet="3Flags">
        <cfvo type="percent" val="0"/>
        <cfvo type="percent" val="33"/>
        <cfvo type="percent" val="67"/>
      </iconSet>
    </cfRule>
  </conditionalFormatting>
  <conditionalFormatting sqref="G12:G30">
    <cfRule type="iconSet" priority="3">
      <iconSet iconSet="3Flags">
        <cfvo type="percent" val="0"/>
        <cfvo type="percent" val="33"/>
        <cfvo type="percent" val="67"/>
      </iconSet>
    </cfRule>
  </conditionalFormatting>
  <conditionalFormatting sqref="I12:I30">
    <cfRule type="colorScale" priority="1">
      <colorScale>
        <cfvo type="min"/>
        <cfvo type="percentile" val="50"/>
        <cfvo type="max"/>
        <color rgb="FF63BE7B"/>
        <color rgb="FFFFEB84"/>
        <color rgb="FFF8696B"/>
      </colorScale>
    </cfRule>
  </conditionalFormatting>
  <conditionalFormatting sqref="H12:H30">
    <cfRule type="colorScale" priority="6">
      <colorScale>
        <cfvo type="min"/>
        <cfvo type="percentile" val="50"/>
        <cfvo type="max"/>
        <color rgb="FF63BE7B"/>
        <color rgb="FFFFEB84"/>
        <color rgb="FFF8696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7" id="{F1F0E230-EA5C-4E81-B05D-798164F02F1D}">
            <x14:iconSet iconSet="3Flags" custom="1">
              <x14:cfvo type="percent">
                <xm:f>0</xm:f>
              </x14:cfvo>
              <x14:cfvo type="num">
                <xm:f>2</xm:f>
              </x14:cfvo>
              <x14:cfvo type="num">
                <xm:f>3</xm:f>
              </x14:cfvo>
              <x14:cfIcon iconSet="3Flags" iconId="2"/>
              <x14:cfIcon iconSet="3Flags" iconId="1"/>
              <x14:cfIcon iconSet="3Flags" iconId="0"/>
            </x14:iconSet>
          </x14:cfRule>
          <xm:sqref>F4</xm:sqref>
        </x14:conditionalFormatting>
        <x14:conditionalFormatting xmlns:xm="http://schemas.microsoft.com/office/excel/2006/main">
          <x14:cfRule type="iconSet" priority="45" id="{E65466F0-6E25-4612-B8CA-33B33E1F3A8D}">
            <x14:iconSet iconSet="3Flags" custom="1">
              <x14:cfvo type="percent">
                <xm:f>0</xm:f>
              </x14:cfvo>
              <x14:cfvo type="num">
                <xm:f>2</xm:f>
              </x14:cfvo>
              <x14:cfvo type="num">
                <xm:f>3</xm:f>
              </x14:cfvo>
              <x14:cfIcon iconSet="3Flags" iconId="2"/>
              <x14:cfIcon iconSet="3Flags" iconId="1"/>
              <x14:cfIcon iconSet="3Flags" iconId="0"/>
            </x14:iconSet>
          </x14:cfRule>
          <xm:sqref>G4</xm:sqref>
        </x14:conditionalFormatting>
        <x14:conditionalFormatting xmlns:xm="http://schemas.microsoft.com/office/excel/2006/main">
          <x14:cfRule type="iconSet" priority="42" id="{BB71B83C-5681-48CB-9170-5CD90149FC6A}">
            <x14:iconSet iconSet="3Flags" custom="1">
              <x14:cfvo type="percent">
                <xm:f>0</xm:f>
              </x14:cfvo>
              <x14:cfvo type="num">
                <xm:f>2</xm:f>
              </x14:cfvo>
              <x14:cfvo type="num">
                <xm:f>3</xm:f>
              </x14:cfvo>
              <x14:cfIcon iconSet="3Flags" iconId="2"/>
              <x14:cfIcon iconSet="3Flags" iconId="1"/>
              <x14:cfIcon iconSet="3Flags" iconId="0"/>
            </x14:iconSet>
          </x14:cfRule>
          <xm:sqref>F3</xm:sqref>
        </x14:conditionalFormatting>
        <x14:conditionalFormatting xmlns:xm="http://schemas.microsoft.com/office/excel/2006/main">
          <x14:cfRule type="iconSet" priority="40" id="{1DFB86C6-23C4-4C3F-BC7F-E30504F6583B}">
            <x14:iconSet iconSet="3Flags" custom="1">
              <x14:cfvo type="percent">
                <xm:f>0</xm:f>
              </x14:cfvo>
              <x14:cfvo type="num">
                <xm:f>2</xm:f>
              </x14:cfvo>
              <x14:cfvo type="num">
                <xm:f>3</xm:f>
              </x14:cfvo>
              <x14:cfIcon iconSet="3Flags" iconId="2"/>
              <x14:cfIcon iconSet="3Flags" iconId="1"/>
              <x14:cfIcon iconSet="3Flags" iconId="0"/>
            </x14:iconSet>
          </x14:cfRule>
          <xm:sqref>G3</xm:sqref>
        </x14:conditionalFormatting>
        <x14:conditionalFormatting xmlns:xm="http://schemas.microsoft.com/office/excel/2006/main">
          <x14:cfRule type="iconSet" priority="37" id="{BA81DF95-85A8-4256-818C-06408929B3A6}">
            <x14:iconSet iconSet="3Flags" custom="1">
              <x14:cfvo type="percent">
                <xm:f>0</xm:f>
              </x14:cfvo>
              <x14:cfvo type="num">
                <xm:f>2</xm:f>
              </x14:cfvo>
              <x14:cfvo type="num">
                <xm:f>3</xm:f>
              </x14:cfvo>
              <x14:cfIcon iconSet="3Flags" iconId="2"/>
              <x14:cfIcon iconSet="3Flags" iconId="1"/>
              <x14:cfIcon iconSet="3Flags" iconId="0"/>
            </x14:iconSet>
          </x14:cfRule>
          <xm:sqref>F2</xm:sqref>
        </x14:conditionalFormatting>
        <x14:conditionalFormatting xmlns:xm="http://schemas.microsoft.com/office/excel/2006/main">
          <x14:cfRule type="iconSet" priority="35" id="{E6E83E22-9CC6-404D-B8A2-81A0C836DDA0}">
            <x14:iconSet iconSet="3Flags" custom="1">
              <x14:cfvo type="percent">
                <xm:f>0</xm:f>
              </x14:cfvo>
              <x14:cfvo type="num">
                <xm:f>2</xm:f>
              </x14:cfvo>
              <x14:cfvo type="num">
                <xm:f>3</xm:f>
              </x14:cfvo>
              <x14:cfIcon iconSet="3Flags" iconId="2"/>
              <x14:cfIcon iconSet="3Flags" iconId="1"/>
              <x14:cfIcon iconSet="3Flags" iconId="0"/>
            </x14:iconSet>
          </x14:cfRule>
          <xm:sqref>G2</xm:sqref>
        </x14:conditionalFormatting>
        <x14:conditionalFormatting xmlns:xm="http://schemas.microsoft.com/office/excel/2006/main">
          <x14:cfRule type="iconSet" priority="32" id="{0A3F9396-5BBB-42EB-9600-977F48221473}">
            <x14:iconSet iconSet="3Flags" custom="1">
              <x14:cfvo type="percent">
                <xm:f>0</xm:f>
              </x14:cfvo>
              <x14:cfvo type="num">
                <xm:f>2</xm:f>
              </x14:cfvo>
              <x14:cfvo type="num">
                <xm:f>3</xm:f>
              </x14:cfvo>
              <x14:cfIcon iconSet="3Flags" iconId="2"/>
              <x14:cfIcon iconSet="3Flags" iconId="1"/>
              <x14:cfIcon iconSet="3Flags" iconId="0"/>
            </x14:iconSet>
          </x14:cfRule>
          <xm:sqref>F6</xm:sqref>
        </x14:conditionalFormatting>
        <x14:conditionalFormatting xmlns:xm="http://schemas.microsoft.com/office/excel/2006/main">
          <x14:cfRule type="iconSet" priority="30" id="{D46F0C34-7DCB-43DA-9271-68867E8FF258}">
            <x14:iconSet iconSet="3Flags" custom="1">
              <x14:cfvo type="percent">
                <xm:f>0</xm:f>
              </x14:cfvo>
              <x14:cfvo type="num">
                <xm:f>2</xm:f>
              </x14:cfvo>
              <x14:cfvo type="num">
                <xm:f>3</xm:f>
              </x14:cfvo>
              <x14:cfIcon iconSet="3Flags" iconId="2"/>
              <x14:cfIcon iconSet="3Flags" iconId="1"/>
              <x14:cfIcon iconSet="3Flags" iconId="0"/>
            </x14:iconSet>
          </x14:cfRule>
          <xm:sqref>G6</xm:sqref>
        </x14:conditionalFormatting>
        <x14:conditionalFormatting xmlns:xm="http://schemas.microsoft.com/office/excel/2006/main">
          <x14:cfRule type="iconSet" priority="27" id="{C77D82AA-0100-4564-9FAF-FBD1F3641DDE}">
            <x14:iconSet iconSet="3Flags" custom="1">
              <x14:cfvo type="percent">
                <xm:f>0</xm:f>
              </x14:cfvo>
              <x14:cfvo type="num">
                <xm:f>2</xm:f>
              </x14:cfvo>
              <x14:cfvo type="num">
                <xm:f>3</xm:f>
              </x14:cfvo>
              <x14:cfIcon iconSet="3Flags" iconId="2"/>
              <x14:cfIcon iconSet="3Flags" iconId="1"/>
              <x14:cfIcon iconSet="3Flags" iconId="0"/>
            </x14:iconSet>
          </x14:cfRule>
          <xm:sqref>F5</xm:sqref>
        </x14:conditionalFormatting>
        <x14:conditionalFormatting xmlns:xm="http://schemas.microsoft.com/office/excel/2006/main">
          <x14:cfRule type="iconSet" priority="25" id="{A63CA5CD-EF32-4B7E-99AD-2E1690482205}">
            <x14:iconSet iconSet="3Flags" custom="1">
              <x14:cfvo type="percent">
                <xm:f>0</xm:f>
              </x14:cfvo>
              <x14:cfvo type="num">
                <xm:f>2</xm:f>
              </x14:cfvo>
              <x14:cfvo type="num">
                <xm:f>3</xm:f>
              </x14:cfvo>
              <x14:cfIcon iconSet="3Flags" iconId="2"/>
              <x14:cfIcon iconSet="3Flags" iconId="1"/>
              <x14:cfIcon iconSet="3Flags" iconId="0"/>
            </x14:iconSet>
          </x14:cfRule>
          <xm:sqref>G5</xm:sqref>
        </x14:conditionalFormatting>
        <x14:conditionalFormatting xmlns:xm="http://schemas.microsoft.com/office/excel/2006/main">
          <x14:cfRule type="iconSet" priority="22" id="{36FA2EE9-33DD-4482-A38D-39A2B4A6F508}">
            <x14:iconSet iconSet="3Flags" custom="1">
              <x14:cfvo type="percent">
                <xm:f>0</xm:f>
              </x14:cfvo>
              <x14:cfvo type="num">
                <xm:f>2</xm:f>
              </x14:cfvo>
              <x14:cfvo type="num">
                <xm:f>3</xm:f>
              </x14:cfvo>
              <x14:cfIcon iconSet="3Flags" iconId="2"/>
              <x14:cfIcon iconSet="3Flags" iconId="1"/>
              <x14:cfIcon iconSet="3Flags" iconId="0"/>
            </x14:iconSet>
          </x14:cfRule>
          <xm:sqref>F7</xm:sqref>
        </x14:conditionalFormatting>
        <x14:conditionalFormatting xmlns:xm="http://schemas.microsoft.com/office/excel/2006/main">
          <x14:cfRule type="iconSet" priority="20" id="{4D015FE1-5A98-40F8-9357-AAF044DCD4C3}">
            <x14:iconSet iconSet="3Flags" custom="1">
              <x14:cfvo type="percent">
                <xm:f>0</xm:f>
              </x14:cfvo>
              <x14:cfvo type="num">
                <xm:f>2</xm:f>
              </x14:cfvo>
              <x14:cfvo type="num">
                <xm:f>3</xm:f>
              </x14:cfvo>
              <x14:cfIcon iconSet="3Flags" iconId="2"/>
              <x14:cfIcon iconSet="3Flags" iconId="1"/>
              <x14:cfIcon iconSet="3Flags" iconId="0"/>
            </x14:iconSet>
          </x14:cfRule>
          <xm:sqref>G7</xm:sqref>
        </x14:conditionalFormatting>
        <x14:conditionalFormatting xmlns:xm="http://schemas.microsoft.com/office/excel/2006/main">
          <x14:cfRule type="iconSet" priority="17" id="{568BA537-A797-486A-B82A-27161E8248A9}">
            <x14:iconSet iconSet="3Flags" custom="1">
              <x14:cfvo type="percent">
                <xm:f>0</xm:f>
              </x14:cfvo>
              <x14:cfvo type="num">
                <xm:f>2</xm:f>
              </x14:cfvo>
              <x14:cfvo type="num">
                <xm:f>3</xm:f>
              </x14:cfvo>
              <x14:cfIcon iconSet="3Flags" iconId="2"/>
              <x14:cfIcon iconSet="3Flags" iconId="1"/>
              <x14:cfIcon iconSet="3Flags" iconId="0"/>
            </x14:iconSet>
          </x14:cfRule>
          <xm:sqref>F8</xm:sqref>
        </x14:conditionalFormatting>
        <x14:conditionalFormatting xmlns:xm="http://schemas.microsoft.com/office/excel/2006/main">
          <x14:cfRule type="iconSet" priority="15" id="{567DFD24-A81C-4C7A-AFD6-DE8F82CBB6D3}">
            <x14:iconSet iconSet="3Flags" custom="1">
              <x14:cfvo type="percent">
                <xm:f>0</xm:f>
              </x14:cfvo>
              <x14:cfvo type="num">
                <xm:f>2</xm:f>
              </x14:cfvo>
              <x14:cfvo type="num">
                <xm:f>3</xm:f>
              </x14:cfvo>
              <x14:cfIcon iconSet="3Flags" iconId="2"/>
              <x14:cfIcon iconSet="3Flags" iconId="1"/>
              <x14:cfIcon iconSet="3Flags" iconId="0"/>
            </x14:iconSet>
          </x14:cfRule>
          <xm:sqref>G8</xm:sqref>
        </x14:conditionalFormatting>
        <x14:conditionalFormatting xmlns:xm="http://schemas.microsoft.com/office/excel/2006/main">
          <x14:cfRule type="iconSet" priority="13" id="{6B68562A-A87B-4C2D-B175-0C21B277C6E6}">
            <x14:iconSet iconSet="3Flags" custom="1">
              <x14:cfvo type="percent">
                <xm:f>0</xm:f>
              </x14:cfvo>
              <x14:cfvo type="num">
                <xm:f>2</xm:f>
              </x14:cfvo>
              <x14:cfvo type="num">
                <xm:f>3</xm:f>
              </x14:cfvo>
              <x14:cfIcon iconSet="3Flags" iconId="2"/>
              <x14:cfIcon iconSet="3Flags" iconId="1"/>
              <x14:cfIcon iconSet="3Flags" iconId="0"/>
            </x14:iconSet>
          </x14:cfRule>
          <xm:sqref>F9:F11</xm:sqref>
        </x14:conditionalFormatting>
        <x14:conditionalFormatting xmlns:xm="http://schemas.microsoft.com/office/excel/2006/main">
          <x14:cfRule type="iconSet" priority="14" id="{AB42FD2F-7E9B-4EFF-BC55-F8B252F797E6}">
            <x14:iconSet iconSet="3Flags" custom="1">
              <x14:cfvo type="percent">
                <xm:f>0</xm:f>
              </x14:cfvo>
              <x14:cfvo type="num">
                <xm:f>2</xm:f>
              </x14:cfvo>
              <x14:cfvo type="num">
                <xm:f>3</xm:f>
              </x14:cfvo>
              <x14:cfIcon iconSet="3Flags" iconId="2"/>
              <x14:cfIcon iconSet="3Flags" iconId="1"/>
              <x14:cfIcon iconSet="3Flags" iconId="0"/>
            </x14:iconSet>
          </x14:cfRule>
          <xm:sqref>G10:G11</xm:sqref>
        </x14:conditionalFormatting>
        <x14:conditionalFormatting xmlns:xm="http://schemas.microsoft.com/office/excel/2006/main">
          <x14:cfRule type="iconSet" priority="7" id="{EA14849D-A9AD-47E0-8A7C-3BB5EF5ADA0B}">
            <x14:iconSet iconSet="3Flags" custom="1">
              <x14:cfvo type="percent">
                <xm:f>0</xm:f>
              </x14:cfvo>
              <x14:cfvo type="num">
                <xm:f>2</xm:f>
              </x14:cfvo>
              <x14:cfvo type="num">
                <xm:f>3</xm:f>
              </x14:cfvo>
              <x14:cfIcon iconSet="3Flags" iconId="2"/>
              <x14:cfIcon iconSet="3Flags" iconId="1"/>
              <x14:cfIcon iconSet="3Flags" iconId="0"/>
            </x14:iconSet>
          </x14:cfRule>
          <xm:sqref>G9</xm:sqref>
        </x14:conditionalFormatting>
        <x14:conditionalFormatting xmlns:xm="http://schemas.microsoft.com/office/excel/2006/main">
          <x14:cfRule type="iconSet" priority="4" id="{CACB83E6-1FB2-48D4-A6C2-6D7DC661F2A9}">
            <x14:iconSet iconSet="3Flags" custom="1">
              <x14:cfvo type="percent">
                <xm:f>0</xm:f>
              </x14:cfvo>
              <x14:cfvo type="num">
                <xm:f>2</xm:f>
              </x14:cfvo>
              <x14:cfvo type="num">
                <xm:f>3</xm:f>
              </x14:cfvo>
              <x14:cfIcon iconSet="3Flags" iconId="2"/>
              <x14:cfIcon iconSet="3Flags" iconId="1"/>
              <x14:cfIcon iconSet="3Flags" iconId="0"/>
            </x14:iconSet>
          </x14:cfRule>
          <xm:sqref>F12:F30</xm:sqref>
        </x14:conditionalFormatting>
        <x14:conditionalFormatting xmlns:xm="http://schemas.microsoft.com/office/excel/2006/main">
          <x14:cfRule type="iconSet" priority="5" id="{ADA0F012-CA34-4B22-BB5C-B2933759A065}">
            <x14:iconSet iconSet="3Flags" custom="1">
              <x14:cfvo type="percent">
                <xm:f>0</xm:f>
              </x14:cfvo>
              <x14:cfvo type="num">
                <xm:f>2</xm:f>
              </x14:cfvo>
              <x14:cfvo type="num">
                <xm:f>3</xm:f>
              </x14:cfvo>
              <x14:cfIcon iconSet="3Flags" iconId="2"/>
              <x14:cfIcon iconSet="3Flags" iconId="1"/>
              <x14:cfIcon iconSet="3Flags" iconId="0"/>
            </x14:iconSet>
          </x14:cfRule>
          <xm:sqref>G12:G30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8"/>
  <sheetViews>
    <sheetView zoomScale="70" zoomScaleNormal="70" workbookViewId="0">
      <pane ySplit="1" topLeftCell="A2" activePane="bottomLeft" state="frozen"/>
      <selection pane="bottomLeft" activeCell="B1" sqref="B1:J11"/>
    </sheetView>
  </sheetViews>
  <sheetFormatPr defaultColWidth="8.85546875" defaultRowHeight="15"/>
  <cols>
    <col min="1" max="1" width="12" style="76" bestFit="1" customWidth="1"/>
    <col min="2" max="2" width="16.42578125" bestFit="1" customWidth="1"/>
    <col min="3" max="3" width="27.85546875" bestFit="1" customWidth="1"/>
    <col min="4" max="4" width="20.7109375" bestFit="1" customWidth="1"/>
    <col min="5" max="5" width="21" bestFit="1" customWidth="1"/>
    <col min="6" max="6" width="8.85546875" bestFit="1" customWidth="1"/>
    <col min="8" max="8" width="9.140625"/>
    <col min="9" max="9" width="46.42578125" bestFit="1" customWidth="1"/>
    <col min="10" max="10" width="13.42578125" bestFit="1" customWidth="1"/>
  </cols>
  <sheetData>
    <row r="1" spans="1:24" ht="21.75" customHeight="1" thickBot="1">
      <c r="A1" s="39" t="s">
        <v>162</v>
      </c>
      <c r="B1" s="10" t="s">
        <v>163</v>
      </c>
      <c r="C1" s="17" t="s">
        <v>3</v>
      </c>
      <c r="D1" s="17" t="s">
        <v>4</v>
      </c>
      <c r="E1" s="17" t="s">
        <v>164</v>
      </c>
      <c r="F1" s="10" t="s">
        <v>165</v>
      </c>
      <c r="G1" s="10" t="s">
        <v>166</v>
      </c>
      <c r="H1" s="18" t="s">
        <v>167</v>
      </c>
      <c r="I1" s="10" t="s">
        <v>168</v>
      </c>
      <c r="J1" s="18" t="s">
        <v>169</v>
      </c>
    </row>
    <row r="2" spans="1:24" ht="63.75">
      <c r="A2" s="13">
        <v>1</v>
      </c>
      <c r="B2" s="38" t="s">
        <v>174</v>
      </c>
      <c r="C2" s="38" t="s">
        <v>279</v>
      </c>
      <c r="D2" s="38" t="s">
        <v>280</v>
      </c>
      <c r="E2" s="38" t="s">
        <v>281</v>
      </c>
      <c r="F2" s="20">
        <v>3</v>
      </c>
      <c r="G2" s="20">
        <v>4</v>
      </c>
      <c r="H2" s="21">
        <f t="shared" ref="H2:H18" si="0">(F2*G2)</f>
        <v>12</v>
      </c>
      <c r="I2" s="73" t="s">
        <v>282</v>
      </c>
      <c r="J2" s="11" t="s">
        <v>283</v>
      </c>
    </row>
    <row r="3" spans="1:24" ht="75.75" thickBot="1">
      <c r="A3" s="76">
        <v>2</v>
      </c>
      <c r="B3" t="s">
        <v>232</v>
      </c>
      <c r="C3" s="19" t="s">
        <v>284</v>
      </c>
      <c r="D3" s="19" t="s">
        <v>285</v>
      </c>
      <c r="E3" s="19" t="s">
        <v>286</v>
      </c>
      <c r="F3" s="20">
        <v>3</v>
      </c>
      <c r="G3" s="20">
        <v>3</v>
      </c>
      <c r="H3" s="21">
        <f t="shared" si="0"/>
        <v>9</v>
      </c>
      <c r="I3" s="19" t="s">
        <v>287</v>
      </c>
      <c r="J3" s="11" t="s">
        <v>283</v>
      </c>
    </row>
    <row r="4" spans="1:24" ht="77.25" thickBot="1">
      <c r="A4" s="76">
        <v>3</v>
      </c>
      <c r="B4" s="38" t="s">
        <v>232</v>
      </c>
      <c r="C4" s="38" t="s">
        <v>288</v>
      </c>
      <c r="D4" s="38" t="s">
        <v>289</v>
      </c>
      <c r="E4" s="38" t="s">
        <v>290</v>
      </c>
      <c r="F4" s="20">
        <v>3</v>
      </c>
      <c r="G4" s="20">
        <v>3</v>
      </c>
      <c r="H4" s="21">
        <f t="shared" si="0"/>
        <v>9</v>
      </c>
      <c r="I4" s="38" t="s">
        <v>291</v>
      </c>
      <c r="J4" s="11" t="s">
        <v>283</v>
      </c>
    </row>
    <row r="5" spans="1:24" s="14" customFormat="1" ht="64.5" thickBot="1">
      <c r="A5" s="76">
        <v>4</v>
      </c>
      <c r="B5" s="38" t="s">
        <v>232</v>
      </c>
      <c r="C5" s="38" t="s">
        <v>292</v>
      </c>
      <c r="D5" s="38" t="s">
        <v>293</v>
      </c>
      <c r="E5" s="38" t="s">
        <v>294</v>
      </c>
      <c r="F5" s="20">
        <v>3</v>
      </c>
      <c r="G5" s="20">
        <v>3</v>
      </c>
      <c r="H5" s="21">
        <f t="shared" si="0"/>
        <v>9</v>
      </c>
      <c r="I5" s="19" t="s">
        <v>295</v>
      </c>
      <c r="J5" s="12" t="s">
        <v>296</v>
      </c>
      <c r="M5" s="38"/>
    </row>
    <row r="6" spans="1:24" s="14" customFormat="1" ht="119.25" customHeight="1" thickBot="1">
      <c r="A6" s="76">
        <v>5</v>
      </c>
      <c r="B6" s="38" t="s">
        <v>232</v>
      </c>
      <c r="C6" s="38" t="s">
        <v>297</v>
      </c>
      <c r="D6" s="38" t="s">
        <v>298</v>
      </c>
      <c r="E6" s="38" t="s">
        <v>294</v>
      </c>
      <c r="F6" s="20">
        <v>3</v>
      </c>
      <c r="G6" s="41">
        <v>3</v>
      </c>
      <c r="H6" s="21">
        <f t="shared" si="0"/>
        <v>9</v>
      </c>
      <c r="I6" s="19" t="s">
        <v>299</v>
      </c>
      <c r="J6" s="12" t="s">
        <v>296</v>
      </c>
      <c r="M6" s="38"/>
    </row>
    <row r="7" spans="1:24" ht="39" thickBot="1">
      <c r="A7" s="76">
        <v>6</v>
      </c>
      <c r="B7" s="38" t="s">
        <v>232</v>
      </c>
      <c r="C7" s="38" t="s">
        <v>300</v>
      </c>
      <c r="D7" s="38" t="s">
        <v>301</v>
      </c>
      <c r="E7" s="38" t="s">
        <v>302</v>
      </c>
      <c r="F7" s="20">
        <v>3</v>
      </c>
      <c r="G7" s="20">
        <v>3</v>
      </c>
      <c r="H7" s="21">
        <f t="shared" si="0"/>
        <v>9</v>
      </c>
      <c r="I7" s="38" t="s">
        <v>303</v>
      </c>
      <c r="J7" s="11" t="s">
        <v>283</v>
      </c>
    </row>
    <row r="8" spans="1:24" ht="51">
      <c r="A8" s="76">
        <v>7</v>
      </c>
      <c r="B8" s="38" t="s">
        <v>232</v>
      </c>
      <c r="C8" s="38" t="s">
        <v>304</v>
      </c>
      <c r="D8" s="38" t="s">
        <v>305</v>
      </c>
      <c r="E8" s="38" t="s">
        <v>306</v>
      </c>
      <c r="F8" s="20">
        <v>3</v>
      </c>
      <c r="G8" s="20">
        <v>3</v>
      </c>
      <c r="H8" s="21">
        <f t="shared" si="0"/>
        <v>9</v>
      </c>
      <c r="I8" s="38" t="s">
        <v>303</v>
      </c>
      <c r="J8" s="11" t="s">
        <v>283</v>
      </c>
    </row>
    <row r="9" spans="1:24" s="14" customFormat="1" ht="77.25" thickBot="1">
      <c r="A9" s="76">
        <v>8</v>
      </c>
      <c r="B9" s="38" t="s">
        <v>307</v>
      </c>
      <c r="C9" s="38" t="s">
        <v>308</v>
      </c>
      <c r="D9" s="38" t="s">
        <v>309</v>
      </c>
      <c r="E9" s="38" t="s">
        <v>310</v>
      </c>
      <c r="F9" s="20">
        <v>3</v>
      </c>
      <c r="G9" s="20">
        <v>3</v>
      </c>
      <c r="H9" s="21">
        <f t="shared" si="0"/>
        <v>9</v>
      </c>
      <c r="I9" s="38" t="s">
        <v>303</v>
      </c>
      <c r="J9" s="11" t="s">
        <v>283</v>
      </c>
      <c r="M9" s="38"/>
      <c r="N9" s="22"/>
      <c r="O9" s="22"/>
      <c r="P9" s="22"/>
      <c r="Q9" s="22"/>
      <c r="R9" s="22"/>
      <c r="S9" s="22"/>
      <c r="T9" s="22"/>
      <c r="U9" s="22"/>
      <c r="V9" s="22"/>
      <c r="W9" s="22"/>
      <c r="X9" s="22"/>
    </row>
    <row r="10" spans="1:24" ht="39" thickBot="1">
      <c r="A10" s="76">
        <v>9</v>
      </c>
      <c r="B10" s="38" t="s">
        <v>311</v>
      </c>
      <c r="C10" s="38" t="s">
        <v>312</v>
      </c>
      <c r="D10" s="38" t="s">
        <v>313</v>
      </c>
      <c r="E10" s="38" t="s">
        <v>314</v>
      </c>
      <c r="F10" s="20">
        <v>3</v>
      </c>
      <c r="G10" s="20">
        <v>3</v>
      </c>
      <c r="H10" s="21">
        <f t="shared" si="0"/>
        <v>9</v>
      </c>
      <c r="I10" s="38" t="s">
        <v>303</v>
      </c>
      <c r="J10" s="11" t="s">
        <v>283</v>
      </c>
      <c r="K10" s="38"/>
    </row>
    <row r="11" spans="1:24" ht="39" thickBot="1">
      <c r="A11" s="76">
        <v>10</v>
      </c>
      <c r="B11" s="38" t="s">
        <v>266</v>
      </c>
      <c r="C11" s="38" t="s">
        <v>315</v>
      </c>
      <c r="D11" s="38" t="s">
        <v>316</v>
      </c>
      <c r="E11" s="38" t="s">
        <v>317</v>
      </c>
      <c r="F11" s="20">
        <v>2</v>
      </c>
      <c r="G11" s="20">
        <v>4</v>
      </c>
      <c r="H11" s="21">
        <f t="shared" si="0"/>
        <v>8</v>
      </c>
      <c r="I11" s="38" t="s">
        <v>318</v>
      </c>
      <c r="J11" s="11" t="s">
        <v>283</v>
      </c>
      <c r="K11" s="38"/>
    </row>
    <row r="12" spans="1:24" ht="39" thickBot="1">
      <c r="B12" s="38" t="s">
        <v>232</v>
      </c>
      <c r="C12" s="38" t="s">
        <v>319</v>
      </c>
      <c r="D12" s="38" t="s">
        <v>320</v>
      </c>
      <c r="E12" s="38" t="s">
        <v>321</v>
      </c>
      <c r="F12" s="20">
        <v>2</v>
      </c>
      <c r="G12" s="20">
        <v>3</v>
      </c>
      <c r="H12" s="21">
        <f t="shared" si="0"/>
        <v>6</v>
      </c>
      <c r="I12" s="38" t="s">
        <v>322</v>
      </c>
      <c r="J12" s="11" t="s">
        <v>283</v>
      </c>
    </row>
    <row r="13" spans="1:24" ht="39" thickBot="1">
      <c r="B13" s="38" t="s">
        <v>232</v>
      </c>
      <c r="C13" s="38" t="s">
        <v>323</v>
      </c>
      <c r="D13" s="38" t="s">
        <v>324</v>
      </c>
      <c r="E13" s="38" t="s">
        <v>325</v>
      </c>
      <c r="F13" s="20">
        <v>2</v>
      </c>
      <c r="G13" s="20">
        <v>2</v>
      </c>
      <c r="H13" s="21">
        <f t="shared" si="0"/>
        <v>4</v>
      </c>
      <c r="I13" s="38" t="s">
        <v>326</v>
      </c>
      <c r="J13" s="11" t="s">
        <v>283</v>
      </c>
    </row>
    <row r="14" spans="1:24" ht="60">
      <c r="B14" t="s">
        <v>184</v>
      </c>
      <c r="C14" s="19" t="s">
        <v>327</v>
      </c>
      <c r="D14" s="19" t="s">
        <v>328</v>
      </c>
      <c r="E14" s="19" t="s">
        <v>329</v>
      </c>
      <c r="F14" s="20">
        <v>1</v>
      </c>
      <c r="G14" s="20">
        <v>3</v>
      </c>
      <c r="H14" s="21">
        <f t="shared" si="0"/>
        <v>3</v>
      </c>
      <c r="I14" s="19" t="s">
        <v>330</v>
      </c>
      <c r="J14" s="11" t="s">
        <v>283</v>
      </c>
    </row>
    <row r="15" spans="1:24" ht="64.5" thickBot="1">
      <c r="A15" s="13"/>
      <c r="B15" s="38" t="s">
        <v>184</v>
      </c>
      <c r="C15" s="38" t="s">
        <v>331</v>
      </c>
      <c r="D15" s="38" t="s">
        <v>332</v>
      </c>
      <c r="E15" s="38" t="s">
        <v>333</v>
      </c>
      <c r="F15" s="20">
        <v>1</v>
      </c>
      <c r="G15" s="20">
        <v>3</v>
      </c>
      <c r="H15" s="21">
        <f t="shared" si="0"/>
        <v>3</v>
      </c>
      <c r="I15" s="38" t="s">
        <v>334</v>
      </c>
      <c r="J15" s="11" t="s">
        <v>283</v>
      </c>
    </row>
    <row r="16" spans="1:24" ht="102.75" thickBot="1">
      <c r="A16" s="76">
        <v>1</v>
      </c>
      <c r="B16" s="38" t="s">
        <v>232</v>
      </c>
      <c r="C16" s="38" t="s">
        <v>335</v>
      </c>
      <c r="D16" s="38" t="s">
        <v>336</v>
      </c>
      <c r="E16" s="38" t="s">
        <v>337</v>
      </c>
      <c r="F16" s="20">
        <v>1</v>
      </c>
      <c r="G16" s="20">
        <v>2</v>
      </c>
      <c r="H16" s="21">
        <f t="shared" si="0"/>
        <v>2</v>
      </c>
      <c r="I16" s="38" t="s">
        <v>338</v>
      </c>
      <c r="J16" s="11" t="s">
        <v>283</v>
      </c>
    </row>
    <row r="17" spans="1:10" ht="60.75" thickBot="1">
      <c r="A17" s="76">
        <v>2</v>
      </c>
      <c r="B17" t="s">
        <v>339</v>
      </c>
      <c r="C17" s="19" t="s">
        <v>340</v>
      </c>
      <c r="D17" s="19" t="s">
        <v>341</v>
      </c>
      <c r="E17" s="19" t="s">
        <v>342</v>
      </c>
      <c r="F17" s="20">
        <v>1</v>
      </c>
      <c r="G17" s="20">
        <v>2</v>
      </c>
      <c r="H17" s="21">
        <f t="shared" si="0"/>
        <v>2</v>
      </c>
      <c r="I17" t="s">
        <v>343</v>
      </c>
      <c r="J17" s="12" t="s">
        <v>296</v>
      </c>
    </row>
    <row r="18" spans="1:10" ht="24" thickBot="1">
      <c r="B18" t="s">
        <v>339</v>
      </c>
      <c r="C18" s="74" t="s">
        <v>344</v>
      </c>
      <c r="F18" s="20">
        <v>1</v>
      </c>
      <c r="G18" s="20">
        <v>2</v>
      </c>
      <c r="H18" s="21">
        <f t="shared" si="0"/>
        <v>2</v>
      </c>
      <c r="I18" t="s">
        <v>343</v>
      </c>
      <c r="J18" s="12" t="s">
        <v>296</v>
      </c>
    </row>
  </sheetData>
  <autoFilter ref="A1:J17" xr:uid="{00000000-0009-0000-0000-000006000000}">
    <sortState xmlns:xlrd2="http://schemas.microsoft.com/office/spreadsheetml/2017/richdata2" ref="A2:J18">
      <sortCondition descending="1" ref="H1:H17"/>
    </sortState>
  </autoFilter>
  <conditionalFormatting sqref="F2:F3">
    <cfRule type="iconSet" priority="85">
      <iconSet iconSet="3Flags">
        <cfvo type="percent" val="0"/>
        <cfvo type="percent" val="33"/>
        <cfvo type="percent" val="67"/>
      </iconSet>
    </cfRule>
  </conditionalFormatting>
  <conditionalFormatting sqref="G2:G3">
    <cfRule type="iconSet" priority="83">
      <iconSet iconSet="3Flags">
        <cfvo type="percent" val="0"/>
        <cfvo type="percent" val="33"/>
        <cfvo type="percent" val="67"/>
      </iconSet>
    </cfRule>
  </conditionalFormatting>
  <conditionalFormatting sqref="F4">
    <cfRule type="iconSet" priority="81">
      <iconSet iconSet="3Flags">
        <cfvo type="percent" val="0"/>
        <cfvo type="percent" val="33"/>
        <cfvo type="percent" val="67"/>
      </iconSet>
    </cfRule>
  </conditionalFormatting>
  <conditionalFormatting sqref="G4">
    <cfRule type="iconSet" priority="79">
      <iconSet iconSet="3Flags">
        <cfvo type="percent" val="0"/>
        <cfvo type="percent" val="33"/>
        <cfvo type="percent" val="67"/>
      </iconSet>
    </cfRule>
  </conditionalFormatting>
  <conditionalFormatting sqref="M5">
    <cfRule type="colorScale" priority="76">
      <colorScale>
        <cfvo type="min"/>
        <cfvo type="percentile" val="50"/>
        <cfvo type="max"/>
        <color rgb="FF63BE7B"/>
        <color rgb="FFFFEB84"/>
        <color rgb="FFF8696B"/>
      </colorScale>
    </cfRule>
  </conditionalFormatting>
  <conditionalFormatting sqref="F5">
    <cfRule type="iconSet" priority="71">
      <iconSet iconSet="3Flags">
        <cfvo type="percent" val="0"/>
        <cfvo type="percent" val="33"/>
        <cfvo type="percent" val="67"/>
      </iconSet>
    </cfRule>
  </conditionalFormatting>
  <conditionalFormatting sqref="G5">
    <cfRule type="iconSet" priority="69">
      <iconSet iconSet="3Flags">
        <cfvo type="percent" val="0"/>
        <cfvo type="percent" val="33"/>
        <cfvo type="percent" val="67"/>
      </iconSet>
    </cfRule>
  </conditionalFormatting>
  <conditionalFormatting sqref="F6">
    <cfRule type="iconSet" priority="65">
      <iconSet iconSet="3Flags">
        <cfvo type="percent" val="0"/>
        <cfvo type="percent" val="33"/>
        <cfvo type="percent" val="67"/>
      </iconSet>
    </cfRule>
  </conditionalFormatting>
  <conditionalFormatting sqref="G6">
    <cfRule type="iconSet" priority="63">
      <iconSet iconSet="3Flags">
        <cfvo type="percent" val="0"/>
        <cfvo type="percent" val="33"/>
        <cfvo type="percent" val="67"/>
      </iconSet>
    </cfRule>
  </conditionalFormatting>
  <conditionalFormatting sqref="M6">
    <cfRule type="colorScale" priority="66">
      <colorScale>
        <cfvo type="min"/>
        <cfvo type="percentile" val="50"/>
        <cfvo type="max"/>
        <color rgb="FF63BE7B"/>
        <color rgb="FFFFEB84"/>
        <color rgb="FFF8696B"/>
      </colorScale>
    </cfRule>
  </conditionalFormatting>
  <conditionalFormatting sqref="F7">
    <cfRule type="iconSet" priority="60">
      <iconSet iconSet="3Flags">
        <cfvo type="percent" val="0"/>
        <cfvo type="percent" val="33"/>
        <cfvo type="percent" val="67"/>
      </iconSet>
    </cfRule>
  </conditionalFormatting>
  <conditionalFormatting sqref="G7">
    <cfRule type="iconSet" priority="58">
      <iconSet iconSet="3Flags">
        <cfvo type="percent" val="0"/>
        <cfvo type="percent" val="33"/>
        <cfvo type="percent" val="67"/>
      </iconSet>
    </cfRule>
  </conditionalFormatting>
  <conditionalFormatting sqref="G8">
    <cfRule type="iconSet" priority="55">
      <iconSet iconSet="3Flags">
        <cfvo type="percent" val="0"/>
        <cfvo type="percent" val="33"/>
        <cfvo type="percent" val="67"/>
      </iconSet>
    </cfRule>
  </conditionalFormatting>
  <conditionalFormatting sqref="F8">
    <cfRule type="iconSet" priority="53">
      <iconSet iconSet="3Flags">
        <cfvo type="percent" val="0"/>
        <cfvo type="percent" val="33"/>
        <cfvo type="percent" val="67"/>
      </iconSet>
    </cfRule>
  </conditionalFormatting>
  <conditionalFormatting sqref="F9">
    <cfRule type="iconSet" priority="46">
      <iconSet iconSet="3Flags">
        <cfvo type="percent" val="0"/>
        <cfvo type="percent" val="33"/>
        <cfvo type="percent" val="67"/>
      </iconSet>
    </cfRule>
  </conditionalFormatting>
  <conditionalFormatting sqref="G9">
    <cfRule type="iconSet" priority="47">
      <iconSet iconSet="3Flags">
        <cfvo type="percent" val="0"/>
        <cfvo type="percent" val="33"/>
        <cfvo type="percent" val="67"/>
      </iconSet>
    </cfRule>
  </conditionalFormatting>
  <conditionalFormatting sqref="M9">
    <cfRule type="colorScale" priority="48">
      <colorScale>
        <cfvo type="min"/>
        <cfvo type="percentile" val="50"/>
        <cfvo type="max"/>
        <color rgb="FF63BE7B"/>
        <color rgb="FFFFEB84"/>
        <color rgb="FFF8696B"/>
      </colorScale>
    </cfRule>
  </conditionalFormatting>
  <conditionalFormatting sqref="F10">
    <cfRule type="iconSet" priority="44">
      <iconSet iconSet="3Flags">
        <cfvo type="percent" val="0"/>
        <cfvo type="percent" val="33"/>
        <cfvo type="percent" val="67"/>
      </iconSet>
    </cfRule>
  </conditionalFormatting>
  <conditionalFormatting sqref="G10">
    <cfRule type="iconSet" priority="42">
      <iconSet iconSet="3Flags">
        <cfvo type="percent" val="0"/>
        <cfvo type="percent" val="33"/>
        <cfvo type="percent" val="67"/>
      </iconSet>
    </cfRule>
  </conditionalFormatting>
  <conditionalFormatting sqref="F11">
    <cfRule type="iconSet" priority="40">
      <iconSet iconSet="3Flags">
        <cfvo type="percent" val="0"/>
        <cfvo type="percent" val="33"/>
        <cfvo type="percent" val="67"/>
      </iconSet>
    </cfRule>
  </conditionalFormatting>
  <conditionalFormatting sqref="G11">
    <cfRule type="iconSet" priority="38">
      <iconSet iconSet="3Flags">
        <cfvo type="percent" val="0"/>
        <cfvo type="percent" val="33"/>
        <cfvo type="percent" val="67"/>
      </iconSet>
    </cfRule>
  </conditionalFormatting>
  <conditionalFormatting sqref="F12">
    <cfRule type="iconSet" priority="35">
      <iconSet iconSet="3Flags">
        <cfvo type="percent" val="0"/>
        <cfvo type="percent" val="33"/>
        <cfvo type="percent" val="67"/>
      </iconSet>
    </cfRule>
  </conditionalFormatting>
  <conditionalFormatting sqref="G12">
    <cfRule type="iconSet" priority="33">
      <iconSet iconSet="3Flags">
        <cfvo type="percent" val="0"/>
        <cfvo type="percent" val="33"/>
        <cfvo type="percent" val="67"/>
      </iconSet>
    </cfRule>
  </conditionalFormatting>
  <conditionalFormatting sqref="F13">
    <cfRule type="iconSet" priority="30">
      <iconSet iconSet="3Flags">
        <cfvo type="percent" val="0"/>
        <cfvo type="percent" val="33"/>
        <cfvo type="percent" val="67"/>
      </iconSet>
    </cfRule>
  </conditionalFormatting>
  <conditionalFormatting sqref="G13">
    <cfRule type="iconSet" priority="28">
      <iconSet iconSet="3Flags">
        <cfvo type="percent" val="0"/>
        <cfvo type="percent" val="33"/>
        <cfvo type="percent" val="67"/>
      </iconSet>
    </cfRule>
  </conditionalFormatting>
  <conditionalFormatting sqref="G14">
    <cfRule type="iconSet" priority="25">
      <iconSet iconSet="3Flags">
        <cfvo type="percent" val="0"/>
        <cfvo type="percent" val="33"/>
        <cfvo type="percent" val="67"/>
      </iconSet>
    </cfRule>
  </conditionalFormatting>
  <conditionalFormatting sqref="F14">
    <cfRule type="iconSet" priority="22">
      <iconSet iconSet="3Flags">
        <cfvo type="percent" val="0"/>
        <cfvo type="percent" val="33"/>
        <cfvo type="percent" val="67"/>
      </iconSet>
    </cfRule>
  </conditionalFormatting>
  <conditionalFormatting sqref="F15">
    <cfRule type="iconSet" priority="20">
      <iconSet iconSet="3Flags">
        <cfvo type="percent" val="0"/>
        <cfvo type="percent" val="33"/>
        <cfvo type="percent" val="67"/>
      </iconSet>
    </cfRule>
  </conditionalFormatting>
  <conditionalFormatting sqref="G15">
    <cfRule type="iconSet" priority="18">
      <iconSet iconSet="3Flags">
        <cfvo type="percent" val="0"/>
        <cfvo type="percent" val="33"/>
        <cfvo type="percent" val="67"/>
      </iconSet>
    </cfRule>
  </conditionalFormatting>
  <conditionalFormatting sqref="F16">
    <cfRule type="iconSet" priority="15">
      <iconSet iconSet="3Flags">
        <cfvo type="percent" val="0"/>
        <cfvo type="percent" val="33"/>
        <cfvo type="percent" val="67"/>
      </iconSet>
    </cfRule>
  </conditionalFormatting>
  <conditionalFormatting sqref="G16">
    <cfRule type="iconSet" priority="13">
      <iconSet iconSet="3Flags">
        <cfvo type="percent" val="0"/>
        <cfvo type="percent" val="33"/>
        <cfvo type="percent" val="67"/>
      </iconSet>
    </cfRule>
  </conditionalFormatting>
  <conditionalFormatting sqref="F17:F18">
    <cfRule type="iconSet" priority="10">
      <iconSet iconSet="3Flags">
        <cfvo type="percent" val="0"/>
        <cfvo type="percent" val="33"/>
        <cfvo type="percent" val="67"/>
      </iconSet>
    </cfRule>
  </conditionalFormatting>
  <conditionalFormatting sqref="G17:G18">
    <cfRule type="iconSet" priority="8">
      <iconSet iconSet="3Flags">
        <cfvo type="percent" val="0"/>
        <cfvo type="percent" val="33"/>
        <cfvo type="percent" val="67"/>
      </iconSet>
    </cfRule>
  </conditionalFormatting>
  <conditionalFormatting sqref="H2:H18">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84" id="{F1A4F84A-526E-4551-91E4-3E4529398E94}">
            <x14:iconSet iconSet="3Flags" custom="1">
              <x14:cfvo type="percent">
                <xm:f>0</xm:f>
              </x14:cfvo>
              <x14:cfvo type="num">
                <xm:f>2</xm:f>
              </x14:cfvo>
              <x14:cfvo type="num">
                <xm:f>3</xm:f>
              </x14:cfvo>
              <x14:cfIcon iconSet="3Flags" iconId="2"/>
              <x14:cfIcon iconSet="3Flags" iconId="1"/>
              <x14:cfIcon iconSet="3Flags" iconId="0"/>
            </x14:iconSet>
          </x14:cfRule>
          <xm:sqref>F2:F3</xm:sqref>
        </x14:conditionalFormatting>
        <x14:conditionalFormatting xmlns:xm="http://schemas.microsoft.com/office/excel/2006/main">
          <x14:cfRule type="iconSet" priority="82" id="{110BBA6B-7D9B-4AEC-9C35-39BD0A989155}">
            <x14:iconSet iconSet="3Flags" custom="1">
              <x14:cfvo type="percent">
                <xm:f>0</xm:f>
              </x14:cfvo>
              <x14:cfvo type="num">
                <xm:f>2</xm:f>
              </x14:cfvo>
              <x14:cfvo type="num">
                <xm:f>3</xm:f>
              </x14:cfvo>
              <x14:cfIcon iconSet="3Flags" iconId="2"/>
              <x14:cfIcon iconSet="3Flags" iconId="1"/>
              <x14:cfIcon iconSet="3Flags" iconId="0"/>
            </x14:iconSet>
          </x14:cfRule>
          <xm:sqref>G2:G3</xm:sqref>
        </x14:conditionalFormatting>
        <x14:conditionalFormatting xmlns:xm="http://schemas.microsoft.com/office/excel/2006/main">
          <x14:cfRule type="iconSet" priority="80" id="{FBC07FF4-E73D-4143-9727-C4D8B39FFD57}">
            <x14:iconSet iconSet="3Flags" custom="1">
              <x14:cfvo type="percent">
                <xm:f>0</xm:f>
              </x14:cfvo>
              <x14:cfvo type="num">
                <xm:f>2</xm:f>
              </x14:cfvo>
              <x14:cfvo type="num">
                <xm:f>3</xm:f>
              </x14:cfvo>
              <x14:cfIcon iconSet="3Flags" iconId="2"/>
              <x14:cfIcon iconSet="3Flags" iconId="1"/>
              <x14:cfIcon iconSet="3Flags" iconId="0"/>
            </x14:iconSet>
          </x14:cfRule>
          <xm:sqref>F4</xm:sqref>
        </x14:conditionalFormatting>
        <x14:conditionalFormatting xmlns:xm="http://schemas.microsoft.com/office/excel/2006/main">
          <x14:cfRule type="iconSet" priority="78" id="{2C1EB1B2-3CC6-4B38-AB3C-CDE13EEC7AF3}">
            <x14:iconSet iconSet="3Flags" custom="1">
              <x14:cfvo type="percent">
                <xm:f>0</xm:f>
              </x14:cfvo>
              <x14:cfvo type="num">
                <xm:f>2</xm:f>
              </x14:cfvo>
              <x14:cfvo type="num">
                <xm:f>3</xm:f>
              </x14:cfvo>
              <x14:cfIcon iconSet="3Flags" iconId="2"/>
              <x14:cfIcon iconSet="3Flags" iconId="1"/>
              <x14:cfIcon iconSet="3Flags" iconId="0"/>
            </x14:iconSet>
          </x14:cfRule>
          <xm:sqref>G4</xm:sqref>
        </x14:conditionalFormatting>
        <x14:conditionalFormatting xmlns:xm="http://schemas.microsoft.com/office/excel/2006/main">
          <x14:cfRule type="iconSet" priority="70" id="{4CEE77CC-969A-4DE2-9480-B21CDCCCAD84}">
            <x14:iconSet iconSet="3Flags" custom="1">
              <x14:cfvo type="percent">
                <xm:f>0</xm:f>
              </x14:cfvo>
              <x14:cfvo type="num">
                <xm:f>2</xm:f>
              </x14:cfvo>
              <x14:cfvo type="num">
                <xm:f>3</xm:f>
              </x14:cfvo>
              <x14:cfIcon iconSet="3Flags" iconId="2"/>
              <x14:cfIcon iconSet="3Flags" iconId="1"/>
              <x14:cfIcon iconSet="3Flags" iconId="0"/>
            </x14:iconSet>
          </x14:cfRule>
          <xm:sqref>F5</xm:sqref>
        </x14:conditionalFormatting>
        <x14:conditionalFormatting xmlns:xm="http://schemas.microsoft.com/office/excel/2006/main">
          <x14:cfRule type="iconSet" priority="68" id="{96855B3A-C2B5-4E5A-98AF-E839FABF2E42}">
            <x14:iconSet iconSet="3Flags" custom="1">
              <x14:cfvo type="percent">
                <xm:f>0</xm:f>
              </x14:cfvo>
              <x14:cfvo type="num">
                <xm:f>2</xm:f>
              </x14:cfvo>
              <x14:cfvo type="num">
                <xm:f>3</xm:f>
              </x14:cfvo>
              <x14:cfIcon iconSet="3Flags" iconId="2"/>
              <x14:cfIcon iconSet="3Flags" iconId="1"/>
              <x14:cfIcon iconSet="3Flags" iconId="0"/>
            </x14:iconSet>
          </x14:cfRule>
          <xm:sqref>G5</xm:sqref>
        </x14:conditionalFormatting>
        <x14:conditionalFormatting xmlns:xm="http://schemas.microsoft.com/office/excel/2006/main">
          <x14:cfRule type="iconSet" priority="64" id="{8E2425E1-EC94-4EDA-BB30-5E2522D020D7}">
            <x14:iconSet iconSet="3Flags" custom="1">
              <x14:cfvo type="percent">
                <xm:f>0</xm:f>
              </x14:cfvo>
              <x14:cfvo type="num">
                <xm:f>2</xm:f>
              </x14:cfvo>
              <x14:cfvo type="num">
                <xm:f>3</xm:f>
              </x14:cfvo>
              <x14:cfIcon iconSet="3Flags" iconId="2"/>
              <x14:cfIcon iconSet="3Flags" iconId="1"/>
              <x14:cfIcon iconSet="3Flags" iconId="0"/>
            </x14:iconSet>
          </x14:cfRule>
          <xm:sqref>F6</xm:sqref>
        </x14:conditionalFormatting>
        <x14:conditionalFormatting xmlns:xm="http://schemas.microsoft.com/office/excel/2006/main">
          <x14:cfRule type="iconSet" priority="62" id="{AA5FF174-D961-4DB8-9AFB-B20376E6FA49}">
            <x14:iconSet iconSet="3Flags" custom="1">
              <x14:cfvo type="percent">
                <xm:f>0</xm:f>
              </x14:cfvo>
              <x14:cfvo type="num">
                <xm:f>2</xm:f>
              </x14:cfvo>
              <x14:cfvo type="num">
                <xm:f>3</xm:f>
              </x14:cfvo>
              <x14:cfIcon iconSet="3Flags" iconId="2"/>
              <x14:cfIcon iconSet="3Flags" iconId="1"/>
              <x14:cfIcon iconSet="3Flags" iconId="0"/>
            </x14:iconSet>
          </x14:cfRule>
          <xm:sqref>G6</xm:sqref>
        </x14:conditionalFormatting>
        <x14:conditionalFormatting xmlns:xm="http://schemas.microsoft.com/office/excel/2006/main">
          <x14:cfRule type="iconSet" priority="59" id="{3179C6E2-7D1C-4F56-9288-BA28816CE6AA}">
            <x14:iconSet iconSet="3Flags" custom="1">
              <x14:cfvo type="percent">
                <xm:f>0</xm:f>
              </x14:cfvo>
              <x14:cfvo type="num">
                <xm:f>2</xm:f>
              </x14:cfvo>
              <x14:cfvo type="num">
                <xm:f>3</xm:f>
              </x14:cfvo>
              <x14:cfIcon iconSet="3Flags" iconId="2"/>
              <x14:cfIcon iconSet="3Flags" iconId="1"/>
              <x14:cfIcon iconSet="3Flags" iconId="0"/>
            </x14:iconSet>
          </x14:cfRule>
          <xm:sqref>F7</xm:sqref>
        </x14:conditionalFormatting>
        <x14:conditionalFormatting xmlns:xm="http://schemas.microsoft.com/office/excel/2006/main">
          <x14:cfRule type="iconSet" priority="57" id="{AFD74045-AF09-4425-A0D1-1B3FDA051FE5}">
            <x14:iconSet iconSet="3Flags" custom="1">
              <x14:cfvo type="percent">
                <xm:f>0</xm:f>
              </x14:cfvo>
              <x14:cfvo type="num">
                <xm:f>2</xm:f>
              </x14:cfvo>
              <x14:cfvo type="num">
                <xm:f>3</xm:f>
              </x14:cfvo>
              <x14:cfIcon iconSet="3Flags" iconId="2"/>
              <x14:cfIcon iconSet="3Flags" iconId="1"/>
              <x14:cfIcon iconSet="3Flags" iconId="0"/>
            </x14:iconSet>
          </x14:cfRule>
          <xm:sqref>G7</xm:sqref>
        </x14:conditionalFormatting>
        <x14:conditionalFormatting xmlns:xm="http://schemas.microsoft.com/office/excel/2006/main">
          <x14:cfRule type="iconSet" priority="54" id="{59DAEF70-1630-43F8-B28C-15961BBE3F32}">
            <x14:iconSet iconSet="3Flags" custom="1">
              <x14:cfvo type="percent">
                <xm:f>0</xm:f>
              </x14:cfvo>
              <x14:cfvo type="num">
                <xm:f>2</xm:f>
              </x14:cfvo>
              <x14:cfvo type="num">
                <xm:f>3</xm:f>
              </x14:cfvo>
              <x14:cfIcon iconSet="3Flags" iconId="2"/>
              <x14:cfIcon iconSet="3Flags" iconId="1"/>
              <x14:cfIcon iconSet="3Flags" iconId="0"/>
            </x14:iconSet>
          </x14:cfRule>
          <xm:sqref>G8</xm:sqref>
        </x14:conditionalFormatting>
        <x14:conditionalFormatting xmlns:xm="http://schemas.microsoft.com/office/excel/2006/main">
          <x14:cfRule type="iconSet" priority="52" id="{28DCFE1B-7B35-4745-8F70-73C557DC6E9D}">
            <x14:iconSet iconSet="3Flags" custom="1">
              <x14:cfvo type="percent">
                <xm:f>0</xm:f>
              </x14:cfvo>
              <x14:cfvo type="num">
                <xm:f>2</xm:f>
              </x14:cfvo>
              <x14:cfvo type="num">
                <xm:f>3</xm:f>
              </x14:cfvo>
              <x14:cfIcon iconSet="3Flags" iconId="2"/>
              <x14:cfIcon iconSet="3Flags" iconId="1"/>
              <x14:cfIcon iconSet="3Flags" iconId="0"/>
            </x14:iconSet>
          </x14:cfRule>
          <xm:sqref>F8</xm:sqref>
        </x14:conditionalFormatting>
        <x14:conditionalFormatting xmlns:xm="http://schemas.microsoft.com/office/excel/2006/main">
          <x14:cfRule type="iconSet" priority="50" id="{B327887B-C9D7-4255-AF35-DDD393E65C0B}">
            <x14:iconSet iconSet="3Flags" custom="1">
              <x14:cfvo type="percent">
                <xm:f>0</xm:f>
              </x14:cfvo>
              <x14:cfvo type="num">
                <xm:f>2</xm:f>
              </x14:cfvo>
              <x14:cfvo type="num">
                <xm:f>3</xm:f>
              </x14:cfvo>
              <x14:cfIcon iconSet="3Flags" iconId="2"/>
              <x14:cfIcon iconSet="3Flags" iconId="1"/>
              <x14:cfIcon iconSet="3Flags" iconId="0"/>
            </x14:iconSet>
          </x14:cfRule>
          <xm:sqref>F9</xm:sqref>
        </x14:conditionalFormatting>
        <x14:conditionalFormatting xmlns:xm="http://schemas.microsoft.com/office/excel/2006/main">
          <x14:cfRule type="iconSet" priority="51" id="{E78253C2-8876-43F8-8077-BDA8951B749A}">
            <x14:iconSet iconSet="3Flags" custom="1">
              <x14:cfvo type="percent">
                <xm:f>0</xm:f>
              </x14:cfvo>
              <x14:cfvo type="num">
                <xm:f>2</xm:f>
              </x14:cfvo>
              <x14:cfvo type="num">
                <xm:f>3</xm:f>
              </x14:cfvo>
              <x14:cfIcon iconSet="3Flags" iconId="2"/>
              <x14:cfIcon iconSet="3Flags" iconId="1"/>
              <x14:cfIcon iconSet="3Flags" iconId="0"/>
            </x14:iconSet>
          </x14:cfRule>
          <xm:sqref>G9</xm:sqref>
        </x14:conditionalFormatting>
        <x14:conditionalFormatting xmlns:xm="http://schemas.microsoft.com/office/excel/2006/main">
          <x14:cfRule type="iconSet" priority="43" id="{BCF3215A-49DD-4138-8F92-15B448796FB7}">
            <x14:iconSet iconSet="3Flags" custom="1">
              <x14:cfvo type="percent">
                <xm:f>0</xm:f>
              </x14:cfvo>
              <x14:cfvo type="num">
                <xm:f>2</xm:f>
              </x14:cfvo>
              <x14:cfvo type="num">
                <xm:f>3</xm:f>
              </x14:cfvo>
              <x14:cfIcon iconSet="3Flags" iconId="2"/>
              <x14:cfIcon iconSet="3Flags" iconId="1"/>
              <x14:cfIcon iconSet="3Flags" iconId="0"/>
            </x14:iconSet>
          </x14:cfRule>
          <xm:sqref>F10</xm:sqref>
        </x14:conditionalFormatting>
        <x14:conditionalFormatting xmlns:xm="http://schemas.microsoft.com/office/excel/2006/main">
          <x14:cfRule type="iconSet" priority="41" id="{3A4AC0B0-B012-45A6-B70A-88B55B553C3C}">
            <x14:iconSet iconSet="3Flags" custom="1">
              <x14:cfvo type="percent">
                <xm:f>0</xm:f>
              </x14:cfvo>
              <x14:cfvo type="num">
                <xm:f>2</xm:f>
              </x14:cfvo>
              <x14:cfvo type="num">
                <xm:f>3</xm:f>
              </x14:cfvo>
              <x14:cfIcon iconSet="3Flags" iconId="2"/>
              <x14:cfIcon iconSet="3Flags" iconId="1"/>
              <x14:cfIcon iconSet="3Flags" iconId="0"/>
            </x14:iconSet>
          </x14:cfRule>
          <xm:sqref>G10</xm:sqref>
        </x14:conditionalFormatting>
        <x14:conditionalFormatting xmlns:xm="http://schemas.microsoft.com/office/excel/2006/main">
          <x14:cfRule type="iconSet" priority="39" id="{96A22330-CA99-41BF-BD47-B4EF241D7989}">
            <x14:iconSet iconSet="3Flags" custom="1">
              <x14:cfvo type="percent">
                <xm:f>0</xm:f>
              </x14:cfvo>
              <x14:cfvo type="num">
                <xm:f>2</xm:f>
              </x14:cfvo>
              <x14:cfvo type="num">
                <xm:f>3</xm:f>
              </x14:cfvo>
              <x14:cfIcon iconSet="3Flags" iconId="2"/>
              <x14:cfIcon iconSet="3Flags" iconId="1"/>
              <x14:cfIcon iconSet="3Flags" iconId="0"/>
            </x14:iconSet>
          </x14:cfRule>
          <xm:sqref>F11</xm:sqref>
        </x14:conditionalFormatting>
        <x14:conditionalFormatting xmlns:xm="http://schemas.microsoft.com/office/excel/2006/main">
          <x14:cfRule type="iconSet" priority="37" id="{2B3C2E2B-7C82-499F-8115-1DC2C14AC668}">
            <x14:iconSet iconSet="3Flags" custom="1">
              <x14:cfvo type="percent">
                <xm:f>0</xm:f>
              </x14:cfvo>
              <x14:cfvo type="num">
                <xm:f>2</xm:f>
              </x14:cfvo>
              <x14:cfvo type="num">
                <xm:f>3</xm:f>
              </x14:cfvo>
              <x14:cfIcon iconSet="3Flags" iconId="2"/>
              <x14:cfIcon iconSet="3Flags" iconId="1"/>
              <x14:cfIcon iconSet="3Flags" iconId="0"/>
            </x14:iconSet>
          </x14:cfRule>
          <xm:sqref>G11</xm:sqref>
        </x14:conditionalFormatting>
        <x14:conditionalFormatting xmlns:xm="http://schemas.microsoft.com/office/excel/2006/main">
          <x14:cfRule type="iconSet" priority="34" id="{6F5C50B2-3008-4C30-8007-7783153DFCC8}">
            <x14:iconSet iconSet="3Flags" custom="1">
              <x14:cfvo type="percent">
                <xm:f>0</xm:f>
              </x14:cfvo>
              <x14:cfvo type="num">
                <xm:f>2</xm:f>
              </x14:cfvo>
              <x14:cfvo type="num">
                <xm:f>3</xm:f>
              </x14:cfvo>
              <x14:cfIcon iconSet="3Flags" iconId="2"/>
              <x14:cfIcon iconSet="3Flags" iconId="1"/>
              <x14:cfIcon iconSet="3Flags" iconId="0"/>
            </x14:iconSet>
          </x14:cfRule>
          <xm:sqref>F12</xm:sqref>
        </x14:conditionalFormatting>
        <x14:conditionalFormatting xmlns:xm="http://schemas.microsoft.com/office/excel/2006/main">
          <x14:cfRule type="iconSet" priority="32" id="{B4C6CC23-753A-4409-BB10-05ADDD95DDC2}">
            <x14:iconSet iconSet="3Flags" custom="1">
              <x14:cfvo type="percent">
                <xm:f>0</xm:f>
              </x14:cfvo>
              <x14:cfvo type="num">
                <xm:f>2</xm:f>
              </x14:cfvo>
              <x14:cfvo type="num">
                <xm:f>3</xm:f>
              </x14:cfvo>
              <x14:cfIcon iconSet="3Flags" iconId="2"/>
              <x14:cfIcon iconSet="3Flags" iconId="1"/>
              <x14:cfIcon iconSet="3Flags" iconId="0"/>
            </x14:iconSet>
          </x14:cfRule>
          <xm:sqref>G12</xm:sqref>
        </x14:conditionalFormatting>
        <x14:conditionalFormatting xmlns:xm="http://schemas.microsoft.com/office/excel/2006/main">
          <x14:cfRule type="iconSet" priority="29" id="{52DE642C-871A-4470-A11F-FB90983DEC0E}">
            <x14:iconSet iconSet="3Flags" custom="1">
              <x14:cfvo type="percent">
                <xm:f>0</xm:f>
              </x14:cfvo>
              <x14:cfvo type="num">
                <xm:f>2</xm:f>
              </x14:cfvo>
              <x14:cfvo type="num">
                <xm:f>3</xm:f>
              </x14:cfvo>
              <x14:cfIcon iconSet="3Flags" iconId="2"/>
              <x14:cfIcon iconSet="3Flags" iconId="1"/>
              <x14:cfIcon iconSet="3Flags" iconId="0"/>
            </x14:iconSet>
          </x14:cfRule>
          <xm:sqref>F13</xm:sqref>
        </x14:conditionalFormatting>
        <x14:conditionalFormatting xmlns:xm="http://schemas.microsoft.com/office/excel/2006/main">
          <x14:cfRule type="iconSet" priority="27" id="{050009FE-CFA8-4C70-A3AB-20FF30074AE7}">
            <x14:iconSet iconSet="3Flags" custom="1">
              <x14:cfvo type="percent">
                <xm:f>0</xm:f>
              </x14:cfvo>
              <x14:cfvo type="num">
                <xm:f>2</xm:f>
              </x14:cfvo>
              <x14:cfvo type="num">
                <xm:f>3</xm:f>
              </x14:cfvo>
              <x14:cfIcon iconSet="3Flags" iconId="2"/>
              <x14:cfIcon iconSet="3Flags" iconId="1"/>
              <x14:cfIcon iconSet="3Flags" iconId="0"/>
            </x14:iconSet>
          </x14:cfRule>
          <xm:sqref>G13</xm:sqref>
        </x14:conditionalFormatting>
        <x14:conditionalFormatting xmlns:xm="http://schemas.microsoft.com/office/excel/2006/main">
          <x14:cfRule type="iconSet" priority="24" id="{4A870870-E6A6-4E61-B6ED-A6BA84D70DEF}">
            <x14:iconSet iconSet="3Flags" custom="1">
              <x14:cfvo type="percent">
                <xm:f>0</xm:f>
              </x14:cfvo>
              <x14:cfvo type="num">
                <xm:f>2</xm:f>
              </x14:cfvo>
              <x14:cfvo type="num">
                <xm:f>3</xm:f>
              </x14:cfvo>
              <x14:cfIcon iconSet="3Flags" iconId="2"/>
              <x14:cfIcon iconSet="3Flags" iconId="1"/>
              <x14:cfIcon iconSet="3Flags" iconId="0"/>
            </x14:iconSet>
          </x14:cfRule>
          <xm:sqref>G14</xm:sqref>
        </x14:conditionalFormatting>
        <x14:conditionalFormatting xmlns:xm="http://schemas.microsoft.com/office/excel/2006/main">
          <x14:cfRule type="iconSet" priority="21" id="{2AE052A7-9700-4C1E-971F-9EB5619D8EDB}">
            <x14:iconSet iconSet="3Flags" custom="1">
              <x14:cfvo type="percent">
                <xm:f>0</xm:f>
              </x14:cfvo>
              <x14:cfvo type="num">
                <xm:f>2</xm:f>
              </x14:cfvo>
              <x14:cfvo type="num">
                <xm:f>3</xm:f>
              </x14:cfvo>
              <x14:cfIcon iconSet="3Flags" iconId="2"/>
              <x14:cfIcon iconSet="3Flags" iconId="1"/>
              <x14:cfIcon iconSet="3Flags" iconId="0"/>
            </x14:iconSet>
          </x14:cfRule>
          <xm:sqref>F14</xm:sqref>
        </x14:conditionalFormatting>
        <x14:conditionalFormatting xmlns:xm="http://schemas.microsoft.com/office/excel/2006/main">
          <x14:cfRule type="iconSet" priority="19" id="{468FF690-F7AF-4519-BD94-86A7D4E6D50E}">
            <x14:iconSet iconSet="3Flags" custom="1">
              <x14:cfvo type="percent">
                <xm:f>0</xm:f>
              </x14:cfvo>
              <x14:cfvo type="num">
                <xm:f>2</xm:f>
              </x14:cfvo>
              <x14:cfvo type="num">
                <xm:f>3</xm:f>
              </x14:cfvo>
              <x14:cfIcon iconSet="3Flags" iconId="2"/>
              <x14:cfIcon iconSet="3Flags" iconId="1"/>
              <x14:cfIcon iconSet="3Flags" iconId="0"/>
            </x14:iconSet>
          </x14:cfRule>
          <xm:sqref>F15</xm:sqref>
        </x14:conditionalFormatting>
        <x14:conditionalFormatting xmlns:xm="http://schemas.microsoft.com/office/excel/2006/main">
          <x14:cfRule type="iconSet" priority="17" id="{C2577778-AABE-4C47-9FB1-6EECB9EB983C}">
            <x14:iconSet iconSet="3Flags" custom="1">
              <x14:cfvo type="percent">
                <xm:f>0</xm:f>
              </x14:cfvo>
              <x14:cfvo type="num">
                <xm:f>2</xm:f>
              </x14:cfvo>
              <x14:cfvo type="num">
                <xm:f>3</xm:f>
              </x14:cfvo>
              <x14:cfIcon iconSet="3Flags" iconId="2"/>
              <x14:cfIcon iconSet="3Flags" iconId="1"/>
              <x14:cfIcon iconSet="3Flags" iconId="0"/>
            </x14:iconSet>
          </x14:cfRule>
          <xm:sqref>G15</xm:sqref>
        </x14:conditionalFormatting>
        <x14:conditionalFormatting xmlns:xm="http://schemas.microsoft.com/office/excel/2006/main">
          <x14:cfRule type="iconSet" priority="14" id="{1C5F00BA-47FD-49D7-9C1D-E1CDC3793F40}">
            <x14:iconSet iconSet="3Flags" custom="1">
              <x14:cfvo type="percent">
                <xm:f>0</xm:f>
              </x14:cfvo>
              <x14:cfvo type="num">
                <xm:f>2</xm:f>
              </x14:cfvo>
              <x14:cfvo type="num">
                <xm:f>3</xm:f>
              </x14:cfvo>
              <x14:cfIcon iconSet="3Flags" iconId="2"/>
              <x14:cfIcon iconSet="3Flags" iconId="1"/>
              <x14:cfIcon iconSet="3Flags" iconId="0"/>
            </x14:iconSet>
          </x14:cfRule>
          <xm:sqref>F16</xm:sqref>
        </x14:conditionalFormatting>
        <x14:conditionalFormatting xmlns:xm="http://schemas.microsoft.com/office/excel/2006/main">
          <x14:cfRule type="iconSet" priority="12" id="{81C6B811-C5EC-4641-9282-9E272FA5673A}">
            <x14:iconSet iconSet="3Flags" custom="1">
              <x14:cfvo type="percent">
                <xm:f>0</xm:f>
              </x14:cfvo>
              <x14:cfvo type="num">
                <xm:f>2</xm:f>
              </x14:cfvo>
              <x14:cfvo type="num">
                <xm:f>3</xm:f>
              </x14:cfvo>
              <x14:cfIcon iconSet="3Flags" iconId="2"/>
              <x14:cfIcon iconSet="3Flags" iconId="1"/>
              <x14:cfIcon iconSet="3Flags" iconId="0"/>
            </x14:iconSet>
          </x14:cfRule>
          <xm:sqref>G16</xm:sqref>
        </x14:conditionalFormatting>
        <x14:conditionalFormatting xmlns:xm="http://schemas.microsoft.com/office/excel/2006/main">
          <x14:cfRule type="iconSet" priority="9" id="{8185D6CD-656C-4A34-B523-DF309EE77ADB}">
            <x14:iconSet iconSet="3Flags" custom="1">
              <x14:cfvo type="percent">
                <xm:f>0</xm:f>
              </x14:cfvo>
              <x14:cfvo type="num">
                <xm:f>2</xm:f>
              </x14:cfvo>
              <x14:cfvo type="num">
                <xm:f>3</xm:f>
              </x14:cfvo>
              <x14:cfIcon iconSet="3Flags" iconId="2"/>
              <x14:cfIcon iconSet="3Flags" iconId="1"/>
              <x14:cfIcon iconSet="3Flags" iconId="0"/>
            </x14:iconSet>
          </x14:cfRule>
          <xm:sqref>F17:F18</xm:sqref>
        </x14:conditionalFormatting>
        <x14:conditionalFormatting xmlns:xm="http://schemas.microsoft.com/office/excel/2006/main">
          <x14:cfRule type="iconSet" priority="7" id="{36FEF1EE-4A59-4AEC-B429-F2DC9B26514A}">
            <x14:iconSet iconSet="3Flags" custom="1">
              <x14:cfvo type="percent">
                <xm:f>0</xm:f>
              </x14:cfvo>
              <x14:cfvo type="num">
                <xm:f>2</xm:f>
              </x14:cfvo>
              <x14:cfvo type="num">
                <xm:f>3</xm:f>
              </x14:cfvo>
              <x14:cfIcon iconSet="3Flags" iconId="2"/>
              <x14:cfIcon iconSet="3Flags" iconId="1"/>
              <x14:cfIcon iconSet="3Flags" iconId="0"/>
            </x14:iconSet>
          </x14:cfRule>
          <xm:sqref>G17:G18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ColWidth="8.8554687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42303FD2E9BB41942BCDDC28CB82BB" ma:contentTypeVersion="12" ma:contentTypeDescription="Create a new document." ma:contentTypeScope="" ma:versionID="13fcff47f08c2b85c4bfd68ba528ee2e">
  <xsd:schema xmlns:xsd="http://www.w3.org/2001/XMLSchema" xmlns:xs="http://www.w3.org/2001/XMLSchema" xmlns:p="http://schemas.microsoft.com/office/2006/metadata/properties" xmlns:ns2="fa137710-531a-4647-a8a3-f7d3531ab7ad" xmlns:ns3="c2f02e9c-7c46-4e41-8c0e-18710762110c" targetNamespace="http://schemas.microsoft.com/office/2006/metadata/properties" ma:root="true" ma:fieldsID="fc82830cef56db9563786a7b9b834a56" ns2:_="" ns3:_="">
    <xsd:import namespace="fa137710-531a-4647-a8a3-f7d3531ab7ad"/>
    <xsd:import namespace="c2f02e9c-7c46-4e41-8c0e-18710762110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137710-531a-4647-a8a3-f7d3531ab7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f02e9c-7c46-4e41-8c0e-18710762110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a137710-531a-4647-a8a3-f7d3531ab7ad">
      <UserInfo>
        <DisplayName>Sascha Peter</DisplayName>
        <AccountId>443</AccountId>
        <AccountType/>
      </UserInfo>
      <UserInfo>
        <DisplayName>Marcus Mills</DisplayName>
        <AccountId>255</AccountId>
        <AccountType/>
      </UserInfo>
      <UserInfo>
        <DisplayName>Chris Coventry</DisplayName>
        <AccountId>170</AccountId>
        <AccountType/>
      </UserInfo>
      <UserInfo>
        <DisplayName>Steven Bastian</DisplayName>
        <AccountId>349</AccountId>
        <AccountType/>
      </UserInfo>
      <UserInfo>
        <DisplayName>Asta Ciuzaite</DisplayName>
        <AccountId>4768</AccountId>
        <AccountType/>
      </UserInfo>
      <UserInfo>
        <DisplayName>Mark Creighton</DisplayName>
        <AccountId>10605</AccountId>
        <AccountType/>
      </UserInfo>
      <UserInfo>
        <DisplayName>Sam Sawyer</DisplayName>
        <AccountId>1541</AccountId>
        <AccountType/>
      </UserInfo>
      <UserInfo>
        <DisplayName>John Pritchard</DisplayName>
        <AccountId>6989</AccountId>
        <AccountType/>
      </UserInfo>
    </SharedWithUsers>
  </documentManagement>
</p:properties>
</file>

<file path=customXml/item4.xml>��< ? x m l   v e r s i o n = " 1 . 0 "   e n c o d i n g = " u t f - 1 6 " ? > < D a t a M a s h u p   x m l n s = " h t t p : / / s c h e m a s . m i c r o s o f t . c o m / D a t a M a s h u p " > A A A A A B k D A A B Q S w M E F A A C A A g A L Z L q T m 8 + q N m p A A A A + A A A A B I A H A B D b 2 5 m a W c v U G F j a 2 F n Z S 5 4 b W w g o h g A K K A U A A A A A A A A A A A A A A A A A A A A A A A A A A A A h Y / B C o J A G I R f R f b u / q s Z l f y u U I c u C U E Q X W X b d E n X c N f W d + v Q I / U K C W V 1 6 z T M 8 A 3 M P G 5 3 T P u 6 8 q 6 y N a r R C Q k o I 5 7 U o j k q X S S k s y d / T l K O 2 1 y c 8 0 J 6 A 6 x N 3 B u V k N L a S w z g n K N u Q p u 2 g J C x A A 7 Z Z i d K W e e + 0 s b m W k j y a R 3 / t w j H / W s M D + m M 0 W m 0 i A Y N E M Y Y M 6 W / S D g s p g z h J 8 R V V 9 m u l V x q f 7 1 E G C 3 C + w V / A l B L A w Q U A A I A C A A t k u p 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Z L q T i i K R 7 g O A A A A E Q A A A B M A H A B G b 3 J t d W x h c y 9 T Z W N 0 a W 9 u M S 5 t I K I Y A C i g F A A A A A A A A A A A A A A A A A A A A A A A A A A A A C t O T S 7 J z M 9 T C I b Q h t Y A U E s B A i 0 A F A A C A A g A L Z L q T m 8 + q N m p A A A A + A A A A B I A A A A A A A A A A A A A A A A A A A A A A E N v b m Z p Z y 9 Q Y W N r Y W d l L n h t b F B L A Q I t A B Q A A g A I A C 2 S 6 k 4 P y u m r p A A A A O k A A A A T A A A A A A A A A A A A A A A A A P U A A A B b Q 2 9 u d G V u d F 9 U e X B l c 1 0 u e G 1 s U E s B A i 0 A F A A C A A g A L Z L q T i 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A r 5 H h b o G j p F o b m F + D d l m h M A A A A A A g A A A A A A A 2 Y A A M A A A A A Q A A A A 7 T r m h s I q Y o v 3 L C l m R 7 J g y Q A A A A A E g A A A o A A A A B A A A A D G W 2 g N z I + S 9 B H / r J R F D 9 0 q U A A A A J S K P P A t g 7 q 6 l K v q H l M 8 8 7 d 1 J R h J q p M G a t r H L J Z D x k K M a T L g e b X 0 o + 5 0 z a g C j E y A 3 B M q 7 I H 9 u b h o k d 2 4 t E N P G 2 r C f e q A V A O Q 4 3 5 a H W K B p i 1 t F A A A A I z B m o q e 4 e 8 D J 6 z C G A N b J F v X X r g i < / D a t a M a s h u p > 
</file>

<file path=customXml/itemProps1.xml><?xml version="1.0" encoding="utf-8"?>
<ds:datastoreItem xmlns:ds="http://schemas.openxmlformats.org/officeDocument/2006/customXml" ds:itemID="{69C67540-EEB0-4840-B640-FDF1A5EFF1A6}">
  <ds:schemaRefs>
    <ds:schemaRef ds:uri="http://schemas.microsoft.com/sharepoint/v3/contenttype/forms"/>
  </ds:schemaRefs>
</ds:datastoreItem>
</file>

<file path=customXml/itemProps2.xml><?xml version="1.0" encoding="utf-8"?>
<ds:datastoreItem xmlns:ds="http://schemas.openxmlformats.org/officeDocument/2006/customXml" ds:itemID="{C6858835-B938-49B8-8BBA-D844CE8A96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137710-531a-4647-a8a3-f7d3531ab7ad"/>
    <ds:schemaRef ds:uri="c2f02e9c-7c46-4e41-8c0e-1871076211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2E1618-BF70-46BA-A195-6C846CF25BFF}">
  <ds:schemaRefs>
    <ds:schemaRef ds:uri="http://schemas.microsoft.com/office/2006/metadata/properties"/>
    <ds:schemaRef ds:uri="http://schemas.microsoft.com/office/infopath/2007/PartnerControls"/>
    <ds:schemaRef ds:uri="fa137710-531a-4647-a8a3-f7d3531ab7ad"/>
  </ds:schemaRefs>
</ds:datastoreItem>
</file>

<file path=customXml/itemProps4.xml><?xml version="1.0" encoding="utf-8"?>
<ds:datastoreItem xmlns:ds="http://schemas.openxmlformats.org/officeDocument/2006/customXml" ds:itemID="{829A46F0-E1FD-4CA2-92EE-E8055A474E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 of Actions 17102017</vt:lpstr>
      <vt:lpstr>Accelerate People Risk Register</vt:lpstr>
      <vt:lpstr>Sheet2</vt:lpstr>
      <vt:lpstr>Project List</vt:lpstr>
      <vt:lpstr>Risk Chart</vt:lpstr>
      <vt:lpstr>Closed actions </vt:lpstr>
      <vt:lpstr>(old) APAC Register</vt:lpstr>
      <vt:lpstr>(old) DACH Register</vt:lpstr>
      <vt:lpstr>Risk Radar</vt:lpstr>
      <vt:lpstr> top 10 board template</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Ridley</dc:creator>
  <cp:keywords/>
  <dc:description/>
  <cp:lastModifiedBy>Andy</cp:lastModifiedBy>
  <cp:revision/>
  <dcterms:created xsi:type="dcterms:W3CDTF">2017-05-03T07:27:29Z</dcterms:created>
  <dcterms:modified xsi:type="dcterms:W3CDTF">2020-12-18T17:04:07Z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0x010100D542303FD2E9BB41942BCDDC28CB82BB</vt:lpwstr>
  </property>
  <property fmtid="{D5CDD505-2E9C-101B-9397-08002B2CF9AE}" pid="3" name="AuthorIds_UIVersion_3072">
    <vt:lpwstr>322</vt:lpwstr>
  </property>
  <property fmtid="{D5CDD505-2E9C-101B-9397-08002B2CF9AE}" pid="4" name="AuthorIds_UIVersion_4096">
    <vt:lpwstr>322</vt:lpwstr>
  </property>
</Properties>
</file>