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han/Dropbox/flu-antiviral-stockpile/data/"/>
    </mc:Choice>
  </mc:AlternateContent>
  <xr:revisionPtr revIDLastSave="0" documentId="13_ncr:1_{D706780C-FB95-BE4D-B974-3CC64201CDE1}" xr6:coauthVersionLast="36" xr6:coauthVersionMax="36" xr10:uidLastSave="{00000000-0000-0000-0000-000000000000}"/>
  <bookViews>
    <workbookView xWindow="5680" yWindow="3300" windowWidth="28040" windowHeight="17440" xr2:uid="{EEEFD156-87ED-AF4A-8671-4338CAA006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F8" i="1"/>
  <c r="F3" i="1"/>
  <c r="F6" i="1"/>
  <c r="F5" i="1"/>
  <c r="F2" i="1"/>
  <c r="H5" i="1"/>
  <c r="F7" i="1"/>
  <c r="F4" i="1"/>
</calcChain>
</file>

<file path=xl/sharedStrings.xml><?xml version="1.0" encoding="utf-8"?>
<sst xmlns="http://schemas.openxmlformats.org/spreadsheetml/2006/main" count="44" uniqueCount="26">
  <si>
    <t>Study</t>
  </si>
  <si>
    <t>Link</t>
  </si>
  <si>
    <t>https://bmcpediatr.biomedcentral.com/articles/10.1186/s12887-023-03841-5/tables/5</t>
  </si>
  <si>
    <t>Mutation</t>
  </si>
  <si>
    <t>PA-I38X</t>
  </si>
  <si>
    <t>H1N1pdm09</t>
  </si>
  <si>
    <t>H3N2</t>
  </si>
  <si>
    <t>Age group</t>
  </si>
  <si>
    <t>Virus</t>
  </si>
  <si>
    <t>Rate</t>
  </si>
  <si>
    <t>Sample size</t>
  </si>
  <si>
    <t>Hirotsu et al.</t>
  </si>
  <si>
    <t>Year</t>
  </si>
  <si>
    <t>Uehara et al.</t>
  </si>
  <si>
    <t>12-64y</t>
  </si>
  <si>
    <t>https://academic.oup.com/jid/article/221/3/346/5532607?login=false</t>
  </si>
  <si>
    <t>Hayden et al.</t>
  </si>
  <si>
    <t>20-64y</t>
  </si>
  <si>
    <t>10.1056/NEJMoa1716197</t>
  </si>
  <si>
    <t>n</t>
  </si>
  <si>
    <t>0-11</t>
  </si>
  <si>
    <t>0-11y</t>
  </si>
  <si>
    <t>Jeffery et al.</t>
  </si>
  <si>
    <t>10.1097/INF.0000000000002747</t>
  </si>
  <si>
    <t>Ison et al.</t>
  </si>
  <si>
    <t>https://www.thelancet.com/journals/laninf/article/PIIS1473-3099(20)30004-9/abstract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</si>
</sst>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5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cademic.oup.com/jid/article/221/3/346/5532607?login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DA43-2F18-D04E-8D68-9795784A08D7}">
  <dimension ref="A1:I10"/>
  <sheetViews>
    <sheetView tabSelected="1" topLeftCell="B1" workbookViewId="0">
      <selection activeCell="I24" sqref="I24"/>
    </sheetView>
  </sheetViews>
  <sheetFormatPr baseColWidth="10" defaultRowHeight="16" x14ac:dyDescent="0.2"/>
  <cols>
    <col min="1" max="1" width="12" bestFit="1" customWidth="1"/>
    <col min="2" max="2" width="5.5" bestFit="1" customWidth="1"/>
    <col min="3" max="3" width="9.1640625" bestFit="1" customWidth="1"/>
    <col min="4" max="4" width="9.6640625" bestFit="1" customWidth="1"/>
    <col min="5" max="5" width="12" bestFit="1" customWidth="1"/>
    <col min="6" max="6" width="6.5" bestFit="1" customWidth="1"/>
    <col min="7" max="7" width="6.5" customWidth="1"/>
    <col min="8" max="8" width="11" bestFit="1" customWidth="1"/>
    <col min="9" max="10" width="77" bestFit="1" customWidth="1"/>
  </cols>
  <sheetData>
    <row r="1" spans="1:9" x14ac:dyDescent="0.2">
      <c r="A1" t="s">
        <v>0</v>
      </c>
      <c r="B1" t="s">
        <v>12</v>
      </c>
      <c r="C1" t="s">
        <v>3</v>
      </c>
      <c r="D1" t="s">
        <v>7</v>
      </c>
      <c r="E1" t="s">
        <v>8</v>
      </c>
      <c r="F1" t="s">
        <v>9</v>
      </c>
      <c r="G1" t="s">
        <v>19</v>
      </c>
      <c r="H1" t="s">
        <v>10</v>
      </c>
      <c r="I1" t="s">
        <v>1</v>
      </c>
    </row>
    <row r="2" spans="1:9" x14ac:dyDescent="0.2">
      <c r="A2" t="s">
        <v>11</v>
      </c>
      <c r="B2">
        <v>2023</v>
      </c>
      <c r="C2" t="s">
        <v>4</v>
      </c>
      <c r="D2" t="s">
        <v>20</v>
      </c>
      <c r="E2" t="s">
        <v>5</v>
      </c>
      <c r="F2" s="2">
        <f>G2/H2</f>
        <v>7.6923076923076927E-2</v>
      </c>
      <c r="G2" s="3">
        <v>1</v>
      </c>
      <c r="H2">
        <v>13</v>
      </c>
      <c r="I2" t="s">
        <v>2</v>
      </c>
    </row>
    <row r="3" spans="1:9" x14ac:dyDescent="0.2">
      <c r="A3" t="s">
        <v>22</v>
      </c>
      <c r="B3">
        <v>2020</v>
      </c>
      <c r="C3" t="s">
        <v>4</v>
      </c>
      <c r="D3" t="s">
        <v>21</v>
      </c>
      <c r="E3" t="s">
        <v>5</v>
      </c>
      <c r="F3" s="2">
        <f>G3/H3</f>
        <v>0.1111111111111111</v>
      </c>
      <c r="G3" s="3">
        <v>2</v>
      </c>
      <c r="H3">
        <v>18</v>
      </c>
      <c r="I3" t="s">
        <v>23</v>
      </c>
    </row>
    <row r="4" spans="1:9" x14ac:dyDescent="0.2">
      <c r="A4" t="s">
        <v>16</v>
      </c>
      <c r="B4">
        <v>2018</v>
      </c>
      <c r="C4" t="s">
        <v>4</v>
      </c>
      <c r="D4" t="s">
        <v>17</v>
      </c>
      <c r="E4" t="s">
        <v>5</v>
      </c>
      <c r="F4" s="2">
        <f>G4/H4</f>
        <v>2.197802197802198E-2</v>
      </c>
      <c r="G4" s="3">
        <v>4</v>
      </c>
      <c r="H4">
        <v>182</v>
      </c>
      <c r="I4" t="s">
        <v>18</v>
      </c>
    </row>
    <row r="5" spans="1:9" x14ac:dyDescent="0.2">
      <c r="A5" t="s">
        <v>11</v>
      </c>
      <c r="B5">
        <v>2023</v>
      </c>
      <c r="C5" t="s">
        <v>4</v>
      </c>
      <c r="D5" t="s">
        <v>21</v>
      </c>
      <c r="E5" t="s">
        <v>6</v>
      </c>
      <c r="F5" s="2">
        <f>G5/H5</f>
        <v>0.22916666666666666</v>
      </c>
      <c r="G5" s="3">
        <v>22</v>
      </c>
      <c r="H5">
        <f>27+69</f>
        <v>96</v>
      </c>
      <c r="I5" t="s">
        <v>2</v>
      </c>
    </row>
    <row r="6" spans="1:9" x14ac:dyDescent="0.2">
      <c r="A6" t="s">
        <v>22</v>
      </c>
      <c r="B6">
        <v>2020</v>
      </c>
      <c r="C6" t="s">
        <v>4</v>
      </c>
      <c r="D6" t="s">
        <v>21</v>
      </c>
      <c r="E6" t="s">
        <v>6</v>
      </c>
      <c r="F6" s="2">
        <f>G6/H6</f>
        <v>0.19148936170212766</v>
      </c>
      <c r="G6" s="3">
        <v>9</v>
      </c>
      <c r="H6">
        <v>47</v>
      </c>
      <c r="I6" t="s">
        <v>23</v>
      </c>
    </row>
    <row r="7" spans="1:9" x14ac:dyDescent="0.2">
      <c r="A7" t="s">
        <v>13</v>
      </c>
      <c r="B7">
        <v>2020</v>
      </c>
      <c r="C7" t="s">
        <v>4</v>
      </c>
      <c r="D7" t="s">
        <v>14</v>
      </c>
      <c r="E7" t="s">
        <v>6</v>
      </c>
      <c r="F7" s="2">
        <f>G7/H7</f>
        <v>9.7859327217125383E-2</v>
      </c>
      <c r="G7" s="3">
        <v>32</v>
      </c>
      <c r="H7">
        <v>327</v>
      </c>
      <c r="I7" s="1" t="s">
        <v>15</v>
      </c>
    </row>
    <row r="8" spans="1:9" x14ac:dyDescent="0.2">
      <c r="A8" t="s">
        <v>24</v>
      </c>
      <c r="B8">
        <v>2020</v>
      </c>
      <c r="C8" t="s">
        <v>4</v>
      </c>
      <c r="D8" t="s">
        <v>14</v>
      </c>
      <c r="E8" t="s">
        <v>6</v>
      </c>
      <c r="F8" s="2">
        <f>G8/H8</f>
        <v>7.1428571428571425E-2</v>
      </c>
      <c r="G8" s="3">
        <v>13</v>
      </c>
      <c r="H8">
        <v>182</v>
      </c>
      <c r="I8" t="s">
        <v>25</v>
      </c>
    </row>
    <row r="9" spans="1:9" x14ac:dyDescent="0.2">
      <c r="F9" s="2"/>
      <c r="G9" s="3"/>
      <c r="H9">
        <f>SUM(G5:G6)/SUM(H5:H6)</f>
        <v>0.21678321678321677</v>
      </c>
    </row>
    <row r="10" spans="1:9" x14ac:dyDescent="0.2">
      <c r="H10">
        <f>SUM(G7:G8)/SUM(H7:H8)</f>
        <v>8.8408644400785857E-2</v>
      </c>
    </row>
  </sheetData>
  <sortState ref="A2:I7">
    <sortCondition ref="E2:E7"/>
    <sortCondition ref="D2:D7"/>
  </sortState>
  <hyperlinks>
    <hyperlink ref="I7" r:id="rId1" xr:uid="{7F87C160-780A-6A47-BDB1-76DC39551F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Han</dc:creator>
  <cp:lastModifiedBy>Alvin Han</cp:lastModifiedBy>
  <dcterms:created xsi:type="dcterms:W3CDTF">2024-09-02T02:18:17Z</dcterms:created>
  <dcterms:modified xsi:type="dcterms:W3CDTF">2024-09-05T04:08:07Z</dcterms:modified>
</cp:coreProperties>
</file>