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7200A7AE-D785-4565-8106-970517CFADC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1" l="1"/>
  <c r="AH17" i="1"/>
  <c r="AH16" i="1"/>
  <c r="AH19" i="1" l="1"/>
  <c r="AH9" i="1"/>
  <c r="AC6" i="1"/>
  <c r="AH4" i="1"/>
  <c r="AH3" i="1"/>
  <c r="AH6" i="1" l="1"/>
  <c r="D31" i="1"/>
  <c r="I27" i="1"/>
  <c r="I26" i="1"/>
  <c r="I25" i="1"/>
  <c r="I31" i="1" l="1"/>
  <c r="I32" i="1"/>
  <c r="I33" i="1" s="1"/>
  <c r="U15" i="1"/>
  <c r="U19" i="1" s="1"/>
  <c r="P19" i="1"/>
  <c r="U14" i="1"/>
  <c r="U13" i="1"/>
  <c r="U20" i="1" l="1"/>
  <c r="U21" i="1"/>
  <c r="P6" i="1"/>
  <c r="U4" i="1"/>
  <c r="U3" i="1"/>
  <c r="U6" i="1" s="1"/>
  <c r="D6" i="1" l="1"/>
  <c r="I4" i="1"/>
  <c r="I3" i="1"/>
  <c r="I6" i="1" l="1"/>
</calcChain>
</file>

<file path=xl/sharedStrings.xml><?xml version="1.0" encoding="utf-8"?>
<sst xmlns="http://schemas.openxmlformats.org/spreadsheetml/2006/main" count="159" uniqueCount="33">
  <si>
    <t>Module</t>
  </si>
  <si>
    <t>m</t>
  </si>
  <si>
    <t># Teeth G</t>
  </si>
  <si>
    <t># Teeth p</t>
  </si>
  <si>
    <t>N_G</t>
  </si>
  <si>
    <t>N_p</t>
  </si>
  <si>
    <t>mm</t>
  </si>
  <si>
    <t>Diam. G</t>
  </si>
  <si>
    <t>Diam. P</t>
  </si>
  <si>
    <t>d_G</t>
  </si>
  <si>
    <t>d_p</t>
  </si>
  <si>
    <t>C2C dist.</t>
  </si>
  <si>
    <t>C</t>
  </si>
  <si>
    <t>Ratio</t>
  </si>
  <si>
    <t>-</t>
  </si>
  <si>
    <t>i</t>
  </si>
  <si>
    <t>Small stepper</t>
  </si>
  <si>
    <t>SX17 Stepper</t>
  </si>
  <si>
    <t># Teeth I</t>
  </si>
  <si>
    <t>N_I</t>
  </si>
  <si>
    <t>Diam. I</t>
  </si>
  <si>
    <t>d_I</t>
  </si>
  <si>
    <t>C2C d. GI</t>
  </si>
  <si>
    <t>C_GI</t>
  </si>
  <si>
    <t>C2C d. Ip</t>
  </si>
  <si>
    <t>C_Ip</t>
  </si>
  <si>
    <t>C2C d. tot</t>
  </si>
  <si>
    <t>C_tot</t>
  </si>
  <si>
    <t xml:space="preserve"> </t>
  </si>
  <si>
    <t>Scrapped: SX17 Stepper w/Idler</t>
  </si>
  <si>
    <t>Top redisign</t>
  </si>
  <si>
    <t>Rescale</t>
  </si>
  <si>
    <t>Small stepper Chute Joint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</si>
</sst>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34"/>
  <sheetViews>
    <sheetView tabSelected="1" topLeftCell="M1" zoomScaleNormal="100" workbookViewId="0">
      <selection activeCell="AE19" sqref="AE19"/>
    </sheetView>
  </sheetViews>
  <sheetFormatPr defaultRowHeight="14.4" x14ac:dyDescent="0.3"/>
  <sheetData>
    <row r="1" spans="2:35" x14ac:dyDescent="0.3">
      <c r="B1" s="5" t="s">
        <v>16</v>
      </c>
      <c r="C1" s="5"/>
      <c r="D1" s="5"/>
      <c r="E1" s="5"/>
      <c r="F1" s="5"/>
      <c r="G1" s="5"/>
      <c r="H1" s="5"/>
      <c r="I1" s="5"/>
      <c r="J1" s="5"/>
      <c r="N1" s="5" t="s">
        <v>17</v>
      </c>
      <c r="O1" s="5"/>
      <c r="P1" s="5"/>
      <c r="Q1" s="5"/>
      <c r="R1" s="5"/>
      <c r="S1" s="5"/>
      <c r="T1" s="5"/>
      <c r="U1" s="5"/>
      <c r="V1" s="5"/>
      <c r="AA1" s="5" t="s">
        <v>16</v>
      </c>
      <c r="AB1" s="5"/>
      <c r="AC1" s="5"/>
      <c r="AD1" s="5"/>
      <c r="AE1" s="5"/>
      <c r="AF1" s="5"/>
      <c r="AG1" s="5"/>
      <c r="AH1" s="5"/>
      <c r="AI1" s="5"/>
    </row>
    <row r="2" spans="2:35" x14ac:dyDescent="0.3">
      <c r="B2" s="1" t="s">
        <v>0</v>
      </c>
      <c r="C2" s="1" t="s">
        <v>1</v>
      </c>
      <c r="D2" s="2">
        <v>1.5</v>
      </c>
      <c r="E2" s="1" t="s">
        <v>6</v>
      </c>
      <c r="N2" s="1" t="s">
        <v>0</v>
      </c>
      <c r="O2" s="1" t="s">
        <v>1</v>
      </c>
      <c r="P2" s="2">
        <v>1.5</v>
      </c>
      <c r="Q2" s="1" t="s">
        <v>6</v>
      </c>
      <c r="AA2" s="1" t="s">
        <v>0</v>
      </c>
      <c r="AB2" s="1" t="s">
        <v>1</v>
      </c>
      <c r="AC2" s="2">
        <v>1</v>
      </c>
      <c r="AD2" s="1" t="s">
        <v>6</v>
      </c>
    </row>
    <row r="3" spans="2:35" x14ac:dyDescent="0.3">
      <c r="B3" s="1" t="s">
        <v>2</v>
      </c>
      <c r="C3" s="1" t="s">
        <v>4</v>
      </c>
      <c r="D3" s="2">
        <v>48</v>
      </c>
      <c r="E3" s="1" t="s">
        <v>14</v>
      </c>
      <c r="G3" t="s">
        <v>7</v>
      </c>
      <c r="H3" t="s">
        <v>9</v>
      </c>
      <c r="I3">
        <f>D2*D3</f>
        <v>72</v>
      </c>
      <c r="J3" t="s">
        <v>6</v>
      </c>
      <c r="N3" s="1" t="s">
        <v>2</v>
      </c>
      <c r="O3" s="1" t="s">
        <v>4</v>
      </c>
      <c r="P3" s="2">
        <v>48</v>
      </c>
      <c r="Q3" s="1" t="s">
        <v>14</v>
      </c>
      <c r="S3" t="s">
        <v>7</v>
      </c>
      <c r="T3" t="s">
        <v>9</v>
      </c>
      <c r="U3">
        <f>P2*P3</f>
        <v>72</v>
      </c>
      <c r="V3" t="s">
        <v>6</v>
      </c>
      <c r="AA3" s="1" t="s">
        <v>2</v>
      </c>
      <c r="AB3" s="1" t="s">
        <v>4</v>
      </c>
      <c r="AC3" s="2">
        <v>39</v>
      </c>
      <c r="AD3" s="1" t="s">
        <v>14</v>
      </c>
      <c r="AF3" t="s">
        <v>7</v>
      </c>
      <c r="AG3" t="s">
        <v>9</v>
      </c>
      <c r="AH3">
        <f>AC2*AC3</f>
        <v>39</v>
      </c>
      <c r="AI3" t="s">
        <v>6</v>
      </c>
    </row>
    <row r="4" spans="2:35" x14ac:dyDescent="0.3">
      <c r="B4" s="1" t="s">
        <v>3</v>
      </c>
      <c r="C4" s="1" t="s">
        <v>5</v>
      </c>
      <c r="D4" s="2">
        <v>20</v>
      </c>
      <c r="E4" s="1" t="s">
        <v>14</v>
      </c>
      <c r="G4" t="s">
        <v>8</v>
      </c>
      <c r="H4" t="s">
        <v>10</v>
      </c>
      <c r="I4">
        <f>D2*D4</f>
        <v>30</v>
      </c>
      <c r="J4" t="s">
        <v>6</v>
      </c>
      <c r="N4" s="1" t="s">
        <v>3</v>
      </c>
      <c r="O4" s="1" t="s">
        <v>5</v>
      </c>
      <c r="P4" s="2">
        <v>42</v>
      </c>
      <c r="Q4" s="1" t="s">
        <v>14</v>
      </c>
      <c r="S4" t="s">
        <v>8</v>
      </c>
      <c r="T4" t="s">
        <v>10</v>
      </c>
      <c r="U4">
        <f>P2*P4</f>
        <v>63</v>
      </c>
      <c r="V4" t="s">
        <v>6</v>
      </c>
      <c r="AA4" s="1" t="s">
        <v>3</v>
      </c>
      <c r="AB4" s="1" t="s">
        <v>5</v>
      </c>
      <c r="AC4" s="2">
        <v>10</v>
      </c>
      <c r="AD4" s="1" t="s">
        <v>14</v>
      </c>
      <c r="AF4" t="s">
        <v>8</v>
      </c>
      <c r="AG4" t="s">
        <v>10</v>
      </c>
      <c r="AH4">
        <f>AC2*AC4</f>
        <v>10</v>
      </c>
      <c r="AI4" t="s">
        <v>6</v>
      </c>
    </row>
    <row r="6" spans="2:35" x14ac:dyDescent="0.3">
      <c r="B6" t="s">
        <v>13</v>
      </c>
      <c r="C6" t="s">
        <v>15</v>
      </c>
      <c r="D6">
        <f>D3/D4</f>
        <v>2.4</v>
      </c>
      <c r="E6" t="s">
        <v>14</v>
      </c>
      <c r="G6" t="s">
        <v>11</v>
      </c>
      <c r="H6" t="s">
        <v>12</v>
      </c>
      <c r="I6">
        <f>(I3+I4)/2</f>
        <v>51</v>
      </c>
      <c r="J6" t="s">
        <v>6</v>
      </c>
      <c r="N6" t="s">
        <v>13</v>
      </c>
      <c r="O6" t="s">
        <v>15</v>
      </c>
      <c r="P6">
        <f>P3/P4</f>
        <v>1.1428571428571428</v>
      </c>
      <c r="Q6" t="s">
        <v>14</v>
      </c>
      <c r="S6" t="s">
        <v>11</v>
      </c>
      <c r="T6" t="s">
        <v>12</v>
      </c>
      <c r="U6">
        <f>(U3+U4)/2</f>
        <v>67.5</v>
      </c>
      <c r="V6" t="s">
        <v>6</v>
      </c>
      <c r="AA6" t="s">
        <v>13</v>
      </c>
      <c r="AB6" t="s">
        <v>15</v>
      </c>
      <c r="AC6">
        <f>AC3/AC4</f>
        <v>3.9</v>
      </c>
      <c r="AD6" t="s">
        <v>14</v>
      </c>
      <c r="AF6" t="s">
        <v>11</v>
      </c>
      <c r="AG6" t="s">
        <v>12</v>
      </c>
      <c r="AH6">
        <f>(AH3+AH4)/2</f>
        <v>24.5</v>
      </c>
      <c r="AI6" t="s">
        <v>6</v>
      </c>
    </row>
    <row r="7" spans="2:35" x14ac:dyDescent="0.3">
      <c r="AH7" s="4">
        <v>24.465800000000002</v>
      </c>
    </row>
    <row r="9" spans="2:35" x14ac:dyDescent="0.3">
      <c r="AG9" t="s">
        <v>31</v>
      </c>
      <c r="AH9">
        <f>AH7/AH6</f>
        <v>0.99860408163265313</v>
      </c>
    </row>
    <row r="10" spans="2:35" x14ac:dyDescent="0.3">
      <c r="AA10">
        <v>0.99860408163265302</v>
      </c>
    </row>
    <row r="11" spans="2:35" x14ac:dyDescent="0.3">
      <c r="N11" s="6" t="s">
        <v>29</v>
      </c>
      <c r="O11" s="6"/>
      <c r="P11" s="6"/>
      <c r="Q11" s="6"/>
      <c r="R11" s="6"/>
      <c r="S11" s="6"/>
      <c r="T11" s="6"/>
      <c r="U11" s="6"/>
      <c r="V11" s="6"/>
    </row>
    <row r="12" spans="2:35" x14ac:dyDescent="0.3">
      <c r="N12" s="1" t="s">
        <v>0</v>
      </c>
      <c r="O12" s="1" t="s">
        <v>1</v>
      </c>
      <c r="P12" s="2">
        <v>1.5</v>
      </c>
      <c r="Q12" s="1" t="s">
        <v>6</v>
      </c>
    </row>
    <row r="13" spans="2:35" x14ac:dyDescent="0.3">
      <c r="N13" s="1" t="s">
        <v>2</v>
      </c>
      <c r="O13" s="1" t="s">
        <v>4</v>
      </c>
      <c r="P13" s="2">
        <v>48</v>
      </c>
      <c r="Q13" s="1" t="s">
        <v>14</v>
      </c>
      <c r="S13" t="s">
        <v>7</v>
      </c>
      <c r="T13" t="s">
        <v>9</v>
      </c>
      <c r="U13">
        <f>P12*P13</f>
        <v>72</v>
      </c>
      <c r="V13" t="s">
        <v>6</v>
      </c>
    </row>
    <row r="14" spans="2:35" x14ac:dyDescent="0.3">
      <c r="N14" s="1" t="s">
        <v>3</v>
      </c>
      <c r="O14" s="1" t="s">
        <v>5</v>
      </c>
      <c r="P14" s="2">
        <v>10</v>
      </c>
      <c r="Q14" s="1" t="s">
        <v>14</v>
      </c>
      <c r="S14" t="s">
        <v>8</v>
      </c>
      <c r="T14" t="s">
        <v>10</v>
      </c>
      <c r="U14">
        <f>P12*P14</f>
        <v>15</v>
      </c>
      <c r="V14" t="s">
        <v>6</v>
      </c>
      <c r="AA14" s="5" t="s">
        <v>32</v>
      </c>
      <c r="AB14" s="5"/>
      <c r="AC14" s="5"/>
      <c r="AD14" s="5"/>
      <c r="AE14" s="5"/>
      <c r="AF14" s="5"/>
      <c r="AG14" s="5"/>
      <c r="AH14" s="5"/>
      <c r="AI14" s="5"/>
    </row>
    <row r="15" spans="2:35" x14ac:dyDescent="0.3">
      <c r="N15" s="1" t="s">
        <v>18</v>
      </c>
      <c r="O15" s="1" t="s">
        <v>19</v>
      </c>
      <c r="P15" s="2">
        <v>16</v>
      </c>
      <c r="Q15" s="1" t="s">
        <v>14</v>
      </c>
      <c r="S15" t="s">
        <v>20</v>
      </c>
      <c r="T15" t="s">
        <v>21</v>
      </c>
      <c r="U15">
        <f>P12*P15</f>
        <v>24</v>
      </c>
      <c r="V15" t="s">
        <v>6</v>
      </c>
      <c r="AA15" s="1" t="s">
        <v>0</v>
      </c>
      <c r="AB15" s="1" t="s">
        <v>1</v>
      </c>
      <c r="AC15" s="2">
        <v>1</v>
      </c>
      <c r="AD15" s="1" t="s">
        <v>6</v>
      </c>
    </row>
    <row r="16" spans="2:35" x14ac:dyDescent="0.3">
      <c r="AA16" s="1" t="s">
        <v>2</v>
      </c>
      <c r="AB16" s="1" t="s">
        <v>4</v>
      </c>
      <c r="AC16" s="2">
        <v>72</v>
      </c>
      <c r="AD16" s="1" t="s">
        <v>14</v>
      </c>
      <c r="AF16" t="s">
        <v>7</v>
      </c>
      <c r="AG16" t="s">
        <v>9</v>
      </c>
      <c r="AH16">
        <f>AC15*AC16</f>
        <v>72</v>
      </c>
      <c r="AI16" t="s">
        <v>6</v>
      </c>
    </row>
    <row r="17" spans="2:35" x14ac:dyDescent="0.3">
      <c r="Q17" t="s">
        <v>28</v>
      </c>
      <c r="AA17" s="1" t="s">
        <v>3</v>
      </c>
      <c r="AB17" s="1" t="s">
        <v>5</v>
      </c>
      <c r="AC17" s="2">
        <v>30</v>
      </c>
      <c r="AD17" s="1" t="s">
        <v>14</v>
      </c>
      <c r="AF17" t="s">
        <v>8</v>
      </c>
      <c r="AG17" t="s">
        <v>10</v>
      </c>
      <c r="AH17">
        <f>AC15*AC17</f>
        <v>30</v>
      </c>
      <c r="AI17" t="s">
        <v>6</v>
      </c>
    </row>
    <row r="19" spans="2:35" x14ac:dyDescent="0.3">
      <c r="N19" t="s">
        <v>13</v>
      </c>
      <c r="O19" t="s">
        <v>15</v>
      </c>
      <c r="P19">
        <f>P13/P14</f>
        <v>4.8</v>
      </c>
      <c r="Q19" t="s">
        <v>14</v>
      </c>
      <c r="S19" t="s">
        <v>22</v>
      </c>
      <c r="T19" t="s">
        <v>23</v>
      </c>
      <c r="U19">
        <f>(U13+U15)/2</f>
        <v>48</v>
      </c>
      <c r="V19" t="s">
        <v>6</v>
      </c>
      <c r="AA19" t="s">
        <v>13</v>
      </c>
      <c r="AB19" t="s">
        <v>15</v>
      </c>
      <c r="AC19">
        <f>AC16/AC17</f>
        <v>2.4</v>
      </c>
      <c r="AD19" t="s">
        <v>14</v>
      </c>
      <c r="AF19" t="s">
        <v>11</v>
      </c>
      <c r="AG19" t="s">
        <v>12</v>
      </c>
      <c r="AH19">
        <f>(AH16+AH17)/2</f>
        <v>51</v>
      </c>
      <c r="AI19" t="s">
        <v>6</v>
      </c>
    </row>
    <row r="20" spans="2:35" x14ac:dyDescent="0.3">
      <c r="S20" t="s">
        <v>24</v>
      </c>
      <c r="T20" t="s">
        <v>25</v>
      </c>
      <c r="U20">
        <f>(U14+U15)/2</f>
        <v>19.5</v>
      </c>
      <c r="V20" t="s">
        <v>6</v>
      </c>
    </row>
    <row r="21" spans="2:35" x14ac:dyDescent="0.3">
      <c r="S21" t="s">
        <v>26</v>
      </c>
      <c r="T21" t="s">
        <v>27</v>
      </c>
      <c r="U21" s="4">
        <f>U19+U20</f>
        <v>67.5</v>
      </c>
      <c r="V21" t="s">
        <v>6</v>
      </c>
    </row>
    <row r="22" spans="2:35" x14ac:dyDescent="0.3">
      <c r="U22" s="3">
        <v>67.5</v>
      </c>
    </row>
    <row r="23" spans="2:35" x14ac:dyDescent="0.3">
      <c r="B23" s="5" t="s">
        <v>30</v>
      </c>
      <c r="C23" s="5"/>
      <c r="D23" s="5"/>
      <c r="E23" s="5"/>
      <c r="F23" s="5"/>
      <c r="G23" s="5"/>
      <c r="H23" s="5"/>
      <c r="I23" s="5"/>
      <c r="J23" s="5"/>
    </row>
    <row r="24" spans="2:35" x14ac:dyDescent="0.3">
      <c r="B24" s="1" t="s">
        <v>0</v>
      </c>
      <c r="C24" s="1" t="s">
        <v>1</v>
      </c>
      <c r="D24" s="2">
        <v>1</v>
      </c>
      <c r="E24" s="1" t="s">
        <v>6</v>
      </c>
    </row>
    <row r="25" spans="2:35" x14ac:dyDescent="0.3">
      <c r="B25" s="1" t="s">
        <v>2</v>
      </c>
      <c r="C25" s="1" t="s">
        <v>4</v>
      </c>
      <c r="D25" s="2">
        <v>72</v>
      </c>
      <c r="E25" s="1" t="s">
        <v>14</v>
      </c>
      <c r="G25" t="s">
        <v>7</v>
      </c>
      <c r="H25" t="s">
        <v>9</v>
      </c>
      <c r="I25">
        <f>D24*D25</f>
        <v>72</v>
      </c>
      <c r="J25" t="s">
        <v>6</v>
      </c>
    </row>
    <row r="26" spans="2:35" x14ac:dyDescent="0.3">
      <c r="B26" s="1" t="s">
        <v>3</v>
      </c>
      <c r="C26" s="1" t="s">
        <v>5</v>
      </c>
      <c r="D26" s="2">
        <v>12</v>
      </c>
      <c r="E26" s="1" t="s">
        <v>14</v>
      </c>
      <c r="G26" t="s">
        <v>8</v>
      </c>
      <c r="H26" t="s">
        <v>10</v>
      </c>
      <c r="I26">
        <f>D24*D26</f>
        <v>12</v>
      </c>
      <c r="J26" t="s">
        <v>6</v>
      </c>
    </row>
    <row r="27" spans="2:35" x14ac:dyDescent="0.3">
      <c r="B27" s="1" t="s">
        <v>18</v>
      </c>
      <c r="C27" s="1" t="s">
        <v>19</v>
      </c>
      <c r="D27" s="2">
        <v>26</v>
      </c>
      <c r="E27" s="1" t="s">
        <v>14</v>
      </c>
      <c r="G27" t="s">
        <v>20</v>
      </c>
      <c r="H27" t="s">
        <v>21</v>
      </c>
      <c r="I27">
        <f>D24*D27</f>
        <v>26</v>
      </c>
      <c r="J27" t="s">
        <v>6</v>
      </c>
    </row>
    <row r="29" spans="2:35" x14ac:dyDescent="0.3">
      <c r="E29" t="s">
        <v>28</v>
      </c>
    </row>
    <row r="31" spans="2:35" x14ac:dyDescent="0.3">
      <c r="B31" t="s">
        <v>13</v>
      </c>
      <c r="C31" t="s">
        <v>15</v>
      </c>
      <c r="D31">
        <f>D25/D26</f>
        <v>6</v>
      </c>
      <c r="E31" t="s">
        <v>14</v>
      </c>
      <c r="G31" t="s">
        <v>22</v>
      </c>
      <c r="H31" t="s">
        <v>23</v>
      </c>
      <c r="I31">
        <f>(I25+I27)/2</f>
        <v>49</v>
      </c>
      <c r="J31" t="s">
        <v>6</v>
      </c>
    </row>
    <row r="32" spans="2:35" x14ac:dyDescent="0.3">
      <c r="G32" t="s">
        <v>24</v>
      </c>
      <c r="H32" t="s">
        <v>25</v>
      </c>
      <c r="I32">
        <f>(I26+I27)/2</f>
        <v>19</v>
      </c>
      <c r="J32" t="s">
        <v>6</v>
      </c>
    </row>
    <row r="33" spans="7:10" x14ac:dyDescent="0.3">
      <c r="G33" t="s">
        <v>26</v>
      </c>
      <c r="H33" t="s">
        <v>27</v>
      </c>
      <c r="I33" s="4">
        <f>I31+I32</f>
        <v>68</v>
      </c>
      <c r="J33" t="s">
        <v>6</v>
      </c>
    </row>
    <row r="34" spans="7:10" x14ac:dyDescent="0.3">
      <c r="I34" s="3">
        <v>67.5</v>
      </c>
    </row>
  </sheetData>
  <mergeCells count="6">
    <mergeCell ref="B1:J1"/>
    <mergeCell ref="N1:V1"/>
    <mergeCell ref="N11:V11"/>
    <mergeCell ref="B23:J23"/>
    <mergeCell ref="AA1:AI1"/>
    <mergeCell ref="AA14:A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2023-07-17T10:18:29Z</dcterms:modified>
</cp:coreProperties>
</file>