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harvari\Desktop\"/>
    </mc:Choice>
  </mc:AlternateContent>
  <bookViews>
    <workbookView xWindow="0" yWindow="0" windowWidth="20415" windowHeight="739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7" i="1" l="1"/>
  <c r="AD7" i="1"/>
  <c r="AC7" i="1"/>
  <c r="AA7" i="1"/>
  <c r="Z7" i="1"/>
  <c r="Y7" i="1"/>
  <c r="X7" i="1"/>
  <c r="AJ7" i="1" s="1"/>
  <c r="W7" i="1"/>
  <c r="AF7" i="1" s="1"/>
  <c r="V7" i="1"/>
  <c r="AB7" i="1" s="1"/>
  <c r="U7" i="1"/>
  <c r="T7" i="1"/>
  <c r="S7" i="1"/>
  <c r="R7" i="1"/>
  <c r="Q7" i="1"/>
  <c r="P7" i="1"/>
  <c r="O7" i="1"/>
  <c r="N7" i="1"/>
  <c r="M7" i="1"/>
  <c r="L7" i="1"/>
  <c r="K7" i="1"/>
  <c r="J7" i="1"/>
  <c r="AF6" i="1"/>
  <c r="AC6" i="1"/>
  <c r="AB6" i="1"/>
  <c r="Z6" i="1"/>
  <c r="Y6" i="1"/>
  <c r="X6" i="1"/>
  <c r="AA6" i="1" s="1"/>
  <c r="W6" i="1"/>
  <c r="AI6" i="1" s="1"/>
  <c r="V6" i="1"/>
  <c r="AE6" i="1" s="1"/>
  <c r="U6" i="1"/>
  <c r="T6" i="1"/>
  <c r="S6" i="1"/>
  <c r="R6" i="1"/>
  <c r="Q6" i="1"/>
  <c r="P6" i="1"/>
  <c r="O6" i="1"/>
  <c r="N6" i="1"/>
  <c r="M6" i="1"/>
  <c r="L6" i="1"/>
  <c r="K6" i="1"/>
  <c r="J6" i="1"/>
  <c r="AJ6" i="1" l="1"/>
  <c r="AG6" i="1"/>
  <c r="AH7" i="1"/>
  <c r="AD6" i="1"/>
  <c r="AH6" i="1"/>
  <c r="AE7" i="1"/>
  <c r="AI7" i="1"/>
</calcChain>
</file>

<file path=xl/sharedStrings.xml><?xml version="1.0" encoding="utf-8"?>
<sst xmlns="http://schemas.openxmlformats.org/spreadsheetml/2006/main" count="116" uniqueCount="87">
  <si>
    <r>
      <t xml:space="preserve">Black = Item In 2017 Catalog, </t>
    </r>
    <r>
      <rPr>
        <sz val="11"/>
        <color rgb="FF00B050"/>
        <rFont val="Calibri"/>
        <family val="2"/>
        <scheme val="minor"/>
      </rPr>
      <t>Green = New Item for 2017,</t>
    </r>
    <r>
      <rPr>
        <sz val="11"/>
        <color theme="3" tint="-0.499984740745262"/>
        <rFont val="Calibri"/>
        <family val="2"/>
        <scheme val="minor"/>
      </rPr>
      <t xml:space="preserve"> </t>
    </r>
    <r>
      <rPr>
        <sz val="11"/>
        <color rgb="FF0070C0"/>
        <rFont val="Calibri"/>
        <family val="2"/>
        <scheme val="minor"/>
      </rPr>
      <t>Blue = Custom Item Not in  Catalog - MOQ Applie</t>
    </r>
    <r>
      <rPr>
        <sz val="11"/>
        <color theme="3" tint="-0.499984740745262"/>
        <rFont val="Calibri"/>
        <family val="2"/>
        <scheme val="minor"/>
      </rPr>
      <t xml:space="preserve">s, </t>
    </r>
    <r>
      <rPr>
        <sz val="11"/>
        <color theme="5" tint="-0.499984740745262"/>
        <rFont val="Calibri"/>
        <family val="2"/>
        <scheme val="minor"/>
      </rPr>
      <t xml:space="preserve">Mauve=Move 2016  to custom-MOQ Applies, </t>
    </r>
    <r>
      <rPr>
        <sz val="11"/>
        <color rgb="FFFF0000"/>
        <rFont val="Calibri"/>
        <family val="2"/>
        <scheme val="minor"/>
      </rPr>
      <t>Red = Item Availabilty Removed in 2016</t>
    </r>
  </si>
  <si>
    <t>Please Note:  Add 10% for 2XL, 20% for 3XL, 30% for 4XL, 40% for 5XL</t>
  </si>
  <si>
    <t xml:space="preserve"> </t>
  </si>
  <si>
    <t>Net Pricing</t>
  </si>
  <si>
    <t>2XL Net Pricing</t>
  </si>
  <si>
    <t>3XL Net Pricing</t>
  </si>
  <si>
    <t>4XL Net Pricing</t>
  </si>
  <si>
    <t>5XL Net Pricing</t>
  </si>
  <si>
    <t>Retail Coded Pricing</t>
  </si>
  <si>
    <t>2XL Retail Coded Pricing</t>
  </si>
  <si>
    <t>3XL Retail Coded Pricing</t>
  </si>
  <si>
    <t>4XL Retail Coded Pricing</t>
  </si>
  <si>
    <t>5XL Retail Coded Pricing</t>
  </si>
  <si>
    <t>XID</t>
  </si>
  <si>
    <t>Vol. 16
Page#</t>
  </si>
  <si>
    <t>Item#</t>
  </si>
  <si>
    <t>Item Name</t>
  </si>
  <si>
    <t>Sizes</t>
  </si>
  <si>
    <t>Color</t>
  </si>
  <si>
    <t>1-49</t>
  </si>
  <si>
    <t>50-99</t>
  </si>
  <si>
    <t>100 +</t>
  </si>
  <si>
    <t>1 - 2XL</t>
  </si>
  <si>
    <t>50 - 2XL</t>
  </si>
  <si>
    <t>100 - 2XL</t>
  </si>
  <si>
    <t>1 - 3XL</t>
  </si>
  <si>
    <t>50 - 3XL</t>
  </si>
  <si>
    <t>100 - 3XL</t>
  </si>
  <si>
    <t>1 - 4XL</t>
  </si>
  <si>
    <t>50 - 4XL</t>
  </si>
  <si>
    <t>100 - 4XL</t>
  </si>
  <si>
    <t>1 - 5XL</t>
  </si>
  <si>
    <t>50 - 5XL</t>
  </si>
  <si>
    <t>100 - 5XL</t>
  </si>
  <si>
    <t>1-49 (A)</t>
  </si>
  <si>
    <t>50-99 (B)</t>
  </si>
  <si>
    <t>100 + (C)</t>
  </si>
  <si>
    <t>Catalog Item Description</t>
  </si>
  <si>
    <t xml:space="preserve">Item Keywords-Tags- Hidden Keywords </t>
  </si>
  <si>
    <t>Logoing Techniques</t>
  </si>
  <si>
    <t>Item Image 1</t>
  </si>
  <si>
    <t>Item Image 2</t>
  </si>
  <si>
    <t>Gender</t>
  </si>
  <si>
    <t>Category</t>
  </si>
  <si>
    <t>Fabric</t>
  </si>
  <si>
    <t>Fabric Content</t>
  </si>
  <si>
    <t>Fabric Description</t>
  </si>
  <si>
    <t>Fabric Weight</t>
  </si>
  <si>
    <t>Sage Item Description</t>
  </si>
  <si>
    <t>SAGE Keywords</t>
  </si>
  <si>
    <t>ASI Item Description</t>
  </si>
  <si>
    <t xml:space="preserve">Normal Production Time (working days) </t>
  </si>
  <si>
    <t>Method of Imprinting</t>
  </si>
  <si>
    <t>Personalization</t>
  </si>
  <si>
    <t>Shipping Weight</t>
  </si>
  <si>
    <t>Made in the USA</t>
  </si>
  <si>
    <t>F.O.B Point</t>
  </si>
  <si>
    <t>Imprint Size</t>
  </si>
  <si>
    <t>Setup Charges</t>
  </si>
  <si>
    <t xml:space="preserve">955436-200347232	</t>
  </si>
  <si>
    <t>Bree Racer Back Bra Top</t>
  </si>
  <si>
    <t>XS-XXL</t>
  </si>
  <si>
    <t>Black,  Mosaic Grey,  Hot Pink, Tangerine, Citrus, Lollipop</t>
  </si>
  <si>
    <t>Long Tank top with built in bra.  Flattering lines with flatlock stitching.  Great first layer piece to pair with any of the Omega Fit bottoms and jackets.</t>
  </si>
  <si>
    <t>Women’s Omega Fit - Supplex &amp; Nylon, Tank Top, Bra top yoga, camisole, sleeveless, unique, ladies, comfort, class look, fashion top tee,  layering piece, breathable, breathability, moisture wicking, sweat wicking, stretch, anti-pill, anti-pilling, fade resistant, anti-wrinkle,  athletic fit, Quality, Blank, logo, Fun, Ladies, Comfortable, Hospitality, Service, Workout, Running, Fitness, gymnastics, sporty, Casual, active wear, lifestyle, Travel Wear, Premium, Corporate, Hi-End Retail, Resorts, Boutiques, Spas, Gyms, Soft, Performance fabric,  Apparel, Fashion, fashionable.  Athleisure, Brodek, Alpha, SAN, Yoga, Lulu, City Tri Storm  Made in Canada, Made in North America, Sold in US, USA , NAFTA compliant, Wash/Wear, Easy Care,  Pre-shrunk, WBENC, Woman Owned Business, Diversity, Exclusive fabric, uniforms, staff, Union, Private labeling, Custom colors &amp; cuts, Corporate company store programs, Oversize , Plus size available.</t>
  </si>
  <si>
    <t>Embroidery, Silk Screening, Heat Press, 3M® Hi-Visibility Reflective, Sublimation</t>
  </si>
  <si>
    <t>13 Bree Racerback Tank.jpg</t>
  </si>
  <si>
    <t>Women's</t>
  </si>
  <si>
    <t>Brandwear® Omega Fit</t>
  </si>
  <si>
    <t>87% Nylon Supplex, 13% Spandex Jersey</t>
  </si>
  <si>
    <t>Brandwear® Omega Fit “Not just a good fit… Omega-Fit”
“You’ve asked for it…. YOU’VE GOT IT!”
Omega by definition means “the Ultimate”. Omega Fit is one of the highest quality fabric used in the marketplace for active wear today. The nylon used in Omega-Fit is made to feel silky and smooth…a second skin so you can breath and bend. With a high percentage of Spandex that is engineered into the fabric, your garments will keep their shape forever. You can stretch without stretching your clothes. Omega-Fit features breathability, making it faster drying than cotton. It’s flexible, resilient and supple so your clothes won’t fade, wrinkle, snag or pill. The ideal choice for Active Sportswear including dance, yoga, running, cycling, gymnastics or everyday casual wear.</t>
  </si>
  <si>
    <t>420 grams – 14.82 oz. linear yard</t>
  </si>
  <si>
    <t>14 or sooner</t>
  </si>
  <si>
    <t>Various</t>
  </si>
  <si>
    <t>Yes</t>
  </si>
  <si>
    <t>6.0 oz. / Item</t>
  </si>
  <si>
    <t>No. Made in Canada. TPL Compliant</t>
  </si>
  <si>
    <t>Vancouver, BC Canada V2Z 2R1</t>
  </si>
  <si>
    <t xml:space="preserve">955436-6841847	</t>
  </si>
  <si>
    <t>Kari Bra Top</t>
  </si>
  <si>
    <t>Black</t>
  </si>
  <si>
    <t>Perfect for mild to moderate impact sports. Mix and match your tops, pants, shorts and accessories. Super comfortable and stretchy. The bra top that moves with you. Flatlock stitching to prevent abrasion.  CUSTOM PIECE.  MOQ:  50 UNITS</t>
  </si>
  <si>
    <t>Women’s Omega Fit - Supplex &amp; Nylon Bra Top, Super comfortable, stretchy. Flatlock stitching to prevent abrasion. layering piece,  chafe-resistant flat seams, breathable, breathability, moisture wicking, sweat wicking, stretch, anti-pill, anti-pilling, fade resistant, anti-wrinkle,  athletic fit, Quality, Blank, logo, Fun, Ladies, Comfortable, Hospitality, Service, Workout, Running, Fitness, gymnastics, sporty, Casual, active wear, lifestyle, Athleisure, Travel Wear, Premium, Corporate, Hi-End Retail, Resorts, Boutiques, Spas, Gyms, Soft, Performance fabric,  Apparel, Fashion, fashionable  Made in Canada, Made in North America, Sold in US, USA , NAFTA compliant, Wash/Wear, Easy Care,  Pre-shrunk, WBENC, Woman Owned Business, Diversity, Exclusive fabric, uniforms, staff, Union, Private labeling, Custom colors &amp; cuts, Corporate company store programs, Oversize , Plus size available.</t>
  </si>
  <si>
    <t xml:space="preserve">Embroidery, Silk Screening, Heat Press, 3M® Hi-Visibility Reflective, Sublimation
</t>
  </si>
  <si>
    <t>14 Custom Kari Bra Top 17 Carmen Capri.jpg</t>
  </si>
  <si>
    <t>14 Kari Bra Top - Black.jpg; 14 Kari Bra Top - Iris (Not Used In Catalog).jpg</t>
  </si>
  <si>
    <t>3.4 oz. /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</si>
</sst>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_(* \(#,##0.00\);_(* &quot;-&quot;??_);_(@_)"/>
    <numFmt numFmtId="165" formatCode="_-&quot;$&quot;* #,##0.00_-;\-&quot;$&quot;* #,##0.00_-;_-&quot;$&quot;* &quot;-&quot;??_-;_-@_-"/>
    <numFmt numFmtId="166" formatCode="_(&quot;$&quot;* #,##0.00_);_(&quot;$&quot;* \(#,##0.00\);_(&quot;$&quot;* &quot;-&quot;??_);_(@_)"/>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00B050"/>
      <name val="Calibri"/>
      <family val="2"/>
      <scheme val="minor"/>
    </font>
    <font>
      <sz val="11"/>
      <color theme="3" tint="-0.499984740745262"/>
      <name val="Calibri"/>
      <family val="2"/>
      <scheme val="minor"/>
    </font>
    <font>
      <sz val="11"/>
      <color rgb="FF0070C0"/>
      <name val="Calibri"/>
      <family val="2"/>
      <scheme val="minor"/>
    </font>
    <font>
      <sz val="11"/>
      <color theme="5" tint="-0.499984740745262"/>
      <name val="Calibri"/>
      <family val="2"/>
      <scheme val="minor"/>
    </font>
    <font>
      <b/>
      <sz val="11"/>
      <color rgb="FF00B050"/>
      <name val="Calibri"/>
      <family val="2"/>
      <scheme val="minor"/>
    </font>
    <font>
      <b/>
      <sz val="11"/>
      <color theme="3"/>
      <name val="Calibri"/>
      <family val="2"/>
      <scheme val="minor"/>
    </font>
    <font>
      <b/>
      <sz val="11"/>
      <color rgb="FFFF0000"/>
      <name val="Calibri"/>
      <family val="2"/>
      <scheme val="minor"/>
    </font>
    <font>
      <b/>
      <sz val="11"/>
      <color theme="5" tint="-0.249977111117893"/>
      <name val="Calibri"/>
      <family val="2"/>
      <scheme val="minor"/>
    </font>
    <font>
      <b/>
      <sz val="11"/>
      <name val="Calibri"/>
      <family val="2"/>
      <scheme val="minor"/>
    </font>
    <font>
      <sz val="11"/>
      <color theme="0"/>
      <name val="Calibri"/>
      <family val="2"/>
      <scheme val="minor"/>
    </font>
    <font>
      <b/>
      <sz val="8"/>
      <name val="Calibri"/>
      <family val="2"/>
      <scheme val="minor"/>
    </font>
    <font>
      <b/>
      <sz val="10"/>
      <name val="Calibri"/>
      <family val="2"/>
      <scheme val="minor"/>
    </font>
    <font>
      <sz val="11"/>
      <color rgb="FF00B050"/>
      <name val="Calibri"/>
      <family val="2"/>
      <scheme val="minor"/>
    </font>
    <font>
      <sz val="10"/>
      <color rgb="FF00B05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165" fontId="1" fillId="0" borderId="0" applyFont="0" applyFill="0" applyBorder="0" applyAlignment="0" applyProtection="0"/>
  </cellStyleXfs>
  <cellXfs count="48">
    <xf numFmtId="0" fontId="0" fillId="0" borderId="0" xfId="0"/>
    <xf numFmtId="0" fontId="3" fillId="0" borderId="0" xfId="0" applyFont="1"/>
    <xf numFmtId="0" fontId="3" fillId="0" borderId="0" xfId="0" applyFont="1" applyAlignment="1">
      <alignment horizontal="center"/>
    </xf>
    <xf numFmtId="0" fontId="4" fillId="0" borderId="0" xfId="0" applyFont="1" applyFill="1"/>
    <xf numFmtId="43" fontId="4" fillId="0" borderId="0" xfId="1" applyFont="1" applyFill="1"/>
    <xf numFmtId="166" fontId="4" fillId="0" borderId="0" xfId="2" applyNumberFormat="1" applyFont="1" applyFill="1" applyAlignment="1">
      <alignment horizontal="center"/>
    </xf>
    <xf numFmtId="0" fontId="4" fillId="0" borderId="0" xfId="0" applyFont="1" applyFill="1" applyAlignment="1">
      <alignment horizontal="center"/>
    </xf>
    <xf numFmtId="0" fontId="5" fillId="0" borderId="0" xfId="0" applyFont="1"/>
    <xf numFmtId="43" fontId="4" fillId="0" borderId="0" xfId="1" applyFont="1" applyFill="1" applyAlignment="1">
      <alignment horizontal="center"/>
    </xf>
    <xf numFmtId="9" fontId="4" fillId="0" borderId="0" xfId="0" applyNumberFormat="1" applyFont="1" applyFill="1" applyBorder="1" applyAlignment="1">
      <alignment horizontal="center"/>
    </xf>
    <xf numFmtId="9" fontId="4" fillId="0" borderId="0" xfId="0" quotePrefix="1" applyNumberFormat="1" applyFont="1" applyFill="1" applyBorder="1" applyAlignment="1">
      <alignment horizontal="center"/>
    </xf>
    <xf numFmtId="0" fontId="6"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3" fillId="0" borderId="0" xfId="0" applyFont="1"/>
    <xf numFmtId="0" fontId="14" fillId="0" borderId="0" xfId="0" applyFont="1"/>
    <xf numFmtId="0" fontId="15" fillId="0" borderId="1" xfId="0" applyFont="1" applyFill="1" applyBorder="1" applyAlignment="1">
      <alignment horizontal="center"/>
    </xf>
    <xf numFmtId="0" fontId="3" fillId="0" borderId="2" xfId="0" applyFont="1" applyBorder="1"/>
    <xf numFmtId="0" fontId="3" fillId="0" borderId="3" xfId="0" applyFont="1" applyBorder="1"/>
    <xf numFmtId="0" fontId="15" fillId="2" borderId="1" xfId="0" applyFont="1" applyFill="1" applyBorder="1" applyAlignment="1">
      <alignment horizontal="center"/>
    </xf>
    <xf numFmtId="0" fontId="3" fillId="2" borderId="2" xfId="0" applyFont="1" applyFill="1" applyBorder="1"/>
    <xf numFmtId="0" fontId="3" fillId="2" borderId="3" xfId="0" applyFont="1" applyFill="1" applyBorder="1"/>
    <xf numFmtId="0" fontId="16" fillId="3" borderId="0" xfId="0" applyFont="1" applyFill="1" applyAlignment="1">
      <alignment horizontal="center" wrapText="1"/>
    </xf>
    <xf numFmtId="0" fontId="17" fillId="0" borderId="4" xfId="0" applyFont="1" applyBorder="1" applyAlignment="1">
      <alignment horizontal="center" wrapText="1"/>
    </xf>
    <xf numFmtId="0" fontId="15" fillId="0" borderId="4" xfId="0" applyFont="1" applyBorder="1" applyAlignment="1">
      <alignment horizontal="center" wrapText="1"/>
    </xf>
    <xf numFmtId="17" fontId="15" fillId="0" borderId="4" xfId="0" quotePrefix="1" applyNumberFormat="1" applyFont="1" applyFill="1" applyBorder="1" applyAlignment="1">
      <alignment horizontal="center" wrapText="1"/>
    </xf>
    <xf numFmtId="0" fontId="15" fillId="0" borderId="4" xfId="0" quotePrefix="1" applyFont="1" applyFill="1" applyBorder="1" applyAlignment="1">
      <alignment horizontal="center" wrapText="1"/>
    </xf>
    <xf numFmtId="17" fontId="15" fillId="0" borderId="5" xfId="0" applyNumberFormat="1" applyFont="1" applyFill="1" applyBorder="1" applyAlignment="1">
      <alignment horizontal="center" wrapText="1"/>
    </xf>
    <xf numFmtId="17" fontId="15" fillId="2" borderId="4" xfId="0" applyNumberFormat="1" applyFont="1" applyFill="1" applyBorder="1" applyAlignment="1">
      <alignment horizontal="center" wrapText="1"/>
    </xf>
    <xf numFmtId="0" fontId="15" fillId="2" borderId="4" xfId="0" quotePrefix="1" applyFont="1" applyFill="1" applyBorder="1" applyAlignment="1">
      <alignment horizontal="center" wrapText="1"/>
    </xf>
    <xf numFmtId="17" fontId="15" fillId="2" borderId="5" xfId="0" applyNumberFormat="1" applyFont="1" applyFill="1" applyBorder="1" applyAlignment="1">
      <alignment horizontal="center" wrapText="1"/>
    </xf>
    <xf numFmtId="0" fontId="18" fillId="0" borderId="4" xfId="0" applyFont="1" applyBorder="1" applyAlignment="1">
      <alignment horizontal="center" wrapText="1"/>
    </xf>
    <xf numFmtId="0" fontId="4" fillId="0" borderId="0" xfId="0" applyFont="1" applyAlignment="1">
      <alignment horizontal="center" wrapText="1"/>
    </xf>
    <xf numFmtId="0" fontId="4" fillId="0" borderId="0" xfId="0" applyFont="1"/>
    <xf numFmtId="0" fontId="3" fillId="0" borderId="0" xfId="0" applyFont="1" applyAlignment="1">
      <alignment vertical="top" wrapText="1"/>
    </xf>
    <xf numFmtId="164" fontId="3" fillId="0" borderId="6" xfId="1" applyNumberFormat="1" applyFont="1" applyFill="1" applyBorder="1" applyAlignment="1">
      <alignment horizontal="right"/>
    </xf>
    <xf numFmtId="164" fontId="3" fillId="2" borderId="6" xfId="1" applyNumberFormat="1" applyFont="1" applyFill="1" applyBorder="1" applyAlignment="1">
      <alignment horizontal="right"/>
    </xf>
    <xf numFmtId="0" fontId="5" fillId="0" borderId="0" xfId="0" applyFont="1" applyAlignment="1">
      <alignment vertical="top"/>
    </xf>
    <xf numFmtId="0" fontId="19" fillId="0" borderId="0" xfId="0" applyFont="1"/>
    <xf numFmtId="0" fontId="19" fillId="0" borderId="0" xfId="0" applyFont="1" applyAlignment="1">
      <alignment horizontal="center"/>
    </xf>
    <xf numFmtId="0" fontId="19" fillId="0" borderId="0" xfId="0" applyFont="1" applyAlignment="1">
      <alignment vertical="top" wrapText="1"/>
    </xf>
    <xf numFmtId="164" fontId="19" fillId="0" borderId="6" xfId="1" applyNumberFormat="1" applyFont="1" applyFill="1" applyBorder="1" applyAlignment="1">
      <alignment horizontal="right"/>
    </xf>
    <xf numFmtId="164" fontId="19" fillId="2" borderId="6" xfId="1" applyNumberFormat="1" applyFont="1" applyFill="1" applyBorder="1" applyAlignment="1">
      <alignment horizontal="right"/>
    </xf>
    <xf numFmtId="0" fontId="20" fillId="0" borderId="0" xfId="0" applyFont="1"/>
    <xf numFmtId="0" fontId="20" fillId="0" borderId="0" xfId="0" applyFont="1" applyAlignment="1">
      <alignment vertical="top" wrapText="1"/>
    </xf>
    <xf numFmtId="0" fontId="20" fillId="0" borderId="0" xfId="0" applyFont="1" applyAlignment="1">
      <alignment vertical="top"/>
    </xf>
    <xf numFmtId="0" fontId="20" fillId="0" borderId="0" xfId="0" applyFont="1" applyAlignment="1"/>
  </cellXfs>
  <cellStyles count="3">
    <cellStyle name="Comma" xfId="1" builtinId="3"/>
    <cellStyle name="Currency 2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2</xdr:col>
      <xdr:colOff>85725</xdr:colOff>
      <xdr:row>0</xdr:row>
      <xdr:rowOff>114300</xdr:rowOff>
    </xdr:from>
    <xdr:to>
      <xdr:col>4</xdr:col>
      <xdr:colOff>219076</xdr:colOff>
      <xdr:row>1</xdr:row>
      <xdr:rowOff>133350</xdr:rowOff>
    </xdr:to>
    <xdr:pic>
      <xdr:nvPicPr>
        <xdr:cNvPr id="2" name="Picture 1" descr="Brandwear with Red Leaf Logo">
          <a:extLst>
            <a:ext uri="{FF2B5EF4-FFF2-40B4-BE49-F238E27FC236}">
              <a16:creationId xmlns:a16="http://schemas.microsoft.com/office/drawing/2014/main" id="{16C366E4-C658-4D2C-8B8F-1CE5E79093CE}"/>
            </a:ext>
          </a:extLst>
        </xdr:cNvPr>
        <xdr:cNvPicPr>
          <a:picLocks noChangeAspect="1"/>
        </xdr:cNvPicPr>
      </xdr:nvPicPr>
      <xdr:blipFill>
        <a:blip xmlns:r="http://schemas.openxmlformats.org/officeDocument/2006/relationships" r:embed="rId1" cstate="print"/>
        <a:srcRect/>
        <a:stretch>
          <a:fillRect/>
        </a:stretch>
      </xdr:blipFill>
      <xdr:spPr bwMode="auto">
        <a:xfrm>
          <a:off x="2257425" y="114300"/>
          <a:ext cx="1352551" cy="209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
  <sheetViews>
    <sheetView tabSelected="1" workbookViewId="0">
      <selection sqref="A1:XFD7"/>
    </sheetView>
  </sheetViews>
  <sheetFormatPr defaultRowHeight="15" x14ac:dyDescent="0.25"/>
  <sheetData>
    <row r="1" spans="1:58" s="1" customFormat="1" x14ac:dyDescent="0.25">
      <c r="C1" s="2"/>
      <c r="G1" s="3"/>
      <c r="H1" s="3"/>
      <c r="I1" s="4"/>
      <c r="J1" s="5"/>
      <c r="K1" s="6"/>
      <c r="L1" s="6"/>
      <c r="M1" s="5"/>
      <c r="N1" s="6"/>
      <c r="O1" s="6"/>
      <c r="P1" s="5"/>
      <c r="Q1" s="6"/>
      <c r="R1" s="6"/>
      <c r="S1" s="5"/>
      <c r="T1" s="6"/>
      <c r="U1" s="6"/>
      <c r="V1" s="5"/>
      <c r="W1" s="6"/>
      <c r="X1" s="6"/>
      <c r="Y1" s="5"/>
      <c r="Z1" s="6"/>
      <c r="AA1" s="6"/>
      <c r="AB1" s="5"/>
      <c r="AC1" s="6"/>
      <c r="AD1" s="6"/>
      <c r="AE1" s="5"/>
      <c r="AF1" s="6"/>
      <c r="AG1" s="6"/>
      <c r="AH1" s="5"/>
      <c r="AI1" s="6"/>
      <c r="AJ1" s="6"/>
      <c r="AK1" s="7"/>
      <c r="AL1" s="7"/>
      <c r="AM1" s="7"/>
      <c r="AN1" s="7"/>
      <c r="AO1" s="7"/>
      <c r="AP1" s="7"/>
      <c r="AQ1" s="7"/>
      <c r="AR1" s="7"/>
      <c r="AS1" s="7"/>
      <c r="AT1" s="7"/>
      <c r="AU1" s="7"/>
      <c r="AV1" s="7"/>
      <c r="AW1" s="7"/>
      <c r="AX1" s="7"/>
      <c r="AY1" s="7"/>
      <c r="AZ1" s="7"/>
      <c r="BA1" s="7"/>
      <c r="BB1" s="7"/>
      <c r="BC1" s="7"/>
      <c r="BD1" s="7"/>
      <c r="BE1" s="7"/>
      <c r="BF1" s="7"/>
    </row>
    <row r="2" spans="1:58" s="1" customFormat="1" x14ac:dyDescent="0.25">
      <c r="C2" s="2"/>
      <c r="G2" s="3"/>
      <c r="H2" s="3"/>
      <c r="I2" s="4"/>
      <c r="J2" s="8">
        <v>1.1000000000000001</v>
      </c>
      <c r="K2" s="8">
        <v>1.1000000000000001</v>
      </c>
      <c r="L2" s="8">
        <v>1.1000000000000001</v>
      </c>
      <c r="M2" s="8">
        <v>1.2</v>
      </c>
      <c r="N2" s="8">
        <v>1.2</v>
      </c>
      <c r="O2" s="8">
        <v>1.2</v>
      </c>
      <c r="P2" s="8">
        <v>1.3</v>
      </c>
      <c r="Q2" s="8">
        <v>1.3</v>
      </c>
      <c r="R2" s="8">
        <v>1.3</v>
      </c>
      <c r="S2" s="8">
        <v>1.4</v>
      </c>
      <c r="T2" s="8">
        <v>1.4</v>
      </c>
      <c r="U2" s="8">
        <v>1.4</v>
      </c>
      <c r="V2" s="9">
        <v>0.5</v>
      </c>
      <c r="W2" s="10">
        <v>0.45</v>
      </c>
      <c r="X2" s="10">
        <v>0.4</v>
      </c>
      <c r="Y2" s="8">
        <v>1.1000000000000001</v>
      </c>
      <c r="Z2" s="8">
        <v>1.1000000000000001</v>
      </c>
      <c r="AA2" s="8">
        <v>1.1000000000000001</v>
      </c>
      <c r="AB2" s="8">
        <v>1.2</v>
      </c>
      <c r="AC2" s="8">
        <v>1.2</v>
      </c>
      <c r="AD2" s="8">
        <v>1.2</v>
      </c>
      <c r="AE2" s="8">
        <v>1.3</v>
      </c>
      <c r="AF2" s="8">
        <v>1.3</v>
      </c>
      <c r="AG2" s="8">
        <v>1.3</v>
      </c>
      <c r="AH2" s="8">
        <v>1.4</v>
      </c>
      <c r="AI2" s="8">
        <v>1.4</v>
      </c>
      <c r="AJ2" s="8">
        <v>1.4</v>
      </c>
      <c r="AK2" s="7"/>
      <c r="AL2" s="7"/>
      <c r="AM2" s="7"/>
      <c r="AN2" s="7"/>
      <c r="AO2" s="7"/>
      <c r="AP2" s="7"/>
      <c r="AQ2" s="7"/>
      <c r="AR2" s="7"/>
      <c r="AS2" s="7"/>
      <c r="AT2" s="7"/>
      <c r="AU2" s="7"/>
      <c r="AV2" s="7"/>
      <c r="AW2" s="7"/>
      <c r="AX2" s="7"/>
      <c r="AY2" s="7"/>
      <c r="AZ2" s="7"/>
      <c r="BA2" s="7"/>
      <c r="BB2" s="7"/>
      <c r="BC2" s="7"/>
      <c r="BD2" s="7"/>
      <c r="BE2" s="7"/>
      <c r="BF2" s="7"/>
    </row>
    <row r="3" spans="1:58" s="1" customFormat="1" x14ac:dyDescent="0.25">
      <c r="C3" s="11" t="s">
        <v>0</v>
      </c>
      <c r="D3" s="11"/>
      <c r="E3" s="12"/>
      <c r="F3" s="13"/>
      <c r="G3" s="14"/>
      <c r="H3" s="3"/>
      <c r="I3" s="15"/>
      <c r="J3" s="5"/>
      <c r="K3" s="6"/>
      <c r="L3" s="6"/>
      <c r="M3" s="5"/>
      <c r="N3" s="6"/>
      <c r="O3" s="6"/>
      <c r="P3" s="5"/>
      <c r="Q3" s="6"/>
      <c r="R3" s="6"/>
      <c r="S3" s="5"/>
      <c r="T3" s="6"/>
      <c r="U3" s="6"/>
      <c r="V3" s="5"/>
      <c r="W3" s="6"/>
      <c r="X3" s="6"/>
      <c r="Y3" s="5"/>
      <c r="Z3" s="6"/>
      <c r="AA3" s="6"/>
      <c r="AB3" s="5"/>
      <c r="AC3" s="6"/>
      <c r="AD3" s="6"/>
      <c r="AE3" s="5"/>
      <c r="AF3" s="6"/>
      <c r="AG3" s="6"/>
      <c r="AH3" s="5"/>
      <c r="AI3" s="6"/>
      <c r="AJ3" s="6"/>
      <c r="AK3" s="7"/>
      <c r="AL3" s="7"/>
      <c r="AM3" s="7"/>
      <c r="AN3" s="7"/>
      <c r="AO3" s="7"/>
      <c r="AP3" s="7"/>
      <c r="AQ3" s="7"/>
      <c r="AR3" s="7"/>
      <c r="AS3" s="7"/>
      <c r="AT3" s="7"/>
      <c r="AU3" s="7"/>
      <c r="AV3" s="7"/>
      <c r="AW3" s="7"/>
      <c r="AX3" s="7"/>
      <c r="AY3" s="7"/>
      <c r="AZ3" s="7"/>
      <c r="BA3" s="7"/>
      <c r="BB3" s="7"/>
      <c r="BC3" s="7"/>
      <c r="BD3" s="7"/>
      <c r="BE3" s="7"/>
      <c r="BF3" s="7"/>
    </row>
    <row r="4" spans="1:58" s="1" customFormat="1" ht="24.75" customHeight="1" x14ac:dyDescent="0.25">
      <c r="C4" s="15" t="s">
        <v>1</v>
      </c>
      <c r="D4" s="15"/>
      <c r="F4" s="16" t="s">
        <v>2</v>
      </c>
      <c r="G4" s="17" t="s">
        <v>3</v>
      </c>
      <c r="H4" s="18"/>
      <c r="I4" s="19"/>
      <c r="J4" s="17" t="s">
        <v>4</v>
      </c>
      <c r="K4" s="18"/>
      <c r="L4" s="19"/>
      <c r="M4" s="17" t="s">
        <v>5</v>
      </c>
      <c r="N4" s="18"/>
      <c r="O4" s="19"/>
      <c r="P4" s="17" t="s">
        <v>6</v>
      </c>
      <c r="Q4" s="18"/>
      <c r="R4" s="19"/>
      <c r="S4" s="17" t="s">
        <v>7</v>
      </c>
      <c r="T4" s="18"/>
      <c r="U4" s="19"/>
      <c r="V4" s="20" t="s">
        <v>8</v>
      </c>
      <c r="W4" s="21"/>
      <c r="X4" s="22"/>
      <c r="Y4" s="20" t="s">
        <v>9</v>
      </c>
      <c r="Z4" s="21"/>
      <c r="AA4" s="22"/>
      <c r="AB4" s="20" t="s">
        <v>10</v>
      </c>
      <c r="AC4" s="21"/>
      <c r="AD4" s="22"/>
      <c r="AE4" s="20" t="s">
        <v>11</v>
      </c>
      <c r="AF4" s="21"/>
      <c r="AG4" s="22"/>
      <c r="AH4" s="20" t="s">
        <v>12</v>
      </c>
      <c r="AI4" s="21"/>
      <c r="AJ4" s="22"/>
      <c r="AK4" s="7"/>
      <c r="AL4" s="7"/>
      <c r="AM4" s="7"/>
      <c r="AN4" s="7"/>
      <c r="AO4" s="7"/>
      <c r="AP4" s="7"/>
      <c r="AQ4" s="7"/>
      <c r="AR4" s="7"/>
      <c r="AS4" s="7"/>
      <c r="AT4" s="7"/>
      <c r="AU4" s="7"/>
      <c r="AV4" s="7"/>
      <c r="AW4" s="7"/>
      <c r="AX4" s="7"/>
      <c r="AY4" s="7"/>
      <c r="AZ4" s="7"/>
      <c r="BA4" s="7"/>
      <c r="BB4" s="7"/>
      <c r="BC4" s="7"/>
      <c r="BD4" s="7"/>
      <c r="BE4" s="7"/>
      <c r="BF4" s="7"/>
    </row>
    <row r="5" spans="1:58" s="33" customFormat="1" ht="64.5" x14ac:dyDescent="0.25">
      <c r="A5" s="23" t="s">
        <v>13</v>
      </c>
      <c r="B5" s="24" t="s">
        <v>14</v>
      </c>
      <c r="C5" s="25" t="s">
        <v>15</v>
      </c>
      <c r="D5" s="25" t="s">
        <v>16</v>
      </c>
      <c r="E5" s="25" t="s">
        <v>17</v>
      </c>
      <c r="F5" s="25" t="s">
        <v>18</v>
      </c>
      <c r="G5" s="26" t="s">
        <v>19</v>
      </c>
      <c r="H5" s="27" t="s">
        <v>20</v>
      </c>
      <c r="I5" s="27" t="s">
        <v>21</v>
      </c>
      <c r="J5" s="28" t="s">
        <v>22</v>
      </c>
      <c r="K5" s="28" t="s">
        <v>23</v>
      </c>
      <c r="L5" s="28" t="s">
        <v>24</v>
      </c>
      <c r="M5" s="28" t="s">
        <v>25</v>
      </c>
      <c r="N5" s="28" t="s">
        <v>26</v>
      </c>
      <c r="O5" s="28" t="s">
        <v>27</v>
      </c>
      <c r="P5" s="28" t="s">
        <v>28</v>
      </c>
      <c r="Q5" s="28" t="s">
        <v>29</v>
      </c>
      <c r="R5" s="28" t="s">
        <v>30</v>
      </c>
      <c r="S5" s="28" t="s">
        <v>31</v>
      </c>
      <c r="T5" s="28" t="s">
        <v>32</v>
      </c>
      <c r="U5" s="28" t="s">
        <v>33</v>
      </c>
      <c r="V5" s="29" t="s">
        <v>34</v>
      </c>
      <c r="W5" s="30" t="s">
        <v>35</v>
      </c>
      <c r="X5" s="30" t="s">
        <v>36</v>
      </c>
      <c r="Y5" s="31" t="s">
        <v>22</v>
      </c>
      <c r="Z5" s="31" t="s">
        <v>23</v>
      </c>
      <c r="AA5" s="31" t="s">
        <v>24</v>
      </c>
      <c r="AB5" s="31" t="s">
        <v>25</v>
      </c>
      <c r="AC5" s="31" t="s">
        <v>26</v>
      </c>
      <c r="AD5" s="31" t="s">
        <v>27</v>
      </c>
      <c r="AE5" s="31" t="s">
        <v>28</v>
      </c>
      <c r="AF5" s="31" t="s">
        <v>29</v>
      </c>
      <c r="AG5" s="31" t="s">
        <v>30</v>
      </c>
      <c r="AH5" s="31" t="s">
        <v>31</v>
      </c>
      <c r="AI5" s="31" t="s">
        <v>32</v>
      </c>
      <c r="AJ5" s="31" t="s">
        <v>33</v>
      </c>
      <c r="AK5" s="32" t="s">
        <v>37</v>
      </c>
      <c r="AL5" s="32" t="s">
        <v>38</v>
      </c>
      <c r="AM5" s="32" t="s">
        <v>39</v>
      </c>
      <c r="AN5" s="32" t="s">
        <v>40</v>
      </c>
      <c r="AO5" s="32" t="s">
        <v>41</v>
      </c>
      <c r="AP5" s="32" t="s">
        <v>42</v>
      </c>
      <c r="AQ5" s="32" t="s">
        <v>43</v>
      </c>
      <c r="AR5" s="32" t="s">
        <v>44</v>
      </c>
      <c r="AS5" s="32" t="s">
        <v>45</v>
      </c>
      <c r="AT5" s="32" t="s">
        <v>46</v>
      </c>
      <c r="AU5" s="32" t="s">
        <v>47</v>
      </c>
      <c r="AV5" s="32" t="s">
        <v>48</v>
      </c>
      <c r="AW5" s="32" t="s">
        <v>49</v>
      </c>
      <c r="AX5" s="32" t="s">
        <v>50</v>
      </c>
      <c r="AY5" s="32" t="s">
        <v>51</v>
      </c>
      <c r="AZ5" s="32" t="s">
        <v>52</v>
      </c>
      <c r="BA5" s="32" t="s">
        <v>53</v>
      </c>
      <c r="BB5" s="32" t="s">
        <v>54</v>
      </c>
      <c r="BC5" s="32" t="s">
        <v>55</v>
      </c>
      <c r="BD5" s="32" t="s">
        <v>56</v>
      </c>
      <c r="BE5" s="32" t="s">
        <v>57</v>
      </c>
      <c r="BF5" s="32" t="s">
        <v>58</v>
      </c>
    </row>
    <row r="6" spans="1:58" s="1" customFormat="1" ht="15" customHeight="1" x14ac:dyDescent="0.25">
      <c r="A6" s="34" t="s">
        <v>59</v>
      </c>
      <c r="B6" s="1">
        <v>18</v>
      </c>
      <c r="C6" s="2">
        <v>13</v>
      </c>
      <c r="D6" s="1" t="s">
        <v>60</v>
      </c>
      <c r="E6" s="1" t="s">
        <v>61</v>
      </c>
      <c r="F6" s="35" t="s">
        <v>62</v>
      </c>
      <c r="G6" s="36">
        <v>42</v>
      </c>
      <c r="H6" s="36">
        <v>39.9</v>
      </c>
      <c r="I6" s="36">
        <v>37.799999999999997</v>
      </c>
      <c r="J6" s="36">
        <f>G6*$J$2</f>
        <v>46.2</v>
      </c>
      <c r="K6" s="36">
        <f>H6*$K$2</f>
        <v>43.89</v>
      </c>
      <c r="L6" s="36">
        <f>I6*$L$2</f>
        <v>41.58</v>
      </c>
      <c r="M6" s="36">
        <f>G6*$M$2</f>
        <v>50.4</v>
      </c>
      <c r="N6" s="36">
        <f>H6*$N$2</f>
        <v>47.879999999999995</v>
      </c>
      <c r="O6" s="36">
        <f>I6*$O$2</f>
        <v>45.359999999999992</v>
      </c>
      <c r="P6" s="36">
        <f>G6*$P$2</f>
        <v>54.6</v>
      </c>
      <c r="Q6" s="36">
        <f>H6*$Q$2</f>
        <v>51.87</v>
      </c>
      <c r="R6" s="36">
        <f>I6*$R$2</f>
        <v>49.14</v>
      </c>
      <c r="S6" s="36">
        <f>G6*$S$2</f>
        <v>58.8</v>
      </c>
      <c r="T6" s="36">
        <f>H6*$T$2</f>
        <v>55.859999999999992</v>
      </c>
      <c r="U6" s="36">
        <f>I6*$U$2</f>
        <v>52.919999999999995</v>
      </c>
      <c r="V6" s="37">
        <f>G6+(G6*($V$2/(1-$V$2)))</f>
        <v>84</v>
      </c>
      <c r="W6" s="37">
        <f>H6+(H6*($W$2/(1-$W$2)))</f>
        <v>72.545454545454533</v>
      </c>
      <c r="X6" s="37">
        <f>I6+(I6*($X$2/(1-$X$2)))</f>
        <v>63</v>
      </c>
      <c r="Y6" s="37">
        <f>V6*$Y$2</f>
        <v>92.4</v>
      </c>
      <c r="Z6" s="37">
        <f>W6*$Z$2</f>
        <v>79.8</v>
      </c>
      <c r="AA6" s="37">
        <f>X6*$AA$2</f>
        <v>69.300000000000011</v>
      </c>
      <c r="AB6" s="37">
        <f>V6*$AB$2</f>
        <v>100.8</v>
      </c>
      <c r="AC6" s="37">
        <f>W6*$AC$2</f>
        <v>87.054545454545433</v>
      </c>
      <c r="AD6" s="37">
        <f>X6*$AD$2</f>
        <v>75.599999999999994</v>
      </c>
      <c r="AE6" s="37">
        <f>V6*$AE$2</f>
        <v>109.2</v>
      </c>
      <c r="AF6" s="37">
        <f>W6*$AF$2</f>
        <v>94.309090909090898</v>
      </c>
      <c r="AG6" s="37">
        <f>X6*$AG$2</f>
        <v>81.900000000000006</v>
      </c>
      <c r="AH6" s="37">
        <f>V6*$AH$2</f>
        <v>117.6</v>
      </c>
      <c r="AI6" s="37">
        <f>W6*$AI$2</f>
        <v>101.56363636363633</v>
      </c>
      <c r="AJ6" s="37">
        <f>X6*$AJ$2</f>
        <v>88.199999999999989</v>
      </c>
      <c r="AK6" s="7" t="s">
        <v>63</v>
      </c>
      <c r="AL6" s="7" t="s">
        <v>64</v>
      </c>
      <c r="AM6" s="38" t="s">
        <v>65</v>
      </c>
      <c r="AN6" s="7" t="s">
        <v>66</v>
      </c>
      <c r="AO6" s="7"/>
      <c r="AP6" s="7" t="s">
        <v>67</v>
      </c>
      <c r="AQ6" s="7" t="s">
        <v>67</v>
      </c>
      <c r="AR6" s="7" t="s">
        <v>68</v>
      </c>
      <c r="AS6" s="7" t="s">
        <v>69</v>
      </c>
      <c r="AT6" s="38" t="s">
        <v>70</v>
      </c>
      <c r="AU6" s="7" t="s">
        <v>71</v>
      </c>
      <c r="AV6" s="7"/>
      <c r="AW6" s="7"/>
      <c r="AX6" s="7"/>
      <c r="AY6" s="38" t="s">
        <v>72</v>
      </c>
      <c r="AZ6" s="38" t="s">
        <v>73</v>
      </c>
      <c r="BA6" s="38" t="s">
        <v>74</v>
      </c>
      <c r="BB6" s="38" t="s">
        <v>75</v>
      </c>
      <c r="BC6" s="7" t="s">
        <v>76</v>
      </c>
      <c r="BD6" s="7" t="s">
        <v>77</v>
      </c>
      <c r="BE6" s="7" t="s">
        <v>73</v>
      </c>
      <c r="BF6" s="7" t="s">
        <v>73</v>
      </c>
    </row>
    <row r="7" spans="1:58" s="39" customFormat="1" ht="15" customHeight="1" x14ac:dyDescent="0.25">
      <c r="A7" s="34" t="s">
        <v>78</v>
      </c>
      <c r="B7" s="39">
        <v>16</v>
      </c>
      <c r="C7" s="40">
        <v>14</v>
      </c>
      <c r="D7" s="39" t="s">
        <v>79</v>
      </c>
      <c r="E7" s="39" t="s">
        <v>61</v>
      </c>
      <c r="F7" s="41" t="s">
        <v>80</v>
      </c>
      <c r="G7" s="42">
        <v>31.6</v>
      </c>
      <c r="H7" s="42">
        <v>30.02</v>
      </c>
      <c r="I7" s="42">
        <v>28.44</v>
      </c>
      <c r="J7" s="42">
        <f t="shared" ref="J7" si="0">G7*$J$2</f>
        <v>34.760000000000005</v>
      </c>
      <c r="K7" s="42">
        <f t="shared" ref="K7" si="1">H7*$K$2</f>
        <v>33.022000000000006</v>
      </c>
      <c r="L7" s="42">
        <f t="shared" ref="L7" si="2">I7*$L$2</f>
        <v>31.284000000000002</v>
      </c>
      <c r="M7" s="42">
        <f t="shared" ref="M7" si="3">G7*$M$2</f>
        <v>37.92</v>
      </c>
      <c r="N7" s="42">
        <f t="shared" ref="N7" si="4">H7*$N$2</f>
        <v>36.024000000000001</v>
      </c>
      <c r="O7" s="42">
        <f t="shared" ref="O7" si="5">I7*$O$2</f>
        <v>34.128</v>
      </c>
      <c r="P7" s="42">
        <f t="shared" ref="P7" si="6">G7*$P$2</f>
        <v>41.080000000000005</v>
      </c>
      <c r="Q7" s="42">
        <f t="shared" ref="Q7" si="7">H7*$Q$2</f>
        <v>39.026000000000003</v>
      </c>
      <c r="R7" s="42">
        <f t="shared" ref="R7" si="8">I7*$R$2</f>
        <v>36.972000000000001</v>
      </c>
      <c r="S7" s="42">
        <f t="shared" ref="S7" si="9">G7*$S$2</f>
        <v>44.24</v>
      </c>
      <c r="T7" s="42">
        <f t="shared" ref="T7" si="10">H7*$T$2</f>
        <v>42.027999999999999</v>
      </c>
      <c r="U7" s="42">
        <f t="shared" ref="U7" si="11">I7*$U$2</f>
        <v>39.816000000000003</v>
      </c>
      <c r="V7" s="43">
        <f t="shared" ref="V7" si="12">G7+(G7*($V$2/(1-$V$2)))</f>
        <v>63.2</v>
      </c>
      <c r="W7" s="43">
        <f t="shared" ref="W7" si="13">H7+(H7*($W$2/(1-$W$2)))</f>
        <v>54.581818181818178</v>
      </c>
      <c r="X7" s="43">
        <f t="shared" ref="X7" si="14">I7+(I7*($X$2/(1-$X$2)))</f>
        <v>47.400000000000006</v>
      </c>
      <c r="Y7" s="43">
        <f t="shared" ref="Y7" si="15">V7*$Y$2</f>
        <v>69.52000000000001</v>
      </c>
      <c r="Z7" s="43">
        <f t="shared" ref="Z7" si="16">W7*$Z$2</f>
        <v>60.04</v>
      </c>
      <c r="AA7" s="43">
        <f t="shared" ref="AA7" si="17">X7*$AA$2</f>
        <v>52.140000000000008</v>
      </c>
      <c r="AB7" s="43">
        <f t="shared" ref="AB7" si="18">V7*$AB$2</f>
        <v>75.84</v>
      </c>
      <c r="AC7" s="43">
        <f t="shared" ref="AC7" si="19">W7*$AC$2</f>
        <v>65.498181818181806</v>
      </c>
      <c r="AD7" s="43">
        <f t="shared" ref="AD7" si="20">X7*$AD$2</f>
        <v>56.88</v>
      </c>
      <c r="AE7" s="43">
        <f t="shared" ref="AE7" si="21">V7*$AE$2</f>
        <v>82.160000000000011</v>
      </c>
      <c r="AF7" s="43">
        <f t="shared" ref="AF7" si="22">W7*$AF$2</f>
        <v>70.956363636363633</v>
      </c>
      <c r="AG7" s="43">
        <f t="shared" ref="AG7" si="23">X7*$AG$2</f>
        <v>61.620000000000012</v>
      </c>
      <c r="AH7" s="43">
        <f t="shared" ref="AH7" si="24">V7*$AH$2</f>
        <v>88.48</v>
      </c>
      <c r="AI7" s="43">
        <f t="shared" ref="AI7" si="25">W7*$AI$2</f>
        <v>76.414545454545447</v>
      </c>
      <c r="AJ7" s="43">
        <f t="shared" ref="AJ7" si="26">X7*$AJ$2</f>
        <v>66.36</v>
      </c>
      <c r="AK7" s="44" t="s">
        <v>81</v>
      </c>
      <c r="AL7" s="44" t="s">
        <v>82</v>
      </c>
      <c r="AM7" s="45" t="s">
        <v>83</v>
      </c>
      <c r="AN7" s="44" t="s">
        <v>84</v>
      </c>
      <c r="AO7" s="44" t="s">
        <v>85</v>
      </c>
      <c r="AP7" s="44" t="s">
        <v>67</v>
      </c>
      <c r="AQ7" s="44" t="s">
        <v>67</v>
      </c>
      <c r="AR7" s="44" t="s">
        <v>68</v>
      </c>
      <c r="AS7" s="44" t="s">
        <v>69</v>
      </c>
      <c r="AT7" s="46" t="s">
        <v>70</v>
      </c>
      <c r="AU7" s="44" t="s">
        <v>71</v>
      </c>
      <c r="AV7" s="44"/>
      <c r="AW7" s="44"/>
      <c r="AX7" s="44"/>
      <c r="AY7" s="46" t="s">
        <v>72</v>
      </c>
      <c r="AZ7" s="47" t="s">
        <v>73</v>
      </c>
      <c r="BA7" s="47" t="s">
        <v>74</v>
      </c>
      <c r="BB7" s="47" t="s">
        <v>86</v>
      </c>
      <c r="BC7" s="44" t="s">
        <v>76</v>
      </c>
      <c r="BD7" s="47" t="s">
        <v>77</v>
      </c>
      <c r="BE7" s="44" t="s">
        <v>73</v>
      </c>
      <c r="BF7" s="44" t="s">
        <v>73</v>
      </c>
    </row>
  </sheetData>
  <mergeCells count="10">
    <mergeCell ref="Y4:AA4"/>
    <mergeCell ref="AB4:AD4"/>
    <mergeCell ref="AE4:AG4"/>
    <mergeCell ref="AH4:AJ4"/>
    <mergeCell ref="G4:I4"/>
    <mergeCell ref="J4:L4"/>
    <mergeCell ref="M4:O4"/>
    <mergeCell ref="P4:R4"/>
    <mergeCell ref="S4:U4"/>
    <mergeCell ref="V4:X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2017-04-28T10:03:16Z</dcterms:created>
  <dc:creator>Sharvari</dc:creator>
  <cp:lastModifiedBy>Sharvari</cp:lastModifiedBy>
  <dcterms:modified xsi:type="dcterms:W3CDTF">2017-04-28T10:03:41Z</dcterms:modified>
</cp:coreProperties>
</file>