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54CAB31C-A4ED-4976-B5E3-C8EA9E1DD2AA}" xr6:coauthVersionLast="45" xr6:coauthVersionMax="45" xr10:uidLastSave="{00000000-0000-0000-0000-000000000000}"/>
  <bookViews>
    <workbookView xWindow="-120" yWindow="-120" windowWidth="29040" windowHeight="15840" firstSheet="1" activeTab="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C141" i="3" s="1"/>
  <c r="H152" i="2"/>
  <c r="H153" i="2"/>
  <c r="H156" i="2"/>
  <c r="H151" i="2"/>
  <c r="H149" i="2"/>
  <c r="H150" i="2"/>
  <c r="H148" i="2"/>
  <c r="H147" i="2"/>
  <c r="C125" i="3" s="1"/>
  <c r="H146" i="2"/>
  <c r="H142" i="2"/>
  <c r="H143" i="2"/>
  <c r="H144" i="2"/>
  <c r="H145" i="2"/>
  <c r="H141" i="2"/>
  <c r="H140" i="2"/>
  <c r="H137" i="2"/>
  <c r="H138" i="2"/>
  <c r="H139" i="2"/>
  <c r="H136" i="2"/>
  <c r="H135" i="2"/>
  <c r="H134" i="2"/>
  <c r="C123" i="3" s="1"/>
  <c r="H127" i="2"/>
  <c r="H133" i="2"/>
  <c r="H131" i="2"/>
  <c r="H132" i="2"/>
  <c r="H129" i="2"/>
  <c r="H130" i="2"/>
  <c r="H128" i="2"/>
  <c r="H126" i="2"/>
  <c r="C115" i="3" s="1"/>
  <c r="H125" i="2"/>
  <c r="H122" i="2"/>
  <c r="H123" i="2"/>
  <c r="H124" i="2"/>
  <c r="H120" i="2"/>
  <c r="H121" i="2"/>
  <c r="H117" i="2"/>
  <c r="H118" i="2"/>
  <c r="H119" i="2"/>
  <c r="H116" i="2"/>
  <c r="H115" i="2"/>
  <c r="H114" i="2"/>
  <c r="H113" i="2"/>
  <c r="H112" i="2"/>
  <c r="H111" i="2"/>
  <c r="C104" i="3" s="1"/>
  <c r="H104" i="2"/>
  <c r="H105" i="2"/>
  <c r="H106" i="2"/>
  <c r="H103" i="2"/>
  <c r="H102" i="2"/>
  <c r="H99" i="2"/>
  <c r="H100" i="2"/>
  <c r="H101" i="2"/>
  <c r="H98" i="2"/>
  <c r="H96" i="2"/>
  <c r="H97" i="2"/>
  <c r="H95" i="2"/>
  <c r="C96" i="3" s="1"/>
  <c r="H92" i="2"/>
  <c r="H93" i="2"/>
  <c r="H94" i="2"/>
  <c r="H91" i="2"/>
  <c r="H90" i="2"/>
  <c r="H89" i="2"/>
  <c r="H88" i="2"/>
  <c r="H87" i="2"/>
  <c r="C92" i="3" s="1"/>
  <c r="H85" i="2"/>
  <c r="H86" i="2"/>
  <c r="H84" i="2"/>
  <c r="H83" i="2"/>
  <c r="H82" i="2"/>
  <c r="H81" i="2"/>
  <c r="H79" i="2"/>
  <c r="H80" i="2"/>
  <c r="H78" i="2"/>
  <c r="C90" i="3" s="1"/>
  <c r="H77" i="2"/>
  <c r="H75" i="2"/>
  <c r="H76" i="2"/>
  <c r="H74" i="2"/>
  <c r="C89" i="3" s="1"/>
  <c r="H73" i="2"/>
  <c r="H72" i="2"/>
  <c r="H71" i="2"/>
  <c r="H70" i="2"/>
  <c r="H69" i="2"/>
  <c r="H66" i="2"/>
  <c r="H67" i="2"/>
  <c r="H68" i="2"/>
  <c r="H65" i="2"/>
  <c r="H64" i="2"/>
  <c r="H63" i="2"/>
  <c r="H62" i="2"/>
  <c r="C87" i="3" s="1"/>
  <c r="H57" i="2"/>
  <c r="H61" i="2"/>
  <c r="H60" i="2"/>
  <c r="H59" i="2"/>
  <c r="H58" i="2"/>
  <c r="H56" i="2"/>
  <c r="H55" i="2"/>
  <c r="C85" i="3" s="1"/>
  <c r="H54" i="2"/>
  <c r="H53" i="2"/>
  <c r="H52" i="2"/>
  <c r="H51" i="2"/>
  <c r="H50" i="2"/>
  <c r="H49" i="2"/>
  <c r="H48" i="2"/>
  <c r="H47" i="2"/>
  <c r="H46" i="2"/>
  <c r="C53" i="3" s="1"/>
  <c r="H45" i="2"/>
  <c r="H44" i="2"/>
  <c r="H43" i="2"/>
  <c r="H42" i="2"/>
  <c r="H41" i="2"/>
  <c r="H40" i="2"/>
  <c r="C12" i="3" s="1"/>
  <c r="H39" i="2"/>
  <c r="H38" i="2"/>
  <c r="H37" i="2"/>
  <c r="H36" i="2"/>
  <c r="C3" i="3" s="1"/>
  <c r="H35" i="2"/>
  <c r="H34" i="2"/>
  <c r="H33" i="2"/>
  <c r="H32" i="2"/>
  <c r="C2" i="3" s="1"/>
  <c r="C4" i="3"/>
  <c r="C5" i="3"/>
  <c r="C6" i="3"/>
  <c r="C7" i="3"/>
  <c r="C8" i="3"/>
  <c r="C9" i="3"/>
  <c r="C10" i="3"/>
  <c r="C11" i="3"/>
  <c r="C13" i="3"/>
  <c r="H6" i="2"/>
  <c r="C14" i="3" s="1"/>
  <c r="C15" i="3"/>
  <c r="C16" i="3"/>
  <c r="C17" i="3"/>
  <c r="C18" i="3"/>
  <c r="C19" i="3"/>
  <c r="C20" i="3"/>
  <c r="C21" i="3"/>
  <c r="C22" i="3"/>
  <c r="C23" i="3"/>
  <c r="H11" i="2"/>
  <c r="C24" i="3" s="1"/>
  <c r="C25" i="3"/>
  <c r="H9" i="2"/>
  <c r="C26" i="3" s="1"/>
  <c r="C27" i="3"/>
  <c r="C28" i="3"/>
  <c r="H21" i="2"/>
  <c r="C29" i="3" s="1"/>
  <c r="C30" i="3"/>
  <c r="C31" i="3"/>
  <c r="C32" i="3"/>
  <c r="H26" i="2"/>
  <c r="C33" i="3" s="1"/>
  <c r="C34" i="3"/>
  <c r="C35" i="3"/>
  <c r="C36" i="3"/>
  <c r="C37" i="3"/>
  <c r="C38" i="3"/>
  <c r="C39" i="3"/>
  <c r="C40" i="3"/>
  <c r="C41" i="3"/>
  <c r="C42" i="3"/>
  <c r="C43" i="3"/>
  <c r="C44" i="3"/>
  <c r="C45" i="3"/>
  <c r="C46" i="3"/>
  <c r="C47" i="3"/>
  <c r="C48" i="3"/>
  <c r="C49" i="3"/>
  <c r="C50" i="3"/>
  <c r="C51" i="3"/>
  <c r="C52"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6" i="3"/>
  <c r="C88" i="3"/>
  <c r="C91" i="3"/>
  <c r="C93" i="3"/>
  <c r="C94" i="3"/>
  <c r="C95" i="3"/>
  <c r="C97" i="3"/>
  <c r="C98" i="3"/>
  <c r="C99" i="3"/>
  <c r="C100" i="3"/>
  <c r="C101" i="3"/>
  <c r="C102" i="3"/>
  <c r="C103" i="3"/>
  <c r="C105" i="3"/>
  <c r="C106" i="3"/>
  <c r="C107" i="3"/>
  <c r="C108" i="3"/>
  <c r="C109" i="3"/>
  <c r="C110" i="3"/>
  <c r="C111" i="3"/>
  <c r="C112" i="3"/>
  <c r="C113" i="3"/>
  <c r="C114" i="3"/>
  <c r="C116" i="3"/>
  <c r="C117" i="3"/>
  <c r="C118" i="3"/>
  <c r="C119" i="3"/>
  <c r="C120" i="3"/>
  <c r="C121" i="3"/>
  <c r="C122" i="3"/>
  <c r="C124" i="3"/>
  <c r="C126" i="3"/>
  <c r="C127" i="3"/>
  <c r="C128" i="3"/>
  <c r="C129" i="3"/>
  <c r="C130" i="3"/>
  <c r="C131" i="3"/>
  <c r="C132" i="3"/>
  <c r="C133" i="3"/>
  <c r="C134" i="3"/>
  <c r="C135" i="3"/>
  <c r="C136" i="3"/>
  <c r="H4" i="2"/>
  <c r="C137" i="3" s="1"/>
  <c r="H2" i="2"/>
  <c r="C138" i="3" s="1"/>
  <c r="C139" i="3"/>
  <c r="C140" i="3"/>
  <c r="C142" i="3"/>
  <c r="H19" i="2"/>
  <c r="C143" i="3" s="1"/>
  <c r="C144" i="3"/>
  <c r="C145" i="3"/>
  <c r="C146"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<sst xmlns="http://schemas.openxmlformats.org/spreadsheetml/2006/main" count="1951" uniqueCount="803">
  <si>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</si>
  <si>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</si>
  <si>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</si>
  <si>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</si>
  <si>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</si>
  <si>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</si>
  <si>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</si>
  <si>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</si>
  <si>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</si>
  <si>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</si>
  <si>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</si>
  <si>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</si>
  <si>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</si>
  <si>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</si>
  <si>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</si>
  <si>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</si>
  <si>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</si>
  <si>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</si>
  <si>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</si>
  <si>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</si>
  <si>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</si>
  <si>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</si>
  <si>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</si>
  <si>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</si>
  <si>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</si>
  <si>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</si>
  <si>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</si>
  <si>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</si>
  <si>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</si>
  <si>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</si>
  <si>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</si>
  <si>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</si>
  <si>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</si>
  <si>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</si>
  <si>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</si>
  <si>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</si>
  <si>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</si>
  <si>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</si>
  <si>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</si>
  <si>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</si>
  <si>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</si>
  <si>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</si>
  <si>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</si>
  <si>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</si>
  <si>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</si>
  <si>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</si>
  <si>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</si>
  <si>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</si>
  <si>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</si>
  <si>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</si>
  <si>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</si>
  <si>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</si>
  <si>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</si>
  <si>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</si>
  <si>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</si>
  <si>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</si>
  <si>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</si>
  <si>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</si>
  <si>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</si>
  <si>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</si>
  <si>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</si>
  <si>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</si>
  <si>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</si>
  <si>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</si>
  <si>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</si>
  <si>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</si>
  <si>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</si>
  <si>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</si>
  <si>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</si>
  <si>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</si>
  <si>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</si>
  <si>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</si>
  <si>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</si>
  <si>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</si>
  <si>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</si>
  <si>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</si>
  <si>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</si>
  <si>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</si>
  <si>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</si>
  <si>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</si>
  <si>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</si>
  <si>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</si>
  <si>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</si>
  <si>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</si>
  <si>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</si>
  <si>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</si>
  <si>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</si>
  <si>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</si>
  <si>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</si>
  <si>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</si>
  <si>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</si>
  <si>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</si>
  <si>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</si>
  <si>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</si>
  <si>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</si>
  <si>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</si>
  <si>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</si>
  <si>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</si>
  <si>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</si>
  <si>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</si>
  <si>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</si>
  <si>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</si>
  <si>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</si>
  <si>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</si>
  <si>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</si>
  <si>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</si>
  <si>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</si>
  <si>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</si>
  <si>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</si>
  <si>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</si>
  <si>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</si>
  <si>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</si>
  <si>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</si>
  <si>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</si>
  <si>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</si>
  <si>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</si>
  <si>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</si>
  <si>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</si>
  <si>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</si>
  <si>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</si>
  <si>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</si>
  <si>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</si>
  <si>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</si>
  <si>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</si>
  <si>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</si>
  <si>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</si>
  <si>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</si>
  <si>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</si>
  <si>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</si>
  <si>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</si>
  <si>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</si>
  <si>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</si>
  <si>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</si>
  <si>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</si>
  <si>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</si>
  <si>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</si>
  <si>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</si>
  <si>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</si>
  <si>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</si>
  <si>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</si>
  <si>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</si>
  <si>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</si>
  <si>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</si>
  <si>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</si>
  <si>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</si>
  <si>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</si>
  <si>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</si>
  <si>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</si>
  <si>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</si>
  <si>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</si>
  <si>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</si>
  <si>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</si>
  <si>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</si>
  <si>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</si>
  <si>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</si>
  <si>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</si>
  <si>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</si>
  <si>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</si>
  <si>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</si>
  <si>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</si>
  <si>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</si>
  <si>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</si>
  <si>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</si>
  <si>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</si>
  <si>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</si>
  <si>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</si>
  <si>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</si>
  <si>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</si>
  <si>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</si>
  <si>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</si>
  <si>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</si>
  <si>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</si>
  <si>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</si>
  <si>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</si>
  <si>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</si>
  <si>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</si>
  <si>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</si>
  <si>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</si>
  <si>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</si>
  <si>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</si>
  <si>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</si>
  <si>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</si>
  <si>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</si>
  <si>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</si>
  <si>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</si>
  <si>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</si>
  <si>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</si>
  <si>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</si>
  <si>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</si>
  <si>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</si>
  <si>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</si>
  <si>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</si>
  <si>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</si>
  <si>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</si>
  <si>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</si>
  <si>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</si>
  <si>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</si>
  <si>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</si>
  <si>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</si>
  <si>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</si>
  <si>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</si>
  <si>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</si>
  <si>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</si>
  <si>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</si>
  <si>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</si>
  <si>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</si>
  <si>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</si>
  <si>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</si>
  <si>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</si>
  <si>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</si>
  <si>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</si>
  <si>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</si>
  <si>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</si>
  <si>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</si>
  <si>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</si>
  <si>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</si>
  <si>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</si>
  <si>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</si>
  <si>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</si>
  <si>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</si>
  <si>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</si>
  <si>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</si>
  <si>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</si>
  <si>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</si>
  <si>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</si>
  <si>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</si>
  <si>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</si>
  <si>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</si>
  <si>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</si>
  <si>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</si>
  <si>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</si>
  <si>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</si>
  <si>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</si>
  <si>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</si>
  <si>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</si>
  <si>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</si>
  <si>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</si>
  <si>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</si>
  <si>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</si>
  <si>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</si>
  <si>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</si>
  <si>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</si>
  <si>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</si>
  <si>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</si>
  <si>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</si>
  <si>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</si>
  <si>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</si>
  <si>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</si>
  <si>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</si>
  <si>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</si>
  <si>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</si>
  <si>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</si>
  <si>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</si>
  <si>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</si>
  <si>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</si>
  <si>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</si>
  <si>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</si>
  <si>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</si>
  <si>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</si>
  <si>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</si>
  <si>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</si>
  <si>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</si>
  <si>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</si>
  <si>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</si>
  <si>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</si>
  <si>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</si>
  <si>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</si>
  <si>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</si>
  <si>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</si>
  <si>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</si>
  <si>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</si>
  <si>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</si>
  <si>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</si>
  <si>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</si>
  <si>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</si>
  <si>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</si>
  <si>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</si>
  <si>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</si>
  <si>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</si>
  <si>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</si>
  <si>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</si>
  <si>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</si>
  <si>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</si>
  <si>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</si>
  <si>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</si>
  <si>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</si>
  <si>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</si>
  <si>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</si>
  <si>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</si>
  <si>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</si>
  <si>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</si>
  <si>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</si>
  <si>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</si>
  <si>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</si>
  <si>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</si>
  <si>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</si>
  <si>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</si>
  <si>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</si>
  <si>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</si>
  <si>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</si>
  <si>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</si>
  <si>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</si>
  <si>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</si>
  <si>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</si>
  <si>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</si>
  <si>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</si>
  <si>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</si>
  <si>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</si>
  <si>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</si>
  <si>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</si>
  <si>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</si>
  <si>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</si>
  <si>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</si>
  <si>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</si>
  <si>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</si>
  <si>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</si>
  <si>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</si>
  <si>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</si>
  <si>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</si>
  <si>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</si>
  <si>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</si>
  <si>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</si>
  <si>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</si>
  <si>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</si>
  <si>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</si>
  <si>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</si>
  <si>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</si>
  <si>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</si>
  <si>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</si>
  <si>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</si>
  <si>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</si>
  <si>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</si>
  <si>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</si>
  <si>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</si>
  <si>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</si>
  <si>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</si>
  <si>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</si>
  <si>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</si>
  <si>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</si>
  <si>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</si>
  <si>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</si>
  <si>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</si>
  <si>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</si>
  <si>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</si>
  <si>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</si>
  <si>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</si>
  <si>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</si>
  <si>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</si>
  <si>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</si>
  <si>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</si>
  <si>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</si>
  <si>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</si>
  <si>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</si>
  <si>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</si>
  <si>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</si>
  <si>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</si>
  <si>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</si>
  <si>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</si>
  <si>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</si>
  <si>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</si>
  <si>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</si>
  <si>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</si>
  <si>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</si>
  <si>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</si>
  <si>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</si>
  <si>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</si>
  <si>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</si>
  <si>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</si>
  <si>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</si>
  <si>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</si>
  <si>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</si>
  <si>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</si>
  <si>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</si>
  <si>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</si>
  <si>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</si>
  <si>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</si>
  <si>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</si>
  <si>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</si>
  <si>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</si>
  <si>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</si>
  <si>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</si>
  <si>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</si>
  <si>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</si>
  <si>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</si>
  <si>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</si>
  <si>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</si>
  <si>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</si>
  <si>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</si>
  <si>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</si>
  <si>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</si>
  <si>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</si>
  <si>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</si>
  <si>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</si>
  <si>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</si>
  <si>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</si>
  <si>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</si>
  <si>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</si>
  <si>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</si>
  <si>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</si>
  <si>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</si>
  <si>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</si>
  <si>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</si>
  <si>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</si>
  <si>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</si>
  <si>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</si>
  <si>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</si>
  <si>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</si>
  <si>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</si>
  <si>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</si>
  <si>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</si>
  <si>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</si>
  <si>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</si>
  <si>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</si>
  <si>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</si>
  <si>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</si>
  <si>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</si>
  <si>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</si>
  <si>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</si>
  <si>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</si>
  <si>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</si>
  <si>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</si>
  <si>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</si>
  <si>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</si>
  <si>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</si>
  <si>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</si>
  <si>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</si>
  <si>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</si>
  <si>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</si>
  <si>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</si>
  <si>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</si>
  <si>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</si>
  <si>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</si>
  <si>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</si>
  <si>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</si>
  <si>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</si>
  <si>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</si>
  <si>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</si>
  <si>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</si>
  <si>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</si>
  <si>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</si>
  <si>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</si>
  <si>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</si>
  <si>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</si>
  <si>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</si>
  <si>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</si>
  <si>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</si>
  <si>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</si>
  <si>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</si>
  <si>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</si>
  <si>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</si>
  <si>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</si>
  <si>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</si>
  <si>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</si>
  <si>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</si>
  <si>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</si>
  <si>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</si>
  <si>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</si>
  <si>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</si>
  <si>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</si>
  <si>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</si>
  <si>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</si>
  <si>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</si>
  <si>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</si>
  <si>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</si>
  <si>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</si>
  <si>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</si>
  <si>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</si>
  <si>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</si>
  <si>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</si>
  <si>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</si>
  <si>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</si>
  <si>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</si>
  <si>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</si>
  <si>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</si>
  <si>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</si>
  <si>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</si>
  <si>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</si>
  <si>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</si>
  <si>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</si>
  <si>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</si>
  <si>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</si>
  <si>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</si>
  <si>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</si>
  <si>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</si>
  <si>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</si>
  <si>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</si>
  <si>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</si>
  <si>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</si>
  <si>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</si>
  <si>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</si>
  <si>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</si>
  <si>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</si>
  <si>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</si>
  <si>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</si>
  <si>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</si>
  <si>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</si>
  <si>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</si>
  <si>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</si>
  <si>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</si>
  <si>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</si>
  <si>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</si>
  <si>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</si>
  <si>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</si>
  <si>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</si>
  <si>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</si>
  <si>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</si>
  <si>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</si>
  <si>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</si>
  <si>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</si>
  <si>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</si>
  <si>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</si>
  <si>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</si>
  <si>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</si>
  <si>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</si>
  <si>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</si>
  <si>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</si>
  <si>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</si>
  <si>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</si>
  <si>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</si>
  <si>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</si>
  <si>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</si>
  <si>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</si>
  <si>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</si>
  <si>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</si>
  <si>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</si>
  <si>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</si>
  <si>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</si>
  <si>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</si>
  <si>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</si>
  <si>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</si>
  <si>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</si>
  <si>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</si>
  <si>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</si>
  <si>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</si>
  <si>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</si>
  <si>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</si>
  <si>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</si>
  <si>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</si>
  <si>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</si>
  <si>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</si>
  <si>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</si>
  <si>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</si>
  <si>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</si>
  <si>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</si>
  <si>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</si>
  <si>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</si>
  <si>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</si>
  <si>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</si>
  <si>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</si>
  <si>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</si>
  <si>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</si>
  <si>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</si>
  <si>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</si>
  <si>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</si>
  <si>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</si>
  <si>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</si>
  <si>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</si>
  <si>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</si>
  <si>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</si>
  <si>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</si>
  <si>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</si>
  <si>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</si>
  <si>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</si>
  <si>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</si>
  <si>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</si>
  <si>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</si>
  <si>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</si>
  <si>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</si>
  <si>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</si>
  <si>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</si>
  <si>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</si>
  <si>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</si>
  <si>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</si>
  <si>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</si>
  <si>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</si>
  <si>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</si>
  <si>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</si>
  <si>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</si>
  <si>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</si>
  <si>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</si>
  <si>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</si>
  <si>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</si>
  <si>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</si>
  <si>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</si>
  <si>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</si>
  <si>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</si>
  <si>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</si>
  <si>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</si>
  <si>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</si>
  <si>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</si>
  <si>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</si>
  <si>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</si>
  <si>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</si>
  <si>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</si>
  <si>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</si>
  <si>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</si>
  <si>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</si>
  <si>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</si>
  <si>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</si>
  <si>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</si>
  <si>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</si>
  <si>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</si>
  <si>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</si>
  <si>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</si>
  <si>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</si>
  <si>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</si>
  <si>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</si>
  <si>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</si>
  <si>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</si>
  <si>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</si>
  <si>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</si>
  <si>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</si>
  <si>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</si>
  <si>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</si>
  <si>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</si>
  <si>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</si>
  <si>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</si>
  <si>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</si>
  <si>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</si>
  <si>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</si>
  <si>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</si>
  <si>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</si>
  <si>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</si>
  <si>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</si>
  <si>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</si>
  <si>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</si>
  <si>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</si>
  <si>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</si>
  <si>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</si>
  <si>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</si>
  <si>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</si>
  <si>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</si>
  <si>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</si>
  <si>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</si>
  <si>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</si>
  <si>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</si>
  <si>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</si>
  <si>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</si>
  <si>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</si>
  <si>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</si>
  <si>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</si>
  <si>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</si>
  <si>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</si>
  <si>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</si>
  <si>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</si>
  <si>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</si>
  <si>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</si>
  <si>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</si>
  <si>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</si>
  <si>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</si>
  <si>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</si>
  <si>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</si>
  <si>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</si>
  <si>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</si>
  <si>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</si>
  <si>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</si>
  <si>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</si>
  <si>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</si>
  <si>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</si>
  <si>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</si>
  <si>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</si>
  <si>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</si>
  <si>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</si>
  <si>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</si>
  <si>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</si>
  <si>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</si>
  <si>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</si>
  <si>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</si>
  <si>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</si>
  <si>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</si>
  <si>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</si>
  <si>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</si>
  <si>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</si>
  <si>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</si>
  <si>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</si>
  <si>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</si>
  <si>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</si>
  <si>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</si>
  <si>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</si>
  <si>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</si>
  <si>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</si>
  <si>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</si>
  <si>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</si>
  <si>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</si>
  <si>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</si>
  <si>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</si>
  <si>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</si>
  <si>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</si>
  <si>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</si>
  <si>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</si>
  <si>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</si>
  <si>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</si>
  <si>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</si>
  <si>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</si>
  <si>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</si>
  <si>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</si>
  <si>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</si>
  <si>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</si>
  <si>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</si>
  <si>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</si>
  <si>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</si>
  <si>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</si>
  <si>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</si>
  <si>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</si>
  <si>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</si>
  <si>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</si>
  <si>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</si>
  <si>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</si>
  <si>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</si>
  <si>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</si>
  <si>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</si>
  <si>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</si>
  <si>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</si>
  <si>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</si>
  <si>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</si>
  <si>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</si>
  <si>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</si>
  <si>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</si>
  <si>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</si>
  <si>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</si>
  <si>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</si>
  <si>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</si>
  <si>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</si>
  <si>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</si>
  <si>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</si>
  <si>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</si>
  <si>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</si>
  <si>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</si>
  <si>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</si>
  <si>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</si>
  <si>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</si>
  <si>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</si>
  <si>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</si>
  <si>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</si>
  <si>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</si>
  <si>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</si>
  <si>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</si>
  <si>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</si>
  <si>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</si>
  <si>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</si>
  <si>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</si>
  <si>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</si>
  <si>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</si>
  <si>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</si>
  <si>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</si>
  <si>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</si>
  <si>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</si>
  <si>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</si>
  <si>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</si>
  <si>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</si>
  <si>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</si>
  <si>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</si>
  <si>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</si>
  <si>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</si>
  <si>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</si>
  <si>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</si>
  <si>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</si>
  <si>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</si>
  <si>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</si>
  <si>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</si>
  <si>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</si>
  <si>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</si>
  <si>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</si>
  <si>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</si>
  <si>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</si>
  <si>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</si>
  <si>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</si>
  <si>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</si>
  <si>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</si>
  <si>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</si>
  <si>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</si>
  <si>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</si>
  <si>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</si>
  <si>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</si>
  <si>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</si>
  <si>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</si>
  <si>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</si>
  <si>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</si>
  <si>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</si>
  <si>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</si>
  <si>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</si>
  <si>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</si>
  <si>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</si>
  <si>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</si>
  <si>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</si>
  <si>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</si>
  <si>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</si>
  <si>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</si>
  <si>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</si>
  <si>
    <t xml:space="preserve">19496 </t>
  </si>
  <si>
    <t xml:space="preserve">19520 </t>
  </si>
  <si>
    <t>ENGINEERING DESIGN FOR SOFTWARE DEVELOPMENT 2</t>
  </si>
  <si>
    <t>104</t>
  </si>
  <si>
    <t>To give an understanding of programming conepts and object orientation, familiarity with the syntax and facilities available in C++, and an ability to write working programs for use in engineering applications</t>
  </si>
  <si>
    <t>LO 1: Demonstrate knowledge of C/C++ programming language - syntax and semantics 
LO 2: Specify an algorithm to solve an engineering problem and develop code in an integrated development environment to solve it;
LO 3: Design and implement a program according to object oriented principles;
LO 4: Demonstrate an appreciation of software project management issues and methods - in an individual and group based context.</t>
  </si>
  <si>
    <t>Programming in an Integrated Development Environment : compilers, pre-processor, conditional processing
Basic programming concepts: variables and their types, operators, functions, conditions(looping and branching),
passing by value and passing by reference, arrays, strings and pointers, I/O methods - reading from and
writing to files, structures
Introduction to Object Orientation: definition of classes, inheritance, polymorphism, composition and association
C++ features including the standard library, containers(vectors, lists) and namespaces.
Principles of software design and project management. UML and flow diagram specifications. Functional and
test specifications. System testig and documentation, version control and archiving.
Fault-finding and debugging, error handling, conditional complilation
Software life-cycle models - waterfall</t>
  </si>
  <si>
    <t>LO1
C 1: Write, compile and run C/C++ code in the form of simple proscribed exercises.
C 2: Write simple routines employing C/C++ library functions.
C 3: Provide supporting documentation for developed code via incode documentation and laboratory
logbooks.
LO2
C 1: Develop flow diagrams/pseudo code representations of key algorithms and then translate these into
appropriate functioning programme code.
C 2: Identify and fix(debug) C/C++ code errors using simple IDE error messages.
LO3
C 1: Ability to analyse/solve problems from an OOP perspective
C 2: Specify classes - data types and methods appropriate for a given problem.
C 3: Write, compile and run working C++ programmes
LO4
C 1: Develop working applications using an appropriate software development cycle.
C 2: Develop and organise project code using library (.h, .hpp) and source (.c, .cpp) files.
C 3: Develop high-level code as part of a group project environment
C 4: Demonstrate program debugging and testing using the IDE
C 5: Demonstrate the ability to document code development via log-books and e-respository.
C 6: Prepare final full documentation for submitted project - final report, documented code and tested outputs.</t>
  </si>
  <si>
    <t>The module adheres to the principles listed. The deadline dates for submissions are clearly defined and
students are given feedback as they progress. There is a degree of peer feedback introduced in the work where
students are asked to review aspects of classmates submission - encouraging a degree of self reflection on
their own work as well as general feedback. We adopt a multi-point assesment mechanism whereby student
grade in class does not depend upon a single assessment point - assessments are spread across S1 and S2.
Feedback provied at each point. Project deadline is alligned to fit with other deadlines and to interate with final
examination timetable in April/May</t>
  </si>
  <si>
    <t>“C++ programming in easy steps” by Mike McGrath published by Computer Step
“Thinking in C++” by Bruce Eckel available at
http://mindview.net/Books/TICPP/ThinkingInCPP2e.html#Contents
“The C++ Programming Language” by Bjarne Stroustrup, published by Addison Wesley
http://www.cplusplus.com/
http://www.research.att.com/~bs/C++.html</t>
  </si>
  <si>
    <t>N/A</t>
  </si>
  <si>
    <t>Basic Quantum Theory
Early experiments – e/m, photo-electric effect
Structure of the atom
Wave-particle duality
Schrodinger equation and application in simple systems
Basic Semiconductor Physics
Crystal structure
Electron mobility
Band theory
Doping of semiconductors
Physics of p-n junctions
Basic Device Physics
Diode operation
LED and laser diodes
Transistors</t>
  </si>
  <si>
    <t>Students will be able to demonstrate knowledge of topics listed in syllabus and be able
to apply that knowledge to related problems.
They will have a knowledge of early experiments that led to quantum theory.
Be aware of crystal structure and how this influences the properties of materials.
Have a knowledge of how simple semiconductor based devices work.</t>
  </si>
  <si>
    <t>MyPlace PH 260: Notes from the lectures and worked examples will go up at the end of
the week. Full set of notes will be posted at the end of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</si>
</sst>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
      <sz val="10"/>
      <color rgb="FF000000"/>
      <name val="ArialMT"/>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xf numFmtId="0" fontId="4" fillId="0" borderId="1" xfId="0" applyFont="1" applyBorder="1" applyAlignment="1">
      <alignment vertical="center" wrapText="1"/>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topLeftCell="A64" zoomScaleNormal="100" workbookViewId="0">
      <selection activeCell="K72" sqref="K72"/>
    </sheetView>
  </sheetViews>
  <sheetFormatPr defaultColWidth="9.140625" defaultRowHeight="1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s="1" t="s">
        <v>19</v>
      </c>
      <c r="B2" s="1" t="s">
        <v>20</v>
      </c>
      <c r="C2" s="1">
        <v>10</v>
      </c>
      <c r="D2" s="1">
        <v>2</v>
      </c>
      <c r="E2" s="1" t="s">
        <v>21</v>
      </c>
      <c r="F2" s="1">
        <v>1</v>
      </c>
      <c r="G2" s="1" t="s">
        <v>22</v>
      </c>
      <c r="H2" s="1" t="s">
        <v>23</v>
      </c>
      <c r="I2" s="1" t="s">
        <v>24</v>
      </c>
      <c r="M2" s="1" t="s">
        <v>25</v>
      </c>
      <c r="O2" s="1">
        <v>24</v>
      </c>
      <c r="P2" s="1">
        <v>12</v>
      </c>
      <c r="Q2" s="1">
        <v>6</v>
      </c>
      <c r="S2" s="1">
        <v>50</v>
      </c>
    </row>
    <row r="3" spans="1:19">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c r="A61" s="1" t="s">
        <v>789</v>
      </c>
      <c r="B61" s="1" t="s">
        <v>555</v>
      </c>
      <c r="C61" s="1" t="s">
        <v>83</v>
      </c>
      <c r="D61" s="1" t="s">
        <v>49</v>
      </c>
      <c r="E61" s="1" t="s">
        <v>21</v>
      </c>
      <c r="F61" s="1" t="s">
        <v>149</v>
      </c>
      <c r="G61" s="1" t="s">
        <v>556</v>
      </c>
      <c r="H61" s="1" t="s">
        <v>557</v>
      </c>
      <c r="I61" s="1" t="s">
        <v>558</v>
      </c>
      <c r="M61" s="1" t="s">
        <v>559</v>
      </c>
      <c r="O61" s="1" t="s">
        <v>149</v>
      </c>
      <c r="P61" s="1" t="s">
        <v>58</v>
      </c>
      <c r="Q61" s="1" t="s">
        <v>372</v>
      </c>
      <c r="R61" s="1" t="s">
        <v>58</v>
      </c>
      <c r="S61" s="1" t="s">
        <v>560</v>
      </c>
    </row>
    <row r="62" spans="1:19">
      <c r="A62" s="1" t="s">
        <v>790</v>
      </c>
      <c r="B62" s="1" t="s">
        <v>561</v>
      </c>
      <c r="C62" s="1" t="s">
        <v>83</v>
      </c>
      <c r="D62" s="1" t="s">
        <v>49</v>
      </c>
      <c r="E62" s="1" t="s">
        <v>21</v>
      </c>
      <c r="F62" s="1" t="s">
        <v>316</v>
      </c>
      <c r="G62" s="1" t="s">
        <v>562</v>
      </c>
      <c r="H62" s="1" t="s">
        <v>563</v>
      </c>
      <c r="I62" s="1" t="s">
        <v>564</v>
      </c>
      <c r="M62" s="1" t="s">
        <v>565</v>
      </c>
      <c r="N62" s="1" t="s">
        <v>788</v>
      </c>
      <c r="O62" s="1" t="s">
        <v>149</v>
      </c>
      <c r="Q62" s="1" t="s">
        <v>372</v>
      </c>
      <c r="S62" s="1" t="s">
        <v>560</v>
      </c>
    </row>
    <row r="63" spans="1:19" ht="12.75" customHeight="1">
      <c r="A63" s="1" t="s">
        <v>566</v>
      </c>
      <c r="B63" s="1" t="s">
        <v>567</v>
      </c>
      <c r="C63" s="1" t="s">
        <v>76</v>
      </c>
      <c r="D63" s="1" t="s">
        <v>49</v>
      </c>
      <c r="E63" s="1" t="s">
        <v>21</v>
      </c>
      <c r="F63" s="1" t="s">
        <v>30</v>
      </c>
      <c r="G63" s="1" t="s">
        <v>568</v>
      </c>
      <c r="H63" s="2" t="s">
        <v>569</v>
      </c>
      <c r="I63" s="2" t="s">
        <v>570</v>
      </c>
      <c r="J63" s="2" t="s">
        <v>571</v>
      </c>
      <c r="K63" s="2" t="s">
        <v>572</v>
      </c>
      <c r="M63" s="2" t="s">
        <v>573</v>
      </c>
      <c r="O63" s="1" t="s">
        <v>28</v>
      </c>
      <c r="P63" s="1" t="s">
        <v>28</v>
      </c>
      <c r="Q63" s="1" t="s">
        <v>58</v>
      </c>
      <c r="R63" s="1" t="s">
        <v>82</v>
      </c>
      <c r="S63" s="1" t="s">
        <v>193</v>
      </c>
    </row>
    <row r="64" spans="1:19" ht="15" customHeight="1">
      <c r="A64" s="1" t="s">
        <v>574</v>
      </c>
      <c r="B64" s="1" t="s">
        <v>575</v>
      </c>
      <c r="C64" s="1" t="s">
        <v>28</v>
      </c>
      <c r="D64" s="1" t="s">
        <v>49</v>
      </c>
      <c r="E64" s="1" t="s">
        <v>21</v>
      </c>
      <c r="F64" s="1" t="s">
        <v>29</v>
      </c>
      <c r="G64" s="1" t="s">
        <v>576</v>
      </c>
      <c r="H64" s="2" t="s">
        <v>577</v>
      </c>
      <c r="I64" s="2" t="s">
        <v>578</v>
      </c>
      <c r="J64" s="2" t="s">
        <v>579</v>
      </c>
      <c r="K64" s="2" t="s">
        <v>580</v>
      </c>
      <c r="M64" s="2" t="s">
        <v>581</v>
      </c>
      <c r="N64" s="1" t="s">
        <v>566</v>
      </c>
      <c r="O64" s="1" t="s">
        <v>37</v>
      </c>
      <c r="P64" s="1" t="s">
        <v>94</v>
      </c>
      <c r="Q64" s="1" t="s">
        <v>58</v>
      </c>
      <c r="R64" s="1" t="s">
        <v>29</v>
      </c>
      <c r="S64" s="1" t="s">
        <v>150</v>
      </c>
    </row>
    <row r="65" spans="1:19" ht="22.5" customHeight="1">
      <c r="A65" s="1" t="s">
        <v>582</v>
      </c>
      <c r="B65" s="1" t="s">
        <v>583</v>
      </c>
      <c r="C65" s="1" t="s">
        <v>28</v>
      </c>
      <c r="D65" s="1" t="s">
        <v>49</v>
      </c>
      <c r="E65" s="1" t="s">
        <v>21</v>
      </c>
      <c r="F65" s="1" t="s">
        <v>105</v>
      </c>
      <c r="G65" s="2" t="s">
        <v>584</v>
      </c>
      <c r="H65" s="2" t="s">
        <v>585</v>
      </c>
      <c r="I65" s="2" t="s">
        <v>586</v>
      </c>
      <c r="J65" s="2" t="s">
        <v>587</v>
      </c>
      <c r="K65" s="2" t="s">
        <v>588</v>
      </c>
      <c r="M65" s="2" t="s">
        <v>589</v>
      </c>
      <c r="N65" s="1" t="s">
        <v>574</v>
      </c>
      <c r="O65" s="1" t="s">
        <v>37</v>
      </c>
      <c r="P65" s="1" t="s">
        <v>37</v>
      </c>
      <c r="Q65" s="1" t="s">
        <v>58</v>
      </c>
      <c r="R65" s="1" t="s">
        <v>58</v>
      </c>
      <c r="S65" s="1" t="s">
        <v>590</v>
      </c>
    </row>
    <row r="66" spans="1:19" ht="32.25" customHeight="1">
      <c r="A66" s="1" t="s">
        <v>591</v>
      </c>
      <c r="B66" s="1" t="s">
        <v>287</v>
      </c>
      <c r="C66" s="1" t="s">
        <v>28</v>
      </c>
      <c r="D66" s="1" t="s">
        <v>49</v>
      </c>
      <c r="E66" s="1" t="s">
        <v>228</v>
      </c>
      <c r="F66" s="1" t="s">
        <v>316</v>
      </c>
      <c r="G66" s="2" t="s">
        <v>592</v>
      </c>
      <c r="H66" s="2" t="s">
        <v>593</v>
      </c>
      <c r="I66" s="2" t="s">
        <v>594</v>
      </c>
      <c r="J66" s="2" t="s">
        <v>595</v>
      </c>
      <c r="K66" s="2" t="s">
        <v>596</v>
      </c>
      <c r="M66" s="2" t="s">
        <v>597</v>
      </c>
      <c r="O66" s="1" t="s">
        <v>193</v>
      </c>
      <c r="P66" s="1" t="s">
        <v>82</v>
      </c>
      <c r="Q66" s="1" t="s">
        <v>28</v>
      </c>
      <c r="R66" s="1" t="s">
        <v>243</v>
      </c>
      <c r="S66" s="1" t="s">
        <v>598</v>
      </c>
    </row>
    <row r="67" spans="1:19" ht="21" customHeight="1">
      <c r="A67" s="1" t="s">
        <v>599</v>
      </c>
      <c r="B67" s="1" t="s">
        <v>600</v>
      </c>
      <c r="C67" s="1" t="s">
        <v>76</v>
      </c>
      <c r="D67" s="1" t="s">
        <v>29</v>
      </c>
      <c r="E67" s="1" t="s">
        <v>228</v>
      </c>
      <c r="F67" s="1" t="s">
        <v>316</v>
      </c>
      <c r="G67" s="1" t="s">
        <v>601</v>
      </c>
      <c r="H67" s="2" t="s">
        <v>602</v>
      </c>
      <c r="I67" s="1" t="s">
        <v>603</v>
      </c>
      <c r="J67" s="2" t="s">
        <v>604</v>
      </c>
      <c r="K67" s="1" t="s">
        <v>605</v>
      </c>
      <c r="M67" s="1" t="s">
        <v>606</v>
      </c>
      <c r="O67" s="1" t="s">
        <v>312</v>
      </c>
      <c r="P67" s="1" t="s">
        <v>312</v>
      </c>
      <c r="Q67" s="1" t="s">
        <v>312</v>
      </c>
      <c r="R67" s="1" t="s">
        <v>58</v>
      </c>
      <c r="S67" s="1" t="s">
        <v>72</v>
      </c>
    </row>
    <row r="68" spans="1:19" ht="18.75" customHeight="1">
      <c r="A68" s="1" t="s">
        <v>784</v>
      </c>
      <c r="B68" s="1" t="s">
        <v>607</v>
      </c>
      <c r="C68" s="1" t="s">
        <v>28</v>
      </c>
      <c r="E68" s="1" t="s">
        <v>21</v>
      </c>
      <c r="F68" s="1" t="s">
        <v>316</v>
      </c>
      <c r="G68" s="2" t="s">
        <v>608</v>
      </c>
      <c r="H68" s="2" t="s">
        <v>609</v>
      </c>
      <c r="I68" s="2" t="s">
        <v>610</v>
      </c>
      <c r="J68" s="1" t="s">
        <v>611</v>
      </c>
      <c r="K68" s="2" t="s">
        <v>612</v>
      </c>
      <c r="M68" s="2" t="s">
        <v>613</v>
      </c>
      <c r="O68" s="1" t="s">
        <v>614</v>
      </c>
      <c r="P68" s="1" t="s">
        <v>58</v>
      </c>
      <c r="Q68" s="1" t="s">
        <v>382</v>
      </c>
      <c r="R68" s="1" t="s">
        <v>58</v>
      </c>
      <c r="S68" s="1" t="s">
        <v>615</v>
      </c>
    </row>
    <row r="69" spans="1:19" ht="34.5" customHeight="1">
      <c r="A69" s="1" t="s">
        <v>715</v>
      </c>
      <c r="B69" s="1" t="s">
        <v>791</v>
      </c>
      <c r="C69" s="1" t="s">
        <v>28</v>
      </c>
      <c r="D69" s="1" t="s">
        <v>49</v>
      </c>
      <c r="E69" s="1" t="s">
        <v>21</v>
      </c>
      <c r="F69" s="1" t="s">
        <v>29</v>
      </c>
      <c r="G69" s="1" t="s">
        <v>793</v>
      </c>
      <c r="H69" s="2" t="s">
        <v>794</v>
      </c>
      <c r="I69" s="2" t="s">
        <v>795</v>
      </c>
      <c r="J69" s="2" t="s">
        <v>796</v>
      </c>
      <c r="K69" s="2" t="s">
        <v>797</v>
      </c>
      <c r="M69" s="2" t="s">
        <v>798</v>
      </c>
      <c r="N69" s="1" t="s">
        <v>409</v>
      </c>
      <c r="O69" s="1" t="s">
        <v>312</v>
      </c>
      <c r="P69" s="1" t="s">
        <v>58</v>
      </c>
      <c r="Q69" s="1" t="s">
        <v>28</v>
      </c>
      <c r="R69" s="1" t="s">
        <v>112</v>
      </c>
      <c r="S69" s="1" t="s">
        <v>792</v>
      </c>
    </row>
    <row r="70" spans="1:19" ht="29.25" customHeight="1">
      <c r="A70" s="1" t="s">
        <v>785</v>
      </c>
      <c r="B70" s="1" t="s">
        <v>20</v>
      </c>
      <c r="C70" s="1" t="s">
        <v>76</v>
      </c>
      <c r="D70" s="1" t="s">
        <v>29</v>
      </c>
      <c r="E70" s="1" t="s">
        <v>86</v>
      </c>
      <c r="F70" s="1" t="s">
        <v>29</v>
      </c>
      <c r="G70" s="1" t="s">
        <v>799</v>
      </c>
      <c r="H70" s="2" t="s">
        <v>801</v>
      </c>
      <c r="I70" s="2" t="s">
        <v>800</v>
      </c>
      <c r="L70" s="13" t="s">
        <v>802</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abSelected="1" workbookViewId="0">
      <selection activeCell="C62" sqref="C62"/>
    </sheetView>
  </sheetViews>
  <sheetFormatPr defaultColWidth="9.140625" defaultRowHeight="1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c r="A1" s="7" t="s">
        <v>616</v>
      </c>
      <c r="B1" s="7" t="s">
        <v>617</v>
      </c>
      <c r="C1" s="7" t="s">
        <v>3</v>
      </c>
      <c r="D1" s="7" t="s">
        <v>618</v>
      </c>
      <c r="E1" s="7" t="s">
        <v>619</v>
      </c>
      <c r="F1" s="7" t="s">
        <v>620</v>
      </c>
      <c r="G1" s="7" t="s">
        <v>621</v>
      </c>
      <c r="H1" s="7" t="s">
        <v>622</v>
      </c>
      <c r="I1" s="7" t="s">
        <v>623</v>
      </c>
      <c r="J1" s="7" t="s">
        <v>624</v>
      </c>
      <c r="K1" s="7" t="s">
        <v>625</v>
      </c>
    </row>
    <row r="2" spans="1:11">
      <c r="A2" s="7" t="s">
        <v>26</v>
      </c>
      <c r="B2" s="7" t="s">
        <v>430</v>
      </c>
      <c r="C2" s="7">
        <v>2</v>
      </c>
      <c r="D2" s="7">
        <v>10</v>
      </c>
      <c r="E2" s="7">
        <v>12.5</v>
      </c>
      <c r="F2" s="7" t="s">
        <v>626</v>
      </c>
      <c r="H2" s="7">
        <f>SUMIF(Table3[Module],Table3[[#This Row],[Module]],Table3[weight])</f>
        <v>100</v>
      </c>
    </row>
    <row r="3" spans="1:11">
      <c r="A3" s="7" t="s">
        <v>26</v>
      </c>
      <c r="B3" s="7" t="s">
        <v>430</v>
      </c>
      <c r="C3" s="7">
        <v>2</v>
      </c>
      <c r="D3" s="7">
        <v>7</v>
      </c>
      <c r="E3" s="7">
        <v>12.5</v>
      </c>
      <c r="F3" s="7" t="s">
        <v>627</v>
      </c>
      <c r="H3" s="7">
        <f>SUMIF(Table3[Module],Table3[[#This Row],[Module]],Table3[weight])</f>
        <v>100</v>
      </c>
    </row>
    <row r="4" spans="1:11">
      <c r="A4" s="7" t="s">
        <v>36</v>
      </c>
      <c r="B4" s="7" t="s">
        <v>430</v>
      </c>
      <c r="C4" s="7">
        <v>1</v>
      </c>
      <c r="D4" s="7">
        <v>11</v>
      </c>
      <c r="E4" s="7">
        <v>12.5</v>
      </c>
      <c r="F4" s="7" t="s">
        <v>626</v>
      </c>
      <c r="H4" s="7">
        <f>SUMIF(Table3[Module],Table3[[#This Row],[Module]],Table3[weight])</f>
        <v>100</v>
      </c>
    </row>
    <row r="5" spans="1:11">
      <c r="A5" s="7" t="s">
        <v>36</v>
      </c>
      <c r="B5" s="7" t="s">
        <v>430</v>
      </c>
      <c r="C5" s="7">
        <v>1</v>
      </c>
      <c r="D5" s="7">
        <v>7</v>
      </c>
      <c r="E5" s="7">
        <v>12.5</v>
      </c>
      <c r="F5" s="7" t="s">
        <v>627</v>
      </c>
      <c r="H5" s="7">
        <f>SUMIF(Table3[Module],Table3[[#This Row],[Module]],Table3[weight])</f>
        <v>100</v>
      </c>
    </row>
    <row r="6" spans="1:11">
      <c r="A6" s="7">
        <v>56110</v>
      </c>
      <c r="B6" s="7" t="s">
        <v>430</v>
      </c>
      <c r="C6" s="7">
        <v>1</v>
      </c>
      <c r="D6" s="7">
        <v>10</v>
      </c>
      <c r="E6" s="7">
        <v>10</v>
      </c>
      <c r="F6" s="7" t="s">
        <v>628</v>
      </c>
      <c r="H6" s="7">
        <f>SUMIF(Table3[Module],Table3[[#This Row],[Module]],Table3[weight])</f>
        <v>100</v>
      </c>
    </row>
    <row r="7" spans="1:11">
      <c r="A7" s="7">
        <v>56110</v>
      </c>
      <c r="B7" s="7" t="s">
        <v>430</v>
      </c>
      <c r="C7" s="7">
        <v>1</v>
      </c>
      <c r="D7" s="7">
        <v>11</v>
      </c>
      <c r="E7" s="7">
        <v>20</v>
      </c>
      <c r="F7" s="7" t="s">
        <v>626</v>
      </c>
      <c r="H7" s="7">
        <f>SUMIF(Table3[Module],Table3[[#This Row],[Module]],Table3[weight])</f>
        <v>100</v>
      </c>
    </row>
    <row r="8" spans="1:11">
      <c r="A8" s="7">
        <v>56110</v>
      </c>
      <c r="B8" s="7" t="s">
        <v>430</v>
      </c>
      <c r="C8" s="7">
        <v>1</v>
      </c>
      <c r="D8" s="7">
        <v>6</v>
      </c>
      <c r="E8" s="7">
        <v>20</v>
      </c>
      <c r="F8" s="7" t="s">
        <v>627</v>
      </c>
      <c r="H8" s="7">
        <f>SUMIF(Table3[Module],Table3[[#This Row],[Module]],Table3[weight])</f>
        <v>100</v>
      </c>
    </row>
    <row r="9" spans="1:11">
      <c r="A9" s="7" t="s">
        <v>62</v>
      </c>
      <c r="B9" s="7" t="s">
        <v>430</v>
      </c>
      <c r="C9" s="7">
        <v>2</v>
      </c>
      <c r="D9" s="7">
        <v>6</v>
      </c>
      <c r="E9" s="7">
        <v>15</v>
      </c>
      <c r="F9" s="7" t="s">
        <v>629</v>
      </c>
      <c r="H9" s="7">
        <f>SUMIF(Table3[Module],Table3[[#This Row],[Module]],Table3[weight])</f>
        <v>100</v>
      </c>
    </row>
    <row r="10" spans="1:11">
      <c r="A10" s="7" t="s">
        <v>62</v>
      </c>
      <c r="B10" s="7" t="s">
        <v>430</v>
      </c>
      <c r="C10" s="7">
        <v>1</v>
      </c>
      <c r="D10" s="7" t="s">
        <v>422</v>
      </c>
      <c r="E10" s="7">
        <v>15</v>
      </c>
      <c r="F10" s="7" t="s">
        <v>630</v>
      </c>
      <c r="H10" s="7">
        <f>SUMIF(Table3[Module],Table3[[#This Row],[Module]],Table3[weight])</f>
        <v>100</v>
      </c>
    </row>
    <row r="11" spans="1:11">
      <c r="A11" s="7" t="s">
        <v>47</v>
      </c>
      <c r="B11" s="7" t="s">
        <v>430</v>
      </c>
      <c r="C11" s="7">
        <v>2</v>
      </c>
      <c r="D11" s="7">
        <v>10</v>
      </c>
      <c r="E11" s="7">
        <v>25</v>
      </c>
      <c r="F11" s="7" t="s">
        <v>631</v>
      </c>
      <c r="H11" s="7">
        <f>SUMIF(Table3[Module],Table3[[#This Row],[Module]],Table3[weight])</f>
        <v>100</v>
      </c>
    </row>
    <row r="12" spans="1:11">
      <c r="A12" s="7" t="s">
        <v>47</v>
      </c>
      <c r="B12" s="7" t="s">
        <v>430</v>
      </c>
      <c r="C12" s="7">
        <v>2</v>
      </c>
      <c r="D12" s="7">
        <v>2</v>
      </c>
      <c r="E12" s="7">
        <v>25</v>
      </c>
      <c r="F12" s="7" t="s">
        <v>632</v>
      </c>
      <c r="H12" s="7">
        <f>SUMIF(Table3[Module],Table3[[#This Row],[Module]],Table3[weight])</f>
        <v>100</v>
      </c>
    </row>
    <row r="13" spans="1:11">
      <c r="A13" s="7" t="s">
        <v>47</v>
      </c>
      <c r="B13" s="7" t="s">
        <v>430</v>
      </c>
      <c r="C13" s="7">
        <v>1</v>
      </c>
      <c r="D13" s="7">
        <v>9</v>
      </c>
      <c r="E13" s="7">
        <v>25</v>
      </c>
      <c r="F13" s="7" t="s">
        <v>633</v>
      </c>
      <c r="H13" s="7">
        <f>SUMIF(Table3[Module],Table3[[#This Row],[Module]],Table3[weight])</f>
        <v>100</v>
      </c>
    </row>
    <row r="14" spans="1:11">
      <c r="A14" s="7" t="s">
        <v>47</v>
      </c>
      <c r="B14" s="7" t="s">
        <v>430</v>
      </c>
      <c r="C14" s="7">
        <v>1</v>
      </c>
      <c r="D14" s="7">
        <v>5</v>
      </c>
      <c r="E14" s="7">
        <v>25</v>
      </c>
      <c r="F14" s="7" t="s">
        <v>634</v>
      </c>
      <c r="H14" s="7">
        <f>SUMIF(Table3[Module],Table3[[#This Row],[Module]],Table3[weight])</f>
        <v>100</v>
      </c>
    </row>
    <row r="15" spans="1:11">
      <c r="A15" s="7" t="s">
        <v>26</v>
      </c>
      <c r="B15" s="7" t="s">
        <v>422</v>
      </c>
      <c r="C15" s="7">
        <v>2</v>
      </c>
      <c r="D15" s="7" t="s">
        <v>422</v>
      </c>
      <c r="E15" s="7">
        <v>75</v>
      </c>
      <c r="F15" s="7" t="s">
        <v>635</v>
      </c>
      <c r="G15" s="7">
        <v>2</v>
      </c>
      <c r="H15" s="7">
        <f>SUMIF(Table3[Module],Table3[[#This Row],[Module]],Table3[weight])</f>
        <v>100</v>
      </c>
    </row>
    <row r="16" spans="1:11">
      <c r="A16" s="7" t="s">
        <v>36</v>
      </c>
      <c r="B16" s="7" t="s">
        <v>422</v>
      </c>
      <c r="C16" s="7">
        <v>1</v>
      </c>
      <c r="D16" s="7" t="s">
        <v>422</v>
      </c>
      <c r="E16" s="7">
        <v>75</v>
      </c>
      <c r="F16" s="7" t="s">
        <v>635</v>
      </c>
      <c r="G16" s="7">
        <v>2</v>
      </c>
      <c r="H16" s="7">
        <f>SUMIF(Table3[Module],Table3[[#This Row],[Module]],Table3[weight])</f>
        <v>100</v>
      </c>
    </row>
    <row r="17" spans="1:8">
      <c r="A17" s="7">
        <v>56110</v>
      </c>
      <c r="B17" s="7" t="s">
        <v>422</v>
      </c>
      <c r="C17" s="7">
        <v>1</v>
      </c>
      <c r="D17" s="7">
        <v>11</v>
      </c>
      <c r="E17" s="7">
        <v>50</v>
      </c>
      <c r="F17" s="7" t="s">
        <v>636</v>
      </c>
      <c r="G17" s="7">
        <v>1</v>
      </c>
      <c r="H17" s="7">
        <f>SUMIF(Table3[Module],Table3[[#This Row],[Module]],Table3[weight])</f>
        <v>100</v>
      </c>
    </row>
    <row r="18" spans="1:8">
      <c r="A18" s="7" t="s">
        <v>62</v>
      </c>
      <c r="B18" s="7" t="s">
        <v>422</v>
      </c>
      <c r="C18" s="7">
        <v>2</v>
      </c>
      <c r="D18" s="7" t="s">
        <v>422</v>
      </c>
      <c r="E18" s="7">
        <v>70</v>
      </c>
      <c r="F18" s="7" t="s">
        <v>635</v>
      </c>
      <c r="G18" s="7">
        <v>2</v>
      </c>
      <c r="H18" s="7">
        <f>SUMIF(Table3[Module],Table3[[#This Row],[Module]],Table3[weight])</f>
        <v>100</v>
      </c>
    </row>
    <row r="19" spans="1:8">
      <c r="A19" s="7" t="s">
        <v>19</v>
      </c>
      <c r="B19" s="7" t="s">
        <v>430</v>
      </c>
      <c r="C19" s="7">
        <v>2</v>
      </c>
      <c r="D19" s="7">
        <v>9</v>
      </c>
      <c r="E19" s="7">
        <v>10</v>
      </c>
      <c r="F19" s="7" t="s">
        <v>637</v>
      </c>
      <c r="H19" s="7">
        <f>SUMIF(Table3[Module],Table3[[#This Row],[Module]],Table3[weight])</f>
        <v>90</v>
      </c>
    </row>
    <row r="20" spans="1:8">
      <c r="A20" s="7" t="s">
        <v>19</v>
      </c>
      <c r="B20" s="7" t="s">
        <v>422</v>
      </c>
      <c r="C20" s="7">
        <v>2</v>
      </c>
      <c r="D20" s="7" t="s">
        <v>422</v>
      </c>
      <c r="E20" s="7">
        <v>80</v>
      </c>
      <c r="F20" s="7" t="s">
        <v>635</v>
      </c>
      <c r="G20" s="7">
        <v>2</v>
      </c>
      <c r="H20" s="7">
        <f>SUMIF(Table3[Module],Table3[[#This Row],[Module]],Table3[weight])</f>
        <v>90</v>
      </c>
    </row>
    <row r="21" spans="1:8">
      <c r="A21" s="7" t="s">
        <v>132</v>
      </c>
      <c r="B21" s="7" t="s">
        <v>422</v>
      </c>
      <c r="C21" s="7">
        <v>1</v>
      </c>
      <c r="D21" s="7" t="s">
        <v>422</v>
      </c>
      <c r="E21" s="7">
        <v>60</v>
      </c>
      <c r="F21" s="7" t="s">
        <v>635</v>
      </c>
      <c r="G21" s="7">
        <v>1.5</v>
      </c>
      <c r="H21" s="7">
        <f>SUMIF(Table3[Module],Table3[[#This Row],[Module]],Table3[weight])</f>
        <v>100</v>
      </c>
    </row>
    <row r="22" spans="1:8">
      <c r="A22" s="7" t="s">
        <v>132</v>
      </c>
      <c r="B22" s="7" t="s">
        <v>430</v>
      </c>
      <c r="C22" s="7">
        <v>1</v>
      </c>
      <c r="D22" s="7">
        <v>5</v>
      </c>
      <c r="E22" s="7">
        <v>10</v>
      </c>
      <c r="F22" s="7" t="s">
        <v>638</v>
      </c>
      <c r="H22" s="7">
        <f>SUMIF(Table3[Module],Table3[[#This Row],[Module]],Table3[weight])</f>
        <v>100</v>
      </c>
    </row>
    <row r="23" spans="1:8">
      <c r="A23" s="7" t="s">
        <v>132</v>
      </c>
      <c r="B23" s="7" t="s">
        <v>430</v>
      </c>
      <c r="C23" s="7">
        <v>1</v>
      </c>
      <c r="D23" s="7">
        <v>6</v>
      </c>
      <c r="E23" s="7">
        <v>10</v>
      </c>
      <c r="F23" s="7" t="s">
        <v>639</v>
      </c>
      <c r="H23" s="7">
        <f>SUMIF(Table3[Module],Table3[[#This Row],[Module]],Table3[weight])</f>
        <v>100</v>
      </c>
    </row>
    <row r="24" spans="1:8">
      <c r="A24" s="7" t="s">
        <v>132</v>
      </c>
      <c r="B24" s="7" t="s">
        <v>430</v>
      </c>
      <c r="C24" s="7">
        <v>1</v>
      </c>
      <c r="D24" s="7">
        <v>7</v>
      </c>
      <c r="E24" s="7">
        <v>5</v>
      </c>
      <c r="F24" s="7" t="s">
        <v>640</v>
      </c>
      <c r="H24" s="7">
        <f>SUMIF(Table3[Module],Table3[[#This Row],[Module]],Table3[weight])</f>
        <v>100</v>
      </c>
    </row>
    <row r="25" spans="1:8">
      <c r="A25" s="7" t="s">
        <v>132</v>
      </c>
      <c r="B25" s="7" t="s">
        <v>430</v>
      </c>
      <c r="C25" s="7">
        <v>1</v>
      </c>
      <c r="D25" s="7">
        <v>7</v>
      </c>
      <c r="E25" s="7">
        <v>15</v>
      </c>
      <c r="F25" s="7" t="s">
        <v>641</v>
      </c>
      <c r="H25" s="7">
        <f>SUMIF(Table3[Module],Table3[[#This Row],[Module]],Table3[weight])</f>
        <v>100</v>
      </c>
    </row>
    <row r="26" spans="1:8">
      <c r="A26" s="7" t="s">
        <v>151</v>
      </c>
      <c r="B26" s="7" t="s">
        <v>430</v>
      </c>
      <c r="C26" s="7">
        <v>1</v>
      </c>
      <c r="D26" s="7">
        <v>7</v>
      </c>
      <c r="E26" s="7">
        <v>5</v>
      </c>
      <c r="F26" s="7" t="s">
        <v>642</v>
      </c>
      <c r="H26" s="7">
        <f>SUMIF(Table3[Module],Table3[[#This Row],[Module]],Table3[weight])</f>
        <v>100</v>
      </c>
    </row>
    <row r="27" spans="1:8">
      <c r="A27" s="7" t="s">
        <v>151</v>
      </c>
      <c r="B27" s="7" t="s">
        <v>430</v>
      </c>
      <c r="C27" s="7">
        <v>1</v>
      </c>
      <c r="D27" s="7">
        <v>9</v>
      </c>
      <c r="E27" s="7">
        <v>5</v>
      </c>
      <c r="F27" s="7" t="s">
        <v>643</v>
      </c>
      <c r="H27" s="7">
        <f>SUMIF(Table3[Module],Table3[[#This Row],[Module]],Table3[weight])</f>
        <v>100</v>
      </c>
    </row>
    <row r="28" spans="1:8">
      <c r="A28" s="7" t="s">
        <v>151</v>
      </c>
      <c r="B28" s="7" t="s">
        <v>430</v>
      </c>
      <c r="C28" s="7">
        <v>1</v>
      </c>
      <c r="D28" s="7">
        <v>11</v>
      </c>
      <c r="E28" s="7">
        <v>5</v>
      </c>
      <c r="F28" s="7" t="s">
        <v>644</v>
      </c>
      <c r="H28" s="7">
        <f>SUMIF(Table3[Module],Table3[[#This Row],[Module]],Table3[weight])</f>
        <v>100</v>
      </c>
    </row>
    <row r="29" spans="1:8">
      <c r="A29" s="7" t="s">
        <v>151</v>
      </c>
      <c r="B29" s="7" t="s">
        <v>430</v>
      </c>
      <c r="C29" s="7">
        <v>1</v>
      </c>
      <c r="D29" s="7" t="s">
        <v>422</v>
      </c>
      <c r="E29" s="7">
        <v>15</v>
      </c>
      <c r="F29" s="7" t="s">
        <v>645</v>
      </c>
      <c r="H29" s="7">
        <f>SUMIF(Table3[Module],Table3[[#This Row],[Module]],Table3[weight])</f>
        <v>100</v>
      </c>
    </row>
    <row r="30" spans="1:8">
      <c r="A30" s="7" t="s">
        <v>151</v>
      </c>
      <c r="B30" s="7" t="s">
        <v>430</v>
      </c>
      <c r="C30" s="7">
        <v>2</v>
      </c>
      <c r="D30" s="7">
        <v>7</v>
      </c>
      <c r="E30" s="7">
        <v>10</v>
      </c>
      <c r="F30" s="7" t="s">
        <v>636</v>
      </c>
      <c r="H30" s="7">
        <f>SUMIF(Table3[Module],Table3[[#This Row],[Module]],Table3[weight])</f>
        <v>100</v>
      </c>
    </row>
    <row r="31" spans="1:8">
      <c r="A31" s="7" t="s">
        <v>151</v>
      </c>
      <c r="B31" s="7" t="s">
        <v>422</v>
      </c>
      <c r="C31" s="7">
        <v>2</v>
      </c>
      <c r="D31" s="7" t="s">
        <v>422</v>
      </c>
      <c r="E31" s="7">
        <v>60</v>
      </c>
      <c r="F31" s="7" t="s">
        <v>635</v>
      </c>
      <c r="G31" s="7">
        <v>2</v>
      </c>
      <c r="H31" s="7">
        <f>SUMIF(Table3[Module],Table3[[#This Row],[Module]],Table3[weight])</f>
        <v>100</v>
      </c>
    </row>
    <row r="32" spans="1:8">
      <c r="A32" s="7">
        <v>16132</v>
      </c>
      <c r="B32" s="7" t="s">
        <v>430</v>
      </c>
      <c r="C32" s="7">
        <v>1</v>
      </c>
      <c r="D32" s="7">
        <v>7</v>
      </c>
      <c r="E32" s="7">
        <v>5</v>
      </c>
      <c r="F32" s="7" t="s">
        <v>646</v>
      </c>
      <c r="H32" s="8">
        <f>SUMIF(Table3[Module],Table3[[#This Row],[Module]],Table3[weight])</f>
        <v>100</v>
      </c>
    </row>
    <row r="33" spans="1:10">
      <c r="A33" s="7">
        <v>16132</v>
      </c>
      <c r="B33" s="7" t="s">
        <v>430</v>
      </c>
      <c r="C33" s="7">
        <v>2</v>
      </c>
      <c r="D33" s="7">
        <v>7</v>
      </c>
      <c r="E33" s="7">
        <v>15</v>
      </c>
      <c r="F33" s="7" t="s">
        <v>626</v>
      </c>
      <c r="H33" s="8">
        <f>SUMIF(Table3[Module],Table3[[#This Row],[Module]],Table3[weight])</f>
        <v>100</v>
      </c>
    </row>
    <row r="34" spans="1:10">
      <c r="A34" s="7">
        <v>16132</v>
      </c>
      <c r="B34" s="7" t="s">
        <v>422</v>
      </c>
      <c r="C34" s="7">
        <v>1</v>
      </c>
      <c r="D34" s="7" t="s">
        <v>422</v>
      </c>
      <c r="E34" s="7">
        <v>40</v>
      </c>
      <c r="F34" s="7" t="s">
        <v>635</v>
      </c>
      <c r="G34" s="7">
        <v>1.5</v>
      </c>
      <c r="H34" s="8">
        <f>SUMIF(Table3[Module],Table3[[#This Row],[Module]],Table3[weight])</f>
        <v>100</v>
      </c>
    </row>
    <row r="35" spans="1:10">
      <c r="A35" s="7">
        <v>16132</v>
      </c>
      <c r="B35" s="7" t="s">
        <v>422</v>
      </c>
      <c r="C35" s="7">
        <v>2</v>
      </c>
      <c r="D35" s="7" t="s">
        <v>422</v>
      </c>
      <c r="E35" s="7">
        <v>40</v>
      </c>
      <c r="F35" s="7" t="s">
        <v>635</v>
      </c>
      <c r="G35" s="7">
        <v>1.5</v>
      </c>
      <c r="H35" s="8">
        <f>SUMIF(Table3[Module],Table3[[#This Row],[Module]],Table3[weight])</f>
        <v>100</v>
      </c>
    </row>
    <row r="36" spans="1:10">
      <c r="A36" s="7">
        <v>16232</v>
      </c>
      <c r="B36" s="7" t="s">
        <v>430</v>
      </c>
      <c r="C36" s="7">
        <v>2</v>
      </c>
      <c r="D36" s="7">
        <v>5</v>
      </c>
      <c r="E36" s="7">
        <v>5</v>
      </c>
      <c r="F36" s="7" t="s">
        <v>638</v>
      </c>
      <c r="H36" s="8">
        <f>SUMIF(Table3[Module],Table3[[#This Row],[Module]],Table3[weight])</f>
        <v>100</v>
      </c>
    </row>
    <row r="37" spans="1:10">
      <c r="A37" s="7">
        <v>16232</v>
      </c>
      <c r="B37" s="7" t="s">
        <v>430</v>
      </c>
      <c r="C37" s="7">
        <v>2</v>
      </c>
      <c r="D37" s="7">
        <v>6</v>
      </c>
      <c r="E37" s="7">
        <v>5</v>
      </c>
      <c r="F37" s="7" t="s">
        <v>639</v>
      </c>
      <c r="H37" s="8">
        <f>SUMIF(Table3[Module],Table3[[#This Row],[Module]],Table3[weight])</f>
        <v>100</v>
      </c>
    </row>
    <row r="38" spans="1:10">
      <c r="A38" s="7">
        <v>16232</v>
      </c>
      <c r="B38" s="7" t="s">
        <v>430</v>
      </c>
      <c r="C38" s="7">
        <v>2</v>
      </c>
      <c r="D38" s="7">
        <v>1</v>
      </c>
      <c r="E38" s="7">
        <v>10</v>
      </c>
      <c r="F38" s="7" t="s">
        <v>627</v>
      </c>
      <c r="H38" s="8">
        <f>SUMIF(Table3[Module],Table3[[#This Row],[Module]],Table3[weight])</f>
        <v>100</v>
      </c>
    </row>
    <row r="39" spans="1:10">
      <c r="A39" s="7">
        <v>16232</v>
      </c>
      <c r="B39" s="7" t="s">
        <v>422</v>
      </c>
      <c r="C39" s="7">
        <v>2</v>
      </c>
      <c r="D39" s="7" t="s">
        <v>422</v>
      </c>
      <c r="E39" s="7">
        <v>80</v>
      </c>
      <c r="F39" s="7" t="s">
        <v>635</v>
      </c>
      <c r="G39" s="7">
        <v>3</v>
      </c>
      <c r="H39" s="8">
        <f>SUMIF(Table3[Module],Table3[[#This Row],[Module]],Table3[weight])</f>
        <v>100</v>
      </c>
    </row>
    <row r="40" spans="1:10" s="9" customFormat="1">
      <c r="A40" s="9">
        <v>19496</v>
      </c>
      <c r="B40" s="9" t="s">
        <v>430</v>
      </c>
      <c r="C40" s="9">
        <v>1</v>
      </c>
      <c r="D40" s="9">
        <v>12</v>
      </c>
      <c r="H40" s="10">
        <f>SUMIF(Table3[Module],Table3[[#This Row],[Module]],Table3[weight])</f>
        <v>0</v>
      </c>
      <c r="J40" s="9" t="s">
        <v>647</v>
      </c>
    </row>
    <row r="41" spans="1:10" s="9" customFormat="1">
      <c r="A41" s="9">
        <v>19496</v>
      </c>
      <c r="B41" s="9" t="s">
        <v>430</v>
      </c>
      <c r="C41" s="9">
        <v>2</v>
      </c>
      <c r="D41" s="9">
        <v>10</v>
      </c>
      <c r="H41" s="10">
        <f>SUMIF(Table3[Module],Table3[[#This Row],[Module]],Table3[weight])</f>
        <v>0</v>
      </c>
      <c r="J41" s="9" t="s">
        <v>647</v>
      </c>
    </row>
    <row r="42" spans="1:10" s="9" customFormat="1">
      <c r="A42" s="9">
        <v>19496</v>
      </c>
      <c r="B42" s="9" t="s">
        <v>430</v>
      </c>
      <c r="C42" s="9">
        <v>2</v>
      </c>
      <c r="D42" s="9">
        <v>11</v>
      </c>
      <c r="H42" s="10">
        <f>SUMIF(Table3[Module],Table3[[#This Row],[Module]],Table3[weight])</f>
        <v>0</v>
      </c>
      <c r="J42" s="9" t="s">
        <v>647</v>
      </c>
    </row>
    <row r="43" spans="1:10" s="9" customFormat="1">
      <c r="A43" s="9">
        <v>19520</v>
      </c>
      <c r="B43" s="9" t="s">
        <v>430</v>
      </c>
      <c r="C43" s="9">
        <v>1</v>
      </c>
      <c r="D43" s="9">
        <v>12</v>
      </c>
      <c r="H43" s="10">
        <f>SUMIF(Table3[Module],Table3[[#This Row],[Module]],Table3[weight])</f>
        <v>0</v>
      </c>
      <c r="J43" s="9" t="s">
        <v>647</v>
      </c>
    </row>
    <row r="44" spans="1:10" s="9" customFormat="1">
      <c r="A44" s="9">
        <v>19520</v>
      </c>
      <c r="B44" s="9" t="s">
        <v>430</v>
      </c>
      <c r="C44" s="9">
        <v>2</v>
      </c>
      <c r="D44" s="9">
        <v>2</v>
      </c>
      <c r="H44" s="10">
        <f>SUMIF(Table3[Module],Table3[[#This Row],[Module]],Table3[weight])</f>
        <v>0</v>
      </c>
      <c r="J44" s="9" t="s">
        <v>647</v>
      </c>
    </row>
    <row r="45" spans="1:10" s="9" customFormat="1">
      <c r="A45" s="9">
        <v>19520</v>
      </c>
      <c r="B45" s="9" t="s">
        <v>430</v>
      </c>
      <c r="C45" s="9">
        <v>2</v>
      </c>
      <c r="D45" s="9">
        <v>12</v>
      </c>
      <c r="H45" s="10">
        <f>SUMIF(Table3[Module],Table3[[#This Row],[Module]],Table3[weight])</f>
        <v>0</v>
      </c>
      <c r="J45" s="9" t="s">
        <v>647</v>
      </c>
    </row>
    <row r="46" spans="1:10">
      <c r="A46" s="7" t="s">
        <v>344</v>
      </c>
      <c r="B46" s="7" t="s">
        <v>422</v>
      </c>
      <c r="C46" s="7">
        <v>1</v>
      </c>
      <c r="D46" s="7">
        <v>12</v>
      </c>
      <c r="E46" s="7">
        <v>10</v>
      </c>
      <c r="F46" s="7" t="s">
        <v>648</v>
      </c>
      <c r="G46" s="7">
        <v>1</v>
      </c>
      <c r="H46" s="8">
        <f>SUMIF(Table3[Module],Table3[[#This Row],[Module]],Table3[weight])</f>
        <v>100</v>
      </c>
    </row>
    <row r="47" spans="1:10">
      <c r="A47" s="7" t="s">
        <v>344</v>
      </c>
      <c r="B47" s="7" t="s">
        <v>422</v>
      </c>
      <c r="C47" s="7">
        <v>2</v>
      </c>
      <c r="D47" s="7" t="s">
        <v>422</v>
      </c>
      <c r="E47" s="7">
        <v>75</v>
      </c>
      <c r="F47" s="7" t="s">
        <v>635</v>
      </c>
      <c r="G47" s="7">
        <v>2</v>
      </c>
      <c r="H47" s="8">
        <f>SUMIF(Table3[Module],Table3[[#This Row],[Module]],Table3[weight])</f>
        <v>100</v>
      </c>
    </row>
    <row r="48" spans="1:10">
      <c r="A48" s="7" t="s">
        <v>344</v>
      </c>
      <c r="B48" s="7" t="s">
        <v>430</v>
      </c>
      <c r="C48" s="7">
        <v>1</v>
      </c>
      <c r="D48" s="7" t="s">
        <v>422</v>
      </c>
      <c r="E48" s="7">
        <v>15</v>
      </c>
      <c r="F48" s="7" t="s">
        <v>649</v>
      </c>
      <c r="H48" s="8">
        <f>SUMIF(Table3[Module],Table3[[#This Row],[Module]],Table3[weight])</f>
        <v>100</v>
      </c>
    </row>
    <row r="49" spans="1:8">
      <c r="A49" s="7" t="s">
        <v>420</v>
      </c>
      <c r="B49" s="7" t="s">
        <v>422</v>
      </c>
      <c r="C49" s="7">
        <v>2</v>
      </c>
      <c r="D49" s="7" t="s">
        <v>422</v>
      </c>
      <c r="E49" s="7">
        <v>60</v>
      </c>
      <c r="F49" s="7" t="s">
        <v>635</v>
      </c>
      <c r="G49" s="7">
        <v>3</v>
      </c>
      <c r="H49" s="8">
        <f>SUMIF(Table3[Module],Table3[[#This Row],[Module]],Table3[weight])</f>
        <v>100</v>
      </c>
    </row>
    <row r="50" spans="1:8">
      <c r="A50" s="7" t="s">
        <v>420</v>
      </c>
      <c r="B50" s="7" t="s">
        <v>430</v>
      </c>
      <c r="C50" s="7">
        <v>1</v>
      </c>
      <c r="D50" s="7">
        <v>10</v>
      </c>
      <c r="E50" s="7">
        <v>20</v>
      </c>
      <c r="F50" s="7" t="s">
        <v>627</v>
      </c>
      <c r="H50" s="8">
        <f>SUMIF(Table3[Module],Table3[[#This Row],[Module]],Table3[weight])</f>
        <v>100</v>
      </c>
    </row>
    <row r="51" spans="1:8">
      <c r="A51" s="7" t="s">
        <v>420</v>
      </c>
      <c r="B51" s="7" t="s">
        <v>430</v>
      </c>
      <c r="C51" s="7">
        <v>2</v>
      </c>
      <c r="D51" s="7">
        <v>10</v>
      </c>
      <c r="E51" s="7">
        <v>20</v>
      </c>
      <c r="F51" s="7" t="s">
        <v>626</v>
      </c>
      <c r="H51" s="8">
        <f>SUMIF(Table3[Module],Table3[[#This Row],[Module]],Table3[weight])</f>
        <v>100</v>
      </c>
    </row>
    <row r="52" spans="1:8">
      <c r="A52" s="7" t="s">
        <v>453</v>
      </c>
      <c r="B52" s="7" t="s">
        <v>422</v>
      </c>
      <c r="C52" s="7">
        <v>2</v>
      </c>
      <c r="D52" s="7" t="s">
        <v>422</v>
      </c>
      <c r="E52" s="7">
        <v>70</v>
      </c>
      <c r="F52" s="7" t="s">
        <v>635</v>
      </c>
      <c r="G52" s="7">
        <v>2</v>
      </c>
      <c r="H52" s="8">
        <f>SUMIF(Table3[Module],Table3[[#This Row],[Module]],Table3[weight])</f>
        <v>100</v>
      </c>
    </row>
    <row r="53" spans="1:8">
      <c r="A53" s="7" t="s">
        <v>453</v>
      </c>
      <c r="B53" s="7" t="s">
        <v>422</v>
      </c>
      <c r="C53" s="7">
        <v>1</v>
      </c>
      <c r="D53" s="7" t="s">
        <v>422</v>
      </c>
      <c r="E53" s="7">
        <v>15</v>
      </c>
      <c r="F53" s="7" t="s">
        <v>648</v>
      </c>
      <c r="H53" s="8">
        <f>SUMIF(Table3[Module],Table3[[#This Row],[Module]],Table3[weight])</f>
        <v>100</v>
      </c>
    </row>
    <row r="54" spans="1:8">
      <c r="A54" s="7" t="s">
        <v>453</v>
      </c>
      <c r="B54" s="7" t="s">
        <v>430</v>
      </c>
      <c r="C54" s="7">
        <v>2</v>
      </c>
      <c r="D54" s="7">
        <v>9</v>
      </c>
      <c r="E54" s="7">
        <v>15</v>
      </c>
      <c r="F54" s="7" t="s">
        <v>649</v>
      </c>
      <c r="H54" s="8">
        <f>SUMIF(Table3[Module],Table3[[#This Row],[Module]],Table3[weight])</f>
        <v>100</v>
      </c>
    </row>
    <row r="55" spans="1:8">
      <c r="A55" s="7" t="s">
        <v>461</v>
      </c>
      <c r="B55" s="7" t="s">
        <v>422</v>
      </c>
      <c r="C55" s="7">
        <v>2</v>
      </c>
      <c r="D55" s="7" t="s">
        <v>422</v>
      </c>
      <c r="E55" s="7">
        <v>60</v>
      </c>
      <c r="F55" s="7" t="s">
        <v>635</v>
      </c>
      <c r="G55" s="7">
        <v>2</v>
      </c>
      <c r="H55" s="8">
        <f>SUMIF(Table3[Module],Table3[[#This Row],[Module]],Table3[weight])</f>
        <v>99.95999999999998</v>
      </c>
    </row>
    <row r="56" spans="1:8">
      <c r="A56" s="8" t="s">
        <v>461</v>
      </c>
      <c r="B56" s="7" t="s">
        <v>430</v>
      </c>
      <c r="C56" s="7">
        <v>1</v>
      </c>
      <c r="D56" s="7">
        <v>11</v>
      </c>
      <c r="E56" s="7">
        <v>6.66</v>
      </c>
      <c r="F56" s="7" t="s">
        <v>627</v>
      </c>
      <c r="H56" s="8">
        <f>SUMIF(Table3[Module],Table3[[#This Row],[Module]],Table3[weight])</f>
        <v>99.95999999999998</v>
      </c>
    </row>
    <row r="57" spans="1:8">
      <c r="A57" s="8" t="s">
        <v>461</v>
      </c>
      <c r="B57" s="7" t="s">
        <v>430</v>
      </c>
      <c r="C57" s="7">
        <v>2</v>
      </c>
      <c r="D57" s="7">
        <v>10</v>
      </c>
      <c r="E57" s="7">
        <v>6.66</v>
      </c>
      <c r="F57" s="7" t="s">
        <v>626</v>
      </c>
      <c r="H57" s="8">
        <f>SUMIF(Table3[Module],Table3[[#This Row],[Module]],Table3[weight])</f>
        <v>99.95999999999998</v>
      </c>
    </row>
    <row r="58" spans="1:8">
      <c r="A58" s="8" t="s">
        <v>461</v>
      </c>
      <c r="B58" s="7" t="s">
        <v>430</v>
      </c>
      <c r="C58" s="7">
        <v>2</v>
      </c>
      <c r="D58" s="7">
        <v>11</v>
      </c>
      <c r="E58" s="7">
        <v>6.66</v>
      </c>
      <c r="F58" s="7" t="s">
        <v>650</v>
      </c>
      <c r="H58" s="8">
        <f>SUMIF(Table3[Module],Table3[[#This Row],[Module]],Table3[weight])</f>
        <v>99.95999999999998</v>
      </c>
    </row>
    <row r="59" spans="1:8">
      <c r="A59" s="8" t="s">
        <v>461</v>
      </c>
      <c r="B59" s="7" t="s">
        <v>430</v>
      </c>
      <c r="C59" s="7">
        <v>1</v>
      </c>
      <c r="D59" s="7">
        <v>5</v>
      </c>
      <c r="E59" s="7">
        <v>6.66</v>
      </c>
      <c r="F59" s="7" t="s">
        <v>651</v>
      </c>
      <c r="H59" s="7">
        <f>SUMIF(Table3[Module],Table3[[#This Row],[Module]],Table3[weight])</f>
        <v>99.95999999999998</v>
      </c>
    </row>
    <row r="60" spans="1:8">
      <c r="A60" s="7" t="s">
        <v>461</v>
      </c>
      <c r="B60" s="7" t="s">
        <v>430</v>
      </c>
      <c r="C60" s="7">
        <v>1</v>
      </c>
      <c r="D60" s="7">
        <v>9</v>
      </c>
      <c r="E60" s="7">
        <v>6.66</v>
      </c>
      <c r="F60" s="7" t="s">
        <v>652</v>
      </c>
      <c r="H60" s="8">
        <f>SUMIF(Table3[Module],Table3[[#This Row],[Module]],Table3[weight])</f>
        <v>99.95999999999998</v>
      </c>
    </row>
    <row r="61" spans="1:8">
      <c r="A61" s="7" t="s">
        <v>461</v>
      </c>
      <c r="B61" s="7" t="s">
        <v>430</v>
      </c>
      <c r="C61" s="7">
        <v>2</v>
      </c>
      <c r="D61" s="7">
        <v>5</v>
      </c>
      <c r="E61" s="7">
        <v>6.66</v>
      </c>
      <c r="F61" s="7" t="s">
        <v>653</v>
      </c>
      <c r="H61" s="8">
        <f>SUMIF(Table3[Module],Table3[[#This Row],[Module]],Table3[weight])</f>
        <v>99.95999999999998</v>
      </c>
    </row>
    <row r="62" spans="1:8">
      <c r="A62" s="7" t="s">
        <v>470</v>
      </c>
      <c r="B62" s="7" t="s">
        <v>422</v>
      </c>
      <c r="C62" s="7">
        <v>2</v>
      </c>
      <c r="D62" s="7" t="s">
        <v>422</v>
      </c>
      <c r="E62" s="7">
        <v>60</v>
      </c>
      <c r="F62" s="7" t="s">
        <v>635</v>
      </c>
      <c r="G62" s="7">
        <v>2</v>
      </c>
      <c r="H62" s="8">
        <f>SUMIF(Table3[Module],Table3[[#This Row],[Module]],Table3[weight])</f>
        <v>99.969999999999985</v>
      </c>
    </row>
    <row r="63" spans="1:8">
      <c r="A63" s="7" t="s">
        <v>470</v>
      </c>
      <c r="B63" s="7" t="s">
        <v>430</v>
      </c>
      <c r="C63" s="7">
        <v>1</v>
      </c>
      <c r="D63" s="7">
        <v>3</v>
      </c>
      <c r="E63" s="7">
        <v>3.33</v>
      </c>
      <c r="F63" s="7" t="s">
        <v>642</v>
      </c>
      <c r="H63" s="8">
        <f>SUMIF(Table3[Module],Table3[[#This Row],[Module]],Table3[weight])</f>
        <v>99.969999999999985</v>
      </c>
    </row>
    <row r="64" spans="1:8">
      <c r="A64" s="7" t="s">
        <v>470</v>
      </c>
      <c r="B64" s="7" t="s">
        <v>430</v>
      </c>
      <c r="C64" s="7">
        <v>1</v>
      </c>
      <c r="D64" s="7">
        <v>6</v>
      </c>
      <c r="E64" s="7">
        <v>3.33</v>
      </c>
      <c r="F64" s="7" t="s">
        <v>643</v>
      </c>
      <c r="H64" s="8">
        <f>SUMIF(Table3[Module],Table3[[#This Row],[Module]],Table3[weight])</f>
        <v>99.969999999999985</v>
      </c>
    </row>
    <row r="65" spans="1:8">
      <c r="A65" s="7" t="s">
        <v>470</v>
      </c>
      <c r="B65" s="7" t="s">
        <v>430</v>
      </c>
      <c r="C65" s="7">
        <v>1</v>
      </c>
      <c r="D65" s="7">
        <v>9</v>
      </c>
      <c r="E65" s="7">
        <v>3.33</v>
      </c>
      <c r="F65" s="7" t="s">
        <v>644</v>
      </c>
      <c r="H65" s="8">
        <f>SUMIF(Table3[Module],Table3[[#This Row],[Module]],Table3[weight])</f>
        <v>99.969999999999985</v>
      </c>
    </row>
    <row r="66" spans="1:8">
      <c r="A66" s="7" t="s">
        <v>470</v>
      </c>
      <c r="B66" s="7" t="s">
        <v>430</v>
      </c>
      <c r="C66" s="7">
        <v>2</v>
      </c>
      <c r="D66" s="7">
        <v>3</v>
      </c>
      <c r="E66" s="7">
        <v>3.33</v>
      </c>
      <c r="F66" s="7" t="s">
        <v>654</v>
      </c>
      <c r="H66" s="8">
        <f>SUMIF(Table3[Module],Table3[[#This Row],[Module]],Table3[weight])</f>
        <v>99.969999999999985</v>
      </c>
    </row>
    <row r="67" spans="1:8">
      <c r="A67" s="7" t="s">
        <v>470</v>
      </c>
      <c r="B67" s="7" t="s">
        <v>430</v>
      </c>
      <c r="C67" s="7">
        <v>2</v>
      </c>
      <c r="D67" s="7">
        <v>6</v>
      </c>
      <c r="E67" s="7">
        <v>3.33</v>
      </c>
      <c r="F67" s="7" t="s">
        <v>655</v>
      </c>
      <c r="H67" s="8">
        <f>SUMIF(Table3[Module],Table3[[#This Row],[Module]],Table3[weight])</f>
        <v>99.969999999999985</v>
      </c>
    </row>
    <row r="68" spans="1:8">
      <c r="A68" s="7" t="s">
        <v>470</v>
      </c>
      <c r="B68" s="7" t="s">
        <v>430</v>
      </c>
      <c r="C68" s="7">
        <v>2</v>
      </c>
      <c r="D68" s="7">
        <v>9</v>
      </c>
      <c r="E68" s="7">
        <v>3.33</v>
      </c>
      <c r="F68" s="7" t="s">
        <v>656</v>
      </c>
      <c r="H68" s="8">
        <f>SUMIF(Table3[Module],Table3[[#This Row],[Module]],Table3[weight])</f>
        <v>99.969999999999985</v>
      </c>
    </row>
    <row r="69" spans="1:8">
      <c r="A69" s="7" t="s">
        <v>470</v>
      </c>
      <c r="B69" s="7" t="s">
        <v>430</v>
      </c>
      <c r="C69" s="7">
        <v>2</v>
      </c>
      <c r="D69" s="7">
        <v>12</v>
      </c>
      <c r="E69" s="7">
        <v>0</v>
      </c>
      <c r="F69" s="7" t="s">
        <v>657</v>
      </c>
      <c r="H69" s="8">
        <f>SUMIF(Table3[Module],Table3[[#This Row],[Module]],Table3[weight])</f>
        <v>99.969999999999985</v>
      </c>
    </row>
    <row r="70" spans="1:8">
      <c r="A70" s="7" t="s">
        <v>470</v>
      </c>
      <c r="B70" s="7" t="s">
        <v>430</v>
      </c>
      <c r="C70" s="7">
        <v>2</v>
      </c>
      <c r="D70" s="7">
        <v>8</v>
      </c>
      <c r="E70" s="7">
        <v>10</v>
      </c>
      <c r="F70" s="7" t="s">
        <v>641</v>
      </c>
      <c r="H70" s="8">
        <f>SUMIF(Table3[Module],Table3[[#This Row],[Module]],Table3[weight])</f>
        <v>99.969999999999985</v>
      </c>
    </row>
    <row r="71" spans="1:8">
      <c r="A71" s="7" t="s">
        <v>470</v>
      </c>
      <c r="B71" s="7" t="s">
        <v>430</v>
      </c>
      <c r="C71" s="7">
        <v>2</v>
      </c>
      <c r="D71" s="7">
        <v>1</v>
      </c>
      <c r="E71" s="7">
        <v>3.33</v>
      </c>
      <c r="F71" s="7" t="s">
        <v>658</v>
      </c>
      <c r="G71" s="7">
        <v>2</v>
      </c>
      <c r="H71" s="8">
        <f>SUMIF(Table3[Module],Table3[[#This Row],[Module]],Table3[weight])</f>
        <v>99.969999999999985</v>
      </c>
    </row>
    <row r="72" spans="1:8">
      <c r="A72" s="7" t="s">
        <v>470</v>
      </c>
      <c r="B72" s="7" t="s">
        <v>430</v>
      </c>
      <c r="C72" s="7">
        <v>2</v>
      </c>
      <c r="D72" s="7">
        <v>2</v>
      </c>
      <c r="E72" s="7">
        <v>3.33</v>
      </c>
      <c r="F72" s="7" t="s">
        <v>658</v>
      </c>
      <c r="G72" s="7">
        <v>2</v>
      </c>
      <c r="H72" s="8">
        <f>SUMIF(Table3[Module],Table3[[#This Row],[Module]],Table3[weight])</f>
        <v>99.969999999999985</v>
      </c>
    </row>
    <row r="73" spans="1:8">
      <c r="A73" s="7" t="s">
        <v>470</v>
      </c>
      <c r="B73" s="7" t="s">
        <v>430</v>
      </c>
      <c r="C73" s="7">
        <v>2</v>
      </c>
      <c r="D73" s="7">
        <v>3</v>
      </c>
      <c r="E73" s="7">
        <v>3.33</v>
      </c>
      <c r="F73" s="7" t="s">
        <v>658</v>
      </c>
      <c r="G73" s="7">
        <v>2</v>
      </c>
      <c r="H73" s="8">
        <f>SUMIF(Table3[Module],Table3[[#This Row],[Module]],Table3[weight])</f>
        <v>99.969999999999985</v>
      </c>
    </row>
    <row r="74" spans="1:8">
      <c r="A74" s="7" t="s">
        <v>479</v>
      </c>
      <c r="B74" s="7" t="s">
        <v>422</v>
      </c>
      <c r="C74" s="7">
        <v>2</v>
      </c>
      <c r="D74" s="7" t="s">
        <v>422</v>
      </c>
      <c r="E74" s="7">
        <v>60</v>
      </c>
      <c r="F74" s="7" t="s">
        <v>635</v>
      </c>
      <c r="G74" s="7">
        <v>2</v>
      </c>
      <c r="H74" s="8">
        <f>SUMIF(Table3[Module],Table3[[#This Row],[Module]],Table3[weight])</f>
        <v>100</v>
      </c>
    </row>
    <row r="75" spans="1:8">
      <c r="A75" s="7" t="s">
        <v>479</v>
      </c>
      <c r="B75" s="7" t="s">
        <v>430</v>
      </c>
      <c r="C75" s="7">
        <v>1</v>
      </c>
      <c r="D75" s="7">
        <v>11</v>
      </c>
      <c r="E75" s="7">
        <v>10</v>
      </c>
      <c r="F75" s="7" t="s">
        <v>627</v>
      </c>
      <c r="H75" s="8">
        <f>SUMIF(Table3[Module],Table3[[#This Row],[Module]],Table3[weight])</f>
        <v>100</v>
      </c>
    </row>
    <row r="76" spans="1:8">
      <c r="A76" s="7" t="s">
        <v>479</v>
      </c>
      <c r="B76" s="7" t="s">
        <v>430</v>
      </c>
      <c r="C76" s="7">
        <v>1</v>
      </c>
      <c r="D76" s="7" t="s">
        <v>422</v>
      </c>
      <c r="E76" s="7">
        <v>20</v>
      </c>
      <c r="F76" s="7" t="s">
        <v>648</v>
      </c>
      <c r="H76" s="8">
        <f>SUMIF(Table3[Module],Table3[[#This Row],[Module]],Table3[weight])</f>
        <v>100</v>
      </c>
    </row>
    <row r="77" spans="1:8">
      <c r="A77" s="7" t="s">
        <v>479</v>
      </c>
      <c r="B77" s="7" t="s">
        <v>430</v>
      </c>
      <c r="C77" s="7">
        <v>2</v>
      </c>
      <c r="D77" s="7">
        <v>6</v>
      </c>
      <c r="E77" s="7">
        <v>10</v>
      </c>
      <c r="F77" s="7" t="s">
        <v>626</v>
      </c>
      <c r="H77" s="8">
        <f>SUMIF(Table3[Module],Table3[[#This Row],[Module]],Table3[weight])</f>
        <v>100</v>
      </c>
    </row>
    <row r="78" spans="1:8">
      <c r="A78" s="7" t="s">
        <v>487</v>
      </c>
      <c r="B78" s="7" t="s">
        <v>422</v>
      </c>
      <c r="C78" s="7">
        <v>2</v>
      </c>
      <c r="D78" s="7" t="s">
        <v>422</v>
      </c>
      <c r="E78" s="7">
        <v>60</v>
      </c>
      <c r="F78" s="7" t="s">
        <v>635</v>
      </c>
      <c r="G78" s="7">
        <v>2</v>
      </c>
      <c r="H78" s="8">
        <f>SUMIF(Table3[Module],Table3[[#This Row],[Module]],Table3[weight])</f>
        <v>100</v>
      </c>
    </row>
    <row r="79" spans="1:8">
      <c r="A79" s="7" t="s">
        <v>487</v>
      </c>
      <c r="B79" s="7" t="s">
        <v>422</v>
      </c>
      <c r="C79" s="7">
        <v>1</v>
      </c>
      <c r="D79" s="7">
        <v>12</v>
      </c>
      <c r="E79" s="7">
        <v>20</v>
      </c>
      <c r="F79" s="7" t="s">
        <v>648</v>
      </c>
      <c r="H79" s="8">
        <f>SUMIF(Table3[Module],Table3[[#This Row],[Module]],Table3[weight])</f>
        <v>100</v>
      </c>
    </row>
    <row r="80" spans="1:8">
      <c r="A80" s="7" t="s">
        <v>487</v>
      </c>
      <c r="B80" s="7" t="s">
        <v>422</v>
      </c>
      <c r="C80" s="7">
        <v>2</v>
      </c>
      <c r="D80" s="7">
        <v>8</v>
      </c>
      <c r="E80" s="7">
        <v>20</v>
      </c>
      <c r="F80" s="7" t="s">
        <v>648</v>
      </c>
      <c r="H80" s="8">
        <f>SUMIF(Table3[Module],Table3[[#This Row],[Module]],Table3[weight])</f>
        <v>100</v>
      </c>
    </row>
    <row r="81" spans="1:8">
      <c r="A81" s="7" t="s">
        <v>495</v>
      </c>
      <c r="B81" s="7" t="s">
        <v>422</v>
      </c>
      <c r="C81" s="7">
        <v>2</v>
      </c>
      <c r="D81" s="7" t="s">
        <v>422</v>
      </c>
      <c r="E81" s="7">
        <v>60</v>
      </c>
      <c r="F81" s="7" t="s">
        <v>635</v>
      </c>
      <c r="G81" s="7">
        <v>2</v>
      </c>
      <c r="H81" s="8">
        <f>SUMIF(Table3[Module],Table3[[#This Row],[Module]],Table3[weight])</f>
        <v>100</v>
      </c>
    </row>
    <row r="82" spans="1:8">
      <c r="A82" s="7" t="s">
        <v>495</v>
      </c>
      <c r="B82" s="7" t="s">
        <v>430</v>
      </c>
      <c r="C82" s="7">
        <v>1</v>
      </c>
      <c r="D82" s="7">
        <v>4</v>
      </c>
      <c r="E82" s="7">
        <v>5</v>
      </c>
      <c r="F82" s="7" t="s">
        <v>641</v>
      </c>
      <c r="H82" s="8">
        <f>SUMIF(Table3[Module],Table3[[#This Row],[Module]],Table3[weight])</f>
        <v>100</v>
      </c>
    </row>
    <row r="83" spans="1:8">
      <c r="A83" s="7" t="s">
        <v>495</v>
      </c>
      <c r="B83" s="7" t="s">
        <v>430</v>
      </c>
      <c r="C83" s="7">
        <v>1</v>
      </c>
      <c r="D83" s="7">
        <v>8</v>
      </c>
      <c r="E83" s="7">
        <v>10</v>
      </c>
      <c r="F83" s="7" t="s">
        <v>641</v>
      </c>
      <c r="H83" s="8">
        <f>SUMIF(Table3[Module],Table3[[#This Row],[Module]],Table3[weight])</f>
        <v>100</v>
      </c>
    </row>
    <row r="84" spans="1:8">
      <c r="A84" s="7" t="s">
        <v>495</v>
      </c>
      <c r="B84" s="7" t="s">
        <v>430</v>
      </c>
      <c r="C84" s="7">
        <v>1</v>
      </c>
      <c r="D84" s="7" t="s">
        <v>422</v>
      </c>
      <c r="E84" s="7">
        <v>10</v>
      </c>
      <c r="F84" s="7" t="s">
        <v>641</v>
      </c>
      <c r="H84" s="8">
        <f>SUMIF(Table3[Module],Table3[[#This Row],[Module]],Table3[weight])</f>
        <v>100</v>
      </c>
    </row>
    <row r="85" spans="1:8">
      <c r="A85" s="7" t="s">
        <v>495</v>
      </c>
      <c r="B85" s="7" t="s">
        <v>430</v>
      </c>
      <c r="C85" s="7">
        <v>2</v>
      </c>
      <c r="D85" s="7">
        <v>7</v>
      </c>
      <c r="E85" s="7">
        <v>7</v>
      </c>
      <c r="F85" s="7" t="s">
        <v>641</v>
      </c>
      <c r="H85" s="8">
        <f>SUMIF(Table3[Module],Table3[[#This Row],[Module]],Table3[weight])</f>
        <v>100</v>
      </c>
    </row>
    <row r="86" spans="1:8">
      <c r="A86" s="7" t="s">
        <v>495</v>
      </c>
      <c r="B86" s="7" t="s">
        <v>430</v>
      </c>
      <c r="C86" s="7">
        <v>2</v>
      </c>
      <c r="D86" s="7">
        <v>11</v>
      </c>
      <c r="E86" s="7">
        <v>8</v>
      </c>
      <c r="F86" s="7" t="s">
        <v>641</v>
      </c>
      <c r="H86" s="8">
        <f>SUMIF(Table3[Module],Table3[[#This Row],[Module]],Table3[weight])</f>
        <v>100</v>
      </c>
    </row>
    <row r="87" spans="1:8">
      <c r="A87" s="7" t="s">
        <v>429</v>
      </c>
      <c r="B87" s="7" t="s">
        <v>422</v>
      </c>
      <c r="C87" s="7">
        <v>2</v>
      </c>
      <c r="D87" s="7" t="s">
        <v>422</v>
      </c>
      <c r="E87" s="7">
        <v>60</v>
      </c>
      <c r="F87" s="7" t="s">
        <v>635</v>
      </c>
      <c r="G87" s="7">
        <v>2</v>
      </c>
      <c r="H87" s="8">
        <f>SUMIF(Table3[Module],Table3[[#This Row],[Module]],Table3[weight])</f>
        <v>100</v>
      </c>
    </row>
    <row r="88" spans="1:8">
      <c r="A88" s="7" t="s">
        <v>429</v>
      </c>
      <c r="B88" s="7" t="s">
        <v>422</v>
      </c>
      <c r="C88" s="7">
        <v>2</v>
      </c>
      <c r="D88" s="7">
        <v>12</v>
      </c>
      <c r="E88" s="7">
        <v>10</v>
      </c>
      <c r="F88" s="7" t="s">
        <v>648</v>
      </c>
      <c r="G88" s="7">
        <v>1</v>
      </c>
      <c r="H88" s="8">
        <f>SUMIF(Table3[Module],Table3[[#This Row],[Module]],Table3[weight])</f>
        <v>100</v>
      </c>
    </row>
    <row r="89" spans="1:8">
      <c r="A89" s="7" t="s">
        <v>429</v>
      </c>
      <c r="B89" s="7" t="s">
        <v>430</v>
      </c>
      <c r="C89" s="7">
        <v>1</v>
      </c>
      <c r="D89" s="7" t="s">
        <v>422</v>
      </c>
      <c r="E89" s="7">
        <v>15</v>
      </c>
      <c r="F89" s="7" t="s">
        <v>627</v>
      </c>
      <c r="H89" s="8">
        <f>SUMIF(Table3[Module],Table3[[#This Row],[Module]],Table3[weight])</f>
        <v>100</v>
      </c>
    </row>
    <row r="90" spans="1:8">
      <c r="A90" s="7" t="s">
        <v>429</v>
      </c>
      <c r="B90" s="7" t="s">
        <v>430</v>
      </c>
      <c r="C90" s="7">
        <v>2</v>
      </c>
      <c r="D90" s="7">
        <v>9</v>
      </c>
      <c r="E90" s="7">
        <v>15</v>
      </c>
      <c r="F90" s="7" t="s">
        <v>626</v>
      </c>
      <c r="H90" s="8">
        <f>SUMIF(Table3[Module],Table3[[#This Row],[Module]],Table3[weight])</f>
        <v>100</v>
      </c>
    </row>
    <row r="91" spans="1:8">
      <c r="A91" s="7" t="s">
        <v>501</v>
      </c>
      <c r="B91" s="7" t="s">
        <v>422</v>
      </c>
      <c r="C91" s="7">
        <v>2</v>
      </c>
      <c r="D91" s="7" t="s">
        <v>422</v>
      </c>
      <c r="E91" s="7">
        <v>60</v>
      </c>
      <c r="F91" s="7" t="s">
        <v>635</v>
      </c>
      <c r="G91" s="7">
        <v>2</v>
      </c>
      <c r="H91" s="8">
        <f>SUMIF(Table3[Module],Table3[[#This Row],[Module]],Table3[weight])</f>
        <v>100</v>
      </c>
    </row>
    <row r="92" spans="1:8">
      <c r="A92" s="7" t="s">
        <v>501</v>
      </c>
      <c r="B92" s="7" t="s">
        <v>430</v>
      </c>
      <c r="C92" s="7">
        <v>2</v>
      </c>
      <c r="D92" s="7">
        <v>8</v>
      </c>
      <c r="E92" s="7">
        <v>15</v>
      </c>
      <c r="F92" s="7" t="s">
        <v>648</v>
      </c>
      <c r="H92" s="8">
        <f>SUMIF(Table3[Module],Table3[[#This Row],[Module]],Table3[weight])</f>
        <v>100</v>
      </c>
    </row>
    <row r="93" spans="1:8">
      <c r="A93" s="7" t="s">
        <v>501</v>
      </c>
      <c r="B93" s="7" t="s">
        <v>430</v>
      </c>
      <c r="C93" s="7">
        <v>1</v>
      </c>
      <c r="D93" s="7" t="s">
        <v>422</v>
      </c>
      <c r="E93" s="7">
        <v>20</v>
      </c>
      <c r="F93" s="7" t="s">
        <v>627</v>
      </c>
      <c r="H93" s="8">
        <f>SUMIF(Table3[Module],Table3[[#This Row],[Module]],Table3[weight])</f>
        <v>100</v>
      </c>
    </row>
    <row r="94" spans="1:8">
      <c r="A94" s="7" t="s">
        <v>501</v>
      </c>
      <c r="B94" s="7" t="s">
        <v>430</v>
      </c>
      <c r="C94" s="7">
        <v>2</v>
      </c>
      <c r="D94" s="7">
        <v>11</v>
      </c>
      <c r="E94" s="7">
        <v>5</v>
      </c>
      <c r="H94" s="8">
        <f>SUMIF(Table3[Module],Table3[[#This Row],[Module]],Table3[weight])</f>
        <v>100</v>
      </c>
    </row>
    <row r="95" spans="1:8">
      <c r="A95" s="7" t="s">
        <v>438</v>
      </c>
      <c r="B95" s="7" t="s">
        <v>422</v>
      </c>
      <c r="C95" s="7">
        <v>2</v>
      </c>
      <c r="D95" s="7" t="s">
        <v>422</v>
      </c>
      <c r="E95" s="7">
        <v>50</v>
      </c>
      <c r="F95" s="7" t="s">
        <v>635</v>
      </c>
      <c r="G95" s="7">
        <v>2</v>
      </c>
      <c r="H95" s="8">
        <f>SUMIF(Table3[Module],Table3[[#This Row],[Module]],Table3[weight])</f>
        <v>100</v>
      </c>
    </row>
    <row r="96" spans="1:8">
      <c r="A96" s="7" t="s">
        <v>438</v>
      </c>
      <c r="B96" s="7" t="s">
        <v>430</v>
      </c>
      <c r="C96" s="7">
        <v>1</v>
      </c>
      <c r="D96" s="7">
        <v>7</v>
      </c>
      <c r="E96" s="7">
        <v>5</v>
      </c>
      <c r="F96" s="7" t="s">
        <v>659</v>
      </c>
      <c r="H96" s="8">
        <f>SUMIF(Table3[Module],Table3[[#This Row],[Module]],Table3[weight])</f>
        <v>100</v>
      </c>
    </row>
    <row r="97" spans="1:8">
      <c r="A97" s="7" t="s">
        <v>438</v>
      </c>
      <c r="B97" s="7" t="s">
        <v>430</v>
      </c>
      <c r="C97" s="7">
        <v>1</v>
      </c>
      <c r="D97" s="7" t="s">
        <v>422</v>
      </c>
      <c r="E97" s="7">
        <v>5</v>
      </c>
      <c r="F97" s="7" t="s">
        <v>660</v>
      </c>
      <c r="H97" s="8">
        <f>SUMIF(Table3[Module],Table3[[#This Row],[Module]],Table3[weight])</f>
        <v>100</v>
      </c>
    </row>
    <row r="98" spans="1:8">
      <c r="A98" s="7" t="s">
        <v>438</v>
      </c>
      <c r="B98" s="7" t="s">
        <v>430</v>
      </c>
      <c r="C98" s="7">
        <v>1</v>
      </c>
      <c r="D98" s="7" t="s">
        <v>422</v>
      </c>
      <c r="E98" s="7">
        <v>15</v>
      </c>
      <c r="F98" s="7" t="s">
        <v>661</v>
      </c>
      <c r="H98" s="8">
        <f>SUMIF(Table3[Module],Table3[[#This Row],[Module]],Table3[weight])</f>
        <v>100</v>
      </c>
    </row>
    <row r="99" spans="1:8">
      <c r="A99" s="7" t="s">
        <v>438</v>
      </c>
      <c r="B99" s="7" t="s">
        <v>430</v>
      </c>
      <c r="C99" s="7">
        <v>2</v>
      </c>
      <c r="D99" s="7">
        <v>5</v>
      </c>
      <c r="E99" s="7">
        <v>4</v>
      </c>
      <c r="F99" s="7" t="s">
        <v>662</v>
      </c>
      <c r="H99" s="8">
        <f>SUMIF(Table3[Module],Table3[[#This Row],[Module]],Table3[weight])</f>
        <v>100</v>
      </c>
    </row>
    <row r="100" spans="1:8">
      <c r="A100" s="7" t="s">
        <v>438</v>
      </c>
      <c r="B100" s="7" t="s">
        <v>430</v>
      </c>
      <c r="C100" s="7">
        <v>2</v>
      </c>
      <c r="D100" s="7">
        <v>7</v>
      </c>
      <c r="E100" s="7">
        <v>6</v>
      </c>
      <c r="F100" s="7" t="s">
        <v>663</v>
      </c>
      <c r="H100" s="8">
        <f>SUMIF(Table3[Module],Table3[[#This Row],[Module]],Table3[weight])</f>
        <v>100</v>
      </c>
    </row>
    <row r="101" spans="1:8">
      <c r="A101" s="7" t="s">
        <v>438</v>
      </c>
      <c r="B101" s="7" t="s">
        <v>430</v>
      </c>
      <c r="C101" s="7">
        <v>2</v>
      </c>
      <c r="D101" s="7">
        <v>11</v>
      </c>
      <c r="E101" s="7">
        <v>12</v>
      </c>
      <c r="F101" s="7" t="s">
        <v>664</v>
      </c>
      <c r="H101" s="8">
        <f>SUMIF(Table3[Module],Table3[[#This Row],[Module]],Table3[weight])</f>
        <v>100</v>
      </c>
    </row>
    <row r="102" spans="1:8">
      <c r="A102" s="7" t="s">
        <v>438</v>
      </c>
      <c r="B102" s="7" t="s">
        <v>430</v>
      </c>
      <c r="C102" s="7">
        <v>2</v>
      </c>
      <c r="D102" s="7" t="s">
        <v>422</v>
      </c>
      <c r="E102" s="7">
        <v>3</v>
      </c>
      <c r="F102" s="7" t="s">
        <v>665</v>
      </c>
      <c r="H102" s="8">
        <f>SUMIF(Table3[Module],Table3[[#This Row],[Module]],Table3[weight])</f>
        <v>100</v>
      </c>
    </row>
    <row r="103" spans="1:8">
      <c r="A103" s="7" t="s">
        <v>508</v>
      </c>
      <c r="B103" s="7" t="s">
        <v>422</v>
      </c>
      <c r="C103" s="7">
        <v>2</v>
      </c>
      <c r="D103" s="7" t="s">
        <v>422</v>
      </c>
      <c r="E103" s="7">
        <v>60</v>
      </c>
      <c r="F103" s="7" t="s">
        <v>635</v>
      </c>
      <c r="G103" s="7">
        <v>2</v>
      </c>
      <c r="H103" s="8">
        <f>SUMIF(Table3[Module],Table3[[#This Row],[Module]],Table3[weight])</f>
        <v>100</v>
      </c>
    </row>
    <row r="104" spans="1:8">
      <c r="A104" s="7" t="s">
        <v>508</v>
      </c>
      <c r="B104" s="7" t="s">
        <v>430</v>
      </c>
      <c r="C104" s="7">
        <v>1</v>
      </c>
      <c r="D104" s="7">
        <v>11</v>
      </c>
      <c r="E104" s="7">
        <v>5</v>
      </c>
      <c r="F104" s="7" t="s">
        <v>666</v>
      </c>
      <c r="H104" s="8">
        <f>SUMIF(Table3[Module],Table3[[#This Row],[Module]],Table3[weight])</f>
        <v>100</v>
      </c>
    </row>
    <row r="105" spans="1:8">
      <c r="A105" s="7" t="s">
        <v>508</v>
      </c>
      <c r="B105" s="7" t="s">
        <v>430</v>
      </c>
      <c r="C105" s="7">
        <v>2</v>
      </c>
      <c r="D105" s="7">
        <v>8</v>
      </c>
      <c r="E105" s="7">
        <v>5</v>
      </c>
      <c r="F105" s="7" t="s">
        <v>666</v>
      </c>
      <c r="H105" s="8">
        <f>SUMIF(Table3[Module],Table3[[#This Row],[Module]],Table3[weight])</f>
        <v>100</v>
      </c>
    </row>
    <row r="106" spans="1:8">
      <c r="A106" s="7" t="s">
        <v>508</v>
      </c>
      <c r="B106" s="7" t="s">
        <v>430</v>
      </c>
      <c r="C106" s="7">
        <v>2</v>
      </c>
      <c r="D106" s="7">
        <v>11</v>
      </c>
      <c r="E106" s="7">
        <v>5</v>
      </c>
      <c r="F106" s="7" t="s">
        <v>666</v>
      </c>
      <c r="H106" s="8">
        <f>SUMIF(Table3[Module],Table3[[#This Row],[Module]],Table3[weight])</f>
        <v>100</v>
      </c>
    </row>
    <row r="107" spans="1:8">
      <c r="A107" s="7" t="s">
        <v>508</v>
      </c>
      <c r="B107" s="7" t="s">
        <v>430</v>
      </c>
      <c r="C107" s="7">
        <v>1</v>
      </c>
      <c r="D107" s="7">
        <v>9</v>
      </c>
      <c r="E107" s="7">
        <v>5</v>
      </c>
      <c r="F107" s="7" t="s">
        <v>667</v>
      </c>
      <c r="H107" s="8">
        <f>SUMIF(Table3[Module],Table3[[#This Row],[Module]],Table3[weight])</f>
        <v>100</v>
      </c>
    </row>
    <row r="108" spans="1:8">
      <c r="A108" s="7" t="s">
        <v>508</v>
      </c>
      <c r="B108" s="7" t="s">
        <v>430</v>
      </c>
      <c r="C108" s="7">
        <v>1</v>
      </c>
      <c r="D108" s="7">
        <v>11</v>
      </c>
      <c r="E108" s="7">
        <v>5</v>
      </c>
      <c r="F108" s="7" t="s">
        <v>668</v>
      </c>
      <c r="H108" s="8">
        <f>SUMIF(Table3[Module],Table3[[#This Row],[Module]],Table3[weight])</f>
        <v>100</v>
      </c>
    </row>
    <row r="109" spans="1:8">
      <c r="A109" s="7" t="s">
        <v>508</v>
      </c>
      <c r="B109" s="7" t="s">
        <v>430</v>
      </c>
      <c r="C109" s="7">
        <v>2</v>
      </c>
      <c r="D109" s="7">
        <v>11</v>
      </c>
      <c r="E109" s="7">
        <v>5</v>
      </c>
      <c r="F109" s="7" t="s">
        <v>669</v>
      </c>
      <c r="H109" s="8">
        <f>SUMIF(Table3[Module],Table3[[#This Row],[Module]],Table3[weight])</f>
        <v>100</v>
      </c>
    </row>
    <row r="110" spans="1:8">
      <c r="A110" s="7" t="s">
        <v>508</v>
      </c>
      <c r="B110" s="7" t="s">
        <v>430</v>
      </c>
      <c r="C110" s="7">
        <v>2</v>
      </c>
      <c r="D110" s="7">
        <v>22</v>
      </c>
      <c r="E110" s="7">
        <v>10</v>
      </c>
      <c r="F110" s="7" t="s">
        <v>670</v>
      </c>
      <c r="H110" s="8">
        <f>SUMIF(Table3[Module],Table3[[#This Row],[Module]],Table3[weight])</f>
        <v>100</v>
      </c>
    </row>
    <row r="111" spans="1:8">
      <c r="A111" s="7" t="s">
        <v>515</v>
      </c>
      <c r="B111" s="7" t="s">
        <v>422</v>
      </c>
      <c r="C111" s="7">
        <v>2</v>
      </c>
      <c r="D111" s="7" t="s">
        <v>422</v>
      </c>
      <c r="E111" s="7">
        <v>60</v>
      </c>
      <c r="F111" s="7" t="s">
        <v>635</v>
      </c>
      <c r="G111" s="7">
        <v>2</v>
      </c>
      <c r="H111" s="8">
        <f>SUMIF(Table3[Module],Table3[[#This Row],[Module]],Table3[weight])</f>
        <v>100</v>
      </c>
    </row>
    <row r="112" spans="1:8">
      <c r="A112" s="7" t="s">
        <v>515</v>
      </c>
      <c r="B112" s="7" t="s">
        <v>430</v>
      </c>
      <c r="C112" s="7">
        <v>2</v>
      </c>
      <c r="D112" s="7">
        <v>7</v>
      </c>
      <c r="E112" s="7">
        <v>20</v>
      </c>
      <c r="F112" s="7" t="s">
        <v>627</v>
      </c>
      <c r="H112" s="8">
        <f>SUMIF(Table3[Module],Table3[[#This Row],[Module]],Table3[weight])</f>
        <v>100</v>
      </c>
    </row>
    <row r="113" spans="1:9">
      <c r="A113" s="7" t="s">
        <v>515</v>
      </c>
      <c r="B113" s="7" t="s">
        <v>430</v>
      </c>
      <c r="C113" s="7">
        <v>2</v>
      </c>
      <c r="D113" s="7">
        <v>11</v>
      </c>
      <c r="E113" s="7">
        <v>5</v>
      </c>
      <c r="F113" s="7" t="s">
        <v>626</v>
      </c>
      <c r="H113" s="8">
        <f>SUMIF(Table3[Module],Table3[[#This Row],[Module]],Table3[weight])</f>
        <v>100</v>
      </c>
    </row>
    <row r="114" spans="1:9">
      <c r="A114" s="7" t="s">
        <v>515</v>
      </c>
      <c r="B114" s="7" t="s">
        <v>430</v>
      </c>
      <c r="C114" s="7">
        <v>2</v>
      </c>
      <c r="D114" s="7">
        <v>8</v>
      </c>
      <c r="E114" s="7">
        <v>15</v>
      </c>
      <c r="F114" s="7" t="s">
        <v>636</v>
      </c>
      <c r="H114" s="8">
        <f>SUMIF(Table3[Module],Table3[[#This Row],[Module]],Table3[weight])</f>
        <v>100</v>
      </c>
    </row>
    <row r="115" spans="1:9">
      <c r="A115" s="7" t="s">
        <v>518</v>
      </c>
      <c r="B115" s="7" t="s">
        <v>422</v>
      </c>
      <c r="C115" s="7">
        <v>2</v>
      </c>
      <c r="D115" s="7" t="s">
        <v>422</v>
      </c>
      <c r="E115" s="7">
        <v>40</v>
      </c>
      <c r="F115" s="7" t="s">
        <v>635</v>
      </c>
      <c r="G115" s="7">
        <v>2</v>
      </c>
      <c r="H115" s="8">
        <f>SUMIF(Table3[Module],Table3[[#This Row],[Module]],Table3[weight])</f>
        <v>100</v>
      </c>
    </row>
    <row r="116" spans="1:9">
      <c r="A116" s="7" t="s">
        <v>518</v>
      </c>
      <c r="B116" s="7" t="s">
        <v>430</v>
      </c>
      <c r="C116" s="7">
        <v>1</v>
      </c>
      <c r="D116" s="7">
        <v>6</v>
      </c>
      <c r="E116" s="7">
        <v>10</v>
      </c>
      <c r="F116" s="7" t="s">
        <v>671</v>
      </c>
      <c r="H116" s="8">
        <f>SUMIF(Table3[Module],Table3[[#This Row],[Module]],Table3[weight])</f>
        <v>100</v>
      </c>
    </row>
    <row r="117" spans="1:9">
      <c r="A117" s="7" t="s">
        <v>518</v>
      </c>
      <c r="B117" s="7" t="s">
        <v>430</v>
      </c>
      <c r="C117" s="7">
        <v>1</v>
      </c>
      <c r="D117" s="7" t="s">
        <v>422</v>
      </c>
      <c r="E117" s="7">
        <v>20</v>
      </c>
      <c r="F117" s="7" t="s">
        <v>672</v>
      </c>
      <c r="H117" s="8">
        <f>SUMIF(Table3[Module],Table3[[#This Row],[Module]],Table3[weight])</f>
        <v>100</v>
      </c>
    </row>
    <row r="118" spans="1:9">
      <c r="A118" s="7" t="s">
        <v>518</v>
      </c>
      <c r="B118" s="7" t="s">
        <v>430</v>
      </c>
      <c r="C118" s="7">
        <v>2</v>
      </c>
      <c r="D118" s="7">
        <v>6</v>
      </c>
      <c r="E118" s="7">
        <v>10</v>
      </c>
      <c r="F118" s="7" t="s">
        <v>673</v>
      </c>
      <c r="H118" s="8">
        <f>SUMIF(Table3[Module],Table3[[#This Row],[Module]],Table3[weight])</f>
        <v>100</v>
      </c>
    </row>
    <row r="119" spans="1:9">
      <c r="A119" s="7" t="s">
        <v>518</v>
      </c>
      <c r="B119" s="7" t="s">
        <v>430</v>
      </c>
      <c r="C119" s="7">
        <v>2</v>
      </c>
      <c r="D119" s="7" t="s">
        <v>422</v>
      </c>
      <c r="E119" s="7">
        <v>20</v>
      </c>
      <c r="F119" s="7" t="s">
        <v>674</v>
      </c>
      <c r="H119" s="8">
        <f>SUMIF(Table3[Module],Table3[[#This Row],[Module]],Table3[weight])</f>
        <v>100</v>
      </c>
    </row>
    <row r="120" spans="1:9">
      <c r="A120" s="7" t="s">
        <v>445</v>
      </c>
      <c r="B120" s="7" t="s">
        <v>430</v>
      </c>
      <c r="C120" s="7">
        <v>1</v>
      </c>
      <c r="D120" s="7">
        <v>3</v>
      </c>
      <c r="E120" s="7">
        <v>0</v>
      </c>
      <c r="F120" s="7" t="s">
        <v>675</v>
      </c>
      <c r="H120" s="8">
        <f>SUMIF(Table3[Module],Table3[[#This Row],[Module]],Table3[weight])</f>
        <v>100</v>
      </c>
    </row>
    <row r="121" spans="1:9">
      <c r="A121" s="7" t="s">
        <v>445</v>
      </c>
      <c r="B121" s="7" t="s">
        <v>430</v>
      </c>
      <c r="C121" s="7">
        <v>1</v>
      </c>
      <c r="D121" s="7">
        <v>12</v>
      </c>
      <c r="E121" s="7">
        <v>20</v>
      </c>
      <c r="F121" s="7" t="s">
        <v>676</v>
      </c>
      <c r="H121" s="8">
        <f>SUMIF(Table3[Module],Table3[[#This Row],[Module]],Table3[weight])</f>
        <v>100</v>
      </c>
    </row>
    <row r="122" spans="1:9">
      <c r="A122" s="7" t="s">
        <v>445</v>
      </c>
      <c r="B122" s="7" t="s">
        <v>430</v>
      </c>
      <c r="C122" s="7">
        <v>2</v>
      </c>
      <c r="D122" s="7">
        <v>11</v>
      </c>
      <c r="E122" s="7">
        <v>10</v>
      </c>
      <c r="F122" s="7" t="s">
        <v>677</v>
      </c>
      <c r="H122" s="8">
        <f>SUMIF(Table3[Module],Table3[[#This Row],[Module]],Table3[weight])</f>
        <v>100</v>
      </c>
    </row>
    <row r="123" spans="1:9">
      <c r="A123" s="7" t="s">
        <v>445</v>
      </c>
      <c r="B123" s="7" t="s">
        <v>430</v>
      </c>
      <c r="C123" s="7">
        <v>2</v>
      </c>
      <c r="D123" s="7">
        <v>12</v>
      </c>
      <c r="E123" s="7">
        <v>40</v>
      </c>
      <c r="F123" s="7" t="s">
        <v>670</v>
      </c>
      <c r="H123" s="8">
        <f>SUMIF(Table3[Module],Table3[[#This Row],[Module]],Table3[weight])</f>
        <v>100</v>
      </c>
    </row>
    <row r="124" spans="1:9">
      <c r="A124" s="7" t="s">
        <v>445</v>
      </c>
      <c r="B124" s="7" t="s">
        <v>430</v>
      </c>
      <c r="C124" s="7">
        <v>2</v>
      </c>
      <c r="D124" s="7" t="s">
        <v>422</v>
      </c>
      <c r="E124" s="7">
        <v>15</v>
      </c>
      <c r="F124" s="7" t="s">
        <v>678</v>
      </c>
      <c r="H124" s="8">
        <f>SUMIF(Table3[Module],Table3[[#This Row],[Module]],Table3[weight])</f>
        <v>100</v>
      </c>
    </row>
    <row r="125" spans="1:9">
      <c r="A125" s="7" t="s">
        <v>445</v>
      </c>
      <c r="B125" s="7" t="s">
        <v>430</v>
      </c>
      <c r="C125" s="7">
        <v>2</v>
      </c>
      <c r="D125" s="7" t="s">
        <v>422</v>
      </c>
      <c r="E125" s="7">
        <v>15</v>
      </c>
      <c r="F125" s="7" t="s">
        <v>679</v>
      </c>
      <c r="H125" s="8">
        <f>SUMIF(Table3[Module],Table3[[#This Row],[Module]],Table3[weight])</f>
        <v>100</v>
      </c>
    </row>
    <row r="126" spans="1:9">
      <c r="A126" s="7" t="s">
        <v>528</v>
      </c>
      <c r="B126" s="7" t="s">
        <v>422</v>
      </c>
      <c r="C126" s="7">
        <v>2</v>
      </c>
      <c r="D126" s="7" t="s">
        <v>422</v>
      </c>
      <c r="E126" s="7">
        <v>60</v>
      </c>
      <c r="F126" s="7" t="s">
        <v>635</v>
      </c>
      <c r="G126" s="7">
        <v>2</v>
      </c>
      <c r="H126" s="8">
        <f>SUMIF(Table3[Module],Table3[[#This Row],[Module]],Table3[weight])</f>
        <v>60</v>
      </c>
    </row>
    <row r="127" spans="1:9" s="11" customFormat="1">
      <c r="A127" s="11" t="s">
        <v>528</v>
      </c>
      <c r="B127" s="11" t="s">
        <v>430</v>
      </c>
      <c r="C127" s="11">
        <v>1</v>
      </c>
      <c r="D127" s="11">
        <v>7</v>
      </c>
      <c r="E127" s="11">
        <v>0</v>
      </c>
      <c r="F127" s="11" t="s">
        <v>680</v>
      </c>
      <c r="H127" s="12">
        <f>SUMIF(Table3[Module],Table3[[#This Row],[Module]],Table3[weight])</f>
        <v>60</v>
      </c>
      <c r="I127" s="11" t="s">
        <v>681</v>
      </c>
    </row>
    <row r="128" spans="1:9" s="11" customFormat="1">
      <c r="A128" s="11" t="s">
        <v>528</v>
      </c>
      <c r="B128" s="11" t="s">
        <v>430</v>
      </c>
      <c r="C128" s="11">
        <v>1</v>
      </c>
      <c r="D128" s="11">
        <v>9</v>
      </c>
      <c r="E128" s="11">
        <v>0</v>
      </c>
      <c r="F128" s="11" t="s">
        <v>641</v>
      </c>
      <c r="H128" s="12">
        <f>SUMIF(Table3[Module],Table3[[#This Row],[Module]],Table3[weight])</f>
        <v>60</v>
      </c>
    </row>
    <row r="129" spans="1:9" s="11" customFormat="1">
      <c r="A129" s="11" t="s">
        <v>528</v>
      </c>
      <c r="B129" s="11" t="s">
        <v>430</v>
      </c>
      <c r="C129" s="11">
        <v>1</v>
      </c>
      <c r="D129" s="11">
        <v>10</v>
      </c>
      <c r="E129" s="11">
        <v>0</v>
      </c>
      <c r="F129" s="11" t="s">
        <v>641</v>
      </c>
      <c r="H129" s="12">
        <f>SUMIF(Table3[Module],Table3[[#This Row],[Module]],Table3[weight])</f>
        <v>60</v>
      </c>
    </row>
    <row r="130" spans="1:9" s="11" customFormat="1">
      <c r="A130" s="11" t="s">
        <v>528</v>
      </c>
      <c r="B130" s="11" t="s">
        <v>430</v>
      </c>
      <c r="C130" s="11">
        <v>1</v>
      </c>
      <c r="D130" s="11">
        <v>11</v>
      </c>
      <c r="E130" s="11">
        <v>0</v>
      </c>
      <c r="F130" s="11" t="s">
        <v>641</v>
      </c>
      <c r="H130" s="12">
        <f>SUMIF(Table3[Module],Table3[[#This Row],[Module]],Table3[weight])</f>
        <v>60</v>
      </c>
    </row>
    <row r="131" spans="1:9" s="11" customFormat="1">
      <c r="A131" s="11" t="s">
        <v>528</v>
      </c>
      <c r="B131" s="11" t="s">
        <v>430</v>
      </c>
      <c r="C131" s="11">
        <v>2</v>
      </c>
      <c r="D131" s="11">
        <v>4</v>
      </c>
      <c r="E131" s="11">
        <v>0</v>
      </c>
      <c r="F131" s="11" t="s">
        <v>680</v>
      </c>
      <c r="H131" s="12">
        <f>SUMIF(Table3[Module],Table3[[#This Row],[Module]],Table3[weight])</f>
        <v>60</v>
      </c>
    </row>
    <row r="132" spans="1:9" s="11" customFormat="1">
      <c r="A132" s="11" t="s">
        <v>528</v>
      </c>
      <c r="B132" s="11" t="s">
        <v>430</v>
      </c>
      <c r="C132" s="11">
        <v>2</v>
      </c>
      <c r="D132" s="11">
        <v>7</v>
      </c>
      <c r="E132" s="11">
        <v>0</v>
      </c>
      <c r="F132" s="11" t="s">
        <v>680</v>
      </c>
      <c r="H132" s="12">
        <f>SUMIF(Table3[Module],Table3[[#This Row],[Module]],Table3[weight])</f>
        <v>60</v>
      </c>
    </row>
    <row r="133" spans="1:9" s="11" customFormat="1">
      <c r="A133" s="11" t="s">
        <v>528</v>
      </c>
      <c r="B133" s="11" t="s">
        <v>430</v>
      </c>
      <c r="C133" s="11">
        <v>2</v>
      </c>
      <c r="D133" s="11">
        <v>11</v>
      </c>
      <c r="E133" s="11">
        <v>0</v>
      </c>
      <c r="F133" s="11" t="s">
        <v>641</v>
      </c>
      <c r="H133" s="12">
        <f>SUMIF(Table3[Module],Table3[[#This Row],[Module]],Table3[weight])</f>
        <v>60</v>
      </c>
    </row>
    <row r="134" spans="1:9">
      <c r="A134" s="7" t="s">
        <v>566</v>
      </c>
      <c r="B134" s="7" t="s">
        <v>422</v>
      </c>
      <c r="C134" s="7">
        <v>1</v>
      </c>
      <c r="D134" s="7" t="s">
        <v>422</v>
      </c>
      <c r="E134" s="7">
        <v>25</v>
      </c>
      <c r="F134" s="7" t="s">
        <v>682</v>
      </c>
      <c r="G134" s="7">
        <v>1.5</v>
      </c>
      <c r="H134" s="8">
        <f>SUMIF(Table3[Module],Table3[[#This Row],[Module]],Table3[weight])</f>
        <v>100</v>
      </c>
    </row>
    <row r="135" spans="1:9">
      <c r="A135" s="7" t="s">
        <v>566</v>
      </c>
      <c r="B135" s="7" t="s">
        <v>422</v>
      </c>
      <c r="C135" s="7">
        <v>2</v>
      </c>
      <c r="D135" s="7" t="s">
        <v>422</v>
      </c>
      <c r="E135" s="7">
        <v>55</v>
      </c>
      <c r="F135" s="7" t="s">
        <v>682</v>
      </c>
      <c r="G135" s="7">
        <v>1.5</v>
      </c>
      <c r="H135" s="8">
        <f>SUMIF(Table3[Module],Table3[[#This Row],[Module]],Table3[weight])</f>
        <v>100</v>
      </c>
    </row>
    <row r="136" spans="1:9">
      <c r="A136" s="7" t="s">
        <v>566</v>
      </c>
      <c r="B136" s="7" t="s">
        <v>430</v>
      </c>
      <c r="C136" s="7">
        <v>1</v>
      </c>
      <c r="D136" s="7">
        <v>5</v>
      </c>
      <c r="E136" s="7">
        <v>5</v>
      </c>
      <c r="F136" s="7" t="s">
        <v>683</v>
      </c>
      <c r="H136" s="8">
        <f>SUMIF(Table3[Module],Table3[[#This Row],[Module]],Table3[weight])</f>
        <v>100</v>
      </c>
    </row>
    <row r="137" spans="1:9">
      <c r="A137" s="7" t="s">
        <v>566</v>
      </c>
      <c r="B137" s="7" t="s">
        <v>430</v>
      </c>
      <c r="C137" s="7">
        <v>1</v>
      </c>
      <c r="D137" s="7">
        <v>9</v>
      </c>
      <c r="E137" s="7">
        <v>5</v>
      </c>
      <c r="F137" s="7" t="s">
        <v>683</v>
      </c>
      <c r="H137" s="8">
        <f>SUMIF(Table3[Module],Table3[[#This Row],[Module]],Table3[weight])</f>
        <v>100</v>
      </c>
    </row>
    <row r="138" spans="1:9">
      <c r="A138" s="7" t="s">
        <v>566</v>
      </c>
      <c r="B138" s="7" t="s">
        <v>430</v>
      </c>
      <c r="C138" s="7">
        <v>2</v>
      </c>
      <c r="D138" s="7">
        <v>6</v>
      </c>
      <c r="E138" s="7">
        <v>5</v>
      </c>
      <c r="F138" s="7" t="s">
        <v>683</v>
      </c>
      <c r="H138" s="8">
        <f>SUMIF(Table3[Module],Table3[[#This Row],[Module]],Table3[weight])</f>
        <v>100</v>
      </c>
    </row>
    <row r="139" spans="1:9">
      <c r="A139" s="7" t="s">
        <v>566</v>
      </c>
      <c r="B139" s="7" t="s">
        <v>430</v>
      </c>
      <c r="C139" s="7">
        <v>2</v>
      </c>
      <c r="D139" s="7">
        <v>10</v>
      </c>
      <c r="E139" s="7">
        <v>5</v>
      </c>
      <c r="F139" s="7" t="s">
        <v>683</v>
      </c>
      <c r="H139" s="8">
        <f>SUMIF(Table3[Module],Table3[[#This Row],[Module]],Table3[weight])</f>
        <v>100</v>
      </c>
    </row>
    <row r="140" spans="1:9">
      <c r="A140" s="7" t="s">
        <v>574</v>
      </c>
      <c r="B140" s="7" t="s">
        <v>422</v>
      </c>
      <c r="C140" s="7">
        <v>1</v>
      </c>
      <c r="D140" s="7" t="s">
        <v>422</v>
      </c>
      <c r="E140" s="7">
        <v>40</v>
      </c>
      <c r="F140" s="7" t="s">
        <v>682</v>
      </c>
      <c r="G140" s="7">
        <v>2</v>
      </c>
      <c r="H140" s="8">
        <f>SUMIF(Table3[Module],Table3[[#This Row],[Module]],Table3[weight])</f>
        <v>80</v>
      </c>
    </row>
    <row r="141" spans="1:9">
      <c r="A141" s="7" t="s">
        <v>574</v>
      </c>
      <c r="B141" s="7" t="s">
        <v>422</v>
      </c>
      <c r="C141" s="7">
        <v>2</v>
      </c>
      <c r="D141" s="7" t="s">
        <v>422</v>
      </c>
      <c r="E141" s="7">
        <v>40</v>
      </c>
      <c r="F141" s="7" t="s">
        <v>682</v>
      </c>
      <c r="G141" s="7">
        <v>2</v>
      </c>
      <c r="H141" s="8">
        <f>SUMIF(Table3[Module],Table3[[#This Row],[Module]],Table3[weight])</f>
        <v>80</v>
      </c>
    </row>
    <row r="142" spans="1:9" s="11" customFormat="1">
      <c r="A142" s="11" t="s">
        <v>574</v>
      </c>
      <c r="B142" s="11" t="s">
        <v>430</v>
      </c>
      <c r="C142" s="11">
        <v>1</v>
      </c>
      <c r="D142" s="11">
        <v>5</v>
      </c>
      <c r="E142" s="11">
        <v>0</v>
      </c>
      <c r="F142" s="11" t="s">
        <v>683</v>
      </c>
      <c r="H142" s="12">
        <f>SUMIF(Table3[Module],Table3[[#This Row],[Module]],Table3[weight])</f>
        <v>80</v>
      </c>
      <c r="I142" s="11" t="s">
        <v>684</v>
      </c>
    </row>
    <row r="143" spans="1:9" s="11" customFormat="1">
      <c r="A143" s="11" t="s">
        <v>574</v>
      </c>
      <c r="B143" s="11" t="s">
        <v>430</v>
      </c>
      <c r="C143" s="11">
        <v>1</v>
      </c>
      <c r="D143" s="11">
        <v>9</v>
      </c>
      <c r="E143" s="11">
        <v>0</v>
      </c>
      <c r="F143" s="11" t="s">
        <v>683</v>
      </c>
      <c r="H143" s="12">
        <f>SUMIF(Table3[Module],Table3[[#This Row],[Module]],Table3[weight])</f>
        <v>80</v>
      </c>
    </row>
    <row r="144" spans="1:9" s="11" customFormat="1">
      <c r="A144" s="11" t="s">
        <v>574</v>
      </c>
      <c r="B144" s="11" t="s">
        <v>430</v>
      </c>
      <c r="C144" s="11">
        <v>2</v>
      </c>
      <c r="D144" s="11">
        <v>5</v>
      </c>
      <c r="E144" s="11">
        <v>0</v>
      </c>
      <c r="F144" s="11" t="s">
        <v>683</v>
      </c>
      <c r="H144" s="12">
        <f>SUMIF(Table3[Module],Table3[[#This Row],[Module]],Table3[weight])</f>
        <v>80</v>
      </c>
    </row>
    <row r="145" spans="1:9" s="11" customFormat="1">
      <c r="A145" s="11" t="s">
        <v>574</v>
      </c>
      <c r="B145" s="11" t="s">
        <v>430</v>
      </c>
      <c r="C145" s="11">
        <v>2</v>
      </c>
      <c r="D145" s="11">
        <v>9</v>
      </c>
      <c r="E145" s="11">
        <v>0</v>
      </c>
      <c r="F145" s="11" t="s">
        <v>683</v>
      </c>
      <c r="H145" s="12">
        <f>SUMIF(Table3[Module],Table3[[#This Row],[Module]],Table3[weight])</f>
        <v>80</v>
      </c>
    </row>
    <row r="146" spans="1:9" s="11" customFormat="1">
      <c r="A146" s="11" t="s">
        <v>574</v>
      </c>
      <c r="B146" s="11" t="s">
        <v>430</v>
      </c>
      <c r="C146" s="11">
        <v>2</v>
      </c>
      <c r="D146" s="11">
        <v>2</v>
      </c>
      <c r="E146" s="11">
        <v>0</v>
      </c>
      <c r="F146" s="11" t="s">
        <v>685</v>
      </c>
      <c r="H146" s="12">
        <f>SUMIF(Table3[Module],Table3[[#This Row],[Module]],Table3[weight])</f>
        <v>80</v>
      </c>
    </row>
    <row r="147" spans="1:9">
      <c r="A147" s="7" t="s">
        <v>582</v>
      </c>
      <c r="B147" s="7" t="s">
        <v>422</v>
      </c>
      <c r="C147" s="7">
        <v>1</v>
      </c>
      <c r="D147" s="7" t="s">
        <v>422</v>
      </c>
      <c r="E147" s="7">
        <v>40</v>
      </c>
      <c r="F147" s="7" t="s">
        <v>682</v>
      </c>
      <c r="G147" s="7">
        <v>1.5</v>
      </c>
      <c r="H147" s="8">
        <f>SUMIF(Table3[Module],Table3[[#This Row],[Module]],Table3[weight])</f>
        <v>100</v>
      </c>
    </row>
    <row r="148" spans="1:9">
      <c r="A148" s="7" t="s">
        <v>582</v>
      </c>
      <c r="B148" s="7" t="s">
        <v>422</v>
      </c>
      <c r="C148" s="7">
        <v>2</v>
      </c>
      <c r="D148" s="7" t="s">
        <v>422</v>
      </c>
      <c r="E148" s="7">
        <v>50</v>
      </c>
      <c r="F148" s="7" t="s">
        <v>682</v>
      </c>
      <c r="G148" s="7">
        <v>2</v>
      </c>
      <c r="H148" s="8">
        <f>SUMIF(Table3[Module],Table3[[#This Row],[Module]],Table3[weight])</f>
        <v>100</v>
      </c>
    </row>
    <row r="149" spans="1:9">
      <c r="A149" s="7" t="s">
        <v>582</v>
      </c>
      <c r="B149" s="7" t="s">
        <v>430</v>
      </c>
      <c r="C149" s="7">
        <v>1</v>
      </c>
      <c r="D149" s="7">
        <v>4</v>
      </c>
      <c r="E149" s="7">
        <v>5</v>
      </c>
      <c r="F149" s="7" t="s">
        <v>686</v>
      </c>
      <c r="H149" s="8">
        <f>SUMIF(Table3[Module],Table3[[#This Row],[Module]],Table3[weight])</f>
        <v>100</v>
      </c>
    </row>
    <row r="150" spans="1:9">
      <c r="A150" s="7" t="s">
        <v>582</v>
      </c>
      <c r="B150" s="7" t="s">
        <v>430</v>
      </c>
      <c r="C150" s="7">
        <v>1</v>
      </c>
      <c r="D150" s="7">
        <v>7</v>
      </c>
      <c r="E150" s="7">
        <v>5</v>
      </c>
      <c r="F150" s="7" t="s">
        <v>686</v>
      </c>
      <c r="H150" s="8">
        <f>SUMIF(Table3[Module],Table3[[#This Row],[Module]],Table3[weight])</f>
        <v>100</v>
      </c>
    </row>
    <row r="151" spans="1:9">
      <c r="A151" s="7" t="s">
        <v>591</v>
      </c>
      <c r="B151" s="7" t="s">
        <v>422</v>
      </c>
      <c r="C151" s="7">
        <v>2</v>
      </c>
      <c r="D151" s="7" t="s">
        <v>422</v>
      </c>
      <c r="E151" s="7">
        <v>60</v>
      </c>
      <c r="F151" s="7" t="s">
        <v>682</v>
      </c>
      <c r="G151" s="7">
        <v>2</v>
      </c>
      <c r="H151" s="8">
        <f>SUMIF(Table3[Module],Table3[[#This Row],[Module]],Table3[weight])</f>
        <v>100</v>
      </c>
    </row>
    <row r="152" spans="1:9">
      <c r="A152" s="7" t="s">
        <v>591</v>
      </c>
      <c r="B152" s="7" t="s">
        <v>430</v>
      </c>
      <c r="C152" s="7">
        <v>1</v>
      </c>
      <c r="D152" s="7">
        <v>11</v>
      </c>
      <c r="E152" s="7">
        <v>10</v>
      </c>
      <c r="F152" s="7" t="s">
        <v>687</v>
      </c>
      <c r="H152" s="8">
        <f>SUMIF(Table3[Module],Table3[[#This Row],[Module]],Table3[weight])</f>
        <v>100</v>
      </c>
      <c r="I152" s="7" t="s">
        <v>688</v>
      </c>
    </row>
    <row r="153" spans="1:9">
      <c r="A153" s="7" t="s">
        <v>591</v>
      </c>
      <c r="B153" s="7" t="s">
        <v>430</v>
      </c>
      <c r="C153" s="7">
        <v>1</v>
      </c>
      <c r="D153" s="7">
        <v>11</v>
      </c>
      <c r="E153" s="7">
        <v>5</v>
      </c>
      <c r="F153" s="7" t="s">
        <v>689</v>
      </c>
      <c r="H153" s="8">
        <f>SUMIF(Table3[Module],Table3[[#This Row],[Module]],Table3[weight])</f>
        <v>100</v>
      </c>
    </row>
    <row r="154" spans="1:9">
      <c r="A154" s="7" t="s">
        <v>591</v>
      </c>
      <c r="B154" s="7" t="s">
        <v>430</v>
      </c>
      <c r="C154" s="7">
        <v>2</v>
      </c>
      <c r="D154" s="7">
        <v>11</v>
      </c>
      <c r="E154" s="7">
        <v>15</v>
      </c>
      <c r="F154" s="7" t="s">
        <v>690</v>
      </c>
      <c r="H154" s="8">
        <f>SUMIF(Table3[Module],Table3[[#This Row],[Module]],Table3[weight])</f>
        <v>100</v>
      </c>
    </row>
    <row r="155" spans="1:9">
      <c r="A155" s="7" t="s">
        <v>591</v>
      </c>
      <c r="B155" s="7" t="s">
        <v>430</v>
      </c>
      <c r="C155" s="7">
        <v>2</v>
      </c>
      <c r="D155" s="7">
        <v>11</v>
      </c>
      <c r="E155" s="7">
        <v>5</v>
      </c>
      <c r="F155" s="7" t="s">
        <v>691</v>
      </c>
      <c r="H155" s="8">
        <f>SUMIF(Table3[Module],Table3[[#This Row],[Module]],Table3[weight])</f>
        <v>100</v>
      </c>
    </row>
    <row r="156" spans="1:9">
      <c r="A156" s="7" t="s">
        <v>591</v>
      </c>
      <c r="B156" s="7" t="s">
        <v>430</v>
      </c>
      <c r="C156" s="7">
        <v>1</v>
      </c>
      <c r="D156" s="7">
        <v>11</v>
      </c>
      <c r="E156" s="7">
        <v>5</v>
      </c>
      <c r="F156" s="7" t="s">
        <v>691</v>
      </c>
      <c r="H156" s="8">
        <f>SUMIF(Table3[Module],Table3[[#This Row],[Module]],Table3[weight])</f>
        <v>100</v>
      </c>
    </row>
    <row r="157" spans="1:9" s="11" customFormat="1">
      <c r="A157" s="11" t="s">
        <v>692</v>
      </c>
      <c r="B157" s="11" t="s">
        <v>430</v>
      </c>
      <c r="C157" s="11">
        <v>1</v>
      </c>
      <c r="D157" s="11">
        <v>1</v>
      </c>
      <c r="E157" s="11">
        <v>50</v>
      </c>
      <c r="F157" s="11" t="s">
        <v>649</v>
      </c>
      <c r="H157" s="12">
        <f>SUMIF(Table3[Module],Table3[[#This Row],[Module]],Table3[weight])</f>
        <v>100</v>
      </c>
      <c r="I157" s="11" t="s">
        <v>693</v>
      </c>
    </row>
    <row r="158" spans="1:9">
      <c r="A158" s="7" t="s">
        <v>692</v>
      </c>
      <c r="B158" s="7" t="s">
        <v>422</v>
      </c>
      <c r="C158" s="7">
        <v>2</v>
      </c>
      <c r="D158" s="7" t="s">
        <v>422</v>
      </c>
      <c r="E158" s="7">
        <v>50</v>
      </c>
      <c r="F158" s="7" t="s">
        <v>682</v>
      </c>
      <c r="G158" s="7">
        <v>2</v>
      </c>
      <c r="H158" s="8">
        <f>SUMIF(Table3[Module],Table3[[#This Row],[Module]],Table3[weight])</f>
        <v>100</v>
      </c>
    </row>
    <row r="159" spans="1:9" s="11" customFormat="1">
      <c r="A159" s="11" t="s">
        <v>784</v>
      </c>
      <c r="B159" s="11" t="s">
        <v>422</v>
      </c>
      <c r="C159" s="11">
        <v>1</v>
      </c>
      <c r="D159" s="11">
        <v>1</v>
      </c>
      <c r="E159" s="11">
        <v>50</v>
      </c>
      <c r="F159" s="11" t="s">
        <v>682</v>
      </c>
      <c r="G159" s="11">
        <v>2</v>
      </c>
      <c r="H159" s="12">
        <f>SUMIF(Table3[Module],Table3[[#This Row],[Module]],Table3[weight])</f>
        <v>100</v>
      </c>
      <c r="I159" s="11" t="s">
        <v>693</v>
      </c>
    </row>
    <row r="160" spans="1:9">
      <c r="A160" s="7" t="s">
        <v>784</v>
      </c>
      <c r="B160" s="7" t="s">
        <v>430</v>
      </c>
      <c r="C160" s="7">
        <v>1</v>
      </c>
      <c r="D160" s="7">
        <v>1</v>
      </c>
      <c r="E160" s="7">
        <v>35</v>
      </c>
      <c r="F160" s="7" t="s">
        <v>694</v>
      </c>
      <c r="H160" s="8">
        <f>SUMIF(Table3[Module],Table3[[#This Row],[Module]],Table3[weight])</f>
        <v>100</v>
      </c>
    </row>
    <row r="161" spans="1:8">
      <c r="A161" s="7" t="s">
        <v>784</v>
      </c>
      <c r="B161" s="7" t="s">
        <v>430</v>
      </c>
      <c r="C161" s="7">
        <v>1</v>
      </c>
      <c r="D161" s="7">
        <v>1</v>
      </c>
      <c r="E161" s="7">
        <v>15</v>
      </c>
      <c r="F161" s="7" t="s">
        <v>695</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cols>
    <col min="1" max="1" width="9.42578125" bestFit="1" customWidth="1"/>
    <col min="5" max="5" width="26.85546875" customWidth="1"/>
  </cols>
  <sheetData>
    <row r="1" spans="1:6">
      <c r="A1" t="s">
        <v>0</v>
      </c>
      <c r="B1" t="s">
        <v>696</v>
      </c>
      <c r="C1" t="s">
        <v>697</v>
      </c>
      <c r="D1" t="s">
        <v>698</v>
      </c>
      <c r="F1" t="s">
        <v>699</v>
      </c>
    </row>
    <row r="2" spans="1:6">
      <c r="A2">
        <v>16132</v>
      </c>
      <c r="B2" t="str">
        <f>IF(COUNTIF(Table1[Code], A2) &gt; 0, "Done", "")</f>
        <v>Done</v>
      </c>
      <c r="C2">
        <f>IFERROR(VLOOKUP(A2,Table3[],8, FALSE),0)</f>
        <v>100</v>
      </c>
      <c r="E2" t="s">
        <v>700</v>
      </c>
      <c r="F2" t="s">
        <v>701</v>
      </c>
    </row>
    <row r="3" spans="1:6">
      <c r="A3">
        <v>16232</v>
      </c>
      <c r="B3" t="str">
        <f>IF(COUNTIF(Table1[Code], A3) &gt; 0, "Done", "")</f>
        <v>Done</v>
      </c>
      <c r="C3">
        <f>IFERROR(VLOOKUP(A3,Table3[],8, FALSE),0)</f>
        <v>100</v>
      </c>
      <c r="E3" t="s">
        <v>702</v>
      </c>
    </row>
    <row r="4" spans="1:6">
      <c r="A4">
        <v>16402</v>
      </c>
      <c r="B4" t="str">
        <f>IF(COUNTIF(Table1[Code], A4) &gt; 0, "Done", "")</f>
        <v/>
      </c>
      <c r="C4">
        <f>IFERROR(VLOOKUP(A4,Table3[],8, FALSE),0)</f>
        <v>0</v>
      </c>
    </row>
    <row r="5" spans="1:6">
      <c r="A5">
        <v>16415</v>
      </c>
      <c r="B5" t="str">
        <f>IF(COUNTIF(Table1[Code], A5) &gt; 0, "Done", "")</f>
        <v/>
      </c>
      <c r="C5">
        <f>IFERROR(VLOOKUP(A5,Table3[],8, FALSE),0)</f>
        <v>0</v>
      </c>
    </row>
    <row r="6" spans="1:6">
      <c r="A6">
        <v>16429</v>
      </c>
      <c r="B6" t="str">
        <f>IF(COUNTIF(Table1[Code], A6) &gt; 0, "Done", "")</f>
        <v/>
      </c>
      <c r="C6">
        <f>IFERROR(VLOOKUP(A6,Table3[],8, FALSE),0)</f>
        <v>0</v>
      </c>
    </row>
    <row r="7" spans="1:6">
      <c r="A7">
        <v>16599</v>
      </c>
      <c r="B7" t="str">
        <f>IF(COUNTIF(Table1[Code], A7) &gt; 0, "Done", "")</f>
        <v/>
      </c>
      <c r="C7">
        <f>IFERROR(VLOOKUP(A7,Table3[],8, FALSE),0)</f>
        <v>0</v>
      </c>
    </row>
    <row r="8" spans="1:6">
      <c r="A8">
        <v>19207</v>
      </c>
      <c r="B8" t="str">
        <f>IF(COUNTIF(Table1[Code], A8) &gt; 0, "Done", "")</f>
        <v>Done</v>
      </c>
      <c r="C8">
        <f>IFERROR(VLOOKUP(A8,Table3[],8, FALSE),0)</f>
        <v>0</v>
      </c>
      <c r="D8" t="s">
        <v>703</v>
      </c>
    </row>
    <row r="9" spans="1:6">
      <c r="A9">
        <v>19222</v>
      </c>
      <c r="B9" t="str">
        <f>IF(COUNTIF(Table1[Code], A9) &gt; 0, "Done", "")</f>
        <v/>
      </c>
      <c r="C9">
        <f>IFERROR(VLOOKUP(A9,Table3[],8, FALSE),0)</f>
        <v>0</v>
      </c>
      <c r="D9" t="s">
        <v>704</v>
      </c>
    </row>
    <row r="10" spans="1:6">
      <c r="A10">
        <v>19260</v>
      </c>
      <c r="B10" t="str">
        <f>IF(COUNTIF(Table1[Code], A10) &gt; 0, "Done", "")</f>
        <v/>
      </c>
      <c r="C10">
        <f>IFERROR(VLOOKUP(A10,Table3[],8, FALSE),0)</f>
        <v>0</v>
      </c>
    </row>
    <row r="11" spans="1:6">
      <c r="A11">
        <v>19450</v>
      </c>
      <c r="B11" t="str">
        <f>IF(COUNTIF(Table1[Code], A11) &gt; 0, "Done", "")</f>
        <v/>
      </c>
      <c r="C11">
        <f>IFERROR(VLOOKUP(A11,Table3[],8, FALSE),0)</f>
        <v>0</v>
      </c>
    </row>
    <row r="12" spans="1:6">
      <c r="A12">
        <v>19496</v>
      </c>
      <c r="B12" t="str">
        <f>IF(COUNTIF(Table1[Code], A12) &gt; 0, "Done", "")</f>
        <v>Done</v>
      </c>
      <c r="C12">
        <f>IFERROR(VLOOKUP(A12,Table3[],8, FALSE),0)</f>
        <v>0</v>
      </c>
      <c r="D12" t="s">
        <v>703</v>
      </c>
      <c r="E12" t="s">
        <v>705</v>
      </c>
    </row>
    <row r="13" spans="1:6">
      <c r="A13">
        <v>19520</v>
      </c>
      <c r="B13" t="str">
        <f>IF(COUNTIF(Table1[Code], A13) &gt; 0, "Done", "")</f>
        <v>Done</v>
      </c>
      <c r="C13">
        <f>IFERROR(VLOOKUP(A13,Table3[],8, FALSE),0)</f>
        <v>0</v>
      </c>
      <c r="D13" t="s">
        <v>703</v>
      </c>
      <c r="E13" t="s">
        <v>706</v>
      </c>
    </row>
    <row r="14" spans="1:6">
      <c r="A14">
        <v>56110</v>
      </c>
      <c r="B14" t="str">
        <f>IF(COUNTIF(Table1[Code], A14) &gt; 0, "Done", "")</f>
        <v>Done</v>
      </c>
      <c r="C14">
        <f>IFERROR(VLOOKUP(A14,Table3[],8, FALSE),0)</f>
        <v>100</v>
      </c>
      <c r="D14" t="s">
        <v>703</v>
      </c>
    </row>
    <row r="15" spans="1:6">
      <c r="A15">
        <v>56213</v>
      </c>
      <c r="B15" t="str">
        <f>IF(COUNTIF(Table1[Code], A15) &gt; 0, "Done", "")</f>
        <v>Done</v>
      </c>
      <c r="C15">
        <f>IFERROR(VLOOKUP(A15,Table3[],8, FALSE),0)</f>
        <v>0</v>
      </c>
      <c r="D15" t="s">
        <v>703</v>
      </c>
    </row>
    <row r="16" spans="1:6">
      <c r="A16">
        <v>56324</v>
      </c>
      <c r="B16" t="str">
        <f>IF(COUNTIF(Table1[Code], A16) &gt; 0, "Done", "")</f>
        <v>Done</v>
      </c>
      <c r="C16">
        <f>IFERROR(VLOOKUP(A16,Table3[],8, FALSE),0)</f>
        <v>0</v>
      </c>
      <c r="D16" t="s">
        <v>703</v>
      </c>
    </row>
    <row r="17" spans="1:5">
      <c r="A17" t="s">
        <v>707</v>
      </c>
      <c r="B17" t="str">
        <f>IF(COUNTIF(Table1[Code], A17) &gt; 0, "Done", "")</f>
        <v/>
      </c>
      <c r="C17">
        <f>IFERROR(VLOOKUP(A17,Table3[],8, FALSE),0)</f>
        <v>0</v>
      </c>
    </row>
    <row r="18" spans="1:5">
      <c r="A18" t="s">
        <v>708</v>
      </c>
      <c r="B18" t="str">
        <f>IF(COUNTIF(Table1[Code], A18) &gt; 0, "Done", "")</f>
        <v/>
      </c>
      <c r="C18">
        <f>IFERROR(VLOOKUP(A18,Table3[],8, FALSE),0)</f>
        <v>0</v>
      </c>
    </row>
    <row r="19" spans="1:5">
      <c r="A19" t="s">
        <v>709</v>
      </c>
      <c r="B19" t="str">
        <f>IF(COUNTIF(Table1[Code], A19) &gt; 0, "Done", "")</f>
        <v/>
      </c>
      <c r="C19">
        <f>IFERROR(VLOOKUP(A19,Table3[],8, FALSE),0)</f>
        <v>0</v>
      </c>
    </row>
    <row r="20" spans="1:5">
      <c r="A20" t="s">
        <v>710</v>
      </c>
      <c r="B20" t="str">
        <f>IF(COUNTIF(Table1[Code], A20) &gt; 0, "Done", "")</f>
        <v/>
      </c>
      <c r="C20">
        <f>IFERROR(VLOOKUP(A20,Table3[],8, FALSE),0)</f>
        <v>0</v>
      </c>
    </row>
    <row r="21" spans="1:5">
      <c r="A21" t="s">
        <v>711</v>
      </c>
      <c r="B21" t="str">
        <f>IF(COUNTIF(Table1[Code], A21) &gt; 0, "Done", "")</f>
        <v/>
      </c>
      <c r="C21">
        <f>IFERROR(VLOOKUP(A21,Table3[],8, FALSE),0)</f>
        <v>0</v>
      </c>
    </row>
    <row r="22" spans="1:5">
      <c r="A22" t="s">
        <v>712</v>
      </c>
      <c r="B22" t="str">
        <f>IF(COUNTIF(Table1[Code], A22) &gt; 0, "Done", "")</f>
        <v/>
      </c>
      <c r="C22">
        <f>IFERROR(VLOOKUP(A22,Table3[],8, FALSE),0)</f>
        <v>0</v>
      </c>
    </row>
    <row r="23" spans="1:5">
      <c r="A23" t="s">
        <v>713</v>
      </c>
      <c r="B23" t="str">
        <f>IF(COUNTIF(Table1[Code], A23) &gt; 0, "Done", "")</f>
        <v/>
      </c>
      <c r="C23">
        <f>IFERROR(VLOOKUP(A23,Table3[],8, FALSE),0)</f>
        <v>0</v>
      </c>
    </row>
    <row r="24" spans="1:5">
      <c r="A24" t="s">
        <v>47</v>
      </c>
      <c r="B24" t="str">
        <f>IF(COUNTIF(Table1[Code], A24) &gt; 0, "Done", "")</f>
        <v>Done</v>
      </c>
      <c r="C24">
        <f>IFERROR(VLOOKUP(A24,Table3[],8, FALSE),0)</f>
        <v>100</v>
      </c>
      <c r="D24" t="s">
        <v>703</v>
      </c>
    </row>
    <row r="25" spans="1:5">
      <c r="A25" t="s">
        <v>409</v>
      </c>
      <c r="B25" t="str">
        <f>IF(COUNTIF(Table1[Code], A25) &gt; 0, "Done", "")</f>
        <v>Done</v>
      </c>
      <c r="C25">
        <f>IFERROR(VLOOKUP(A25,Table3[],8, FALSE),0)</f>
        <v>0</v>
      </c>
    </row>
    <row r="26" spans="1:5">
      <c r="A26" t="s">
        <v>62</v>
      </c>
      <c r="B26" t="str">
        <f>IF(COUNTIF(Table1[Code], A26) &gt; 0, "Done", "")</f>
        <v>Done</v>
      </c>
      <c r="C26">
        <f>IFERROR(VLOOKUP(A26,Table3[],8, FALSE),0)</f>
        <v>100</v>
      </c>
      <c r="D26" t="s">
        <v>703</v>
      </c>
    </row>
    <row r="27" spans="1:5">
      <c r="A27" t="s">
        <v>714</v>
      </c>
      <c r="B27" t="str">
        <f>IF(COUNTIF(Table1[Code], A27) &gt; 0, "Done", "")</f>
        <v/>
      </c>
      <c r="C27">
        <f>IFERROR(VLOOKUP(A27,Table3[],8, FALSE),0)</f>
        <v>0</v>
      </c>
    </row>
    <row r="28" spans="1:5">
      <c r="A28" t="s">
        <v>123</v>
      </c>
      <c r="B28" t="str">
        <f>IF(COUNTIF(Table1[Code], A28) &gt; 0, "Done", "")</f>
        <v>Done</v>
      </c>
      <c r="C28">
        <f>IFERROR(VLOOKUP(A28,Table3[],8, FALSE),0)</f>
        <v>0</v>
      </c>
      <c r="D28" t="s">
        <v>703</v>
      </c>
    </row>
    <row r="29" spans="1:5">
      <c r="A29" t="s">
        <v>132</v>
      </c>
      <c r="B29" t="str">
        <f>IF(COUNTIF(Table1[Code], A29) &gt; 0, "Done", "")</f>
        <v>Done</v>
      </c>
      <c r="C29">
        <f>IFERROR(VLOOKUP(A29,Table3[],8, FALSE),0)</f>
        <v>100</v>
      </c>
      <c r="D29" t="s">
        <v>703</v>
      </c>
    </row>
    <row r="30" spans="1:5">
      <c r="A30" t="s">
        <v>114</v>
      </c>
      <c r="B30" t="str">
        <f>IF(COUNTIF(Table1[Code], A30) &gt; 0, "Done", "")</f>
        <v>Done</v>
      </c>
      <c r="C30">
        <f>IFERROR(VLOOKUP(A30,Table3[],8, FALSE),0)</f>
        <v>0</v>
      </c>
    </row>
    <row r="31" spans="1:5">
      <c r="A31" t="s">
        <v>715</v>
      </c>
      <c r="B31" t="str">
        <f>IF(COUNTIF(Table1[Code], A31) &gt; 0, "Done", "")</f>
        <v>Done</v>
      </c>
      <c r="C31">
        <f>IFERROR(VLOOKUP(A31,Table3[],8, FALSE),0)</f>
        <v>0</v>
      </c>
      <c r="E31" t="s">
        <v>716</v>
      </c>
    </row>
    <row r="32" spans="1:5">
      <c r="A32" t="s">
        <v>140</v>
      </c>
      <c r="B32" t="str">
        <f>IF(COUNTIF(Table1[Code], A32) &gt; 0, "Done", "")</f>
        <v>Done</v>
      </c>
      <c r="C32">
        <f>IFERROR(VLOOKUP(A32,Table3[],8, FALSE),0)</f>
        <v>0</v>
      </c>
      <c r="D32" t="s">
        <v>703</v>
      </c>
    </row>
    <row r="33" spans="1:5">
      <c r="A33" t="s">
        <v>151</v>
      </c>
      <c r="B33" t="str">
        <f>IF(COUNTIF(Table1[Code], A33) &gt; 0, "Done", "")</f>
        <v>Done</v>
      </c>
      <c r="C33">
        <f>IFERROR(VLOOKUP(A33,Table3[],8, FALSE),0)</f>
        <v>100</v>
      </c>
      <c r="D33" t="s">
        <v>703</v>
      </c>
    </row>
    <row r="34" spans="1:5">
      <c r="A34" t="s">
        <v>162</v>
      </c>
      <c r="B34" t="str">
        <f>IF(COUNTIF(Table1[Code], A34) &gt; 0, "Done", "")</f>
        <v>Done</v>
      </c>
      <c r="C34">
        <f>IFERROR(VLOOKUP(A34,Table3[],8, FALSE),0)</f>
        <v>0</v>
      </c>
      <c r="D34" t="s">
        <v>703</v>
      </c>
    </row>
    <row r="35" spans="1:5">
      <c r="A35" t="s">
        <v>172</v>
      </c>
      <c r="B35" t="str">
        <f>IF(COUNTIF(Table1[Code], A35) &gt; 0, "Done", "")</f>
        <v>Done</v>
      </c>
      <c r="C35">
        <f>IFERROR(VLOOKUP(A35,Table3[],8, FALSE),0)</f>
        <v>0</v>
      </c>
      <c r="D35" t="s">
        <v>703</v>
      </c>
    </row>
    <row r="36" spans="1:5">
      <c r="A36" t="s">
        <v>185</v>
      </c>
      <c r="B36" t="str">
        <f>IF(COUNTIF(Table1[Code], A36) &gt; 0, "Done", "")</f>
        <v>Done</v>
      </c>
      <c r="C36">
        <f>IFERROR(VLOOKUP(A36,Table3[],8, FALSE),0)</f>
        <v>0</v>
      </c>
      <c r="D36" t="s">
        <v>703</v>
      </c>
    </row>
    <row r="37" spans="1:5">
      <c r="A37" t="s">
        <v>717</v>
      </c>
      <c r="B37" t="str">
        <f>IF(COUNTIF(Table1[Code], A37) &gt; 0, "Done", "")</f>
        <v/>
      </c>
      <c r="C37">
        <f>IFERROR(VLOOKUP(A37,Table3[],8, FALSE),0)</f>
        <v>0</v>
      </c>
      <c r="E37" t="s">
        <v>718</v>
      </c>
    </row>
    <row r="38" spans="1:5">
      <c r="A38" t="s">
        <v>195</v>
      </c>
      <c r="B38" t="str">
        <f>IF(COUNTIF(Table1[Code], A38) &gt; 0, "Done", "")</f>
        <v>Done</v>
      </c>
      <c r="C38">
        <f>IFERROR(VLOOKUP(A38,Table3[],8, FALSE),0)</f>
        <v>0</v>
      </c>
      <c r="D38" t="s">
        <v>703</v>
      </c>
    </row>
    <row r="39" spans="1:5">
      <c r="A39" t="s">
        <v>719</v>
      </c>
      <c r="B39" t="str">
        <f>IF(COUNTIF(Table1[Code], A39) &gt; 0, "Done", "")</f>
        <v/>
      </c>
      <c r="C39">
        <f>IFERROR(VLOOKUP(A39,Table3[],8, FALSE),0)</f>
        <v>0</v>
      </c>
    </row>
    <row r="40" spans="1:5">
      <c r="A40" t="s">
        <v>226</v>
      </c>
      <c r="B40" t="str">
        <f>IF(COUNTIF(Table1[Code], A40) &gt; 0, "Done", "")</f>
        <v>Done</v>
      </c>
      <c r="C40">
        <f>IFERROR(VLOOKUP(A40,Table3[],8, FALSE),0)</f>
        <v>0</v>
      </c>
      <c r="D40" t="s">
        <v>703</v>
      </c>
    </row>
    <row r="41" spans="1:5">
      <c r="A41" t="s">
        <v>235</v>
      </c>
      <c r="B41" t="str">
        <f>IF(COUNTIF(Table1[Code], A41) &gt; 0, "Done", "")</f>
        <v>Done</v>
      </c>
      <c r="C41">
        <f>IFERROR(VLOOKUP(A41,Table3[],8, FALSE),0)</f>
        <v>0</v>
      </c>
      <c r="D41" t="s">
        <v>703</v>
      </c>
    </row>
    <row r="42" spans="1:5">
      <c r="A42" t="s">
        <v>245</v>
      </c>
      <c r="B42" t="str">
        <f>IF(COUNTIF(Table1[Code], A42) &gt; 0, "Done", "")</f>
        <v>Done</v>
      </c>
      <c r="C42">
        <f>IFERROR(VLOOKUP(A42,Table3[],8, FALSE),0)</f>
        <v>0</v>
      </c>
      <c r="D42" t="s">
        <v>703</v>
      </c>
    </row>
    <row r="43" spans="1:5">
      <c r="A43" t="s">
        <v>255</v>
      </c>
      <c r="B43" t="str">
        <f>IF(COUNTIF(Table1[Code], A43) &gt; 0, "Done", "")</f>
        <v>Done</v>
      </c>
      <c r="C43">
        <f>IFERROR(VLOOKUP(A43,Table3[],8, FALSE),0)</f>
        <v>0</v>
      </c>
      <c r="D43" t="s">
        <v>703</v>
      </c>
    </row>
    <row r="44" spans="1:5">
      <c r="A44" t="s">
        <v>265</v>
      </c>
      <c r="B44" t="str">
        <f>IF(COUNTIF(Table1[Code], A44) &gt; 0, "Done", "")</f>
        <v>Done</v>
      </c>
      <c r="C44">
        <f>IFERROR(VLOOKUP(A44,Table3[],8, FALSE),0)</f>
        <v>0</v>
      </c>
      <c r="D44" t="s">
        <v>703</v>
      </c>
    </row>
    <row r="45" spans="1:5">
      <c r="A45" t="s">
        <v>276</v>
      </c>
      <c r="B45" t="str">
        <f>IF(COUNTIF(Table1[Code], A45) &gt; 0, "Done", "")</f>
        <v>Done</v>
      </c>
      <c r="C45">
        <f>IFERROR(VLOOKUP(A45,Table3[],8, FALSE),0)</f>
        <v>0</v>
      </c>
      <c r="D45" t="s">
        <v>703</v>
      </c>
    </row>
    <row r="46" spans="1:5">
      <c r="A46" t="s">
        <v>286</v>
      </c>
      <c r="B46" t="str">
        <f>IF(COUNTIF(Table1[Code], A46) &gt; 0, "Done", "")</f>
        <v>Done</v>
      </c>
      <c r="C46">
        <f>IFERROR(VLOOKUP(A46,Table3[],8, FALSE),0)</f>
        <v>0</v>
      </c>
      <c r="D46" t="s">
        <v>703</v>
      </c>
    </row>
    <row r="47" spans="1:5">
      <c r="A47" t="s">
        <v>294</v>
      </c>
      <c r="B47" t="str">
        <f>IF(COUNTIF(Table1[Code], A47) &gt; 0, "Done", "")</f>
        <v>Done</v>
      </c>
      <c r="C47">
        <f>IFERROR(VLOOKUP(A47,Table3[],8, FALSE),0)</f>
        <v>0</v>
      </c>
      <c r="D47" t="s">
        <v>703</v>
      </c>
    </row>
    <row r="48" spans="1:5">
      <c r="A48" t="s">
        <v>303</v>
      </c>
      <c r="B48" t="str">
        <f>IF(COUNTIF(Table1[Code], A48) &gt; 0, "Done", "")</f>
        <v>Done</v>
      </c>
      <c r="C48">
        <f>IFERROR(VLOOKUP(A48,Table3[],8, FALSE),0)</f>
        <v>0</v>
      </c>
      <c r="D48" t="s">
        <v>703</v>
      </c>
    </row>
    <row r="49" spans="1:4">
      <c r="A49" t="s">
        <v>720</v>
      </c>
      <c r="B49" t="str">
        <f>IF(COUNTIF(Table1[Code], A49) &gt; 0, "Done", "")</f>
        <v/>
      </c>
      <c r="C49">
        <f>IFERROR(VLOOKUP(A49,Table3[],8, FALSE),0)</f>
        <v>0</v>
      </c>
    </row>
    <row r="50" spans="1:4">
      <c r="A50" t="s">
        <v>314</v>
      </c>
      <c r="B50" t="str">
        <f>IF(COUNTIF(Table1[Code], A50) &gt; 0, "Done", "")</f>
        <v>Done</v>
      </c>
      <c r="C50">
        <f>IFERROR(VLOOKUP(A50,Table3[],8, FALSE),0)</f>
        <v>0</v>
      </c>
      <c r="D50" t="s">
        <v>703</v>
      </c>
    </row>
    <row r="51" spans="1:4">
      <c r="A51" t="s">
        <v>323</v>
      </c>
      <c r="B51" t="str">
        <f>IF(COUNTIF(Table1[Code], A51) &gt; 0, "Done", "")</f>
        <v>Done</v>
      </c>
      <c r="C51">
        <f>IFERROR(VLOOKUP(A51,Table3[],8, FALSE),0)</f>
        <v>0</v>
      </c>
      <c r="D51" t="s">
        <v>703</v>
      </c>
    </row>
    <row r="52" spans="1:4">
      <c r="A52" t="s">
        <v>334</v>
      </c>
      <c r="B52" t="str">
        <f>IF(COUNTIF(Table1[Code], A52) &gt; 0, "Done", "")</f>
        <v>Done</v>
      </c>
      <c r="C52">
        <f>IFERROR(VLOOKUP(A52,Table3[],8, FALSE),0)</f>
        <v>0</v>
      </c>
      <c r="D52" t="s">
        <v>703</v>
      </c>
    </row>
    <row r="53" spans="1:4">
      <c r="A53" t="s">
        <v>344</v>
      </c>
      <c r="B53" t="str">
        <f>IF(COUNTIF(Table1[Code], A53) &gt; 0, "Done", "")</f>
        <v>Done</v>
      </c>
      <c r="C53">
        <f>IFERROR(VLOOKUP(A53,Table3[],8, FALSE),0)</f>
        <v>100</v>
      </c>
      <c r="D53" t="s">
        <v>703</v>
      </c>
    </row>
    <row r="54" spans="1:4">
      <c r="A54" t="s">
        <v>354</v>
      </c>
      <c r="B54" t="str">
        <f>IF(COUNTIF(Table1[Code], A54) &gt; 0, "Done", "")</f>
        <v>Done</v>
      </c>
      <c r="C54">
        <f>IFERROR(VLOOKUP(A54,Table3[],8, FALSE),0)</f>
        <v>0</v>
      </c>
      <c r="D54" t="s">
        <v>703</v>
      </c>
    </row>
    <row r="55" spans="1:4">
      <c r="A55" t="s">
        <v>363</v>
      </c>
      <c r="B55" t="str">
        <f>IF(COUNTIF(Table1[Code], A55) &gt; 0, "Done", "")</f>
        <v>Done</v>
      </c>
      <c r="C55">
        <f>IFERROR(VLOOKUP(A55,Table3[],8, FALSE),0)</f>
        <v>0</v>
      </c>
      <c r="D55" t="s">
        <v>703</v>
      </c>
    </row>
    <row r="56" spans="1:4">
      <c r="A56" t="s">
        <v>373</v>
      </c>
      <c r="B56" t="str">
        <f>IF(COUNTIF(Table1[Code], A56) &gt; 0, "Done", "")</f>
        <v>Done</v>
      </c>
      <c r="C56">
        <f>IFERROR(VLOOKUP(A56,Table3[],8, FALSE),0)</f>
        <v>0</v>
      </c>
      <c r="D56" t="s">
        <v>703</v>
      </c>
    </row>
    <row r="57" spans="1:4">
      <c r="A57" t="s">
        <v>384</v>
      </c>
      <c r="B57" t="str">
        <f>IF(COUNTIF(Table1[Code], A57) &gt; 0, "Done", "")</f>
        <v>Done</v>
      </c>
      <c r="C57">
        <f>IFERROR(VLOOKUP(A57,Table3[],8, FALSE),0)</f>
        <v>0</v>
      </c>
      <c r="D57" t="s">
        <v>703</v>
      </c>
    </row>
    <row r="58" spans="1:4">
      <c r="A58" t="s">
        <v>393</v>
      </c>
      <c r="B58" t="str">
        <f>IF(COUNTIF(Table1[Code], A58) &gt; 0, "Done", "")</f>
        <v>Done</v>
      </c>
      <c r="C58">
        <f>IFERROR(VLOOKUP(A58,Table3[],8, FALSE),0)</f>
        <v>0</v>
      </c>
      <c r="D58" t="s">
        <v>703</v>
      </c>
    </row>
    <row r="59" spans="1:4">
      <c r="A59" t="s">
        <v>721</v>
      </c>
      <c r="B59" t="str">
        <f>IF(COUNTIF(Table1[Code], A59) &gt; 0, "Done", "")</f>
        <v/>
      </c>
      <c r="C59">
        <f>IFERROR(VLOOKUP(A59,Table3[],8, FALSE),0)</f>
        <v>0</v>
      </c>
    </row>
    <row r="60" spans="1:4">
      <c r="A60" t="s">
        <v>722</v>
      </c>
      <c r="B60" t="str">
        <f>IF(COUNTIF(Table1[Code], A60) &gt; 0, "Done", "")</f>
        <v/>
      </c>
      <c r="C60">
        <f>IFERROR(VLOOKUP(A60,Table3[],8, FALSE),0)</f>
        <v>0</v>
      </c>
    </row>
    <row r="61" spans="1:4">
      <c r="A61" t="s">
        <v>723</v>
      </c>
      <c r="B61" t="str">
        <f>IF(COUNTIF(Table1[Code], A61) &gt; 0, "Done", "")</f>
        <v/>
      </c>
      <c r="C61">
        <f>IFERROR(VLOOKUP(A61,Table3[],8, FALSE),0)</f>
        <v>0</v>
      </c>
    </row>
    <row r="62" spans="1:4">
      <c r="A62" t="s">
        <v>724</v>
      </c>
      <c r="B62" t="str">
        <f>IF(COUNTIF(Table1[Code], A62) &gt; 0, "Done", "")</f>
        <v/>
      </c>
      <c r="C62">
        <f>IFERROR(VLOOKUP(A62,Table3[],8, FALSE),0)</f>
        <v>0</v>
      </c>
    </row>
    <row r="63" spans="1:4">
      <c r="A63" t="s">
        <v>725</v>
      </c>
      <c r="B63" t="str">
        <f>IF(COUNTIF(Table1[Code], A63) &gt; 0, "Done", "")</f>
        <v/>
      </c>
      <c r="C63">
        <f>IFERROR(VLOOKUP(A63,Table3[],8, FALSE),0)</f>
        <v>0</v>
      </c>
    </row>
    <row r="64" spans="1:4">
      <c r="A64" t="s">
        <v>726</v>
      </c>
      <c r="B64" t="str">
        <f>IF(COUNTIF(Table1[Code], A64) &gt; 0, "Done", "")</f>
        <v/>
      </c>
      <c r="C64">
        <f>IFERROR(VLOOKUP(A64,Table3[],8, FALSE),0)</f>
        <v>0</v>
      </c>
    </row>
    <row r="65" spans="1:3">
      <c r="A65" t="s">
        <v>727</v>
      </c>
      <c r="B65" t="str">
        <f>IF(COUNTIF(Table1[Code], A65) &gt; 0, "Done", "")</f>
        <v/>
      </c>
      <c r="C65">
        <f>IFERROR(VLOOKUP(A65,Table3[],8, FALSE),0)</f>
        <v>0</v>
      </c>
    </row>
    <row r="66" spans="1:3">
      <c r="A66" t="s">
        <v>728</v>
      </c>
      <c r="B66" t="str">
        <f>IF(COUNTIF(Table1[Code], A66) &gt; 0, "Done", "")</f>
        <v/>
      </c>
      <c r="C66">
        <f>IFERROR(VLOOKUP(A66,Table3[],8, FALSE),0)</f>
        <v>0</v>
      </c>
    </row>
    <row r="67" spans="1:3">
      <c r="A67" t="s">
        <v>729</v>
      </c>
      <c r="B67" t="str">
        <f>IF(COUNTIF(Table1[Code], A67) &gt; 0, "Done", "")</f>
        <v/>
      </c>
      <c r="C67">
        <f>IFERROR(VLOOKUP(A67,Table3[],8, FALSE),0)</f>
        <v>0</v>
      </c>
    </row>
    <row r="68" spans="1:3">
      <c r="A68" t="s">
        <v>730</v>
      </c>
      <c r="B68" t="str">
        <f>IF(COUNTIF(Table1[Code], A68) &gt; 0, "Done", "")</f>
        <v/>
      </c>
      <c r="C68">
        <f>IFERROR(VLOOKUP(A68,Table3[],8, FALSE),0)</f>
        <v>0</v>
      </c>
    </row>
    <row r="69" spans="1:3">
      <c r="A69" t="s">
        <v>731</v>
      </c>
      <c r="B69" t="str">
        <f>IF(COUNTIF(Table1[Code], A69) &gt; 0, "Done", "")</f>
        <v/>
      </c>
      <c r="C69">
        <f>IFERROR(VLOOKUP(A69,Table3[],8, FALSE),0)</f>
        <v>0</v>
      </c>
    </row>
    <row r="70" spans="1:3">
      <c r="A70" t="s">
        <v>732</v>
      </c>
      <c r="B70" t="str">
        <f>IF(COUNTIF(Table1[Code], A70) &gt; 0, "Done", "")</f>
        <v/>
      </c>
      <c r="C70">
        <f>IFERROR(VLOOKUP(A70,Table3[],8, FALSE),0)</f>
        <v>0</v>
      </c>
    </row>
    <row r="71" spans="1:3">
      <c r="A71" t="s">
        <v>733</v>
      </c>
      <c r="B71" t="str">
        <f>IF(COUNTIF(Table1[Code], A71) &gt; 0, "Done", "")</f>
        <v/>
      </c>
      <c r="C71">
        <f>IFERROR(VLOOKUP(A71,Table3[],8, FALSE),0)</f>
        <v>0</v>
      </c>
    </row>
    <row r="72" spans="1:3">
      <c r="A72" t="s">
        <v>734</v>
      </c>
      <c r="B72" t="str">
        <f>IF(COUNTIF(Table1[Code], A72) &gt; 0, "Done", "")</f>
        <v/>
      </c>
      <c r="C72">
        <f>IFERROR(VLOOKUP(A72,Table3[],8, FALSE),0)</f>
        <v>0</v>
      </c>
    </row>
    <row r="73" spans="1:3">
      <c r="A73" t="s">
        <v>735</v>
      </c>
      <c r="B73" t="str">
        <f>IF(COUNTIF(Table1[Code], A73) &gt; 0, "Done", "")</f>
        <v/>
      </c>
      <c r="C73">
        <f>IFERROR(VLOOKUP(A73,Table3[],8, FALSE),0)</f>
        <v>0</v>
      </c>
    </row>
    <row r="74" spans="1:3">
      <c r="A74" t="s">
        <v>736</v>
      </c>
      <c r="B74" t="str">
        <f>IF(COUNTIF(Table1[Code], A74) &gt; 0, "Done", "")</f>
        <v/>
      </c>
      <c r="C74">
        <f>IFERROR(VLOOKUP(A74,Table3[],8, FALSE),0)</f>
        <v>0</v>
      </c>
    </row>
    <row r="75" spans="1:3">
      <c r="A75" t="s">
        <v>737</v>
      </c>
      <c r="B75" t="str">
        <f>IF(COUNTIF(Table1[Code], A75) &gt; 0, "Done", "")</f>
        <v/>
      </c>
      <c r="C75">
        <f>IFERROR(VLOOKUP(A75,Table3[],8, FALSE),0)</f>
        <v>0</v>
      </c>
    </row>
    <row r="76" spans="1:3">
      <c r="A76" t="s">
        <v>738</v>
      </c>
      <c r="B76" t="str">
        <f>IF(COUNTIF(Table1[Code], A76) &gt; 0, "Done", "")</f>
        <v/>
      </c>
      <c r="C76">
        <f>IFERROR(VLOOKUP(A76,Table3[],8, FALSE),0)</f>
        <v>0</v>
      </c>
    </row>
    <row r="77" spans="1:3">
      <c r="A77" t="s">
        <v>739</v>
      </c>
      <c r="B77" t="str">
        <f>IF(COUNTIF(Table1[Code], A77) &gt; 0, "Done", "")</f>
        <v/>
      </c>
      <c r="C77">
        <f>IFERROR(VLOOKUP(A77,Table3[],8, FALSE),0)</f>
        <v>0</v>
      </c>
    </row>
    <row r="78" spans="1:3">
      <c r="A78" t="s">
        <v>740</v>
      </c>
      <c r="B78" t="str">
        <f>IF(COUNTIF(Table1[Code], A78) &gt; 0, "Done", "")</f>
        <v/>
      </c>
      <c r="C78">
        <f>IFERROR(VLOOKUP(A78,Table3[],8, FALSE),0)</f>
        <v>0</v>
      </c>
    </row>
    <row r="79" spans="1:3">
      <c r="A79" t="s">
        <v>741</v>
      </c>
      <c r="B79" t="str">
        <f>IF(COUNTIF(Table1[Code], A79) &gt; 0, "Done", "")</f>
        <v/>
      </c>
      <c r="C79">
        <f>IFERROR(VLOOKUP(A79,Table3[],8, FALSE),0)</f>
        <v>0</v>
      </c>
    </row>
    <row r="80" spans="1:3">
      <c r="A80" t="s">
        <v>742</v>
      </c>
      <c r="B80" t="str">
        <f>IF(COUNTIF(Table1[Code], A80) &gt; 0, "Done", "")</f>
        <v/>
      </c>
      <c r="C80">
        <f>IFERROR(VLOOKUP(A80,Table3[],8, FALSE),0)</f>
        <v>0</v>
      </c>
    </row>
    <row r="81" spans="1:4">
      <c r="A81" t="s">
        <v>743</v>
      </c>
      <c r="B81" t="str">
        <f>IF(COUNTIF(Table1[Code], A81) &gt; 0, "Done", "")</f>
        <v/>
      </c>
      <c r="C81">
        <f>IFERROR(VLOOKUP(A81,Table3[],8, FALSE),0)</f>
        <v>0</v>
      </c>
    </row>
    <row r="82" spans="1:4">
      <c r="A82" t="s">
        <v>420</v>
      </c>
      <c r="B82" t="str">
        <f>IF(COUNTIF(Table1[Code], A82) &gt; 0, "Done", "")</f>
        <v>Done</v>
      </c>
      <c r="C82">
        <f>IFERROR(VLOOKUP(A82,Table3[],8, FALSE),0)</f>
        <v>100</v>
      </c>
      <c r="D82" t="s">
        <v>703</v>
      </c>
    </row>
    <row r="83" spans="1:4">
      <c r="A83" t="s">
        <v>453</v>
      </c>
      <c r="B83" t="str">
        <f>IF(COUNTIF(Table1[Code], A83) &gt; 0, "Done", "")</f>
        <v>Done</v>
      </c>
      <c r="C83">
        <f>IFERROR(VLOOKUP(A83,Table3[],8, FALSE),0)</f>
        <v>100</v>
      </c>
      <c r="D83" t="s">
        <v>703</v>
      </c>
    </row>
    <row r="84" spans="1:4">
      <c r="A84" t="s">
        <v>744</v>
      </c>
      <c r="B84" t="str">
        <f>IF(COUNTIF(Table1[Code], A84) &gt; 0, "Done", "")</f>
        <v/>
      </c>
      <c r="C84">
        <f>IFERROR(VLOOKUP(A84,Table3[],8, FALSE),0)</f>
        <v>0</v>
      </c>
    </row>
    <row r="85" spans="1:4">
      <c r="A85" t="s">
        <v>461</v>
      </c>
      <c r="B85" t="str">
        <f>IF(COUNTIF(Table1[Code], A85) &gt; 0, "Done", "")</f>
        <v>Done</v>
      </c>
      <c r="C85">
        <f>IFERROR(VLOOKUP(A85,Table3[],8, FALSE),0)</f>
        <v>99.95999999999998</v>
      </c>
    </row>
    <row r="86" spans="1:4">
      <c r="A86" t="s">
        <v>745</v>
      </c>
      <c r="B86" t="str">
        <f>IF(COUNTIF(Table1[Code], A86) &gt; 0, "Done", "")</f>
        <v/>
      </c>
      <c r="C86">
        <f>IFERROR(VLOOKUP(A86,Table3[],8, FALSE),0)</f>
        <v>0</v>
      </c>
    </row>
    <row r="87" spans="1:4">
      <c r="A87" t="s">
        <v>470</v>
      </c>
      <c r="B87" t="str">
        <f>IF(COUNTIF(Table1[Code], A87) &gt; 0, "Done", "")</f>
        <v>Done</v>
      </c>
      <c r="C87">
        <f>IFERROR(VLOOKUP(A87,Table3[],8, FALSE),0)</f>
        <v>99.969999999999985</v>
      </c>
      <c r="D87" t="s">
        <v>703</v>
      </c>
    </row>
    <row r="88" spans="1:4">
      <c r="A88" t="s">
        <v>591</v>
      </c>
      <c r="B88" t="str">
        <f>IF(COUNTIF(Table1[Code], A88) &gt; 0, "Done", "")</f>
        <v>Done</v>
      </c>
      <c r="C88">
        <f>IFERROR(VLOOKUP(A88,Table3[],8, FALSE),0)</f>
        <v>100</v>
      </c>
      <c r="D88" t="s">
        <v>703</v>
      </c>
    </row>
    <row r="89" spans="1:4">
      <c r="A89" t="s">
        <v>479</v>
      </c>
      <c r="B89" t="str">
        <f>IF(COUNTIF(Table1[Code], A89) &gt; 0, "Done", "")</f>
        <v>Done</v>
      </c>
      <c r="C89">
        <f>IFERROR(VLOOKUP(A89,Table3[],8, FALSE),0)</f>
        <v>100</v>
      </c>
      <c r="D89" t="s">
        <v>703</v>
      </c>
    </row>
    <row r="90" spans="1:4">
      <c r="A90" t="s">
        <v>487</v>
      </c>
      <c r="B90" t="str">
        <f>IF(COUNTIF(Table1[Code], A90) &gt; 0, "Done", "")</f>
        <v>Done</v>
      </c>
      <c r="C90">
        <f>IFERROR(VLOOKUP(A90,Table3[],8, FALSE),0)</f>
        <v>100</v>
      </c>
      <c r="D90" t="s">
        <v>703</v>
      </c>
    </row>
    <row r="91" spans="1:4">
      <c r="A91" t="s">
        <v>495</v>
      </c>
      <c r="B91" t="str">
        <f>IF(COUNTIF(Table1[Code], A91) &gt; 0, "Done", "")</f>
        <v>Done</v>
      </c>
      <c r="C91">
        <f>IFERROR(VLOOKUP(A91,Table3[],8, FALSE),0)</f>
        <v>100</v>
      </c>
      <c r="D91" t="s">
        <v>703</v>
      </c>
    </row>
    <row r="92" spans="1:4">
      <c r="A92" t="s">
        <v>429</v>
      </c>
      <c r="B92" t="str">
        <f>IF(COUNTIF(Table1[Code], A92) &gt; 0, "Done", "")</f>
        <v>Done</v>
      </c>
      <c r="C92">
        <f>IFERROR(VLOOKUP(A92,Table3[],8, FALSE),0)</f>
        <v>100</v>
      </c>
      <c r="D92" t="s">
        <v>703</v>
      </c>
    </row>
    <row r="93" spans="1:4">
      <c r="A93" t="s">
        <v>501</v>
      </c>
      <c r="B93" t="str">
        <f>IF(COUNTIF(Table1[Code], A93) &gt; 0, "Done", "")</f>
        <v>Done</v>
      </c>
      <c r="C93">
        <f>IFERROR(VLOOKUP(A93,Table3[],8, FALSE),0)</f>
        <v>100</v>
      </c>
      <c r="D93" t="s">
        <v>703</v>
      </c>
    </row>
    <row r="94" spans="1:4">
      <c r="A94" t="s">
        <v>746</v>
      </c>
      <c r="B94" t="str">
        <f>IF(COUNTIF(Table1[Code], A94) &gt; 0, "Done", "")</f>
        <v/>
      </c>
      <c r="C94">
        <f>IFERROR(VLOOKUP(A94,Table3[],8, FALSE),0)</f>
        <v>0</v>
      </c>
    </row>
    <row r="95" spans="1:4">
      <c r="A95" t="s">
        <v>747</v>
      </c>
      <c r="B95" t="str">
        <f>IF(COUNTIF(Table1[Code], A95) &gt; 0, "Done", "")</f>
        <v/>
      </c>
      <c r="C95">
        <f>IFERROR(VLOOKUP(A95,Table3[],8, FALSE),0)</f>
        <v>0</v>
      </c>
      <c r="D95" t="s">
        <v>703</v>
      </c>
    </row>
    <row r="96" spans="1:4">
      <c r="A96" t="s">
        <v>438</v>
      </c>
      <c r="B96" t="str">
        <f>IF(COUNTIF(Table1[Code], A96) &gt; 0, "Done", "")</f>
        <v>Done</v>
      </c>
      <c r="C96">
        <f>IFERROR(VLOOKUP(A96,Table3[],8, FALSE),0)</f>
        <v>100</v>
      </c>
      <c r="D96" t="s">
        <v>703</v>
      </c>
    </row>
    <row r="97" spans="1:5">
      <c r="A97" t="s">
        <v>508</v>
      </c>
      <c r="B97" t="str">
        <f>IF(COUNTIF(Table1[Code], A97) &gt; 0, "Done", "")</f>
        <v>Done</v>
      </c>
      <c r="C97">
        <f>IFERROR(VLOOKUP(A97,Table3[],8, FALSE),0)</f>
        <v>100</v>
      </c>
    </row>
    <row r="98" spans="1:5">
      <c r="A98" t="s">
        <v>748</v>
      </c>
      <c r="B98" t="str">
        <f>IF(COUNTIF(Table1[Code], A98) &gt; 0, "Done", "")</f>
        <v/>
      </c>
      <c r="C98">
        <f>IFERROR(VLOOKUP(A98,Table3[],8, FALSE),0)</f>
        <v>0</v>
      </c>
    </row>
    <row r="99" spans="1:5">
      <c r="A99" t="s">
        <v>749</v>
      </c>
      <c r="B99" t="str">
        <f>IF(COUNTIF(Table1[Code], A99) &gt; 0, "Done", "")</f>
        <v/>
      </c>
      <c r="C99">
        <f>IFERROR(VLOOKUP(A99,Table3[],8, FALSE),0)</f>
        <v>0</v>
      </c>
    </row>
    <row r="100" spans="1:5">
      <c r="A100" t="s">
        <v>750</v>
      </c>
      <c r="B100" t="str">
        <f>IF(COUNTIF(Table1[Code], A100) &gt; 0, "Done", "")</f>
        <v/>
      </c>
      <c r="C100">
        <f>IFERROR(VLOOKUP(A100,Table3[],8, FALSE),0)</f>
        <v>0</v>
      </c>
    </row>
    <row r="101" spans="1:5">
      <c r="A101" t="s">
        <v>751</v>
      </c>
      <c r="B101" t="str">
        <f>IF(COUNTIF(Table1[Code], A101) &gt; 0, "Done", "")</f>
        <v/>
      </c>
      <c r="C101">
        <f>IFERROR(VLOOKUP(A101,Table3[],8, FALSE),0)</f>
        <v>0</v>
      </c>
    </row>
    <row r="102" spans="1:5">
      <c r="A102" t="s">
        <v>752</v>
      </c>
      <c r="B102" t="str">
        <f>IF(COUNTIF(Table1[Code], A102) &gt; 0, "Done", "")</f>
        <v/>
      </c>
      <c r="C102">
        <f>IFERROR(VLOOKUP(A102,Table3[],8, FALSE),0)</f>
        <v>0</v>
      </c>
    </row>
    <row r="103" spans="1:5">
      <c r="A103" t="s">
        <v>753</v>
      </c>
      <c r="B103" t="str">
        <f>IF(COUNTIF(Table1[Code], A103) &gt; 0, "Done", "")</f>
        <v/>
      </c>
      <c r="C103">
        <f>IFERROR(VLOOKUP(A103,Table3[],8, FALSE),0)</f>
        <v>0</v>
      </c>
    </row>
    <row r="104" spans="1:5">
      <c r="A104" t="s">
        <v>515</v>
      </c>
      <c r="B104" t="str">
        <f>IF(COUNTIF(Table1[Code], A104) &gt; 0, "Done", "")</f>
        <v>Done</v>
      </c>
      <c r="C104">
        <f>IFERROR(VLOOKUP(A104,Table3[],8, FALSE),0)</f>
        <v>100</v>
      </c>
      <c r="D104" t="s">
        <v>703</v>
      </c>
    </row>
    <row r="105" spans="1:5">
      <c r="A105" t="s">
        <v>518</v>
      </c>
      <c r="B105" t="str">
        <f>IF(COUNTIF(Table1[Code], A105) &gt; 0, "Done", "")</f>
        <v>Done</v>
      </c>
      <c r="C105">
        <f>IFERROR(VLOOKUP(A105,Table3[],8, FALSE),0)</f>
        <v>100</v>
      </c>
    </row>
    <row r="106" spans="1:5">
      <c r="A106" t="s">
        <v>754</v>
      </c>
      <c r="B106" t="str">
        <f>IF(COUNTIF(Table1[Code], A106) &gt; 0, "Done", "")</f>
        <v/>
      </c>
      <c r="C106">
        <f>IFERROR(VLOOKUP(A106,Table3[],8, FALSE),0)</f>
        <v>0</v>
      </c>
    </row>
    <row r="107" spans="1:5">
      <c r="A107" t="s">
        <v>755</v>
      </c>
      <c r="B107" t="str">
        <f>IF(COUNTIF(Table1[Code], A107) &gt; 0, "Done", "")</f>
        <v/>
      </c>
      <c r="C107">
        <f>IFERROR(VLOOKUP(A107,Table3[],8, FALSE),0)</f>
        <v>0</v>
      </c>
      <c r="E107" t="s">
        <v>756</v>
      </c>
    </row>
    <row r="108" spans="1:5">
      <c r="A108" t="s">
        <v>757</v>
      </c>
      <c r="B108" t="str">
        <f>IF(COUNTIF(Table1[Code], A108) &gt; 0, "Done", "")</f>
        <v/>
      </c>
      <c r="C108">
        <f>IFERROR(VLOOKUP(A108,Table3[],8, FALSE),0)</f>
        <v>0</v>
      </c>
      <c r="E108" t="s">
        <v>758</v>
      </c>
    </row>
    <row r="109" spans="1:5">
      <c r="A109" t="s">
        <v>122</v>
      </c>
      <c r="B109" t="str">
        <f>IF(COUNTIF(Table1[Code], A109) &gt; 0, "Done", "")</f>
        <v>Done</v>
      </c>
      <c r="C109">
        <f>IFERROR(VLOOKUP(A109,Table3[],8, FALSE),0)</f>
        <v>0</v>
      </c>
    </row>
    <row r="110" spans="1:5">
      <c r="A110" t="s">
        <v>206</v>
      </c>
      <c r="B110" t="str">
        <f>IF(COUNTIF(Table1[Code], A110) &gt; 0, "Done", "")</f>
        <v>Done</v>
      </c>
      <c r="C110">
        <f>IFERROR(VLOOKUP(A110,Table3[],8, FALSE),0)</f>
        <v>0</v>
      </c>
      <c r="D110" t="s">
        <v>703</v>
      </c>
    </row>
    <row r="111" spans="1:5">
      <c r="A111" t="s">
        <v>759</v>
      </c>
      <c r="B111" t="str">
        <f>IF(COUNTIF(Table1[Code], A111) &gt; 0, "Done", "")</f>
        <v/>
      </c>
      <c r="C111">
        <f>IFERROR(VLOOKUP(A111,Table3[],8, FALSE),0)</f>
        <v>0</v>
      </c>
      <c r="E111" t="s">
        <v>760</v>
      </c>
    </row>
    <row r="112" spans="1:5">
      <c r="A112" t="s">
        <v>218</v>
      </c>
      <c r="B112" t="str">
        <f>IF(COUNTIF(Table1[Code], A112) &gt; 0, "Done", "")</f>
        <v>Done</v>
      </c>
      <c r="C112">
        <f>IFERROR(VLOOKUP(A112,Table3[],8, FALSE),0)</f>
        <v>0</v>
      </c>
    </row>
    <row r="113" spans="1:5">
      <c r="A113" t="s">
        <v>208</v>
      </c>
      <c r="B113" t="str">
        <f>IF(COUNTIF(Table1[Code], A113) &gt; 0, "Done", "")</f>
        <v>Done</v>
      </c>
      <c r="C113">
        <f>IFERROR(VLOOKUP(A113,Table3[],8, FALSE),0)</f>
        <v>0</v>
      </c>
      <c r="D113" t="s">
        <v>703</v>
      </c>
    </row>
    <row r="114" spans="1:5">
      <c r="A114" t="s">
        <v>445</v>
      </c>
      <c r="B114" t="str">
        <f>IF(COUNTIF(Table1[Code], A114) &gt; 0, "Done", "")</f>
        <v>Done</v>
      </c>
      <c r="C114">
        <f>IFERROR(VLOOKUP(A114,Table3[],8, FALSE),0)</f>
        <v>100</v>
      </c>
      <c r="D114" t="s">
        <v>703</v>
      </c>
    </row>
    <row r="115" spans="1:5">
      <c r="A115" t="s">
        <v>528</v>
      </c>
      <c r="B115" t="str">
        <f>IF(COUNTIF(Table1[Code], A115) &gt; 0, "Done", "")</f>
        <v>Done</v>
      </c>
      <c r="C115">
        <f>IFERROR(VLOOKUP(A115,Table3[],8, FALSE),0)</f>
        <v>60</v>
      </c>
      <c r="D115" t="s">
        <v>703</v>
      </c>
    </row>
    <row r="116" spans="1:5">
      <c r="A116" t="s">
        <v>761</v>
      </c>
      <c r="B116" t="str">
        <f>IF(COUNTIF(Table1[Code], A116) &gt; 0, "Done", "")</f>
        <v/>
      </c>
      <c r="C116">
        <f>IFERROR(VLOOKUP(A116,Table3[],8, FALSE),0)</f>
        <v>0</v>
      </c>
    </row>
    <row r="117" spans="1:5">
      <c r="A117" t="s">
        <v>762</v>
      </c>
      <c r="B117" t="str">
        <f>IF(COUNTIF(Table1[Code], A117) &gt; 0, "Done", "")</f>
        <v/>
      </c>
      <c r="C117">
        <f>IFERROR(VLOOKUP(A117,Table3[],8, FALSE),0)</f>
        <v>0</v>
      </c>
    </row>
    <row r="118" spans="1:5">
      <c r="A118" t="s">
        <v>763</v>
      </c>
      <c r="B118" t="str">
        <f>IF(COUNTIF(Table1[Code], A118) &gt; 0, "Done", "")</f>
        <v/>
      </c>
      <c r="C118">
        <f>IFERROR(VLOOKUP(A118,Table3[],8, FALSE),0)</f>
        <v>0</v>
      </c>
    </row>
    <row r="119" spans="1:5">
      <c r="A119" t="s">
        <v>764</v>
      </c>
      <c r="B119" t="str">
        <f>IF(COUNTIF(Table1[Code], A119) &gt; 0, "Done", "")</f>
        <v/>
      </c>
      <c r="C119">
        <f>IFERROR(VLOOKUP(A119,Table3[],8, FALSE),0)</f>
        <v>0</v>
      </c>
    </row>
    <row r="120" spans="1:5">
      <c r="A120" t="s">
        <v>765</v>
      </c>
      <c r="B120" t="str">
        <f>IF(COUNTIF(Table1[Code], A120) &gt; 0, "Done", "")</f>
        <v/>
      </c>
      <c r="C120">
        <f>IFERROR(VLOOKUP(A120,Table3[],8, FALSE),0)</f>
        <v>0</v>
      </c>
    </row>
    <row r="121" spans="1:5">
      <c r="A121" t="s">
        <v>766</v>
      </c>
      <c r="B121" t="str">
        <f>IF(COUNTIF(Table1[Code], A121) &gt; 0, "Done", "")</f>
        <v/>
      </c>
      <c r="C121">
        <f>IFERROR(VLOOKUP(A121,Table3[],8, FALSE),0)</f>
        <v>0</v>
      </c>
    </row>
    <row r="122" spans="1:5">
      <c r="A122" t="s">
        <v>767</v>
      </c>
      <c r="B122" t="str">
        <f>IF(COUNTIF(Table1[Code], A122) &gt; 0, "Done", "")</f>
        <v/>
      </c>
      <c r="C122">
        <f>IFERROR(VLOOKUP(A122,Table3[],8, FALSE),0)</f>
        <v>0</v>
      </c>
    </row>
    <row r="123" spans="1:5">
      <c r="A123" t="s">
        <v>566</v>
      </c>
      <c r="B123" t="str">
        <f>IF(COUNTIF(Table1[Code], A123) &gt; 0, "Done", "")</f>
        <v>Done</v>
      </c>
      <c r="C123">
        <f>IFERROR(VLOOKUP(A123,Table3[],8, FALSE),0)</f>
        <v>100</v>
      </c>
      <c r="E123" t="s">
        <v>768</v>
      </c>
    </row>
    <row r="124" spans="1:5">
      <c r="A124" t="s">
        <v>574</v>
      </c>
      <c r="B124" t="str">
        <f>IF(COUNTIF(Table1[Code], A124) &gt; 0, "Done", "")</f>
        <v>Done</v>
      </c>
      <c r="C124">
        <f>IFERROR(VLOOKUP(A124,Table3[],8, FALSE),0)</f>
        <v>80</v>
      </c>
      <c r="E124" t="s">
        <v>769</v>
      </c>
    </row>
    <row r="125" spans="1:5">
      <c r="A125" t="s">
        <v>582</v>
      </c>
      <c r="B125" t="str">
        <f>IF(COUNTIF(Table1[Code], A125) &gt; 0, "Done", "")</f>
        <v>Done</v>
      </c>
      <c r="C125">
        <f>IFERROR(VLOOKUP(A125,Table3[],8, FALSE),0)</f>
        <v>100</v>
      </c>
      <c r="E125" t="s">
        <v>770</v>
      </c>
    </row>
    <row r="126" spans="1:5">
      <c r="A126" t="s">
        <v>771</v>
      </c>
      <c r="B126" t="str">
        <f>IF(COUNTIF(Table1[Code], A126) &gt; 0, "Done", "")</f>
        <v/>
      </c>
      <c r="C126">
        <f>IFERROR(VLOOKUP(A126,Table3[],8, FALSE),0)</f>
        <v>0</v>
      </c>
      <c r="E126" t="s">
        <v>772</v>
      </c>
    </row>
    <row r="127" spans="1:5">
      <c r="A127" t="s">
        <v>773</v>
      </c>
      <c r="B127" t="str">
        <f>IF(COUNTIF(Table1[Code], A127) &gt; 0, "Done", "")</f>
        <v/>
      </c>
      <c r="C127">
        <f>IFERROR(VLOOKUP(A127,Table3[],8, FALSE),0)</f>
        <v>0</v>
      </c>
    </row>
    <row r="128" spans="1:5">
      <c r="A128" t="s">
        <v>774</v>
      </c>
      <c r="B128" t="str">
        <f>IF(COUNTIF(Table1[Code], A128) &gt; 0, "Done", "")</f>
        <v/>
      </c>
      <c r="C128">
        <f>IFERROR(VLOOKUP(A128,Table3[],8, FALSE),0)</f>
        <v>0</v>
      </c>
    </row>
    <row r="129" spans="1:4">
      <c r="A129" t="s">
        <v>775</v>
      </c>
      <c r="B129" t="str">
        <f>IF(COUNTIF(Table1[Code], A129) &gt; 0, "Done", "")</f>
        <v/>
      </c>
      <c r="C129">
        <f>IFERROR(VLOOKUP(A129,Table3[],8, FALSE),0)</f>
        <v>0</v>
      </c>
    </row>
    <row r="130" spans="1:4">
      <c r="A130" t="s">
        <v>776</v>
      </c>
      <c r="B130" t="str">
        <f>IF(COUNTIF(Table1[Code], A130) &gt; 0, "Done", "")</f>
        <v/>
      </c>
      <c r="C130">
        <f>IFERROR(VLOOKUP(A130,Table3[],8, FALSE),0)</f>
        <v>0</v>
      </c>
    </row>
    <row r="131" spans="1:4">
      <c r="A131" t="s">
        <v>777</v>
      </c>
      <c r="B131" t="str">
        <f>IF(COUNTIF(Table1[Code], A131) &gt; 0, "Done", "")</f>
        <v/>
      </c>
      <c r="C131">
        <f>IFERROR(VLOOKUP(A131,Table3[],8, FALSE),0)</f>
        <v>0</v>
      </c>
    </row>
    <row r="132" spans="1:4">
      <c r="A132" t="s">
        <v>778</v>
      </c>
      <c r="B132" t="str">
        <f>IF(COUNTIF(Table1[Code], A132) &gt; 0, "Done", "")</f>
        <v/>
      </c>
      <c r="C132">
        <f>IFERROR(VLOOKUP(A132,Table3[],8, FALSE),0)</f>
        <v>0</v>
      </c>
    </row>
    <row r="133" spans="1:4">
      <c r="A133" t="s">
        <v>779</v>
      </c>
      <c r="B133" t="str">
        <f>IF(COUNTIF(Table1[Code], A133) &gt; 0, "Done", "")</f>
        <v/>
      </c>
      <c r="C133">
        <f>IFERROR(VLOOKUP(A133,Table3[],8, FALSE),0)</f>
        <v>0</v>
      </c>
    </row>
    <row r="134" spans="1:4">
      <c r="A134" t="s">
        <v>780</v>
      </c>
      <c r="B134" t="str">
        <f>IF(COUNTIF(Table1[Code], A134) &gt; 0, "Done", "")</f>
        <v/>
      </c>
      <c r="C134">
        <f>IFERROR(VLOOKUP(A134,Table3[],8, FALSE),0)</f>
        <v>0</v>
      </c>
    </row>
    <row r="135" spans="1:4">
      <c r="A135" t="s">
        <v>781</v>
      </c>
      <c r="B135" t="str">
        <f>IF(COUNTIF(Table1[Code], A135) &gt; 0, "Done", "")</f>
        <v/>
      </c>
      <c r="C135">
        <f>IFERROR(VLOOKUP(A135,Table3[],8, FALSE),0)</f>
        <v>0</v>
      </c>
    </row>
    <row r="136" spans="1:4">
      <c r="A136" t="s">
        <v>782</v>
      </c>
      <c r="B136" t="str">
        <f>IF(COUNTIF(Table1[Code], A136) &gt; 0, "Done", "")</f>
        <v/>
      </c>
      <c r="C136">
        <f>IFERROR(VLOOKUP(A136,Table3[],8, FALSE),0)</f>
        <v>0</v>
      </c>
    </row>
    <row r="137" spans="1:4">
      <c r="A137" t="s">
        <v>36</v>
      </c>
      <c r="B137" t="str">
        <f>IF(COUNTIF(Table1[Code], A137) &gt; 0, "Done", "")</f>
        <v>Done</v>
      </c>
      <c r="C137">
        <f>IFERROR(VLOOKUP(A137,Table3[],8, FALSE),0)</f>
        <v>100</v>
      </c>
      <c r="D137" t="s">
        <v>703</v>
      </c>
    </row>
    <row r="138" spans="1:4">
      <c r="A138" t="s">
        <v>26</v>
      </c>
      <c r="B138" t="str">
        <f>IF(COUNTIF(Table1[Code], A138) &gt; 0, "Done", "")</f>
        <v>Done</v>
      </c>
      <c r="C138">
        <f>IFERROR(VLOOKUP(A138,Table3[],8, FALSE),0)</f>
        <v>100</v>
      </c>
      <c r="D138" t="s">
        <v>703</v>
      </c>
    </row>
    <row r="139" spans="1:4">
      <c r="A139" t="s">
        <v>783</v>
      </c>
      <c r="B139" t="str">
        <f>IF(COUNTIF(Table1[Code], A139) &gt; 0, "Done", "")</f>
        <v/>
      </c>
      <c r="C139">
        <f>IFERROR(VLOOKUP(A139,Table3[],8, FALSE),0)</f>
        <v>0</v>
      </c>
    </row>
    <row r="140" spans="1:4">
      <c r="A140" t="s">
        <v>401</v>
      </c>
      <c r="B140" t="str">
        <f>IF(COUNTIF(Table1[Code], A140) &gt; 0, "Done", "")</f>
        <v>Done</v>
      </c>
      <c r="C140">
        <f>IFERROR(VLOOKUP(A140,Table3[],8, FALSE),0)</f>
        <v>0</v>
      </c>
      <c r="D140" t="s">
        <v>703</v>
      </c>
    </row>
    <row r="141" spans="1:4">
      <c r="A141" t="s">
        <v>692</v>
      </c>
      <c r="B141" t="str">
        <f>IF(COUNTIF(Table1[Code], A141) &gt; 0, "Done", "")</f>
        <v/>
      </c>
      <c r="C141">
        <f>IFERROR(VLOOKUP(A141,Table3[],8, FALSE),0)</f>
        <v>100</v>
      </c>
    </row>
    <row r="142" spans="1:4">
      <c r="A142" t="s">
        <v>784</v>
      </c>
      <c r="B142" t="str">
        <f>IF(COUNTIF(Table1[Code], A142) &gt; 0, "Done", "")</f>
        <v>Done</v>
      </c>
      <c r="C142">
        <f>IFERROR(VLOOKUP(A142,Table3[],8, FALSE),0)</f>
        <v>100</v>
      </c>
    </row>
    <row r="143" spans="1:4">
      <c r="A143" t="s">
        <v>19</v>
      </c>
      <c r="B143" t="str">
        <f>IF(COUNTIF(Table1[Code], A143) &gt; 0, "Done", "")</f>
        <v>Done</v>
      </c>
      <c r="C143">
        <f>IFERROR(VLOOKUP(A143,Table3[],8, FALSE),0)</f>
        <v>90</v>
      </c>
      <c r="D143" t="s">
        <v>703</v>
      </c>
    </row>
    <row r="144" spans="1:4">
      <c r="A144" t="s">
        <v>785</v>
      </c>
      <c r="B144" t="str">
        <f>IF(COUNTIF(Table1[Code], A144) &gt; 0, "Done", "")</f>
        <v>Done</v>
      </c>
      <c r="C144">
        <f>IFERROR(VLOOKUP(A144,Table3[],8, FALSE),0)</f>
        <v>0</v>
      </c>
    </row>
    <row r="145" spans="1:3">
      <c r="A145" t="s">
        <v>786</v>
      </c>
      <c r="B145" t="str">
        <f>IF(COUNTIF(Table1[Code], A145) &gt; 0, "Done", "")</f>
        <v/>
      </c>
      <c r="C145">
        <f>IFERROR(VLOOKUP(A145,Table3[],8, FALSE),0)</f>
        <v>0</v>
      </c>
    </row>
    <row r="146" spans="1:3">
      <c r="A146" t="s">
        <v>787</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2020-07-29T17:20:16Z</dcterms:modified>
  <cp:category/>
  <cp:contentStatus/>
</cp:coreProperties>
</file>