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ttps://webdrive.strath.ac.uk/home/82/hwb14182/"/>
    </mc:Choice>
  </mc:AlternateContent>
  <xr:revisionPtr revIDLastSave="0" documentId="13_ncr:1_{907DFB04-916A-4BE1-81B9-C09099EA1408}" xr6:coauthVersionLast="44" xr6:coauthVersionMax="44" xr10:uidLastSave="{00000000-0000-0000-0000-000000000000}"/>
  <bookViews>
    <workbookView xWindow="-120" yWindow="-120" windowWidth="29040" windowHeight="15840" firstSheet="1" xr2:uid="{00000000-000D-0000-FFFF-FFFF00000000}"/>
  </bookViews>
  <sheets>
    <sheet name="MDFs" sheetId="1" r:id="rId1"/>
    <sheet name="Coursework" sheetId="2" r:id="rId2"/>
    <sheet name="Checklist" sheetId="3" r:id="rId3"/>
  </sheets>
  <definedNames>
    <definedName name="Text16" localSheetId="0">MDFs!$H$14</definedName>
    <definedName name="Text18" localSheetId="0">MDFs!$M$22</definedName>
    <definedName name="Text21" localSheetId="0">MDFs!$B$13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8" i="2" l="1"/>
  <c r="H109" i="2"/>
  <c r="H155" i="2"/>
  <c r="H154" i="2"/>
  <c r="H110" i="2"/>
  <c r="H107" i="2"/>
  <c r="H161" i="2"/>
  <c r="H160" i="2"/>
  <c r="H159" i="2"/>
  <c r="H158" i="2"/>
  <c r="H157" i="2"/>
  <c r="H152" i="2"/>
  <c r="H153" i="2"/>
  <c r="H156" i="2"/>
  <c r="H151" i="2"/>
  <c r="H149" i="2"/>
  <c r="H150" i="2"/>
  <c r="H148" i="2"/>
  <c r="H147" i="2"/>
  <c r="H146" i="2"/>
  <c r="H142" i="2"/>
  <c r="H143" i="2"/>
  <c r="H144" i="2"/>
  <c r="H145" i="2"/>
  <c r="H141" i="2"/>
  <c r="H140" i="2"/>
  <c r="H137" i="2"/>
  <c r="H138" i="2"/>
  <c r="H139" i="2"/>
  <c r="H136" i="2"/>
  <c r="H135" i="2"/>
  <c r="H134" i="2"/>
  <c r="H127" i="2"/>
  <c r="H133" i="2"/>
  <c r="H131" i="2"/>
  <c r="H132" i="2"/>
  <c r="H129" i="2"/>
  <c r="H130" i="2"/>
  <c r="H128" i="2"/>
  <c r="H126" i="2"/>
  <c r="H125" i="2"/>
  <c r="H122" i="2"/>
  <c r="H123" i="2"/>
  <c r="H124" i="2"/>
  <c r="H120" i="2"/>
  <c r="H121" i="2"/>
  <c r="H117" i="2"/>
  <c r="H118" i="2"/>
  <c r="H119" i="2"/>
  <c r="H116" i="2"/>
  <c r="H115" i="2"/>
  <c r="H114" i="2"/>
  <c r="H113" i="2"/>
  <c r="H112" i="2"/>
  <c r="H111" i="2"/>
  <c r="H104" i="2"/>
  <c r="H105" i="2"/>
  <c r="H106" i="2"/>
  <c r="H103" i="2"/>
  <c r="H102" i="2"/>
  <c r="H99" i="2"/>
  <c r="H100" i="2"/>
  <c r="H101" i="2"/>
  <c r="H98" i="2"/>
  <c r="H96" i="2"/>
  <c r="H97" i="2"/>
  <c r="H95" i="2"/>
  <c r="H92" i="2"/>
  <c r="H93" i="2"/>
  <c r="H94" i="2"/>
  <c r="H91" i="2"/>
  <c r="H90" i="2"/>
  <c r="H89" i="2"/>
  <c r="H88" i="2"/>
  <c r="H87" i="2"/>
  <c r="H85" i="2"/>
  <c r="H86" i="2"/>
  <c r="H84" i="2"/>
  <c r="H83" i="2"/>
  <c r="H82" i="2"/>
  <c r="H81" i="2"/>
  <c r="H79" i="2"/>
  <c r="H80" i="2"/>
  <c r="H78" i="2"/>
  <c r="H77" i="2"/>
  <c r="H75" i="2"/>
  <c r="H76" i="2"/>
  <c r="H74" i="2"/>
  <c r="H73" i="2"/>
  <c r="H72" i="2"/>
  <c r="H71" i="2"/>
  <c r="H70" i="2"/>
  <c r="H69" i="2"/>
  <c r="H66" i="2"/>
  <c r="H67" i="2"/>
  <c r="H68" i="2"/>
  <c r="H65" i="2"/>
  <c r="H64" i="2"/>
  <c r="H63" i="2"/>
  <c r="H62" i="2"/>
  <c r="H57" i="2"/>
  <c r="H61" i="2"/>
  <c r="H60" i="2"/>
  <c r="H59" i="2"/>
  <c r="H58" i="2"/>
  <c r="H56" i="2"/>
  <c r="H55" i="2"/>
  <c r="H54" i="2"/>
  <c r="H53" i="2"/>
  <c r="H52" i="2"/>
  <c r="H51" i="2"/>
  <c r="H50" i="2"/>
  <c r="H49" i="2"/>
  <c r="H48" i="2"/>
  <c r="H47" i="2"/>
  <c r="H46" i="2"/>
  <c r="H45" i="2"/>
  <c r="H44" i="2"/>
  <c r="H43" i="2"/>
  <c r="H42" i="2"/>
  <c r="H41" i="2"/>
  <c r="H40" i="2"/>
  <c r="H39" i="2"/>
  <c r="H38" i="2"/>
  <c r="H37" i="2"/>
  <c r="H36" i="2"/>
  <c r="H35" i="2"/>
  <c r="H34" i="2"/>
  <c r="H33" i="2"/>
  <c r="H32" i="2"/>
  <c r="C3" i="3"/>
  <c r="C4" i="3"/>
  <c r="C5" i="3"/>
  <c r="C6" i="3"/>
  <c r="C7" i="3"/>
  <c r="C8" i="3"/>
  <c r="C9" i="3"/>
  <c r="C10" i="3"/>
  <c r="C11" i="3"/>
  <c r="C12" i="3"/>
  <c r="C13" i="3"/>
  <c r="H6" i="2"/>
  <c r="C14" i="3" s="1"/>
  <c r="C15" i="3"/>
  <c r="C16" i="3"/>
  <c r="C17" i="3"/>
  <c r="C18" i="3"/>
  <c r="C19" i="3"/>
  <c r="C20" i="3"/>
  <c r="C21" i="3"/>
  <c r="C22" i="3"/>
  <c r="C23" i="3"/>
  <c r="H11" i="2"/>
  <c r="C24" i="3"/>
  <c r="C25" i="3"/>
  <c r="H9" i="2"/>
  <c r="C26" i="3" s="1"/>
  <c r="C27" i="3"/>
  <c r="C28" i="3"/>
  <c r="H21" i="2"/>
  <c r="C29" i="3" s="1"/>
  <c r="C30" i="3"/>
  <c r="C31" i="3"/>
  <c r="C32" i="3"/>
  <c r="H26" i="2"/>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H4" i="2"/>
  <c r="C137" i="3" s="1"/>
  <c r="H2" i="2"/>
  <c r="C138" i="3" s="1"/>
  <c r="C139" i="3"/>
  <c r="C140" i="3"/>
  <c r="C141" i="3"/>
  <c r="C142" i="3"/>
  <c r="H19" i="2"/>
  <c r="C143" i="3" s="1"/>
  <c r="C144" i="3"/>
  <c r="C145" i="3"/>
  <c r="C146" i="3"/>
  <c r="C2" i="3"/>
  <c r="H3" i="2"/>
  <c r="H5" i="2"/>
  <c r="H7" i="2"/>
  <c r="H8" i="2"/>
  <c r="H10" i="2"/>
  <c r="H12" i="2"/>
  <c r="H13" i="2"/>
  <c r="H14" i="2"/>
  <c r="H15" i="2"/>
  <c r="H16" i="2"/>
  <c r="H17" i="2"/>
  <c r="H18" i="2"/>
  <c r="H20" i="2"/>
  <c r="H22" i="2"/>
  <c r="H23" i="2"/>
  <c r="H24" i="2"/>
  <c r="H25" i="2"/>
  <c r="H27" i="2"/>
  <c r="H28" i="2"/>
  <c r="H29" i="2"/>
  <c r="H30" i="2"/>
  <c r="H31" i="2"/>
  <c r="B141" i="3"/>
  <c r="B142" i="3"/>
  <c r="B144" i="3"/>
  <c r="B2" i="3"/>
  <c r="B123" i="3"/>
  <c r="B107" i="3"/>
  <c r="B3" i="3"/>
  <c r="B124" i="3"/>
  <c r="B125" i="3"/>
  <c r="B126" i="3"/>
  <c r="B17" i="3"/>
  <c r="B21" i="3"/>
  <c r="B145" i="3"/>
  <c r="B5" i="3"/>
  <c r="B6" i="3"/>
  <c r="B127" i="3"/>
  <c r="B128" i="3"/>
  <c r="B129" i="3"/>
  <c r="B130" i="3"/>
  <c r="B131" i="3"/>
  <c r="B132" i="3"/>
  <c r="B133" i="3"/>
  <c r="B4" i="3"/>
  <c r="B136" i="3"/>
  <c r="B135" i="3"/>
  <c r="B7" i="3"/>
  <c r="B22" i="3"/>
  <c r="B110" i="3"/>
  <c r="B140" i="3"/>
  <c r="B143" i="3"/>
  <c r="B14" i="3"/>
  <c r="B42" i="3"/>
  <c r="B138" i="3"/>
  <c r="B139" i="3"/>
  <c r="B15" i="3"/>
  <c r="B16" i="3"/>
  <c r="B27" i="3"/>
  <c r="B137" i="3"/>
  <c r="B23" i="3"/>
  <c r="B10" i="3"/>
  <c r="B146" i="3"/>
  <c r="B118" i="3"/>
  <c r="B119" i="3"/>
  <c r="B19" i="3"/>
  <c r="B122" i="3"/>
  <c r="B20" i="3"/>
  <c r="B28" i="3"/>
  <c r="B29" i="3"/>
  <c r="B108" i="3"/>
  <c r="B30" i="3"/>
  <c r="B109" i="3"/>
  <c r="B8" i="3"/>
  <c r="B31" i="3"/>
  <c r="B9" i="3"/>
  <c r="B120" i="3"/>
  <c r="B121" i="3"/>
  <c r="B113" i="3"/>
  <c r="B38" i="3"/>
  <c r="B32" i="3"/>
  <c r="B33" i="3"/>
  <c r="B34" i="3"/>
  <c r="B35" i="3"/>
  <c r="B39" i="3"/>
  <c r="B36" i="3"/>
  <c r="B37" i="3"/>
  <c r="B111" i="3"/>
  <c r="B112" i="3"/>
  <c r="B11" i="3"/>
  <c r="B12" i="3"/>
  <c r="B40" i="3"/>
  <c r="B41" i="3"/>
  <c r="B43" i="3"/>
  <c r="B44" i="3"/>
  <c r="B45" i="3"/>
  <c r="B46" i="3"/>
  <c r="B47" i="3"/>
  <c r="B48" i="3"/>
  <c r="B49" i="3"/>
  <c r="B114" i="3"/>
  <c r="B115" i="3"/>
  <c r="B13" i="3"/>
  <c r="B116" i="3"/>
  <c r="B74" i="3"/>
  <c r="B106" i="3"/>
  <c r="B18" i="3"/>
  <c r="B50" i="3"/>
  <c r="B51" i="3"/>
  <c r="B52" i="3"/>
  <c r="B53" i="3"/>
  <c r="B54" i="3"/>
  <c r="B55" i="3"/>
  <c r="B56" i="3"/>
  <c r="B57" i="3"/>
  <c r="B58" i="3"/>
  <c r="B59" i="3"/>
  <c r="B60" i="3"/>
  <c r="B82" i="3"/>
  <c r="B83" i="3"/>
  <c r="B84" i="3"/>
  <c r="B85" i="3"/>
  <c r="B86" i="3"/>
  <c r="B87" i="3"/>
  <c r="B88" i="3"/>
  <c r="B89" i="3"/>
  <c r="B90" i="3"/>
  <c r="B91" i="3"/>
  <c r="B92" i="3"/>
  <c r="B93" i="3"/>
  <c r="B94" i="3"/>
  <c r="B96" i="3"/>
  <c r="B97" i="3"/>
  <c r="B98" i="3"/>
  <c r="B99" i="3"/>
  <c r="B100" i="3"/>
  <c r="B101" i="3"/>
  <c r="B102" i="3"/>
  <c r="B103" i="3"/>
  <c r="B105" i="3"/>
  <c r="B104" i="3"/>
  <c r="B117" i="3"/>
  <c r="B134" i="3"/>
  <c r="B76" i="3"/>
  <c r="B77" i="3"/>
  <c r="B78" i="3"/>
  <c r="B79" i="3"/>
  <c r="B80" i="3"/>
  <c r="B81" i="3"/>
  <c r="B75" i="3"/>
  <c r="B61" i="3"/>
  <c r="B73" i="3"/>
  <c r="B62" i="3"/>
  <c r="B63" i="3"/>
  <c r="B64" i="3"/>
  <c r="B65" i="3"/>
  <c r="B66" i="3"/>
  <c r="B67" i="3"/>
  <c r="B68" i="3"/>
  <c r="B69" i="3"/>
  <c r="B70" i="3"/>
  <c r="B71" i="3"/>
  <c r="B72" i="3"/>
  <c r="B95" i="3"/>
  <c r="B25" i="3"/>
  <c r="B24" i="3"/>
  <c r="B26" i="3"/>
</calcChain>
</file>

<file path=xl/sharedStrings.xml><?xml version="1.0" encoding="utf-8"?>
<sst xmlns="http://schemas.openxmlformats.org/spreadsheetml/2006/main" count="1918" uniqueCount="792">
  <si>
    <t>Code</t>
  </si>
  <si>
    <t>Name</t>
  </si>
  <si>
    <t>Credits</t>
  </si>
  <si>
    <t>Semester</t>
  </si>
  <si>
    <t>Elective</t>
  </si>
  <si>
    <t>Level</t>
  </si>
  <si>
    <t>Aims</t>
  </si>
  <si>
    <t>Los</t>
  </si>
  <si>
    <t>Syllabus</t>
  </si>
  <si>
    <t>Criteria</t>
  </si>
  <si>
    <t>Feedback</t>
  </si>
  <si>
    <t>Comments</t>
  </si>
  <si>
    <t>Reading</t>
  </si>
  <si>
    <t>Reqs</t>
  </si>
  <si>
    <t>lec</t>
  </si>
  <si>
    <t>tut</t>
  </si>
  <si>
    <t>ass</t>
  </si>
  <si>
    <t>lab</t>
  </si>
  <si>
    <t>study</t>
  </si>
  <si>
    <t>PH167</t>
  </si>
  <si>
    <t>Physical Electronics</t>
  </si>
  <si>
    <t>NE</t>
  </si>
  <si>
    <t>This class in an introduction to specific physics topics intended for students from the Department of Electrical and Electronic Engineering. It introduces classical dynamics, electrostatics and magnetism, and also more modern physics concepts of quantisation, energy levels, photons and properties of semiconductors.</t>
  </si>
  <si>
    <t>At the end of the course students will be able to 1. Analyse the motion of bodies travelling in either a straight line or a circle including rotational dynamics 2. State and apply Newton’s Law of Gravitation to describe the motion of a satellite around a planet. 3. Apply Gauss’s law to distributions of simple electric charges and compute the associated force and field. 4. Determine the magnetic field and force associated with a current flowing in a conductor. 5. Describe the motion of charged particles in electric and magnetic fields. 6. Understand and explain the origin of energy levels in simple models of an atomic system. 7. Extend this understanding to describe the origin of energy bands in materials. 8. Explain the difference between conductors, insulators and semiconductors. Explain the operation of simple semiconductor devices</t>
  </si>
  <si>
    <t>Dynamics of linear and rotational motion • Revision of the mechanics of linear motion • Angular velocity and acceleration, torque, moment of inertia, kinetic energy of rotation, conservation of angular momentum. • Gravitation and orbits of satellites. Geostationary satellites. Electromagnetism • Electric charge, Coulomb's law and electric field strength. Electrostatic flux and Gauss's law (statement only). • Potential energy of charges in a field and potential difference. • Magnetism, magnetic induction, forces on charges moving in magnetic fields and on wires carrying current. • Torque on current loop and magnetic moment. • Ampere's law. Magnetic flux. • Faraday's law of electromagnetic induction. Lenz's law. Inductance and mutual inductance. • Motion of charges in electric and magnetic fields. Hall effect, mass spectrograph, cyclotron effect, cathode ray tube. Semiconductor Physics • Bohr model of hydrogen atom quantisation of angular momentum, energy levels and emission spectrum, Photons and Planck's constant. • Energy levels and energy bands. Insulators, conductors and semiconductors, doping of semiconductors, properties of doped semiconductor Introduction to physics of semiconductor devices. Devices: • Electrostatic: photocopier, laser printer, inkjet printer. • Semiconductor: p-n junction, bipolar junction transistors, thyristors, field-effect transistor, charge transfer devices.</t>
  </si>
  <si>
    <t>A textbook is not required, but problems appropriate to the lectures will be given as handouts. The book University Physics (9th, 10th or 11th edition) by Young &amp; Freedman may be useful supplementary reading</t>
  </si>
  <si>
    <t>MM114</t>
  </si>
  <si>
    <t>Engineering Mathematics 2E</t>
  </si>
  <si>
    <t>20</t>
  </si>
  <si>
    <t>2</t>
  </si>
  <si>
    <t>1</t>
  </si>
  <si>
    <t>To give a basic understanding of the concepts and applications of calculus, geometry, vectors, matrices and numerical methods.</t>
  </si>
  <si>
    <t>On completion of this class, the student should be • able to differentiate functions defined either implicitly or parametrically; • able to determine stationary points of a function and to solve practical max/min problems; • able to use integration to calculate the area between two curves, volumes of solids of revolution, and lengths of planar curves; • familiar with the equations of a straight line and a circle in 2 dimensions; • familiar with the concept of a vector and the fundamental operations with vectors: addition, multiplication by a scalar, and scalar and vector products; • able to find and use equations for lines and planes in 3 dimensions; • able to carry out standard matrix operations; • able to express systems of linear equations in matrix form, and to apply elementary row operations on the associated augmented matrix to find the solution of a given system; • able to use the Trapezoidal/Simpson’s Rule to approximate a definite integral; and • able to use Newton’s method to find a root of a nonlinear equation (e.g. a polynomial or trig. equation).</t>
  </si>
  <si>
    <t>Further Calculus: Implicit differentiation – first derivatives and simple cases of second derivatives. Parametric differentiation – first derivatives and simple cases of second derivatives. Applications of differentiation – graph sketching; stationary points; optimisation problems; related rates of change; linear approximation and error analysis. Applications of integration – area between two curves; volumes of revolution about x and y axes; arc length of a plane curve. Geometry and Vectors: 2-D geometry – Cartesian coordinates and polar coordinates; distance formula; equations of lines and circles; intersection of lines. Conics sections – general second-order equation in two variables (without “cross term”); canonical forms of ellipse, hyperbola and parabola. Vectors – motivation: quantities having magnitude and direction, e.g. force, velocity, displacement, etc; vectors as directed line segments; vector algebra; orthogonal unit vectors; representation of vectors as number triples; scalar and vector products, with applications. 3-D geometry – equation of a line through two points or through a point in a given direction; intersection of lines; equation of a plane through three points or through a point with a given normal vector; intersection of a line and a plane. Matrices and Systems of Linear Equations and Numerical Methods: Matrix algebra – definitions, notation, and some special matrices; multiplication by a constant; addition of matrices; matrix multiplication. Matrix inverse – definition of the inverse of a square matrix, examples; the inverse of a 2 × 2 matrix; singular and non-singular matrices. Linear equations – representation of a system of linear equations in matrix form. Solution of systems of linear equations – Augmented matrix for n equations in n unknowns; reduction to triangular form using elementary row operations; unique solution, non-uniqueness and inconsistency. Numerical integration – Trapezoidal rule, Simpson’s Rule. Numerical solution of non-linear equations – Newton’s method. Transferable Skills: See Level 1S spreadsheet for details</t>
  </si>
  <si>
    <t>Course work on engineering applications (25%); 2 hour degree examination in mathematics (75%) in May. August resit examination (100%). Exemption from degree examination is possible based upon performance in class tests, attendance at tutorials and assignments.</t>
  </si>
  <si>
    <t>Croft, A. &amp; Davison, R., Mathematics for Engineers, A Modern Interactive Ap</t>
  </si>
  <si>
    <t>MM113</t>
  </si>
  <si>
    <t>44</t>
  </si>
  <si>
    <t>11</t>
  </si>
  <si>
    <t>36</t>
  </si>
  <si>
    <t>98</t>
  </si>
  <si>
    <t>Engineering Mathematics 1E</t>
  </si>
  <si>
    <t>To give a basic understanding of the concepts and applications of mathematical functions, differentiation, integration and complex numbers, and to provide an introductory experience of using mathematical tools to apply these concepts to practical engineering examples.</t>
  </si>
  <si>
    <t>On completion of this class, the student should • understand the concept of a mathematical function; • be familiar with commonly occurring functions and their properties, and be able to manipulate and solve equations and inequalities involving them; • know the factorial and binomial coefficient notation, and be able to use the binomial theorem; • be able to differentiate functions, via combinations of the various differentiation rules; • be able to locate and classify stationary points of a function of one variable; • be able to integrate simple functions; • be able to find definite and indefinite integrals using substitutions, partial fractions and integration by parts; • be able to manipulate complex numbers in Cartesian, polar and exponential form; • be able to use De Moivre’s Theorem to find roots of a polynomial and obtain trigonometric identities; and • be able to use mathematics as a tool for investigating and solving foundation-level problems in engineering</t>
  </si>
  <si>
    <t>Mathematical Foundations: Algebra – mathematical notation, number sets and inequalities, basic operations (+,–,×,÷), modulus, factorial, indices, rules of precedence, use of brackets, expanding brackets, binomial expansion, simplifying algebraic expressions, factorisation, common denominators, cancelling common factors, proportionality, mathematical formulae and transposition, partial fractions. Functions – basic concepts and notation, graphs, continuity and limits; composition of functions; inverses; linear and quadratic functions, completing the square; other commonly occurring functions (including polynomials, rational functions, exponentials, logarithms, hyperbolic functions, modulus); odd and even functions; periodic functions. Solving equations – linear equations, quadratic equations, polynomial equations; simultaneous equations in two unknowns. Trigonometry – definitions and graphs of sine, cosine and tangent; periodicity; radian measure; definitions of sec, cosec and cot, and of inverse trigonometric functions; important trigonometric identities; solving trigonometric equations. Introduction to Calculus: Differentiation – definition of a derivative; notation; simple examples from first principles; graphical interpretation; stationary points. Standard derivatives – including x^a and trigonometric, exponential and natural log functions. Rules of differentiation – linearity; product rule; quotient rule; chain rule; higher derivatives; derivatives of inverse functions. Indefinite integration – reversing differentiation; standard integrals; linearity. Definite integration – motivation: area under a curve; definition; the Fundamental Theorem of Calculus; finite and infinite limits. Complex Numbers: Algebra of complex numbers – motivation and definition of i; real and imaginary parts; arithmetic of complex numbers. Polar and exponential forms – the Argand diagram; modulus and argument; polar form; Euler's formula; exponential form; products and quotients in exponential form. De Moivre's Theorem – De Moivre's theorem; nth roots; solving polynomial equations; trigonometric identities. Introduction to Engineering Applications of Mathematics (taught by EEE): Using mathematical tools to solve basic engineering problems. Transferable Skills: See Level 1S spreadsheet for details.</t>
  </si>
  <si>
    <t>Course work on engineering applications (25%); 2 hour degree examination in mathematics (75%) in December. August resit examination (100%). Exemption from degree examination is possible based upon performance in class tests.</t>
  </si>
  <si>
    <t>Croft, A. &amp; Davison, R., Mathematics for Engineers, A Modern Interactive Approach, Harlow, Prentice Hall, 3rd Edition. D510.2462 CRO. ISBN: 0132051567.</t>
  </si>
  <si>
    <t>EE105</t>
  </si>
  <si>
    <t>Electronic And Electrical Techniques And Design 1</t>
  </si>
  <si>
    <t>1/2</t>
  </si>
  <si>
    <t>1. introduce students to the practical and profesional skills required of an engineer 2. underpin theoretical concepts introduced elswhere in year 1 modules 3. introduce students to individual and group project work 4. introduce students to software supporting circuit design and analysis 5. expose students to problems requiring system integration and design 6. encourage innovation in the context of project work 7. facilitate the development of a range of transferable skills</t>
  </si>
  <si>
    <t>LO 1: construct, test and explain the operation of simple electronic circuits LO 2: understand and discuss the practical reasons for differences between measurments and theoretical calculations LO 3: deliver project-based work, encompassing aspects such as team-working and time management LO 4: keep a detailed logbook record summarising key aspects of experiments and project work, and transfer this information to final project outputs</t>
  </si>
  <si>
    <t>Teaching Support Labs: Recognition and selection of electronic components; use of test equipment; experimental investigation of Kirchoff's laws; experimental investigation of Thevinin's and Norton's theorems applied to DC circuits; appreciation of the difference between theory and experiment; construction techniques including soldering and assembly; maximum power transfer theorem and impedance measurements; appreciation of PCB technology; AC circuits including phasor diagrams; filter circuits and frequency response; combinational and sequential logic circuits; counter circuits; operational amplifier circuits. Project Labs: Students will complete three projects from the below list. A - Biometrics: the use of a collection of sensors, including a customised biosensor unit (assembled by the student) and an Arduino microcontroller to acquire, condition and remotely transmit a variety of sensor signals. B - Wireless Power Transfer: investigation of contactless transfer of electrical power using magnetic coupling. C - Wireless Communications: construction of a radio receiver and test of transmitter/receiver and amplifier circuits. D - Vehicle Technology: an investigation of alternative energy sources for propulsion involving the analysis, design and build of a model car using hydrogen fuel and solar energy. E - Sensors &amp; Renewables: programming and data-logging using sensors, and investigation of a solar power, wind power, or a hand generator (including gearing ratios), employing the Lego renewables project kit. F - Optoelectronics: build simple fibre-optic transmitter and receiver circuits, and investigate the properties of fibre-optic systems. G - DC Power Supplies: an introduction to simple rectifier and stabilised DC power supply circuits, as well as basic switched-mode type supplies. Professional Development: Technical writing skills, presentation skills, project-planning skills, management skills, logbook-writing skills, group-working skills, personal development planning skills.</t>
  </si>
  <si>
    <t>LO1 C 1: recognition and selection of appropriate electronic components C 2: selection of appropriate electronic instrumentation and degree of skill in its use C 3: ability to inter-connect components to realise complete circuits C 4: ability to apply basic electronic signal conditioning techniques C 5: demonstration of an appreciation of earthing concepts and safety devices LO2 C 1: explaination of the behaviour of simple electronic circuits using first principles C 2: discussion of the reasons for the differences between measurements and theoretical calculations C 3: ability to summarise outcomes of experiments/projects with sound technical conclusions LO3 C 1: planning and management of elementary project work, working cooperatively in a group C 2: demonstration of innovative thinking in solving engineering problems C 3: ability to investigate and suggest practical applications of basic circuits LO4 C 1: utilisation of a logbook to maintain an adequate record of laboratory work C 2: compilation of professional formal reports, incorporating the correct use of references C 3: contributing effectively to the creation and delivery of formal group presentations</t>
  </si>
  <si>
    <t>Detailed written feedback on early logbook entries is provided following completion of the first Teaching Support lab, and following completion of the first Project. Students can discuss this feedback with teaching staff in subsequent labs, and make improvements to style. Comprehensive written feedback is provided on formal report and final logbook submissions, to inform the students as they complete similar tasks in subsequent years.</t>
  </si>
  <si>
    <t>Being a practical course, attendance is critical, and those with attendance below 80% will be considered not qualified to pass the class. In recognition of the fact that students may miss labs for legitimate reasons, catch-up lab sessions are run at the end of each semester. As students entering first year have varying levels of practical experience, induction sessions covering health and safety issues, and to demonstrate the proper use of basic lab equipment (oscilloscopes, DMMs) are provided. Additionally, guiding questions are provided in the lab notes to provide students with direction and focus, in terms of both delivery of sub-tasks, and to inform key points for discussion in logbook entries.</t>
  </si>
  <si>
    <t>Robert L Boylestad, “Introductory Circuit Analysis”, Latest Edition, Pearson Education ISBN 9780137146666</t>
  </si>
  <si>
    <t>6</t>
  </si>
  <si>
    <t>0</t>
  </si>
  <si>
    <t>8</t>
  </si>
  <si>
    <t>106</t>
  </si>
  <si>
    <t>80</t>
  </si>
  <si>
    <t>EE107</t>
  </si>
  <si>
    <t>Electronic &amp; Electrical Principles 1</t>
  </si>
  <si>
    <t>Develop a firm grounding in the understanding, analysis and design of analogue and digital circuits.</t>
  </si>
  <si>
    <t>LO 1: Demonstrate the ability to apply fundamental circuit analysis techniques to DC and AC circuits. LO 2: Understand the fundamentals of amplifiers and feedback, and the basic principles and design of operational amplifier circuits. LO 3: Demonstrate an understanding of combinational logic circuit design, analysis and synthesis. LO 4: Understand the behaviour, design and application of specific combinational and sequential logic circuits.</t>
  </si>
  <si>
    <t>Fundamentals:- Units of measurement, SI units, symbols and notations; charge flow and current; voltage drop; resistivity, resistance and Ohm’s law, I-V characteristics of resistors; I-V characteristics of non-linear devices; open and short circuits; power and energy. DC Circuits:- Kirchhoff’s laws; the application of Ohm’s and Kirchhoff’s laws to DC circuit analysis, series, parallel and series-parallel resistive circuits; voltage division and current division; Thévenin’s Theorem, Norton’s Theorem and source conversion; maximum power transfer theorem; circuit analysis using superposition; mesh analysis of circuits. AC Circuits:- Phasors and complex algebra; properties of capacitors and inductors; reactance of capacitors and inductors; impedance and admittance; phasor diagrams; extension of DC circuit analysis techniques to AC circuits; RMS values, power and energy, power factor. Passive Circuits:- Input impedance; output impedance; insertion losses; voltage transfer function, frequency response of magnitude and phase. Amplifier Fundamentals:- Gain, input and output impedance; amplifier modelling; amplifiers in cascade; frequency response. Feedback:- Introduction to negative feedback, multiple feedback configurations. Operational Amplifiers:- Introduction to the operational amplifier, the differential stage, inverting and non-inverting configurations, common amplifier circuits. Introduction to Digital Systems:- Binary, decimal and hexadecimal numbering systems; arithmetical operations and negative numbers in binary; comparisons and relationships between analogue and digital systems. Digital Analysis:- Boolean algebra, Karnaugh and inverse maps; minimisation of Boolean expressions, basic logic gates, analysis of circuits containing logic gates; timing diagrams and propagation delay. Design:- Design procedures; design of combinational logic circuits; use of “don’t care” terms; Binary Coded Decimal (BCD); minterms and maxterms; design of circuits containing only NAND or only NOR gates; design of basic digital systems. MSI Devices and Sequential Logic:- Introduction to the adder, comparator, multiplexer and decoder devices; active-low and active-high inputs and outputs; introduction to sequential circuits, S-R latches and flip-flops, D latches and flip-flops, J-K flip-flops and counters.</t>
  </si>
  <si>
    <t>LO1 C 1: Describe and employ circuit analysis tools such as voltage and current division, Kirchhoff's laws. C 2: Demonstrate ability to use simplification techniques such as source conversion and reduction. C 3: Apply mesh analysis, superposition, Thevenin's and Norton's theorems to solve circuits. C 4: Manipulate complex numbers in the solution of AC problems using phasors. LO2 C 1: Understand the fundamentals of amplifiers and feedback. C 2: Understand and apply top-down design to amplifier circuits. C 3: Demonstate the ability to design operational amplifier circuits. C 4: Analyse the behaviour of circuits by way of finding their transfer function in standard form. LO3 C 1: Understand and apply the laws of Boolean algebra to simplify expressions. C 2: Employ truth tables, Karnaugh and inverse maps to the solution of combinational logic problems. C 3: Analyse combinational logic circuits and build Boolean expressions and truth tables describing the overall behaviour. C 4: Apply design procedures to synthesise digital circuits, including: minterms; maxterms; don’t care terms; implementation using universal NAND and NOR gates.
LO4 C 1: Show an understanding of various MSI circuits, including adders, comparators, multiplexers, decoders. C 2: Employ MSI circuits appropriately in the design of digital circuits and solution of basic digital problems. C 3: Show an understanding of sequential logic circuits including S-R Latches, J-K flip-flops, counters. C 4: Employ sequential logic circuits in the design of digital circuits and solution of basic digital problems.</t>
  </si>
  <si>
    <t>Students sit a formative class test (multiple-choice quiz), via myplace in week 7 of semester 1, with feedback provided by worked solutions made available on myplace. Formal feedback on the summative class tests is provided in lectures or tutorials. In all cases, students then have the opportunity to discuss the solutions with teaching staff in tutorials, completing the feedback loop.</t>
  </si>
  <si>
    <t>The coursework consists of two summative class tests - in the exam period at the end of semester 1, and in
week 6 of semester 2 - each worth 15% of the final mark. Class tests are used to assess interim progress.</t>
  </si>
  <si>
    <t>Robert L Boylestad, “Introductory Circuit Analysis”, Latest Edition, Pearson Education ISBN-13 978- 1292098951
Thomas L Floyd, "Digital Fundamentals", Latest Edition, Pearson Education ISBN-13 978-1292075983</t>
  </si>
  <si>
    <t>66</t>
  </si>
  <si>
    <t>50</t>
  </si>
  <si>
    <t>84</t>
  </si>
  <si>
    <t>56110</t>
  </si>
  <si>
    <t>ENGINEERING INDUSTRY AND PROFESSION</t>
  </si>
  <si>
    <t>10</t>
  </si>
  <si>
    <t xml:space="preserve">To provide an overview of industry.
To explain role and responsibility of the engineering profession and individual engineer.
Module is delivered to first-year undergraduate students in the specific context of electronic and electrical engineering
together with relationship to mechanical engineering and computer systems. </t>
  </si>
  <si>
    <t xml:space="preserve">On completion of the module the student should be able to
INDUSTRY
• Describe major historical developments in electrical and electronic engineering.
• Identify successful companies and give reasons for that success.
• Describe different types and structure of industrial organisation, recognise advantages and disadvantages of each.
• Relate engineering to other business functions such as marketing, production, finance and human resources.
• Explain, with examples, how engineering interacts with society and the environment.
PROFESSION
• Illustrate the role of professional engineers; identify technical and personal characteristics which are required.
• Appreciate ethical issues relevant to engineers and industrial activity, including sustainable development.
• Explain the process of technical innovation and product design.
• Describe the nature of management and the role of technical managers in industry.
• Recognise the importance of leadership and interpersonal skills.
• Use formal techniques to help in making decisions. </t>
  </si>
  <si>
    <t xml:space="preserve">INDUSTRY
• Historical development of engineering and specifically electrical technology
• Case studies of famous and influential engineers, historical and current
• Organisation and function of industrial activity.
• Economic, social and environmental context of engineering activity.
• Legal and social constraints.
PROFESSION
• Role of professional engineers: professional institutions, accreditation, education and professional development.
• Differences and similarities between traditional engineering disciplines.
• Relationship of engineering to other professions and to other functions within industry.
• Engineers and ethical issues; need for sustainable development.
• Nature of technical innovation and product design. 
• Managing people and resources.
• Interpersonal skills: leadership, teamwork, negotiating, meetings.
• Making decisions.
The class will involve a high proportion of coursework, based both individually and as projects in small groups. Case
studies will be employed. Presentation skills – both written and oral – will be developed and assessed. </t>
  </si>
  <si>
    <t xml:space="preserve">To be decided – the following are potentially suitable or have been used in similar classes:
A B Dunwoody, P J Cramond, S E Nesbit, C S Paterson and T N Teslenko. Fundamental competencies for engineers.
Oxford University Press (2006)
D G Johnson. Ethical issues in engineering. Prentice Hall (1991)
G Kennedy. Everything is negotiable. Random House (3rd ed, 1997)
M G Velasquez. Business ethics: concepts and cases. Prentice Hall (6th ed, 2006) </t>
  </si>
  <si>
    <t>24</t>
  </si>
  <si>
    <t>12</t>
  </si>
  <si>
    <t>40</t>
  </si>
  <si>
    <t>19207</t>
  </si>
  <si>
    <t>ELECTROMAGNETISM</t>
  </si>
  <si>
    <t>PE</t>
  </si>
  <si>
    <t>Students will gain an understanding of electric and magnetic fields and their sources and develop the necessary
mathematical skills to analyse these effects in simple geometries.</t>
  </si>
  <si>
    <t>LO 1: Select and apply appropriate mathematical laws and techniques to analyse problems in electrostatics
LO 2: Select and apply appropriate mathematical laws and techniques to analyse problems involving the magnetic fields generated by steady-state and time-varying electric currents
LO 3: Demonstrate problem solving skills involving systems of electric charges, electric fields, currents and magnetic fields in order to quantify practical physical effects and outputs</t>
  </si>
  <si>
    <t>General:
Basic electric and magnetic quantities (E, D, H, B, permittivity, permeability). Principle of Superposition for
electric and magnetic fields. Application of vector cross- and dot-products. Devices and systems that employ
electromagnetic effects.
Electrostatics:
Forces between charges, Coulomb’s Law, electric fields, electric potential, Gauss' Law, gradient equation,
dielectrics, capacitance, energy, boundary conditions.
Magnetics:
Magnetic fields around current-carrying wires. Biot-Savart equation for determining the magnetic field due to a
current element. Magnetic fields as a 2nd-order relativistic effect of Faraday’s Law. Ampere's Circuital Law in
application to current loops and toroidal coils. Forces between moving charges. Motor equation. Motion of
charged particles in a uniform magnetic field.
Conduction:
Continuity equation, resistance, current density .
Induction:
Time-varying (non-radiating): Magnetic flux, Faraday’s Law of induction for sinusoidal and linearly time-varying
magnetic fields, electromagnetic definition of inductance, basic (ideal) ferromagnetic materials.
Practical Work:
Students will design and construct a parallel plate capacitor from first principles, which involves measuring the
properties of a dielectric sheet and determining capacitance by measuring the time constant of its charging with
a known resistance.
Students will design and assemble a toroidal inductor and determine its inductance by measuring its resonant
frequency in series and parallel connection with a capacitance of known value</t>
  </si>
  <si>
    <t>LO1
C 1: Basic concepts of electric fields based on simple systems of point charges or a uniform surface charge density, basic concept of electrical potential and work in electric field
C 2: Coulomb's Law and Gauss' Law in a variety of media and physical configurations
C 3: Continuity of electric flux and charge density at the surface of a conductor
C 4: Definition and derivation of capacitance for simple geometries
LO2
C 1: Basic concepts of magnetic fields based on simple current sources
C 2: Biot-Savart Law, Ampere’s Law and typical applications that are amenable to analytical solution
C 3: Solving magnetic field problems involving linear currents, current loops, coils and toroids
LO3
C 4: Application of vector analysis and the principle of superposition to determine the correct magnitude and direction of electromagnetic quantities
C 5: Deriving inductance for simple geometries
C 1: Using the Motor Equation to calculate magnetic forces experienced by current-carrying wires and moving charges
C 2: Using Faraday’s Law of Induction to determine induced emfs caused by a changing magnetic flux</t>
  </si>
  <si>
    <t>Coursework will consist of 2 practical Laboratory sessions which will require submission of the laboratory reports, weighting - 15% each laboratory</t>
  </si>
  <si>
    <t>The following is relatively advanced for this class, but is recommended for students who will require this for the
third year Electromagnetics class:
Fawwaz Ulaby, “Electromagnetics for Engineers” (International Edition), Pearson Education, 2005, ISBN: 0-13-
197064-X
A useful low-cost reference:
J. Edminister, “Electromagnetics Crash Course”, (Schaum’s Easy Outlines series), McGraw-Hill, 2003, ISBN 0-
07-139879-1
Additional text – out of print but available from the Library:
Martin Sibley, “Introduction To Electromagnetism”, Arnold, 1996, ISBN: 0-340-64595-4</t>
  </si>
  <si>
    <t>MM113, MM114, EE107</t>
  </si>
  <si>
    <t>22</t>
  </si>
  <si>
    <t>61</t>
  </si>
  <si>
    <t>56213</t>
  </si>
  <si>
    <t>Engineering Design and Manufacture</t>
  </si>
  <si>
    <t>This module aims to introduce students to concepts and methodology required to undertake effective design and
development of engineering systems. The product development process will be introduced and through practice, a working
knowledge of appropriate engineering design processes, tools and techniques will be gained.
An overview of manufacturing and the manufacturing industry will provide a general appreciation of the range of processes
employed in manufacturing together with an understanding of how components can be manufactured economically and
reliably.</t>
  </si>
  <si>
    <t>LO1 Demonstrate an understanding of a number of engineering design processes and the role of the engineering designer
within them
LO2 Demonstrate a practical working knowledge of the Total Design process including the selection and application of
appropriate design tools and methods.
LO3 Explain the meaning of the term “manufacturing” and demonstrate an appreciation of the basic stages in transforming
raw material into a useable end product.
LO4 Identify the fundamental “building blocks” of electronic products (with emphasis on electronic components) and
demonstrate an appreciation of the techniques employed for assembling through-hole and surface-mounted components onto
printed circuit boards (PCBs).</t>
  </si>
  <si>
    <t>DESIGN
• Design Processes: Introduction to a range of design processes including IDEO, Paul &amp; Beitz, Ulrich &amp; Eppinger and
Total Design. Each process will be analysed to highlight the key stages involved and to recognise
similarities/differences and potential application of each. Design teams and the role of the engineering designer within
this team will be explored.
• Selection and Application of Design Tools and Methods: Adopting the Total Design methodology students will work
in teams to design an electrical or electronic product undertaking each of the key stages and adopting appropriate tools
and methods. Initially, they will learn how to undertake a thorough market investigation and identify all of the customer
requirements. They will then learn the importance and role of a comprehensive Product Design Specification throughout
the design lifecycle and generate their own in relation to their specific product. Following PDS students will be
introduced to creative concept generation techniques and appropriate methods for communicating concepts. Concept
evaluation methods will then be introduced and applied.
MANUFACTURE:
• Overview of Manufacturing: Definitions, Scope of Manufacturing (Industries &amp; Associated Products), Classes of
Manufactured Goods, Manufacturing Resources (M-M-M-M), Stages in Designing &amp; Manufacturing a Product,
Concept of Simultaneous Engineering, Basic Manufacturing Cycle (from Raw Material to Finished Product).
• Introduction to Manufacturing Processes: Process Classification (Primary, Secondary &amp; Assembly Processes +
Classification by Functional Characteristics), Basic Principles &amp; Applications of Principal Categories of Primary &amp;
Secondary Processes.
• Introduction to Manufacturing in Electronics Industry: “Building Blocks” Of Electronic Products; Major Stages in
Manufacture of Consumer Products &amp; Industrial Equipment; Overview of Component Types, Component Packaging
Configurations, PCB Types &amp; PCB Assembly Methods.</t>
  </si>
  <si>
    <t>LO1 Demonstrate an understanding of a number of engineering design processes and the role of the engineering
designer within them
C1 Describe and differentiate different design processes
C2 Give examples of different types of design teams and discuss how they work
LO2 Demonstrate a practical working knowledge of the Total Design process including the selection and application
of appropriate design tools and methods.
C1 Describe the various stages of the Total Design Process
C2 Work as part of a team to undertake an open ended design project
C3 Describe and apply a variety of design tools and methods such as brainstorming, controlled convergence matrix etc
and demonstrate their application at appropriate stages of the Design Process
LO3 Explain the meaning of the term “manufacturing” and demonstrate an appreciation of the basic stages in
transforming raw material into a useable end product.
C1 Define “manufacturing” (including the concept of added value) and identify the stages in designing and
manufacturing a product.
C2 Know what is meant by the basic manufacturing cycle and understand the two principal ways of classifying
manufacturing processes.
C3 Describe the basic principles / functional characteristics of some of the major primary and secondary processes and
know examples of typical products produced by each of them.
L04 Identify the fundamental “building blocks” of electronic products (with emphasis on electronic components)
and demonstrate an appreciation of the techniques employed for assembling through-hole and surface-mounted
components onto printed circuit boards (PCBs).
C1 Know the “building blocks” of electronic products and the major stages in electronic product manufacture.
C2 Describe, and know the applications of, the types of high-level and low-level packaging used for both through-hole
and surface-mounted components.
C3 Describe the placement methods used to populate a printed circuit board with through-hole and surface-mounted
components and know their respective capabilities and limitations.</t>
  </si>
  <si>
    <t>Course notes will be provided. However a wide range of books may be referenced for additional reading, e.g. “Materials and
Processes in Manufacturing” by De Garmo, Black, and Kohser; “Manufacturing Processes for Engineering Materials” by
Kalpakjian, “Total Design” by S Pugh, “Product Design and Development” by K. Ulrich &amp; S. Eppinger and “Engineering
Drawing with CAD Applications” – O Ostrowsky</t>
  </si>
  <si>
    <t>56324</t>
  </si>
  <si>
    <t>Engineering Innovation and Management</t>
  </si>
  <si>
    <t>3</t>
  </si>
  <si>
    <t>This module aims to provide engineering students with an understanding of the importance of innovation in today’s business environment. The module aims to develop understanding and skills in the area of innovation management. It aims to develop practical skills for the students to integrate a number of themes including product development, IP, product finances, project management and market analysis with a view to successfully exploiting and commercialising new ideas.</t>
  </si>
  <si>
    <t xml:space="preserve">LO1 Appreciation of innovation, innovative activities and commercial approaches to product development
LO2 Demonstrate knowledge and understanding of product innovation, intellectual property and its protection
LO3     Appreciation of key commercialisation topics including business and project planning, market research, sales and financial planning.
</t>
  </si>
  <si>
    <t xml:space="preserve">Class aims - The focus is to make the students able to understand the process of innovation and change management. How this is achieved demonstrating examples from industry and what techniques are key to making a decision of what product to take forward to market. Tools and techniques in business are explained and developed to demonstrate and end-to-end process that can be used in the workplace.
Innovation and its importance
• Problems are treasure
• What is innovation?
• Innovation’s importance to the modern economy
Creating and protecting ideas
• Fostering creativity
• Protecting ‘IP’
• Innovation as a process, tools and techniques
Turning ideas into output
• Marketing approaches, sales, pricing and sector analysis techniques
• Project management
Commercial realities
• Finance &amp; innovation
• Business planning
• Implementing a strategic management plan
</t>
  </si>
  <si>
    <t xml:space="preserve">LO1 Demonstrate an appreciation of innovation, innovative activities and commercial approaches to product development. AHEP Assessment – SM1b, D5, EL4, P6 &amp; 7, G1.
  C1 - Assess the general importance of innovation and understand it as a context in which engineers need to work
  C2 - Demonstrate an understanding of commercial aspects of innovation and the challenges facing innovators
  C3 - Demonstrate an appreciation of techniques available to generate ideas and stimulate and structure innovative activities
LO2 Demonstrate an in depth knowledge and understanding of routes to market, intellectual property and protection. AHEP Assessment – D5, EL4, G3.
C1 - Describe and analyse examples of product innovation in practice
C2 - Differentiate between different types of  intellectual property in new ideas 
C3 - Propose routes to protecting intellectual property
LO3 Show appreciation of key commercialisation topics such as business and project planning, market research, sales and financial planning. AHEP Assessment – D5, D6, EL4, G4.
C1 - Evaluate options for commercialisation and recommend most appropriate route given the situation
C2 - Construct a commercial proposal using functional tools
C2 - Effectively communicate innovative ideas adopting a funder-centric approach.
</t>
  </si>
  <si>
    <t xml:space="preserve">12 principles relating to the assessment and feedback developed by the University will be incorporated in the feedback and assessment of the module, including:
• The students will be encouraged to formulate learning groups based on the specialist stream they have chosen;
• In Week 1, constructed criteria-sheets and performance-level definitions will be explained, including discussion in class; Students will be asked to reformulate in their own words the documented criteria and submit it together with each Assignment;
• The assignment (if applicable) will be marked by considering achievements in the knowledge, skills and attitudes which are linked to future employment;
• For the coursework, students will be given a choice on the topic-focus which would target applications to a specific sector and/or a job targeted; 
• The students are encouraged to submit a draft essay for early feedback;
• Time and effort will be defined to students for each learning task/assignment;
Feedback on the coursework will be provided in relation to the stated assessment criteria.
</t>
  </si>
  <si>
    <t xml:space="preserve">Extensive reading list posted on Myplace in “Important module information”
Core text – “Managing Innovation” by Tidd and Bessant, 4th edition ISBN: 978-0-470-99810-6
• Buchanan, D &amp; Huczynski, A. (2006), Organizational Behaviour: An Introductory Text, 6th edition, Prentice Hall. Christensen, C.M., (1997), The Innovator's Dilemma; Harvard Business School Press. 
• Dyer, J., Gregersen, H., Christensen, C.M., (2011), The Innovator's DNA, Harvard Business Review Press. Govinarajan, V., Trimble, C. (2010), The Other Side of Innovation, Harvard Business Review Press.
• Anthony, S. (2012), The Black Book of Innovation, Harvard Business Review Press. 
• Drury, C. (2003), Cost and Management Accounting: An Introduction (5th edition), Thomson Learning
• Recommended text – “The Art of Innovation: Success through Innovation the IDEO Way” by Kelly and Littman ISBN: 978-1861975836 
• Huczynski et al, Organizational behaviour, 8th ed.. New York : Pearson 2013
For a full listing of reading references go to Myplace for this course.
</t>
  </si>
  <si>
    <t>60</t>
  </si>
  <si>
    <t>18</t>
  </si>
  <si>
    <t>EE271</t>
  </si>
  <si>
    <t>Electrical &amp; Mechanical Techniques and Design 2 (this covers EE and EM 271)</t>
  </si>
  <si>
    <t>To develop a broad understanding of many aspects of engineering (general electrical and mechanical, power engineering, mechanical engineering, computing and software where relevant) and to enhance generic skills required of a professional engineer (research, practical, teamworking, communications, reporting writing, oral presentation). The students will also benefit from two laboratory-based projects,  which will enhance their understanding of important electrical and engineering principles that underpin many other modules within the degree programme.</t>
  </si>
  <si>
    <t xml:space="preserve">(1) To understand the concept of a professional engineer and factors that differentiate a professional engineer from other job titles (technician, fitter, etc.).
(2) Be capable of using software tools in the design of engineering systems.
(3) Improved understanding of general design, build, test and troubleshooting in an engineering context.
(4) Improved laboratory and practical skills, including note-taking, recording of data/information and results via log books. 
(5) To become proficient in communications skils - including report writing and oral presentation skills.
(6) To develop and refine team working capabilities.
(7) To enhance research skills and to gain an understanding of electronic library and database facilties available within the University.
(8) Understanding of the department's mechanical and electronic workshop facilities and capabilities and how to use the services provided by the workshops.
(9) To gain a detailed understanding of a number of engineering topics through the practical laboratory and group presentation sessions to be undertaken. Students will complete two laboratory-based projects from three, depending on their particular degree programme. These will include: building and testing of electrical machines; buildng and testing of an ultrasonic sensor systems; design, build and test of communications channels.  
(10) Work more efficiently as a team in planning and executing projects.
(11) Have improved ability in applying material gained from different modules and lectures and understanding how it inter-relates.
</t>
  </si>
  <si>
    <t xml:space="preserve">
Lectures covering:
 -  definitions of electrical and mechanical engineering in a modern context;
-   communications skills - report writing, team working, oral presentations;
-   research skills and the use of the various electronic library facilities at the University;
-   mechanical and electronic workshop facilities, capabilities and services;
-   guest lectures covering a wide range of engineering subjects - typically including power transformer design and manufacture, renewable energy systems, electronic systems within automobiles, ultrasonics (including engineering of "natural world" systems - bats' ultrasonic echo-location systems).
Laboratory projects and group reporting activities:
Students are organised into groups of four and EME undertake two projects as listed below:
(1) Sensors and signal processing (semester 1)
(2) Design and operation of electrical machines (motors, generators, trasnformers) (semester 2)
A brief description of each project follows:
(1) Sensors &amp; Signal Processing. The primary objective of this project is to design and construct an ultra-sonic
sensor for continuous measurement of the depth of a water column. The project involves the design and
construction of analogue and digital circuits for (i) generation of an suitable electrical pulse for driving a
piezoelectric transducer which produces an ultra-sonic pulse for launching into the water column (ii) detecting the
reflected ultra-sound from the water column and processing the received signal into a suitable digital form (iii)
design of timing circuits so that the depth can be displayed on an LED readout and continuously updated.
(2).Design of Electrical Machines. This project aims to allow the student to develop, through a design, build and
test approach, an understanding of the basic concepts of electromagnetism and its applications. This includes an
understanding of basic AC electrical machine theory and the torque versus speed characteristic of a synchronous
and asynchronous motor. The basic construction of typical 50Hz, AC electromagnetic devices is explored in
terms of the use of laminations, use of magnetic steel, and the mechanical design, and the students are required
to manually wind and assemble the instrument and test the resulting devices (i.e. transformer, synchronous and
induction motors). This class is "self-study" in nature and no formal course notes are issued. Students must
therefore make adequate use of, and reference to, appropriate electrical and machine textbooks to determine
and note the underlying engineering theory.
Oral Presentations:
In semester 2, student groups are required to give a 15-20 minute oral presentation to an audience of fellow students and 3 academic assessors who provide feedback on the quality of the presentation. The topic for the presentation is chosen by the students themselves, but must be a technical topic of sufficient depth and preferably related to their degree course. A list of suggested topics is provided.
</t>
  </si>
  <si>
    <t xml:space="preserve">EE/EM 271 Course notes and lab instructions
Note, the books beloware suggested reading only and are not  formally required. They are listed here to help the interested student:
Burghardt, Introduction to the Engineering Profession (2nd Edition), Prentice Hall, 1997 
Nasar, Electric Machines &amp; Electromechanics, Schaum's Outline Series
Wildi, Electrical Machines, Drives and Power Systems (6th Edition), Prentice Hall, 2005
Nilsson &amp; Riedel, Electric Circuits, Prentice Hall (latest edition) 
</t>
  </si>
  <si>
    <t>30</t>
  </si>
  <si>
    <t>34</t>
  </si>
  <si>
    <t>EM271</t>
  </si>
  <si>
    <t>EE269</t>
  </si>
  <si>
    <t>Electronic and Electrical Principles 2</t>
  </si>
  <si>
    <t>To introduce students to the analysis and design of analogue circuits and systems as used in electronics, energy &amp; power systems, communications, control and analogue signal processing applications</t>
  </si>
  <si>
    <t xml:space="preserve">LO 1: Apply various mathematical tools &amp; physical principles in the analysis of DC and AC circuits based on sinusoidal signals.    
LO 2: Calculate, measure and simulate  the transient response of circuits containing capacitors and inductors and to analyse circuits driven by non-sinusoidal voltage waveforms. 
LO 3: Understand an ideal operational amplifier and the corresponding amplifier circuits including active filters. 
LO 4: Apply negative feedback to electronic circuits including instability in negative feedback. 
</t>
  </si>
  <si>
    <t xml:space="preserve">TOPICS
Overview of analogue circuits and electronics for real world applications.  Examples from audio &amp; acoustics, modem communication systems, sensors &amp; actuators, control systems, electrical energy &amp; power systems. Interfacing between analogue and digital systems.
Definition and properties of ideal circuit components and general concepts of system modelling using a network of ideal components.
Phasor description for sinusoidal waveforms
Properties of basic RC, RL and RLC circuits.
Review of circuit theorems for network analysis, including Thevenin and Norton equivalents, superposition, mesh current and node voltage methods.  Use of matrix methods and Cramer's rule.  Examples of electronic circuit designs, including dependent sources to model transistor operation.
Power dissipation and power delivery with definitions of real, reactive and complex power.  Conditions for maximum power transfer.
Coupled coils and the ideal transformer for impedance matching, with applications to electrical and electronic circuits.
Switching operations in electronic circuits.  General concepts of steady-state, natural and transient response of circuits.  Single energy and two-energy transients.  Step and pulse response of basic RC and RL circuits and associated time constants.  Examples of transients in DC and AC circuits and relevance to analogue and digital circuit design.  Transients and resonance in RLC circuits.
Representation of analogue waveforms and signals in the frequency domain through the Fourier spectrum.  General concepts behind the Fourier Series, Fourier Transform and Laplace Transform.  Comparison between Fourier and Laplace methods.
Use of the Fourier and Laplace Transform for solving circuits where the driving source is non-sinusoidal and solutions for simple circuits driven by pulsed, ramped waveforms, etc.  Natural response of RLC circuits.
General concepts of signals and system analysis using Fourier and Laplace methods.  Impulse response and transfer function for systems using simple circuits as illustrative examples.  Examples and applications in noise filtering and analogue signal processing using basic RC, RL and RLC circuits.
Ideal Amplifiers: Inverting, non inverting amplifiers, equivalent circuit representation, analysis of circuits containing these devices.
Amplifier characteristics: D.C. gain, frequency response in terms of magnitude and frequency, graphical representation of these effects (Bode Plots)
Negative feedback: Basic nfb equation; types of nfb; nfb in inverting and non inverting operational amplifier based circuits; use of nfb to stabilise voltage gain, extend bandwidth, change input/output impedances, reduce distortion and noise; stability criteria, gain and phase margins.
Idealised Op-Amp characteristics and the use of these properties to simplify circuit analysis.
Oscillators: Conditions for oscillations (Barkhausen Criterion), operational amplifier based on Wien bridge, RC phase shift, Colpitt’s and Hartley Oscillators, analysis and design of these circuits.
Operational amplifier circuits: summers, integrators, differentiators, voltage to current and current to voltage converters, impedance converters.
Active filters: Butterworth and Chebyshev approximations; Sallen Key circuits; LC ladder simulation. Introduction to multiple feedback filters e.g Bi-quad and state variable filter.
Limitations of non ideal operational amplifier: input offset voltage and current, input bias current, reduction of current and voltage offsets, slew rate limitations; common mode rejection ratio, choice of appropriate component values.
LABORATORIES (PRACTICAL WORK)
(1) Revision of PSpice 
(2) Revision of lab equipment 
(3) Operation &amp; design of op-amp circuits
(4) Transients in RC, RL and RLC circuits
(5) Design and construction of a variable frequency sinusoidal oscillator
(6) Analogue generator for square and triangular waves
</t>
  </si>
  <si>
    <t xml:space="preserve">LO1
C 1: Demonstrate ability to apply mesh current (including Cramer’s rule) and node voltage methods to DC or AC circuits with sinusoidal waveforms. 
C 2: Demonstrate understanding of the principles of mutual inductance, the ideal transformer and impedance matching.  
C 3: Demonstrate ability to perform basic power calculations and maximise power delivery in AC circuits. 
LO2
C 1: Demonstrate ability to calculate voltage/current transients in DC and AC circuits with sinusoidal power sources containing capacitor, inductor, or both.  
C 2: Demonstrate ability to transfer analogue signals from time to s-domain and vice versa.  
C 3: Demonstrate ability to apply Laplace Transform method to RL or RC circuits. 
LO3
C 1: Demonstrate understanding of idealised inverting and non-inverting electronic amplifiers. 
C 2: Demonstrate ability to design and analyze simple op-amp circuits.  
C 3: Demonstrate understanding of the limitations of practical amplifier devices and circuit limitations resulting from non-ideal behaviour of op-amps.
LO4
C 1: Demonstrate application of the negative feedback to electronic circuits and the ability to derive and use the relevant equations. 
C 2: Demonstrate ability to use negative feedback to stabilize voltage gain, extend bandwidth, or change input/output impedances.  
C 3: Demonstrate understanding of instability in negative feedback circuits and the ability to extend these concepts to electronic oscillators.
</t>
  </si>
  <si>
    <t xml:space="preserve">1. Student performance will be clarified using the online assessment and laboratories and appropriate and timely feedback will be provided.  
2. The timetable is fixed/agreed at the start of the module; such arrangement  will encourage good time management in the context of learning.   
3. Students will get direct feedback on the assessment of laboratory exercises and/or reports. 
4. Quizzes are timed to provide appropriate opportunites to improve performance  prior to the class tests. 
5. Interaction and dialogue between students and teachers will be an integral part of the tutorial and laboratory sessions. 
6. Self-assessment of progress will be facilitated by providing a series of tutorial problem sheets supported by numerical answers and worked examples within tutorials and lecture sessions. 
7. Students will be invited to give feedback on the assessment methods and criteria via the staff-student committee.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</si>
  <si>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Completion of all laboratory exercises is needed to obtain the credits.  A single missed lab will result in an OC+ (missing coursework) mark.</t>
  </si>
  <si>
    <t xml:space="preserve">Electric Circuits' by James W Nilsson &amp; Susan A Riedel, Pearson Prentice Hall
'Introduction to Electric Circuits' by Richard C Dorf &amp; James A Svoboda, Wiley
'Electronic Devices' by Thomas L Floyd, Merrill Publishing Company
'Electronic Devices and Circuits' by Theodore F Bogart, Merrill Publishing Company
'Electronics, A Systems Approach' by Neil Storey, Addison Wesley
'Electronic Design, Circuits and Systems' by C.J Savant, Martin S Roden, Gordon L Carpenter, Benjamin/Cummings Publishing Company Inc
</t>
  </si>
  <si>
    <t>EE270</t>
  </si>
  <si>
    <t>Digital Electronic Systems</t>
  </si>
  <si>
    <t xml:space="preserve">To introduce students to the use of digital electronics and Finite State Machines (FSMs). To enable students to create and test digital designs using VHDL and Electronic Design Automation (EDA) software tools.     </t>
  </si>
  <si>
    <t xml:space="preserve">LO 1: Know how to define, design, and derive the outputs of combinatorial and sequential digital circuits, including counters and Finite State Machines (FSMs). 
LO 2: Be able to design,optimise, implement, and debug state machines. 
LO 3: Gain experience of working with EDA tools, and be capable of designing and simulate digital circuits, including schematic design entry and VHDL coding. 
LO 4: Know how to program Field Programmable Gate Arrays (FPGAs) and understand how to specify inputs and outputs.
</t>
  </si>
  <si>
    <t xml:space="preserve">BASIC DIGITAL CIRCUIT DESIGN AND ANALYSIS: Revision of logic gates; laws of Boolean algebra; Boolean function manipulation; simple digital circuit analysis; minterms and maxterms; Karnaugh maps; "don't care" terms. Binary coded decimal format; NAND or NOR only circuit implementation; multiplexers; decoders. Introduction to sequential systems; feedback and stability; design of latch circuits and flip-flops (SR, D, JK, and T-types); flip-flop setup and hold times . Characteristic tables and equations; transition/state tables; synthesis of digital sequential circuits from transition tables; timing diagrams. 
SEQUENTIAL CIRCUITS AND FINITE STATE MACHINES: Counter circuits (modulo-N, Johnson, Ring, Gray); shift registers. Finite state machine design; state diagrams; Mealy and Moore types; conversion between Mealy and Moore; optimisation; design examples. Minimisation of states by row matching and implication charts. Issues with Mealy machines and analysis of "false outputs". Optimal state assignment and minimisation of next state and output expressions. State machine equivalence via implication chart. Design and implementation of state machines from a given specification; implementation, simulation, behavioural testing and debugging of circuits. Coupling of state machines and modular design. 
BINARY ARITHMETIC: Binary number representations (unsigned and signed); Arithmetic circuits: full adder circuit, design of binary arithmetic circuits (adders, subtractors); overflow and sign extension.
DIGITAL DEVICES AND DESIGN FLOWS Field Programmable Gate Arrays (FPGAs); Application Specific Integrated Circuits (ASICs); processors; comparisons between devices; suitability for different applications. Design flows, in particular for FPGA design; methods of design entry; EDA software tools; simulation and implementation steps. 
VHDL: Motivation for Hardware Description Languages (HDLs). Circuit description using VHDL: entity / architecture pairs; input and output ports; signals, constants, components etc. VHDL objects and data types; operators; arrays; defining one's own types and subtypes; enumerated types; IEEE std_logic and related types; support for arithmetic. Sequential and concurrent design elements and statements; processes and sensitivity lists. Hierarchy; working with libraries. Testbenches and simulation; designing appropriate test inputs; VHDL synthesis, writing synthesisable VHDL. 
PRACTICAL DESIGN CASE STUDIES Creating digital circuits with schematic entry. Working with FPGAs (steps from design to implementation on the FPGA). Designing and testing circuits in VHDL. Prototyping with an FPGA development board: working with inputs and outputs.
</t>
  </si>
  <si>
    <t xml:space="preserve">LO1
C 1: The student should understand the behaviour of basic digital elements, and be capable of using them to design different types of digital circuit, both combinatorial and sequential. 
C 2: The student should be able to describe and analyse digital circuits using Boolean Algebra, state equations, diagrams and tables, circuit diagrams, and timing diagrams.
C 3: The student should understand how to construct shift registers and counters of different types. 
C 4: C 4: The student should be capable of working with finite state machines, and be able to design FSMs to solve particular problems.
LO2
C 1: The student should understand how to proceed from a given specification to a functional state machine. 
C 2: The student should be able to follow the required steps from design to implementation, including state minimisation, state assignment, schematic logic implementation, and the design of test bench waveforms. 
C 3: The student should understand the coupling of state machines.
LO3
C 1: The student should be familiar with different types of digital device, their characteristics, and methods of creating designs for them. In particular, the student should understand the relevance of VHDL to FPGA design. 
C 2: The student should be capable of designing digital circuits using the VHDL language, creating appropriate testbenches for design verification, and running and interpreting simulations. 
C 3: The student will gain experience of working with industry standard EDA tools. 
C 4: The student should understand the principles of binary arithmetic, how arithmetic circuits like adders and subtractors are implemented, and support for arithmetic in the VHDL language.
LO4
C 1: The student should be familiar with the steps required to take a design from VHDL to a bitstream file for programming the FPGA. 
C 2: The student should know how to associate the inputs and outputs of a design with physical Input Output Blocks (IOBs) on the FPGA, using a constraints file. 
C 3: The student should have basic awareness of the architecture of FPGAs.
</t>
  </si>
  <si>
    <t xml:space="preserve">1. Course goals and assessment criteria are clearly explained in course handout, introductory lecture and MyPlace. Students will be made aware of what constitutes good performance, through lectures and handouts with examples of good practice. 
2. Students have regular opportunities to ask questions during scheduled tutorial and lab sessions. 
3. After coursework hand-ins, feedback will be provided to highlight aspects which were completed well, and areas for improvement in the future. 
4. Students will be encouraged to reflect upon their own performance.
</t>
  </si>
  <si>
    <t xml:space="preserve">NOTE: These are not compulsory purchases, but may provide useful reference material for the course. 
1. Digital Fundamentals, Thomas Floyd, published by Pearson, 2008.
2. Students Guide to VHDL, Peter Ashenden, published by Morgan Kaufmann, 2008.
5. VHDL by Example: A Concise Introduction for FPGA Design, Blaine Readler, Full Arc Press, 2014.
</t>
  </si>
  <si>
    <t>EE311</t>
  </si>
  <si>
    <t>Electronic &amp; Electrical Principles 3</t>
  </si>
  <si>
    <t xml:space="preserve">This course promotes detailed understanding of the electrical and electromagnetic principles and their deployment in a range of engineering applications associated with electromagnetic waves propagation in bounded and unbounded media; and in electric power generation (both conventional and renewable), power distribution and energy utilisation; electric transportation systems; the propagation of electromagnetic waves in free space, in insulating and conducting lossless and lossy media, and optical fiber.
Students will gain an appreciation of the fundamental principles, engineering solutions, and social and economic implications of such applications.
</t>
  </si>
  <si>
    <t xml:space="preserve">LO 1: Student will be able to use the fundamental principles based on Maxwell's theory to analyze the propagation of unbounded electromagnetic waves under different conditions in conducting and insulating media, lossless and lossy media. The propagation of the EM wave for the purpous of data communication will be examined in single and multi mode optical fibers.  
LO 2: Student will be able to decide when to use wave theory when considering bounded transmission.  They will also be able to carry out performance and power flow analyses using wave theory for transmission within lossless lines that are terminated with impedances.
LO 3: Student will be able to use the fundamental operating principles of electrical power systems to design appropriate networks and analyse their steady state performance under normal and faulted conditions.
LO 4: Student will be able to describe the construction and design of transmission lines, transformers and electric machines and perform an assessment of their steady state performance.
</t>
  </si>
  <si>
    <t xml:space="preserve">(1) Theory of electric &amp; magnetic fields. Maxwell's equations, and vector algebra in rectangular, cylindrical, spherical co-ordinate systems. Long Transmission Lines: wavelength, propagation modes, lumped-element model, line equations, wave propagation, lossless lines, voltage reflection coefficient, standing waves, input impedance, power flow on a lossless line, transients.
(2) Simple electrical properties of materials: conductors, dielectrics, boundary conditions. Maxwell’s equations in free space and plane-wave propagation for unbounded free space, lossless and lossy media. Basic understanding of single and multi mode fiber transmission.
(3) Power flow using the Poynting vector. Reflection and transmission of waves at boundaries under normal incidence, and Snell’s laws interpretation in those terms.
(4) Fundamental operating principles of electrical power systems. Network design for the supply of electrical loads in utility and e-transport applications. Developments in renewable and advanced generation technologies, and their influence on the operation of power networks.
 (5) Construction, operating principles &amp; use of power transformers, transmission lines and electric machines including their steady-state performance calculations. 
 (6) Network behaviour analysis under normal and fault conditions using per-unit methods, and the implications of faults on networks and electrical equipment design.
During the two semesters, the laboratories are scheduled as follows:
- 4 x 2 hour electromagnetics laboratories, (semester 1 wk7-10)
- 5 x 2 hour power systems laboratories (semester 2 wk7-11)     
</t>
  </si>
  <si>
    <t xml:space="preserve">LO1
C 1: The ability to analyze and mathematically describe the propagation of EM wave under different conditions in unbounded media - free space, lossless and lossy media, good conductors, insulators.
C 2: Understanding of the concept of data transmssion based on optical fibers.
LO2
C 1: The ability to calculate characteristic impedance; propagation constants; voltage and current reflection coefficients; phase velocity; wavelength; standing wave ratio and positions where maxima and minima occur; input impedance; impedance matching and power flow for steady-state conditions.  
C 2: In transient conditions, the ability to draw the required Bewley-lattice diagram and to use the diagram for analysis.   
LO3
C 1: The ability to calculate currents, voltages and power flows in a simple network (single phase or symmetrical 3 phase).
C 2: The ability to assess steady state symmetrical fault levels using per unit system.
LO4
C 1: The ability to describe the construction and design principles of transmission lines, transformers and electric machines.
C 2: The ability to calculate voltage regulation and losses in power lines and transformers.
</t>
  </si>
  <si>
    <t>Through participation in the lecture session, the students will gain the necessary theoretical background and fundamental knowledge. Interative Q&amp;A will support enhanced understanding. The tutorial sessions will be instrumental in gaining analytical skills to perform calculations, with academics and TAs (as well as peers) providing feedback on students' attempted answers to set questions. Reviews of class test questions and prompt marking will provide additional feedback. Laboratory sessions provide an environment where experimental exercises will provide practical skills and empirical feeback on the understanding of module principles and analytical methods.</t>
  </si>
  <si>
    <t xml:space="preserve">The recommended texts are:
‘Electromagnetics for Engineers’ by F.T. Ulaby (Pearson Education) ISBN13: 9780136086857 or the e-book equivalent (mandatory purchase)
AND
"Electric Machinery and Power System Fundamentals", Stephen Chapman, McGraw-Hill,  2005, ISBN: 0072465239 (recommended)
Further support can be obtained from:
"Hughes Electrical &amp; Electronic Technology", Edward Hughes, John Hiley, Ian McKenzie-Smith, Keith Brown,  Pearson, ISBN: 9781292093048
"Electrical Machines, Drives, and Power Systems", Theodore Wildi, Prentice Hall, ISBN: 0131776916
"Electric Power Systems", B.M.Weedy, B.J.Cory, N. Jenkins, J.B. Ekanayake, G. Strbac, Wiley, ISBN: 978-0-470-68268-5.
</t>
  </si>
  <si>
    <t>EE272, EE269</t>
  </si>
  <si>
    <t>4</t>
  </si>
  <si>
    <t>124</t>
  </si>
  <si>
    <t>EE312</t>
  </si>
  <si>
    <t>Instrumentation and Microcontrollers</t>
  </si>
  <si>
    <t xml:space="preserve">INSTRUMENTATION
Aims
To introduce students to instrumentation and measurement as an interdisciplinary engineering activity. 
To develop theoretical and practical understading of techniques for system modelling based on block diagrams and transfer functions and to use such techniques in the context of analysis and design of sensor systems and networks. To explain the basic principles of feedback, control systems and electronic instrumentation for measurement applications.
Context
To enable understanding of the dependence of measurement and control on a wide variety of scientific and engineering disciplines; to provide appreciation of the universal application of measurement and control within the same range of disciplines.
To demonstrate engineering design as applied to instrumentation systems and control engineering; in particular, to explain the important contribution of electrical, mechanical and software engineering to this process.
MICROCONTROLLERS
To allow students to gain practical design, implementation and test experience of the techniques required to create combined hardware/software systems using microcontrollers with an emphasis on measurement.
</t>
  </si>
  <si>
    <t xml:space="preserve">LO 1: Understand basic concepts of measurement systems (input output behaviour, linearity, offsets, noise) applied to analog and digital components of instrumentation systems
LO 2: Understand the concept and importance of feedback, particularly for control systems
LO 3: Recognise the importance of physical constraints on measurement processes; understand physical constraints of transducer selection for specific applications
LO 4: Learn to use microprocessors, analyse specifications, consider trade-offs, generate designs, acquire competence in interfacing to peripheral sensors and actuation devices.
</t>
  </si>
  <si>
    <t xml:space="preserve">INSTRUMENTATION
Systematic procedures are developed to model behaviour of engineering systems, with particular reference to those employed for measurement and control. Initial treatment concentrates on the principles and limitations of transducers which convert the measurand of interest (a physical or mechanical quantity) into a useful analogue signal (usually electrical). A wide variety of specific instrumentation systems are discussed including those for the measurement of liquid level, displacement, strain and temperature. Static and dynamic behaviour, measurement errors, electronic signal processing and feedback systems are considered as general topics relevant to all applications. There are extended case studies spanning a variety of engineering disciplines (mechanical, electronic, bioengineering and industry related) delivered throughout the course. Electrical bridge circuits are considered as an example of signal conditioning which can compensate for environmental influences such as temperature. Feedback is explored as a technique for both design of electronic circuits and control of engineering processes. Opamp theory, both in time and frequency domain, instrumentation amplifiers and lock-in amplifiers opeartion are described and their use related to engineering applications. 
MICROCONTROLLERS
Overview of the product design cycle for dedicated systems. Development of a system specification, using illustrative case studies. Practical C language based tutorial sessions on microcontroller programming. Details on programming structure and implementation of hardware based operations on platform. Overview and design detail of the electronic building blocks. Overview and design detail to allow interfacing to sensors and motors.
</t>
  </si>
  <si>
    <t xml:space="preserve">LO1
C 1: Ability to understand the practical constraints of a generalised measurement system, tested during class test and final examination
LO2
C 1: Demonstate understanding of simple feedback systems, tested at final examination
LO3
C 1: Practical understanding of constraints on a real measurement problem tested at final examination.
LO4
C 1: Demonstrate basic programming of microcontroller systems and subsystems, tested through laboratory notebook completion, submitted coursework and examination
</t>
  </si>
  <si>
    <t xml:space="preserve">Feedback to students is through a combination of formal tutorials, online resource through MyPlace, and continuous assessment of coursework. Some non-assessed work is provided in S1 and S2 to promote course engagement - feedback is provided through MyPlace and tutorials.
The module is assessed by examination and coursework. The microcontroller coursework is carried out as a series of laboratory sessions where the students are supervised by several members of staff. Feedback on what students do and how they could improve their designs and efficiency is given during these sessions. It is an interactive approach. Quizes on C programming and a microcontroller demo test take place in S1 that is graded to assess performance. A class test in week7 of S2 provides a structured exam condition test that is part of the formal assessment process. Additionally, this class test is treated fully in subsequent tutorials so that students gain feedback on formal examination style questions. Final examination in May.
</t>
  </si>
  <si>
    <t xml:space="preserve">At least 1/3 of maximum marks for the microcontroller part of the course must be achieved for passing the class. If this is not achieved, a resit micrcontroller exam will be set for the August resit exam diet as a lab session comprising extra questions on microcontroller programming. </t>
  </si>
  <si>
    <t xml:space="preserve">1) Bentley J P, Principles of measurement systems, Pearson (4th edition, 2005), ISBN-10: 0-13-043028-5
2)  John H. Davies, MSP430 Microcontroller Add to dictionary; 2 edition (10 Oct. 2008), ISBN-10: 0750682760,  ISBN-13: 978-0750682763
Supplementary Books
- Horowitz P, Hill W, The Art of Electronics, Cambridge University Press (2nd Edition 1989), ISBN-10: 0521370957
- Valvano J.W, Embedded Microcomputer Systems – Real Time Interfacing, Cengage Learning/Global Engineering, 3rd Edition 2012, ISBN10: 1-111-42626-0
- Transducer Interfacing Handbook, Editor: Daniel H Sheingold, Analog Devices Inc. 1980. ISBN 0-916550-05-2
- Kernighan BW and Ritchie DM, The C programming Language, Prentice-Hall 1988, ISBN 0-13-110362-8
- Stuart R. Ball Embedded Microprocessor Systems, Newnes 2002 (3rd Ed), ISBN 0 7506 7534 9
- Steve Heath Embedded Systems Design, Newnes 2002 (2nd Ed), ISBN 0 7506 5546 1
</t>
  </si>
  <si>
    <t>39</t>
  </si>
  <si>
    <t>14</t>
  </si>
  <si>
    <t>EE313</t>
  </si>
  <si>
    <t>Engineering Analysis</t>
  </si>
  <si>
    <t xml:space="preserve">It is important for students to see mathematics and statistics in the context of the computational problems they will be exposed to in their discipline. 
The aim of this course is to further develop student skills and abilities in advanced mathematical concepts in the field of engineering. This will be achieved through contextualised problem solving using applicable mathematical and statistical techniques and tools on problems of moderate complexity.
</t>
  </si>
  <si>
    <t xml:space="preserve">LO 1: Learner will be able to formulate appropriate models of engineering systems  
LO 2: Learner will be able to understand, analyse and solve engineering systems models
LO 3: Learner will be able to understand and apply statistical concepts in an engineering domain
LO 4: Learner will be able use mathematical/statistical software tools to model and analyse engineering models and data  
</t>
  </si>
  <si>
    <t xml:space="preserve">Mathematical Software tools
• computer simulation, solvers and computer algebra, statistical software
Introduction to Optimisation
• Concepts of optimisation
o Constraints
o Problem formulation
o Optimisation in engineering
• Solving Linear programmes
o Geometric interpretation
o Feasible and infeasible solutions
o Simplex method
o Convexity
• Integer and mix-integer programming
• Non-linear programming: single variable optimisation
• Hill climbing methods
• Lagrangain relaxation
• Modern optimisation techniques 
Applied Statistics
• Visualisation of data : Scatter plots, time series plots, histograms
• Probability density, expectation and variance
• Applications of the Gaussian distribution 
• Visualisation of statistics: Box plots, QQ plots, contour density plots
• Multivariate statistics and dependency
• Introduction to Hypothesis testing
• Errors and analysis of errors (MAPE, SSE, MSE, MAE, Sensitivity, Specificity, TP+FP rates, Confusion Matrices)  
</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</si>
  <si>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C 1: Gain practical knowledge of mathematical and statistical software
</t>
  </si>
  <si>
    <t xml:space="preserve">Through the use of exemplars in lectures and supporting materials students will be able to understand the idea of good practice and performance in this field.  
Through the use of laboratory based teaching students will get good support and feedback that will enable learners to self-correct their work. 
An emphasis will be placed on learners to develop and demonstrate a wide range of mathematical and statistical skills, qualities and understanding during this course.  
Through the use of group course work, learners will have the opportunity to work in cohesive learning environments that encourages personal development, group task setting/working and (aspirationally) enhance cross-cultural understandings
</t>
  </si>
  <si>
    <t xml:space="preserve">• Engineering Analysis Course notes 
• Kreyszig, Advanced Engineering Mathematics, John Wiley &amp; Sons Inc
</t>
  </si>
  <si>
    <t>MM211, MM213</t>
  </si>
  <si>
    <t>105</t>
  </si>
  <si>
    <t>EE315</t>
  </si>
  <si>
    <t>Analogue &amp; Digital System Design</t>
  </si>
  <si>
    <t xml:space="preserve">Expand the students' knowledge in the fundamental electrical and electronic engineering areas of analogue and digital design. </t>
  </si>
  <si>
    <t xml:space="preserve">LO 1: Understand the different types of digital devices available, and be able to design digital circuits. 
LO 2: Have experience of digital design entry, test, and implementation using industry standard EDA tools, with a focus on FPGAs. 
LO 3: Gain analytical skills for single and dual stage transistor amplifier circuit designs using the small signal equivalent model approach. 
LO 4: Have the ability to design amplifier circuits incorporating bipolar junction transistors 
</t>
  </si>
  <si>
    <t xml:space="preserve">ANALOGUE ELECTRONICS 
1 - Physical operation of a bipolar junction transistor – review of p-n junction theory; description of p-n junction biasing requirements for transistor amplifier operation; define both n-p-n and p-n-p bipolar junction transistor configurations; describe the three standard transistor amplifier configurations.
2 - Transistor biasing requirements – detail four standard transistor amplifier biasing configurations; introduce the concept of stability and describe the transistor parameters which directly influence amplifier stability. 
3 - Design of transistor bias circuits – define design concepts and relationships relevant to the design of transistor amplifier biasing circuitry; introduce the concept of dc and ac load lines; demonstrate how to implement dc and ac load line characteristics for the design of transistor biasing circuitry.  
4 - Equivalent circuits for the bipolar transistor – describe the h-parameter equivalent model which is used to analyse small signal amplifier operation; derive equivalent h-parameter models for the three standard transistor amplifier configurations. 
5 - Analysis of amplifier stages – analysis of common-emitter, common-collector and common-base amplifier configurations; derivation of voltage gain, current gain and input/output resistances for each configuration. 
6 - Multi-stage transistor circuits – analysis of differential amplifier stage, including the concept of common-mode rejection, cascode amplifier and darlington pair; overview components which influence of amplifier frequency response; introduction of the miller effect concept. 
DIGITAL SYSTEMS: 
1 - Introduction - Characterstics and applications of FPGAs, ASICs, processors and other digital devices; Design entry techniques: HDLs (VHDL and Verilog), Schematics, Higher Level Languages (C, MATLAB etc.), block based tools; Design flow overview; FPGA architecture overview. 
2 - Digital Circuit Elements  - Registers, shift registers; FIFO buffers and flow control; Memories: ROMs, RAMs, addressing issues; Control elements: counters and state machines; Clocks and resets. 
3 - Design Considerations - Sampling and clock rates; Basic design constraints ; Critical path, pipelining and latency. 
4 - FPGA Architectures - Structure and features of FPGAs; Interfacing; Special features.  
5 - FPGA Design Flow and Software Tools  - Design entry case studies and exercises; Testing and simulation; Synthesis and implementation; Reports and other outputs; FPGA programming. 
6 - VHDL - Designing clocked circuits; testbench designs and techniques; hierarchy and generics; subprograms and packages, and design reuse; VHDL design and simulation exercises. 
7 - Fixed Point and Arithmetic Circuits - Fixed point number formats; Circuits for basic arithmetic;  Precision / resource cost trade-off; Architectural support for high speed arithmetic on FPGAs.  
8 - Design Management - Developing specifications; Hierarchy, modules and interfaces; Documentation. 
9 - Introduction to DSP implementation - case studies on Numerically Controlled Oscillators and FIR Filters. 
</t>
  </si>
  <si>
    <t xml:space="preserve">LO1
C 1: The student should be able to describe different types of digital devices and compare them in terms of development time/cost, power consumption, flexibility, and other criteria. 
C 2: The student should have a good awareness of common digital design submodules such as counters, buffers, and memory, and be able to design simple circuits. 
C 3: The student should understand design management issues such as specification development, hierarchy, and test techniques. 
LO2
C 1: The student should be able to create and test a digital design using computer aided design tools. 
C 2: The student should be aware of the architecture of FPGAs, and be able to target designs onto these devices. 
C 3: The student should be aware of the practical issues of implementing designs, such as resource usage, timing performance, and interfacing issues.  
LO3
C 1: The student should be able to identify the appropriate h-parameter equivalent model and use this to simplify a single-stage or multi-stage bipolar junction transistor amplifier circuit. 
C 2: The student should be able to derive the voltage and currect gains and input and output resistances for a bipolar junction trasistor amplifier stage 
LO4
C 1: The student should be able to bias a bipolar junction transistor using appropriate biasing circuitry 
C 2: The student should be able to design a single stage bipolar junction transistor amplifier given a specific amplifier design criteria. 
C 3: The student must be able to demonstrate that their amplifier design satifies the design criteria. 
</t>
  </si>
  <si>
    <t xml:space="preserve">1. Course goals and assessment criteria are clearly explained in course handout, introductory lecture and MyPlace. Students will be made aware of what constitutes good performance, through advice in class and handouts with examples of good practice 
2. Students have significant private study time allocated for the assignments. 
3. After coursework hand-ins, feedback will be provided to highlight aspects which were completed well, and areas for improvement in the future. This feedback will be given through MyPlace. 
4. Tutorial sessions will be broken down into smaller groups to encourage learning through peer group interaction, in addition to conventional TA support. 
5. MyPlace will be used to provide support materials, feedback on assignments to students and feedback from students on course related topics  
</t>
  </si>
  <si>
    <t xml:space="preserve">The class will be taught using a "flipped classroom" model. Lectures will be provided as videos and watched by the students in their own time, with the focus in class being on active learning (laboratories, problem solving and group-work). 
The assessment breakdown is changing this year to place more emphasis on coursework for the digital section. Of the 50% marks allocated to digital, there will be 35% from courswork and 15% from the exam. The analogue section will continue to derive 20% from coursework (class tests) and 30% from the exam.
</t>
  </si>
  <si>
    <t xml:space="preserve">No compulsory text book for Analogue Electronics. 
Support material can be found in :- 
1. Electronic Devices and Circuits, Theodore F. Bogart, published by Merrill Publishing Company 
2. Electronic Devices, Thomas L. Floyd, published by Merrill Publishing Company 
DIGITAL Design (no compulsory purchases - recommended background reading only): 
1. VHDL by Example, Blaine Readler, published by Full Arc Press, 2014.  
2. FPGAs: Instant Access, Clive Maxfield,  published by Newnes, 2008, or alternatively (3) below. 
3. Students Guide to VHDL, Peter Ashenden, published by Morgan Kaufmann, 2008. 
4. FPGAs 101, Gina Smith, published by Newnes, 2010. 
</t>
  </si>
  <si>
    <t>EE269, EE270</t>
  </si>
  <si>
    <t>32</t>
  </si>
  <si>
    <t>33</t>
  </si>
  <si>
    <t>83</t>
  </si>
  <si>
    <t>EE317</t>
  </si>
  <si>
    <t>Renewable Energy Technologies</t>
  </si>
  <si>
    <t>This module aims to introduce students to a range of renewable energy technologies, specifically the renewable energy resource, the design and application of the technology and systems, and site assessment. Additionally students will be introduced to generator/converter systems used with renewable energy sources and appreciate how the grid connection and control of these distributed sources effect power system operation. Wider issues of economic, environmental and social impacts of these technologies will be discussed</t>
  </si>
  <si>
    <t xml:space="preserve">LO 1: To demonstrate understanding of the main energy context – nationally and internationally – environmental drivers for renewable energy, and to be able to show an understanding of the resource associated with the different renewable energy technologies including key physics and equations.
LO 2: To be able to describe in suitable technical detail, the science and engineering of the different renewable energy technologies and to be able to use understanding of the resource and the technology to be able to provide quantitative energy yield assessments for the different technologies at specified sites or for relevant catchment areas.
LO 3: To understand the use of renewable energies technologies to generate, convert and connect useful electricity supplied to power networks and assess the impact of the different renewable energy sources on the design and operation of power networks.
LO 4: To understand the environmental, social and economic implications of renewable energy technologies.
</t>
  </si>
  <si>
    <t xml:space="preserve">Introduction to Renewable Energy.
Drivers for renewable energy development (e.g. government targets, climate change arguments, energy security and economics).
Renewable Energies.
-A detailed examination of solar energy, from resource to grid;
-A detailed examination of wind energy, from resource to grid;
-Introductions to hydro, biomass, geothermal, wave and tidal power.
Site Assessment.
-Resource (for wind, solar, water power and biomass);
-Site monitoring equipment and data analysis;
-Project development, site evaluation and system design;
-Introduction to Environmental Impact Assessments.
Technologies to Capture Renewable Energy.
Operating principles of technologies to capture renewable energies, e.g. wind and hydro turbines, solar PV panels and solar thermal systems, tidal and wave power devices, biomass and geothermal power plants.
Technology to Generate, Convert and Connect Renewables.
-Generators for wind turbines;
-Inverter interfaces for PV;
-Grid connection standards;
-Network constraints and network reinforcement.
Solar Assignment
-Site assessment and system design
Bladed Assignment.
-Simulation and comparison of wind turbines using Bladed software.
*Dependent upon availability guest lecture(s) may be invited to present on relevant/new aspects of course syllabus
</t>
  </si>
  <si>
    <t xml:space="preserve">LO1
C 1: Describe drivers for renewable energy
C 2: Be able to calculate size of renewable energy resources
LO2
C 1: Explain the operating principles of different renewable energy technologies
C 2: Calculate efficiencies and coefficients of performance for different energy capturing devices
LO3
C 1: Explain how generators and power converters produce appropriate electrical energy from renewable energy devices
C 2: Explain technical issues effecting power network due to grid connection of renewable energy devices
C 3: Analyse how renewable energies can fit with power networks
LO4
C 1: Be able to discuss environmental and social impacts of different renewable energy technologies
C 2: Be able to discuss economics of renewable energies
</t>
  </si>
  <si>
    <t xml:space="preserve">Tutorials will allow students to clarify what good performance is during the course. Feedback from these activities and the assignments should encourage positive motivational beliefs and self-esteem.
Class based feedback will help students identify what good performance is (P1).
The assignment and homework exercises are designed so as to encourage students spend 'time and effort' on challenging learning tasks, and are suitably rewarded (P2). 
Individual, high quality written feedback will be given on the first assignment and both homework exercises, as well as joint fedback sessions.
Feedback will be given in a way to encourage positive motivational beliefs and self-esteem (P11).
The results of the assignment and exercises will be used by the academic staff to shape revision lectures in time for the final exam (P12). 
</t>
  </si>
  <si>
    <t xml:space="preserve">Renewable Energy: Power for a Sustainable Future, Godfrey Boyle, ISBN: 0-19-85645-1. 
This book will be used extensively by the lecturing team. You will find it easy to read and it will be useful for future courses, e.g. EE577/977 Wind Power Technology &amp; Distributed Energy Resources. We would recommend either the 2nd or 3rd editions.
Wind energy handbook, Tony Burton, 2011, 2nd ed., Wiley, Chichester, West Sussex, ISBN: 978-0-470-69975-1 
</t>
  </si>
  <si>
    <t>48</t>
  </si>
  <si>
    <t>68</t>
  </si>
  <si>
    <t>EE320</t>
  </si>
  <si>
    <t xml:space="preserve">Signals and Systems </t>
  </si>
  <si>
    <t xml:space="preserve">The aim of this course is to introduce students to the fundamentals of continuous and discrete signals and linear systems, and to the underlying principles of communications systems. </t>
  </si>
  <si>
    <t xml:space="preserve">C 1: Students will understand the fundamentals of continuous and discrete time signal processing systems and be able to describe a generic signal processing system using time domain, frequency domain and transform domain mathemetical descriptions;
C 2: Students will be able to derive, represent and analyse systems in time and various transform domains, and to achieve dexterity in techniques that permit to formulate and solve problems related to the analysis of signals, and the implementation of linear time-invariant systems.
C 3: Students will be able to describe the temporal, spectral and statistical characteristics of a range of analogue and digital communication signals and apply the principles of analogue and digital modulation to these signals.
C 4: Students will be able to understand and apply measures of bandwidth occupancy, modulation efficiency and bit error rates of signals, and take into consideration noise figures and coding methods.
</t>
  </si>
  <si>
    <t xml:space="preserve">SIGNALS 
INTRODUCTION:  Applied mathematics style of signal processing. Analogue and digital signals, sampling,quantisation. linear and logarithmic signal representation, signal to noise ratios, distortion and simple linearity.
SIGNAL PROCESSING SYSTEMS:The generic analogue signal processing system, the digital signal processing system (ADCs, DACs, signal conditioning, anti-alias and reconstruction filters)
SIGNAL ANALYSIS AND SPECIFICATIONS:Elementary analogue signals. Periodic, aperiodic, random and pseudo-random signals. Linear systems and Linear Time Invariance. Laplace representation and poles and zeroes. Discrete system specification. Discrete equations and systems, signal flow graphs. The z-transform &amp; poles and zeroes. Complex (real and imaginary) signals.
FREQUENCY DOMAIN: Sine waves and their fundamental property in a linear system. Power and Energy of signals . Fourier series of simple periodic signals. Non-linear/distortion harmonic analysis. Real vs Complex Fourier. The Fourier transform and meaning and practical limitations. The discrete Fourier transform (DFT) and the fast equivalent (FFT). Calculating and representing signals in the frequency domain. Discontinuities and spectral leakage.Brief review of windowing.
DIGITAL FILTERS:Review of digital and analogue filtering applications. Simple analogue filters. Digital filter transfer functions, and magnitude and phase frequency responses. Digital FIR (Finite Impulse Response) filters for simple low pass (integrator) and high pass (differentiator). Moving average filters, and review of general filter design principles for low pass and high pass. Review of Infinite Impulse Response Filters (IIR)
SIGNAL PROCESSING APPLICATIONS REVIEW Signal processing in audio, acoustics, mobile and wireless and biomedical applications.
COMMUNICATIONS
Application of filtering to noise reduction
Baseband analogue signals: e.g. speech, music and video
Bandpass analogue signals: AM, FM and PM
Dirac delta function: definition and properties, example application to upconversion/downconversion (AM)
viewed in the frequency domain
Baseband digital signals: sampling, quantisation, pulse code modulation (ADC), centre-point detection, the error
function, calculation of BER, line coding and multiplexing
Bandpass digital signals: ASK, FSK and PSK
Information, coding and channel capacity: entropy and redundancy, source coding (Huffman), channel coding
(Hamming) and the Shannon-Hartley law
</t>
  </si>
  <si>
    <t xml:space="preserve">LO1
C 1: The ability  to analyse and describe signals and signal processing systems using appropriate mathemetical and simulation methods..
LO2
C 1: The ability to apply signal processing methods and techniques such as digital filters and Fourier transforms  to analyse and extract information from signals.
LO3
C 1: The ability to work with analogue and digital signals and simulate and mathematically quantify and describe real modulation based communications systems..
LO4
C 1: The ability to use information theory and coding methods and define and calculate required bandwidths and modulation efficiencies as well as bit error rates.
</t>
  </si>
  <si>
    <t>Through the participation in the lecture session the students will gain the necessary theoretical background and fundamental knowledge. The tutorial sessions will be instrumental in gaining analytical skills to perform calculations and undertake core analysis of signals, and communications systems.  In the laboratory sessions students will simulate real signals and communication systems  and understand performance from both a mathematical and theoretical point of view, as well as from a practical point of view (from simulation).</t>
  </si>
  <si>
    <t>This class will have a number of components of submitted work including lab based assignments and associated problems to be submitted for grading and return.</t>
  </si>
  <si>
    <t xml:space="preserve">Girod, Rabenstein, Stenger: “Signals and Systems”, Wiley, 2001.
The Scientists and Engineers Guide to DSP, Steven Smith, Free at http://www.dspguide.com/pdfbook.htm
"Signal Processing First", James H McClellan, Ronald W Schafer, Mark A Yoder; Pearson Education Inc, 2003;
ISDN 0-13-120265-0
"Signals and Systems Laboratory with MATLAB", A Palamides and A Velona, CRC Press, 2011, ISBN 978-1-
4398-3055-0
"Digital Communications", 3rd edition, I A Glover and P M Grant, Pearson, 2010; ISBN 972-0-273-71830-7     
</t>
  </si>
  <si>
    <t>EE270, MM211, MM213</t>
  </si>
  <si>
    <t>72</t>
  </si>
  <si>
    <t>EM301</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</si>
  <si>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t>
  </si>
  <si>
    <t>EM310</t>
  </si>
  <si>
    <t>Signals and Systems</t>
  </si>
  <si>
    <t xml:space="preserve">The aim of this course is to introduce students to the fundamentals of continuous and discrete time signals and linear systems. At the end of this course, students should be able to mathematically and pragmatically define, analyse and design these systems. </t>
  </si>
  <si>
    <t xml:space="preserve">LO 1: Show appreciation of continous and discrete time signals in both the time and frequency domains and their application in linear time-invariant systems
LO 2: Analyse and design LTI systems, including undertaking calculations covering concepts such as noise, convolution,FFT, DFT, digital filtering, quantisation and sampling
LO 3: Understand the role of analogue and digital signal processing systems in various real-world electrical and mechanical systems.
</t>
  </si>
  <si>
    <t xml:space="preserve">ANALOGUE SIGNALS: Elementary signals, linear and logarithmic signal representation, linear time invariant (LTI) principles, noise, signal to noise ratio.
 ANALYSIS OF ANALOGUE SIGNALS: Harmonic analysis – Fourier series, line spectra, harmonic distortion, nonlinearity. Convolution integral, Fourier transform, Laplace transform. 
ANALOGUE SYSTEMS: Time-domain and frequency domain characterization, frequency response, impulse response, filtering, poles and zeros, stability. 
DIGITAL SYSTEMS: Digital signal processing – ADCs  DACs, signal conditioning, anti-alias and reconstruction filters Discrete equations and systems, signal flow graphs. 
ANALYSIS OF DISCRETE SIGNALS AND SYSTEMS: The z-transform, poles and zeroes. Discrete Fourier transform (DFT) and the fast equivalent (FFT). Digital filter transfer functions. Finite Impulse Response (FIR) filters. Infinite Impulse Response (IIR) filters.
 APPLICATIONS REVIEW: Signals and systems in instrumentation and condition monitoring applications. 
</t>
  </si>
  <si>
    <t xml:space="preserve">LO1
C 1: The student should be able to describe and contrast contuniuos and discrete signals
C 2: The student should be able to transform signals between the time and frequency domains and understand the relative merits of considering the signals in both domains 
LO2
C 1: The student should be able to describe the characteristics of various types of noise such as shot, flicker and thermal
C 2: The student should understand the effect of noise and amplification and be able to select and chain together multi-stage amplifiers to minimise the effects of noise
C 3: The student should understand the fundamentals of fourier transforms and use this to perform simple analyisis on waveforms such as pulse trains and saw tooths
C 4: The student should be able to tackle problems with digital signals including recognising issues with filtering and sampling
C 5: The students should understand the fundamentals of convolution and the application to solving LTI systems 
LO3
C 1: The students should have an understanding of the application of amplification to sensors, vibration analysis of mechanical devices such as gearboxes and should be able to recognise examples of linear time invariant systems
</t>
  </si>
  <si>
    <t xml:space="preserve">Course aims and objectives are clearly explained in the introductory lecture, and on myplace.  Students are made aware of what constitutes good performance through advice in class and worked examples of good practice.
After the class test, a feedback session is held where the class test is reviewed, and areas where the students collectively struggled, or there were common mistakes are highlighted.  The students are also offered the opportunity of one-to-one feedback on any specific issues they have with exam.
During tutorial sessions peer review learning is encouraged by both staff and TAs.  The use of computers allows all the lecture material to be readily accessed and discussed in association with student led problems.
</t>
  </si>
  <si>
    <t xml:space="preserve">“Signals and systems”, H. P. Hsu, 2nd ed., Schaum's Outlines, McGraw-Hill (New York), 2010  ISBN: 9780071634724 
Many other textbooks and internet resources exist and students are encouraged to cross reference the class materials and notes with other sources. 
</t>
  </si>
  <si>
    <t>MM213, EE269</t>
  </si>
  <si>
    <t>62</t>
  </si>
  <si>
    <t>EM305</t>
  </si>
  <si>
    <t>Engineering Computing</t>
  </si>
  <si>
    <t>This module aims to:
1) introduce the student to writing software using modern development tools
2) provide the student with an awareness of and skill in the use of a CAD software in the design of
engineering systems.</t>
  </si>
  <si>
    <t xml:space="preserve">LO 1: Understand the importance of programming skills in engineering
LO 2: Demonstrate a working knowledge of programming with a high level language
LO 3: Understand CAD modelling processes developed with software packages
LO 4: Be experienced in the use of CAD software as a design aid in a range of engineering problemsrner will be
able to formulate appropriate models of engineering systems </t>
  </si>
  <si>
    <t>Semester 1 will give an introduction to software and the need for software skills in engineers. Variables, control
flow, loops, lists, modules and using library functions. Developing functions, scope, execution order, data
structures including objects. Software engineering skills of decomposing a problem and designing a solution.
Bug location and correction.
The CAD section of this module will outline the CAD modelling process for mechanical systems in order to
design a mechanical product and/or solve engineering problems. Activities based on machine components’
design and/or selection will be done by the students in a studio/workshop environment. For the CAD section
students will undertake one individual project which will involve the development of a specification for a product
followed by the development of a model of that product’s performance to predict and optimise its behaviour.
Detailed designs will be developed based upon the products models</t>
  </si>
  <si>
    <t>LO1
C 1: Sampling of knowledge through tutorial questions throughout semester 1; formal class test at the end of
semester 1.
LO2
C 1: Sampling of knowledge through tutorial questions throughout semester 1; formal class test at the end of
semester 1.
LO3
C 1: assessment of project work at the end of semester 2.
LO4
C 1: assessment of project work at the end of semester 2.</t>
  </si>
  <si>
    <t>In semester 1, students will be issued new lab exercises every two weeks, and strongly encouraged to submit
solutions for marking before the next exercises are issued. The final deadline for submissions of all solutions will
be end of Week 12, semester 1. Submission consists of the student demonstrating answers to staff during lab
time. In this way, continuous feedback will be provided to students throughout the semester. The final
examination for semester 1 will test students' understanding of the concepts encountered through the semester.
Students need to gain a summative mark of 40% to pass the module. Semester 2 assesments will comprise a
project undertaken of the course of the semester. Students who fail the module at the first
attempt will be re-examined during the August diet. This re-examination will consist of an exam and/or a
coursework depending on performance in each part of the course</t>
  </si>
  <si>
    <t>* Relevant texts on Python will be recommeded at the end of each lesson.
*“Mechanical Engineering Design” by J E Shigley and C R Mischke
* “Mechanics of Engineering Materials” by P B Benham, R J Crawford and C G Armstrong</t>
  </si>
  <si>
    <t>EE466</t>
  </si>
  <si>
    <t>Power Electronics Devices,
Drives, Machines &amp; Applications</t>
  </si>
  <si>
    <t>EO</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</si>
  <si>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</si>
  <si>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C 1: 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</si>
  <si>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t>
  </si>
  <si>
    <t>LO1
C 1: 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LO2
C 1: Explain the operation and characteristics of power semiconductor devices, e.g. MOSFET and IGBT
C 2: Analyse power electronic circuits, e.g. H-bridge converter
C 3: Calculate the power loss and cooling requirements for a specified power electronic circuit at a stated
operating point</t>
  </si>
  <si>
    <t>Students will be set 2 coursework exercises: one for each section of the module. These may consist of a
selection of tutorial questions, or specific and focused technical exercises. Students will receive feedback</t>
  </si>
  <si>
    <t>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t>
  </si>
  <si>
    <t>EE467</t>
  </si>
  <si>
    <t>POWER SYSTEM DESIGN,
OPERATION AND PROTECTION</t>
  </si>
  <si>
    <t>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t>
  </si>
  <si>
    <t>LO 1: To derive the mathematical representations of power system equipment and the practical significance of
different components in a power system
LO 2: To use these representations for power system performance analysis and design tasks
LO 3: To understand fault phenomena in power systems and the reasons why these must be protected against
LO 4: To have a broad knowledge of different means of providing power system protection and have the ability
to specify and configure a number of widely-used protection schemes</t>
  </si>
  <si>
    <t>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t>
  </si>
  <si>
    <t>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specify and set protection schemes and to be able to comment on the suitability or
otherwise of protection systems in various contexts. 
C 2: Demonstrate practical knowledge and understanding of the principles of setting protection schemes</t>
  </si>
  <si>
    <t xml:space="preserve">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</si>
  <si>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</si>
  <si>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15</t>
  </si>
  <si>
    <t>115</t>
  </si>
  <si>
    <t>EE468</t>
  </si>
  <si>
    <t xml:space="preserve">Advanced Analogue Systems
</t>
  </si>
  <si>
    <t>This module will provide the student with an appreciation and understanding of analogue electronic circuit
design, relating to high frequency amplifiers and low noise design of electronic systems.</t>
  </si>
  <si>
    <t>LO 1: Have the ability to design and analyse multi-stage amplifier circuits using small signal models.
LO 2: Gain an intellectual understanding of the physical mechanisms that contribute to electrical noise in
amplifier circuits, which will provide the student with the ability to implement and analyse amplifier circuits
that incorporate different noise sources.
LO 3: Understand the design process for single and multi-stage amplifiers by using the knowledge gained in
LO1 &amp; LO2.</t>
  </si>
  <si>
    <t xml:space="preserve">(1) Review of analogue circuit design and simulation tools and techniques.
(2) Physics of the BJ and MOS transistors; Hybrid - Pi small signal equivalent circuits for BJ and MOS
devices
(3) Analysis of single stage high frequency configurations - CE,CC,CB,CS,CD etc; Construction of high
frequency amplifier building blocks
(4) High frequency design examples; Incorporation of negative feedback; Design studies of integrated circuit
high frequency amplifiers
(5) Fundamental noise mechanisms - thermal, shot and 1/f noise sources; Modelling of noise sources and
analysis of noisy circuits
(6) General model for a noisy amplifier system; Calculation of Noise Figure and Signal to Noise Ratio; Noise
Equivalent Circuit for the BJT
(7) Examples of low noise amplifier design in instrumentation, optics and acoustic applications. </t>
  </si>
  <si>
    <t xml:space="preserve">LO1
C 1: Quality of technical report based on project assignment.
C 2: Review of progress in tutorial questions.
C 3: Performance in final examination.
LO2
C 1: Review of progress in tutorial questions.
C 2: Performance in final examination.
LO3
C 1: Quality of technical report based on project assignment. 
</t>
  </si>
  <si>
    <t>1. Course goals and assessment criteria are clearly explained in course handout, introductory lecture and
MyPlace.
2. Students have significant private study time to allocate to the project based assignments.
3. Students will receive feedback on their assignment performance through MyPlace.
4. Tutorial sessions will be broken down into smaller groups to encourage learning through peer group
interaction, in addition to conventional TA support.
5. MyPlace will be used to provide support materials, technical quiz, feedback on assignments to students
and feedback from students on course related topics.</t>
  </si>
  <si>
    <t xml:space="preserve">Laboratory sessions will be scheduled to reinforce the taught lecture material.
</t>
  </si>
  <si>
    <t>1. “Electronic Circuit Analysis and Design” by D.A. Neamen (McGrawHill)
2. “Low noise Electronic Design” by C.D. Motchenbacher (John Wiley)</t>
  </si>
  <si>
    <t>100</t>
  </si>
  <si>
    <t>EE469</t>
  </si>
  <si>
    <t>Digital Signal Processing Principles</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</si>
  <si>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</si>
  <si>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</si>
  <si>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</si>
  <si>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Matlab simulation tools to reinforce DSP principles </t>
  </si>
  <si>
    <t xml:space="preserve">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t>
  </si>
  <si>
    <t>Students will keep a detailed logbook from their laboratories. The students will complete 4 Matlab tasks during
the module. Their work will be assessed using 4, 40 minute in-lcass tests and two End of Semester short
reports. The best three of the in-class tests will be used in the final continuous assessment element.</t>
  </si>
  <si>
    <t>"Digital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http://www.bores.com/index_online.htm ( online DSP course)</t>
  </si>
  <si>
    <t>103</t>
  </si>
  <si>
    <t>EE470</t>
  </si>
  <si>
    <t>Information Transmission &amp;
Security</t>
  </si>
  <si>
    <t xml:space="preserve">Impart an understanding of the principles by which information can be transmitted with varying levels of security
and the techniques by which communication systems can be analysed and designed. </t>
  </si>
  <si>
    <t xml:space="preserve">LO 1: Understand the concept of information as it relates to a communication system and how coding can be
used to enhance transmission
LO 2: Break down a digital communications systems into its functional blocks, establish the performance of
selected blocks analytically and select appropriate operational parameters to realise a required performance
LO 3: Simulate the physical layer of a communication system or subsystem given its parameters or design a
communication system or subsystem to realise a required performance
LO 4: Appreciate the importance of security within communication systems, know how to design for security and
how to assess security threats
</t>
  </si>
  <si>
    <t>Information theory: measures of information, entropy and source coding, source coding for memoryless sources
and sources with memory, channel capacity.
Transmission principles: overview of a digital communications transceiver, review of pulse code modulation,
digital transmission and noise, non-linear quantisation, optimum filtering, spread spectrum and multiple access,
advanced modulation methods, spectral and power efficiency.
Channel coding: channel coding principles, linear error-correcting codes, algebraic coding theory, convolutional
coding, advanced channel coding such as turbo codes.
Information security: communication security principles, symmetric and asymmetric cryptography, threat models,
cryptographic protocols.
Communications systems simulation.</t>
  </si>
  <si>
    <t>LO1
C 1: Ability to make information-related calculations
C 2: Ability to design channel codes to realise a required system performance for a given channel
LO2
C 1: Ability to describe the requirements and operating principles of each functional block in a digital
communications system
C 2: Ability to make analytical calculations of performance-related metrics such as signal-to-noise ratio, bitand symbol-error rates and spectral efficiency, performance comparison between TDMA and CDMA
LO3
C 1: Ability to simulate selected functional blocks using an appropriate high-level programming language
C 2: Ability to assess the performance of a digital communications system or subsystem using simulation
LO4
C 1: Ability to assess security threats to a communication system
C 2: Ability to design security protocols for example communication scenario</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</si>
  <si>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and
reinforce understanding prior to the final examination
5. Past summative assessments will be provided to students as part of assessment preparation. Students
failing the summative assessment will have the opportunity to discuss their performance in general terms with
teachers.
6. Interaction and dialogue between students and teachers will be an integral part of the tutorial, and
laboratory sessions and the assignment supervision 
7. Self-assessment of progress will be facilitated by providing a series of tutorial problem sheets supported
by numerical answers and worked examples within tutorials and lecture sessions.
8. Choice in the topic, method, criteria, weighting or timing of assessments may be provided but cannot be
guaranteed. Peer review will be applied in the group assignment to allow a degree of personal reflection and
grading of the presenations and submitted work.
9. Students will be invited to give feedback on the assessment methods and criteria via the staff-student
committee.
10. Mutual support and group working will be encouraged in the tutorial classes.
11. The module will be delivered in a supportive, encouraging and motivational atmosphere.
12. The experience of assessing this module will be fed back to other teachers via the process of module
review. </t>
  </si>
  <si>
    <t>Class test on LO4 will take place in week 6, giving students early feedback on performance. The class test (50
minutes, 2 questions from 3), is worth 15% of the overall course mark. A tutorial quiz with a marked submission
not counting towards the final exam will be given in week 3. Students will have an assessed presentation on
LO1, LO2 in S2 Wk4 which counts 5% towards the final mark, and an assignment on communication system
simulation worth 20% in S2 Wk 10.</t>
  </si>
  <si>
    <t xml:space="preserve">Course Notes plus
“Data Communications &amp; Networks: An Engineering Approach”, J.Irvine &amp; D.Harle, (Wiley) 0-471-808725“
"Digital Communications", 3rd ed, I A Glover &amp; P M Grant, Pearson, 2010, ISBN 978-0-71830-7
"Digial Communications: Fundamentals and Applications", 2nd ed, B. Sklar, Pearson 2014, ISBN 1292026065,
9781292026060
"Software Defined Radio using MATLAB &amp; Simulink and the RTL-SDR", Stewart, Barlee, Atkinson, Crockett,
ISBN 978-0-9929787-2-3
</t>
  </si>
  <si>
    <t>45</t>
  </si>
  <si>
    <t>85</t>
  </si>
  <si>
    <t>EE471</t>
  </si>
  <si>
    <t xml:space="preserve">Commuications Networks
</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</si>
  <si>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</si>
  <si>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</si>
  <si>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</si>
  <si>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</si>
  <si>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</si>
  <si>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</si>
  <si>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</si>
  <si>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92</t>
  </si>
  <si>
    <t>EE472</t>
  </si>
  <si>
    <t>Control Principles</t>
  </si>
  <si>
    <t>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t>
  </si>
  <si>
    <t>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t>
  </si>
  <si>
    <t>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t>
  </si>
  <si>
    <t>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t>
  </si>
  <si>
    <t>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t>
  </si>
  <si>
    <t>J. Wilkie, M. A. Johnson and M. R. Katebi, 2001, Control Engineering, Palgrave Publishers, ISBN 0-333-77129-
X
G. F. Franklin, J. D. Power and A. Emami-Naeini, 1991, Feedback Control of Dynamic Systems, Addison
Wesley, ISBN 0-201-50862-1
K. Ogata, Modern Control Engineering, Prentice Hall, 5 edition, 2009.
R.C. Dorf and R.H. Bishop, Modern Control Systems, Prentice Hall, 11th edition, 2008.
J. D. Apelvich, The Essentials of Linear State-space Systems, Wiley, 1999.
K. Ogata, Discrete-Time Control Systems, Prentice Hall, 1995.
Z. Gajic and M. Lelic, Modern Control systems Engineering, Prentice Hall, 1996.</t>
  </si>
  <si>
    <t>EE473</t>
  </si>
  <si>
    <t>Photonic Systems</t>
  </si>
  <si>
    <t>The primary aim of this module is to enable students to develop a basic conceptual understanding and working
knowledge of fibre optic communications and sensing systems, addressing basic principles of optics and
waveguides, as well as understanding fibre communication and sensor engineering, design and performance
limits. All of the fundamental principles of light, optics and photonic components necessary to achieve this are
dealt with, giving a broad appreciation of photonics in general.
The emphasis of the course is on conceptual understanding of physical principles and system design and
analysis. The course then builds upon this to develop a detailed understanding of the more common optical fibre
component used in communications network architectures and fibre sensors, including long haul linear buses,
wavelength division multiplexing (wdm) systems, metropolitan and wide area networks, access networks and
passive optical networks (pons) and fibre Bragg gratings– from a physical perspective. Amplifier technologies
are discussed in detail along with the analysis of how the use of amplifiers influences the characteristics of
signals. Operation and performance characteristics of FBG sensors are also presented in detail and for a
number of relevant sensing applications.</t>
  </si>
  <si>
    <t xml:space="preserve">LO 1: Design an optical transmission network incorporating all of the key components that would be required to
deliver an end to end solution. The students will have attained a knowledge of all of the key system
components, their basic operating principles and their design and performance limits.
LO2: Design an optical transmission link and analyse its performance with respect to Bit Error Rate in
accordance with typical transmitter receiver parameters and a range of system impairments – eg optically
generated noise, thermal noise, extinction ratio and dispersion.
LO 3: Describe the basic operating principles of optical amplifiers and understand the key differences between
fibre based amplifiers and semiconductor based amplifiers. The student will be able to analyse the impact that
these amplifiers have in relation to system performance.
LO4: Explain the rationale behind different network topologies – eg DWM, CWDM, DWDM.
LO5: Understand the physical operation of fibre Bragg gratings and describe their performance characteristics
for a number of sensing applications
</t>
  </si>
  <si>
    <t>LO1
C 1: Have a good conceptual understanding (mental picture) of the nature and characteristics of light and its
basic interactions with materials.
C 2: Understand the principles of optical waveguides and fibres and have a working knowledge of their
characteristics and performance.
C 3: Be able to design optical waveguides
C 4: Have a good appreciation of the operating principles and characteristics of lasers.
C 5: Be able to design and analyse the performance of lasers
LO2
C 1: Have a good appreciation of the operating principles, design and characteristics of the major components
of a fibre optic communications system i.e. the laser or LED transmitter, the optical fibre channel and the
optical receiver.
C 2: Understand the structure and principles of a point to point fibre optic communications system and have a
good appreciation of the performance limits imposed by the component characteristics.
C 3: Be able to design a point to point fibre optic communications system.
C 4: Be able to analyse the performance of a point to point fibre optics communications system
LO3
C 1: Understand the operating principles, the physical nature of the amplification process, the design and
performance characteristics of optical amplifiers
C 2: Understand the nature of the noise sources that optical amplification introduces, be able to analyse the
performance of an amplifier in terms of output signal to noise ratio (SNR) and have a good appreciation of
amplified network design rules
C 3: Be able to analyse the performance of amplifier cascades and calculate output signal to noise ratios
C 4: Be able to design optical links with single and multiple optical amplifiers and analyse their performance in
terms of power budgets, output signal to noise ratios and bit error rates.
LO4
C 1: Have a good working knowledge and conceptual understanding of the architectures and principles of the
Photonics Networks most commonly used in the optical telecommunications industry.
C 2: Understand the applications of these networks and how they are used in the Telecomms industry.
C 3: Have a good appreciation of the structure, design, operating principles and performance characteristics
off the major components used in these networks and their influence on the network performance
C 4: Understand the rationale behind, the design, characteristics and performance of WDM networks
C 5: Be able to analyse the limits on parameters that determine crosstalk and other inter channel degradation
issues in WDM networks
LO5
C 1: Have a physical understanding of the sensing principles of fibre Bragg gratings, including the performance
characteristics of sensors due to temperature and strain.
C 2 : Be able to describe the various interogation schemes for precision measurements using FBGs and
analyse different interferometric schemes for measurement performance
C 3 : Integrate knowledge on WDM and TDM techniques to develop multi-point, networked sensor arrays</t>
  </si>
  <si>
    <t>The course is structured to provide an understanding of the operation of the key components of an optical
transmission system and how they operate to deliver end to end connectivity. At each stage the components
design is analysed and quantified – tutorial questions and examples within the course illustrate the degree of
understanding that is required to achieve a good level of understanding.
Tutorial questions are graded in complexity and amount of time required to complete them. They are structured
such that feedback can be given immediately at a tutorial session to let students gauge where they are. Students
will have undertaken a range of tutorials before any formal assessment is made.
An examination at the end of Semester 1 assesses students grasp of the fundamental concepts of optics and
waveguide, as well as optical source and receiver performance. Feedback on the examination is provided in
terms of the student's grade, review of test paper and discussion of model answers in class allowing students to
clearly identify their strengths and weaknesses.
Laboratory excercises form part of the formal assessment process to integrate the fundamnetal understanding
from S1 with more detailed communication system analysis carried out at the beginning of Semester 2. These
are time tabled but students have the opportunity between laboratories to consider the questions posed and
reflect on the laboratory activities.
In preparation for the assignments, tutorial related to the key concepts are delivered and students work through
these collectively to explore a range of solutions and consider collectively which one (if any) would be preferable.
This is deliberate to reflect that real life designs have many potential solutions and it enables students to reflect
collectively and exchange ideas</t>
  </si>
  <si>
    <t xml:space="preserve">The course has a class test in Semester 1 (15%), laboratory (15%) and examination (70%).
</t>
  </si>
  <si>
    <t>‘Optical fiber Communications’ G Keiser (McGraw Hill)
‘Optoelectronics: An Introduction’ J Wilson &amp; J.F.B Hawkes (Prentice Hall)
‘Optics’ E Hecht and A Zajac (Addison Wesley).
Optical Networks: A Practical Perspective’(2nd Ed.) R Ramaswami &amp; K Safarajan (Morgan Kaufmann)
Handouts provided by course registrar</t>
  </si>
  <si>
    <t>138</t>
  </si>
  <si>
    <t>EE474</t>
  </si>
  <si>
    <t xml:space="preserve">Robotics: Systems and Control
</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</si>
  <si>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</si>
  <si>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</si>
  <si>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Introduction to robotic systems; background, classification of robots based on design construction, control
systems, actuation; Performance chracteristics of typical robots
Introduction and understanding of forward kinematics of robots; Denavit-Hartenberg (D-H) algorithm;
Transforms; Fundamentals of inverse kinematics;
Path planning and trajectory generation methods; Generating and blending trajectory paths; Preserving continuity
of motion; splines of paths; Constraints and limitations;
Introduction to sensors and their applications :- Uses and limitations
Fundamentals of robotic control ; Principles of system modelling; Matlab implementation; time and frequency
domain analysis; state-space; control system analysis.
Bayesian robot localisation, including linearisation and Kalman Filtering.
Robotic computer vision, in particular when applied to mapping and localisation</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</si>
  <si>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</si>
  <si>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t>
  </si>
  <si>
    <t>The course contains some laboratory exercises where students will be introduced to some of the issues and
designs regarding robotic engineering and control engineering in general.
Course progerss is assessed by continuous assessment (through assignments) and by examination</t>
  </si>
  <si>
    <t xml:space="preserve">Typed notes of the course (supplied)
‘Fundamentals of robotics’, Schilling ISBN: 0-13-334376-6
‘Robotic Engineering and integrated approach’, Klafter et.al. ISBN: 0-13-782053-4
‘Introduction to Robotics, Mechanics and Control’ J.J. Craig ISBN: 0-201-10326-5
'Robotics, Vision and Control: Fundamental Algorithms in MATLAB' P Corke. ISBN: 3642201431
</t>
  </si>
  <si>
    <t>16</t>
  </si>
  <si>
    <t>110</t>
  </si>
  <si>
    <t>EE573</t>
  </si>
  <si>
    <t>Advanced Power System Analysis &amp; Protection</t>
  </si>
  <si>
    <t>5</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</si>
  <si>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</si>
  <si>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t>
  </si>
  <si>
    <t>(1)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SmartGrids, network development scenarios
(11) Numeric protection: hardware, digital signal processing, communications, algorithms, distance and differential protection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t>
  </si>
  <si>
    <t>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t>
  </si>
  <si>
    <t>Assessment will comprise of a Final Exam (60%), a Midterm exam test (20%) and two Assignments/Lab exercises (20%).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</si>
  <si>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t>
  </si>
  <si>
    <t>EE574</t>
  </si>
  <si>
    <t>High Voltage Technology and Electromagnetic Compatibility</t>
  </si>
  <si>
    <t>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t>
  </si>
  <si>
    <t>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t>
  </si>
  <si>
    <t>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t>
  </si>
  <si>
    <t>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t>
  </si>
  <si>
    <t>As there shall be no continual assessments, feedback will be mainly based on tutorial interactions during the teaching period.
This will be supported by feedback from the class tests</t>
  </si>
  <si>
    <t>COURSEWORK CONSISTS OF TWO CLASS TESTS (1 HOUR EACH, in Semester 1 and Semester 2), WEIGHTING OF EACH CLASS TEST IS 20%.</t>
  </si>
  <si>
    <t>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t>
  </si>
  <si>
    <t>EE467, EE311</t>
  </si>
  <si>
    <t>132</t>
  </si>
  <si>
    <t>EE575</t>
  </si>
  <si>
    <t>Power Electronics For Energy And Drive Control</t>
  </si>
  <si>
    <t>Modern energy conversion systems rely on the integration of a range of technologies including power electronics, electrical machines and system integration. This module will develop knowledge and understanding of these technologies and give the student experience in analysing their performance and selecting and designing systems for modern energy converion systems.</t>
  </si>
  <si>
    <t>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t>
  </si>
  <si>
    <t>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t>
  </si>
  <si>
    <t>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t>
  </si>
  <si>
    <t>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t>
  </si>
  <si>
    <t>The S1 Assignment is a group (2-3 members) design of PM machines for a high performance application in the energy/power and transport sectors.</t>
  </si>
  <si>
    <t>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t>
  </si>
  <si>
    <t>51</t>
  </si>
  <si>
    <t>EE576</t>
  </si>
  <si>
    <t>Power system economics, markets and asset management</t>
  </si>
  <si>
    <t>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t>
  </si>
  <si>
    <t>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t>
  </si>
  <si>
    <t>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t>
  </si>
  <si>
    <t>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t>
  </si>
  <si>
    <t>Assessment will comprise of a Final Exam, a Midterm test and an Assignment. The Midterm test is scheduled at the beginning of S2, so that students can get the feedback on their progress and can improve in S2. The Assignment will enable students to research key power industry information and learn how to present it succinctly. Students will be able to assess their progress on their own, but will also get feedback with an indication where additional learning and clarification would be useful.</t>
  </si>
  <si>
    <t>2nd attempt mark based solely on the resit exam mark.
Students taking the August exam as 1st attempt will have earlier coursework marks included in their final mark.
Weightings for assessment elements:
Individual research assignment: 15% (up from 10% in 2014/15)
Multiple choice test: 10% down (from 15% in 2014/15)
Exam: 75% (up from 60% in previous year)</t>
  </si>
  <si>
    <t>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t>
  </si>
  <si>
    <t>123</t>
  </si>
  <si>
    <t>EE577</t>
  </si>
  <si>
    <t>Wind Energy &amp; Distributed Energy Resources</t>
  </si>
  <si>
    <t>This module gives an overarching understanding of the principles of wind power generation, the management of wind farms and their place in the wider power system. The course will cover the wind resource, rotor aerodynamics, wind turbine anatomy, the technologies used and their variations, power conversion and control,electrical issues within the wind farm, the impact of large capacities of wind power on the wider power system, and the connection of wind farms at both transmission and distribution levels. Students will also gain an understanding of asset management techniques applied in the wind sector and study how multiple data streams from wind assets can be used to improve decision making in the operational phase. This will provide an understanding of the lifecycle of a wind farm from site assessment to repowering and decommissioning.</t>
  </si>
  <si>
    <t>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t>
  </si>
  <si>
    <t>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t>
  </si>
  <si>
    <t>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t>
  </si>
  <si>
    <t>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t>
  </si>
  <si>
    <t>The section on Active Network Management, distribtued generaiton, smart grids and flexible demand will be taught through a 'flipped-learning' mode. Material will be placed online via Myplace ahead of lectures with an expectation that students will review this material before attending. The second piece of coursework will form the core of this section based on the case study of the Orkney Smart Grid. This will allow students to develop the skills associated with using and analysing a large data set to reach engineering conclusions.</t>
  </si>
  <si>
    <t>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t>
  </si>
  <si>
    <t>EE578</t>
  </si>
  <si>
    <t>Advanced DSP</t>
  </si>
  <si>
    <t>DEVELOP THE NECESSARY SKILLS THAT WILL ALLOW STUDENTS TO ANALYSE, DESIGN, IMPLEMENT, AND SIMULATE ADVANCED DSP TECHNIQUES AND ALGORITHMS FOR A VARIETY OF COMMUNICATIONS AND GENERAL ENGINEERING PROBLEMS.</t>
  </si>
  <si>
    <t>1: Understand a number of essential advanced DSP techniques.
C 2: Be able to develop and design a number of state-of-the-art applications based on these techniques.
C 3: Implement advanced DSP algorithms in a number of applications and understand which performance metrics can be used to test such a system.
C 4: Be able to pick up a new algorithm from the literature, implement it, and be able to compare its performance to a suitable benchmark.</t>
  </si>
  <si>
    <t>Review of Signal processing fundamentals: Frequency domain analysis – LTI sustems, Fourier series, Fourier transform, discrete and fast Fourier transforms, spectral leakage, windowing. Digital filtering – representations by difference equation, flow graph, impulse and frequency response, transfer function, z-transform, poles and zeros, minimum phase, maximum phase, linear phase, group delay, stability.
Stochastic Processes: Stochastic processes – characterisation of stochastic processes by distributions, expectations, stationarity, ergodicity, central limit theorem, interaction between stochastic signals and deterministic systems, auto-correlation and cross-correlation functions, power spectral densities, periodogram and spectrum estimation for random signals. Binary Signalling – Quadrature amplitude modulation, complex digital baseband channel, Nyquist system, receive and transmit filtering, channel impulse response, symbol generation and detection, additive noise model, bit and symbol errors.
Adaptive Signal Processing: Optimum adaptive filtering – generic adaptive filtering, adaptive filter archtectures and applications, mean square error cost function, covariance matrix and cross-correlation vector, Wiener solution Training based adaptive filters – iterative gradient techniques, stochastic gradient techniques, least mean squares algorithm (LMS), LMS convergence, step size parameter, influence of correlated input on cost function and convergence, recursive least squares (RLS) adaptive filter, comparison between RLS and LMS (convergence, complexity), application to equalisation, zero-forcing and MMSE solutions. Kalman filter – concept, state-space model, Kalman estimator, RLS and Kalman comparison, Kalman filter in information theoretic form, extended and unscented Kalman filter, Kalman filter for data fusion, particle filter. Decision directed and blind adaptation – equalisation without explicit desired signal, maximum length pseudo-random sequences, decision directed adaptation, equation and output error adaptive filters, decision feedback equaliser. Blind adaptation and constant modulus cost function, constant modulus algorithm (CMA), effect of carrier frequency offset and carrier frequency offset recovery. Fractionally spaced equalisation (FSE) – fractionally spaced channel model and polyphase representation of channel and equaliser, zero-forcing solution based on pseudo-inverse, MMSE solution, adaptive FSE based on LMS, RLS, and CMA.
Advanced DSP applications Orthogonal frequency division multiplexing (OFDM) – frequency domain equalisation, cyclic prefix, circulant property and the DFT, OFDM structure, equalisation, maximum channel capacity via precoding and waterfilling, example for powerline communications channel Mulitple input multiple output (MIMO) systems – channel model and capacity. Maximising the multiplexing gain -- equalisation or precoding via pseudo-inverse, optimum precoding and equalisation via singular value decomposition, capacity maximisation. Maximising the diversity gain – spaced-time block coding (STBC) , real and complex valued symbol constellations, extended orthogonal STBC, maximum diversity and array gain based on feedback and rotation. Array processing and beamforming – spatial sampling, narrowband beamformer, steering vector, constraint formulation, data independent beamformer design, statistically optimum beamformer design, mimmium variance distortionless response beamformer, constrained optimisation, generalised sidelobe canceller and unconstrained optimisation. Difference between MIMO systems and beamforming, outlook on broadband beamforming.</t>
  </si>
  <si>
    <t>LO1
C 1: level of understanding in mathematically deriving DSP algorithms
C 2: know where and how to apply DSP algorithms
C 3: be able to set important parameters of DSP algorithms dependent on specific applications
LO2
C 1: understand a number of state-of-the-art applications, such as OFDM, equalisation etc
C 2: be able to judge from DSP algorithm properties which ones are most suitable for specific applications
LO3
C 1: be able to derive workable Matlab implementations from pseudo code and literature-style descriptions
C 2: be able to embed an algorithm implementation into a specific application scenario
C 3: know which performance metrics (minimum mean square error, distance from optimum solution, constant modules, SNR, bit error ratio, etc are suitable in various scenarios
C 4: be able to derive performance parameters such as complexity or latency from an algorithm description or implementations
LO4
C 1: be able to understand important parameters of an unknown algorithm from a description or paper
C 2: be able to judge the advantages and disadvantages of an algorithm, in particular with respect to a specific application
C 3: be able to implement and unknown algorithm and develop suitable test metric or performance parameters.</t>
  </si>
  <si>
    <t>Assignments will consist of a compulsory base module and optional tasks which can gain extra marks. The submission will be on-line, and feedback will be given via on-line resources near the time of submission, no later than two weeks after submission.
For the class test, students will be able to individually view and discuss their marked test paper at the beginning of semester 2.</t>
  </si>
  <si>
    <t>Students will keep a detailed logbook from their laboratories., and their assignments. Four assignments based on lecture and laboratory material will be submitted.
There will be a mid term class test.</t>
  </si>
  <si>
    <t>Todd K. Moon and Wynn C. Stirling. “Mathematical Methods and Algorithms for Signal Processing”. Prentice Hall.
John Proakis and Dimitris Manolakis. “Digital Signal Processing. Principles, Algorithms and Applications”, 4th edition. Prentice Hall.
On-line books and resources such as
http://www.dspguide.com/ (a free DSP book)
http://www.bores.com/index_online.htm ( on-line DSP course)</t>
  </si>
  <si>
    <t>96</t>
  </si>
  <si>
    <t>EE579</t>
  </si>
  <si>
    <t>Advanced Microcontroller Applications</t>
  </si>
  <si>
    <t>Provide advanced competence in the use of industry standard microcontrollers programmed in low and high level languages in real time applications.</t>
  </si>
  <si>
    <t>LO 1: Understand the trade off between high level and low level design blocks, and be able to partition design solutions accordingly, and identify appropriate problem/language partitioning in mixed level problems.
LO 2: Demonstrate competence in low level (assembly language) coding.
LO 3: Understand, design and extend simple operating systems and Real Time Operating Systems (RTOS) for microcontrollers.
LO 4: Interface peripheral hardware devices with real time critical specifications, and carry out a systematic testing programme for mixed level designs.</t>
  </si>
  <si>
    <t>Hardware/Software Design Solutions
• Review of microcontroller architectures
• Comparison of different microcontroller types
• Low level code design
• Introduction to libraries and operating systems
Assembly Language Programming
• Arithmetic &amp; logical instructions
• Program construct; mapping from high level constructs
• Program flow
• Use of registers
• Multiple work arithmetic
Operating Systems
• Timing critical operations
• Multi-threaded systems
• Real Time Operating Systems
• Device drivers
Advanced code design and interfacing
• Interfacing high and low level code, parameter passing
• Code translation and debugging
• Peripheral interfacing in real time applications
Advanced System Solutions
• System design for processor power constrained situations
• Design partitioning between hardware, programmable hardware, firmware, and high/low level software</t>
  </si>
  <si>
    <t>LO1
C 1: Recommend appropriate design choices for a range of different technical challenges
C 2: Design system architectures for small embedded systems, and specify appropriate components
LO2
C 1: Ability to write programs in assembly language
C 2: Ability to optimise assembler programs against defined constraints, i.e., execution time or memory use
LO3
C 1: Implement a simple operating system for a microcontroller system
C 2: Use a commercial RTOS to implement a design with time-critical requirements
LO4
C 1: Build a stand-alone embedded system capable of independent operation (specifically without a PC)
C 2: Document system construction through a technical documentation file</t>
  </si>
  <si>
    <t>Good performance will be clarified using the 5 lab assignments, and feedback, both individually and as group discussion of good solutions, will be given on each assignment. The timetable for the assignments will encourage good time management. The assignments are timed to give a realistic opportunity to improve performance prior to the final project. Interaction and dialogue between students and teachers will be an integral part of the tutorial sessions and the project supervision. Peer learning will be an important component of the project stage, and students will have an opportunity to direct the project topic choice. Students will be invited to give feedback on the assessment methods and criteria via the staff-student committee. Mutual support and group working will be encouraged throughout, and in particular as part of the group project. The module will be delivered in a supportive, encouraging and motivational atmosphere. The experience of assessing this module will be fed back to other teachers via the process of module review.</t>
  </si>
  <si>
    <t>Project is group based (groups of 3 or 4 students). 70% of the overall mark for the course comes from the project, 20% from the 4 assignments (5% each), and 10% from the student's log book for assignments and project.</t>
  </si>
  <si>
    <t>‘Embedded Microprocessor Systems Real World Design’ (3rd edition) Stuart Ball (Elseveir) 2002
‘Embedded Microcomputer Systems, International Edition’ Jonathan Valvano (Cengage) 2012</t>
  </si>
  <si>
    <t>70</t>
  </si>
  <si>
    <t>77</t>
  </si>
  <si>
    <t>EE580</t>
  </si>
  <si>
    <t>DSP &amp; FPGA Based Embedded System Design</t>
  </si>
  <si>
    <t>Design and implementation of real time embedded systems through famiarisation with Digital Signal Processors (DSPs), Field Programmable Gate Arrays (FPGAs) and System on Chip (SoC) devices via lectures, up-to-date technical discussions and hardware programming. This course provides hands-on experience in translating Digital Signal Processing concepts into real-time embedded systems applications. .</t>
  </si>
  <si>
    <t>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t>
  </si>
  <si>
    <t>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t>
  </si>
  <si>
    <t>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t>
  </si>
  <si>
    <t>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t>
  </si>
  <si>
    <t>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t>
  </si>
  <si>
    <t>"Digital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t>
  </si>
  <si>
    <t>EE581</t>
  </si>
  <si>
    <t>Image and Video Processing</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</si>
  <si>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</si>
  <si>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LO 1: Understand components which make up a typical digital imaging system. Be able to understand and use different image and video representation methods. Analyse the problems and techniques encountered in processing and coding of digital images and videos.
LO 2: Understand the spectrum of coding standards for digital image and video with technical appreciation of some of the key compression methods used within the standards
LO 3: Appreciate the problems and techniques related to image/video communications over wireless networks
LO 4: Acquire experience of investigating an image/video processing topic within a group and reporting findings in the form of technical report and presentation</t>
  </si>
  <si>
    <t>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t>
  </si>
  <si>
    <t>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t>
  </si>
  <si>
    <t>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t>
  </si>
  <si>
    <t>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t>
  </si>
  <si>
    <t>MS418</t>
  </si>
  <si>
    <t>Project Management</t>
  </si>
  <si>
    <t>• To provide the student with an understanding of the organisation as a set of projects
• To introduce the student to the activities of the project manager
• To equip the student with the basic methods used in project management
• To provide the student with an appreciation of the project environment.</t>
  </si>
  <si>
    <t>a. Subject specific knowledge and skills
• The basic process of project management
• The role and activities of the project manager
• A range of methods and tools used in project management
• The organisational contexts in which project management is useful
• Current debates in the field of Project Management
• Ongoing developments in theory in the field of Project Management
b. Cognitive abilities and non-subject specific skills
• Communicate effectively using the vocabulary of project management
• Work effectively in project teams
• Demonstrate presentation and management reporting skills
• Manage their time and work to deadlines
• Apply the practice of project management in a variety of contexts</t>
  </si>
  <si>
    <t>Project management and project based organisations are becoming increasingly common in industry, therefore this class assumes that every management student requires some knowledge of the tools and techniques used to manage projects within organisations. The class aims to provide the student with these. It will introduce the student with no project management background to: 1) the concept of the project lifecycle 2) project management as a strategic tool and 3) the methodologies and tools that enable efficient project execution.
The class will familiarise the student with the basic concepts associated with project management. It is designed around seven main areas:
• Project Management Basics
• Setting Objectives and Defining Project Deliverables
• Work Breakdown, Structures and Milestones
• Project Planning
• Project Finance
• Risk Management
• Project Strategies
These areas will provide the student with a general understanding of project management that will complement their studies in other areas of the course, such as management finance and strategy, where the execution of company strategy may require the use of project management techniques.</t>
  </si>
  <si>
    <t>The class will comprise classes that include a mixture of lectures, supervised class work, and assessed student presentations.
In the supervised class work, students will initially practice applying those concepts presented in lectures so that they can gain a basic understanding. In this process, learning of the concepts will be enhanced by the students examining texts on the subjects under study, both in groups and in private study, and presenting to the rest of group the essence, relevance and usefulness of those texts that they are examining.</t>
  </si>
  <si>
    <t>Maylor, H (2003) Project Management, Prentice Hall.
• Schmidt, T (2009) Strategic Project Management, Wiley.</t>
  </si>
  <si>
    <t>102</t>
  </si>
  <si>
    <t>EE106</t>
  </si>
  <si>
    <t>Electronic Design For Software
Development 1</t>
  </si>
  <si>
    <t>This module will provide an introduction to the practice of computer programming. It is assumed troughout that the students have no prior exposure to programming. The course begins with an introduction to data types and their associated operators, before examinging basic flow control in the form of decisions (if-else) and iteration (for/while loops). Problem decomposition through functions is discussed. Bespoke data types are addressed, and finally object oriented design principles are taught (inheritance and polymorphism). The first semester is based upon small self-contained problem sets to encourange problem solving skills while cementing core concepts. The second semester involves small focussed projects undertaken in pairs. The programming language used in this module is Python; this permits the programmer to concentrate on the problem solving aspects and core techniques of programming rather than being distracted by the syntax of the language.</t>
  </si>
  <si>
    <t>LO 1: To demonstrate a deep understanding of primitive data types, then later abstract data types. LO 2: To demonstrate a deep understanding of basic programming constructions: if-else, for, while etc. LO 3: To develop an understanding of systematic problem solving via the divide-and-conquer approach of functional decomposition. LO 4: To develop self-reliance on programming by finding solutions to problems on own initiative. LO 5: To learn to document code and produce software reports</t>
  </si>
  <si>
    <t>This module will begin by teaching how to use the in-built Python GUI (IDLE) and interpretor. The analogy of a computer program to a cooking recipe is used teach the dsitinction between data types and algorithms. The first semester is run as taught course in 3 main subsections: Data Types &amp; Operators, Algorithmic Components (if-else, for, while, etc.), and program structure (functions, objects). In this semester, various problem sets on these concepts are provided. The second semester is run as a programming project section. Groups of 2 are assigned a topic that is to be completed over a 10 week period. The emphasis in this semester is on problem solving and self-reliance.</t>
  </si>
  <si>
    <t>LO1 C 1: Progression through work sets C 2: Semester 1 multiple choice exam
LO2 C 1: Progression through work sets C 2: Semester 1 exam
LO3 C 1: Second semester software design project: interim report, final report, demonstration
LO4 C 1: Second semester software design project: interim report, final report, demonstration</t>
  </si>
  <si>
    <t>Students are provided with a score at the end of a multiple choice exam at the end of semester 1. Feedback is also provided after assessment of an interim report on week 5 of semester 2.</t>
  </si>
  <si>
    <t>Overall average is calculated as follows: Demonstrated Exercises (30%), Semester 1 test (10%), Interim Report (20%), Final Report (20%), Demonstraion (20%).</t>
  </si>
  <si>
    <t>Dive into Python 3. Other free material available online.</t>
  </si>
  <si>
    <t>13</t>
  </si>
  <si>
    <t>121</t>
  </si>
  <si>
    <t>EE966</t>
  </si>
  <si>
    <t>Power Electronics Devices, Drives, Machines &amp; Applications</t>
  </si>
  <si>
    <t>E</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</si>
  <si>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</si>
  <si>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</si>
  <si>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 xml:space="preserve">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  
</t>
  </si>
  <si>
    <t xml:space="preserve">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Explain the operation and characteristics of power semiconductor devices, e.g. MOSFET and IGBT
C 2:	Analyse power electronic circuits, e.g. H-bridge converter
C 3:	Calculate the power loss and cooling requirements for a specified power electronic circuit at a stated operating point
</t>
  </si>
  <si>
    <t>Students will be set 2 coursework exercises: one for each section of the module. These may consist of a selection of tutorial questions, or specific and focused technical exercises.  Students will receive feedback.</t>
  </si>
  <si>
    <t xml:space="preserve">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
</t>
  </si>
  <si>
    <t>EE976</t>
  </si>
  <si>
    <t>C</t>
  </si>
  <si>
    <t xml:space="preserve">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
</t>
  </si>
  <si>
    <t xml:space="preserve">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
</t>
  </si>
  <si>
    <t xml:space="preserve">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
</t>
  </si>
  <si>
    <t xml:space="preserve">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
</t>
  </si>
  <si>
    <t>Assessment will comprise of a Final Exam, a Midterm test and two Assignments. The Midterm test is scheduled at the beginning of S2, so that students can get the feedback on their progress and can improve in S2. The first Assignment will enable students to research key power industry information and learn how to present it succinctly. The second Assignment will allow group working, discussion of power systems economics, markets and asset management issues, sharing of learning between individuals and practise of presentation skills, with immediate feedback from tutors. Students will be able to assess their progress on their own, but will also get  feedback with an indication where additional learning and clarification would be useful.</t>
  </si>
  <si>
    <t xml:space="preserve">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
</t>
  </si>
  <si>
    <t>116</t>
  </si>
  <si>
    <t>EE980</t>
  </si>
  <si>
    <t xml:space="preserve">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 
</t>
  </si>
  <si>
    <t xml:space="preserve">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 
</t>
  </si>
  <si>
    <t xml:space="preserve">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  
</t>
  </si>
  <si>
    <t xml:space="preserve">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  
</t>
  </si>
  <si>
    <t xml:space="preserve">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  
</t>
  </si>
  <si>
    <t xml:space="preserve">"Digital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 
</t>
  </si>
  <si>
    <t>EM401</t>
  </si>
  <si>
    <t>Individual Project (EME)</t>
  </si>
  <si>
    <t xml:space="preserve">Project work is an essential part of an engineering curriculum, providing an opportunity for students to integrate theory and practice in various fields of interest to the student and cogent to the disciplines of the degeree.
During the course of the project students encounter a range of engineering problems and take the responsibility (under supervision) to
- Plan and implement solutions and analyse and report on outcomes,
- Produce a comprehensive set of documentaion, comprising:
- Statement of Intent, Logbook, Interim and Final Reports
- Oral and Poster Presentations.
Project work places particular emphasis on an individual student's:
- Level of technical appreciation,
- Quality of project planning, conduct and reporting,
- Level of ability to communicate in a technical environment,
- Level of ability to operate as part of a team,
- Degree of initiative and self-reliance.
The choice of project can be made as follows:
- Students make a project choice from a list of those proposed by the Department,
- Students propose their own project (subject to Departmental approval)     .
</t>
  </si>
  <si>
    <t xml:space="preserve">LO 1:	Conduct a sustained and signficant (technical) individual project. Comprising: scoping and planning a programme of work appropriate for an individual within an engineering context including the specification, design, analysis and implementaiton of solutions appropriate to the project domain.
LO 2:	 Development of individual time and resource management skills, through setting and achieving deliverables at fixed time points and via selection and use tools/methologies appropriate to the project tasks and domain.
LO 3:	Document progress and achievement in a manner appropriate to professional engineering practise including formal communication, both oral and in writing, communicating project progress and outcomes to technically literate, expert and non-expert audiences.
LO 4:	Demonstrate individual technical expertise and knowledge pertinent and relevant to the specific project domain coupled with an ability to undertake practical work in a manner appropriate to professional engineering practise, including issues relating to technical risk, safety, standards and ethics.
</t>
  </si>
  <si>
    <t xml:space="preserve">Delivery of module material takes two forms: 
A series of short formal presentations at the start of the project followed by sustained mentoring by the project supervisor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 CV development, 	 	Engineering recruitment processes, interview skills and assessment methods.
Training within the the Project includes
	Project Planning, Technical Report Writing, Technical Presentation preparation and Delivery,
	Documentation and progress recording.
The supervisory team provides technical guidance and advice along with general mentoring.
.
</t>
  </si>
  <si>
    <t xml:space="preserve">LO1
C 1:	The degree of self reliance and drive demonstrated by the student in delivering the project
C 2:	Technical acheivement measured via meeting agreed project objectives
C 3:	Extent by which student undertakes rigourous planning and execution of the project.
LO2
C 1:	Extent by which student demonstrates of ability to work under own initiative
C 2:	Extent by which student demonstrates time and resource management in meeting agreed objectives Describe correctly robot engineering relevance to task specification and process requirements.
LO3
C 1:	Production of written interim technical report demonstrating clear understanding of the context and objectives of the project
C 2:	Production of a written final technical report and associated archival material demonstrating clear and concise description of the project and the associated results
C 3:	Ability to clearly communicate the project and the acheivements via oral and poster presentations 
LO4
C 1:	Ability to defend the project methodology and acheivements via oral and poster presentations
C 2:	Ability to engage in technical dialogue and place the project in context
C 3:	Diligence exhibited in devising, conducting and recording the experimental aspects of project.
</t>
  </si>
  <si>
    <t xml:space="preserve">1. In project work students are typically provided with oral feedback through the course of the project during regular supervisory team meetings
Where appropriate written feedback is provided for example via annotation of the students logbook. 
Students are provided with written and oral feedback from the project team (supervisor and second assessor) on the interim report in S2 W1
The timetable for the assignment will encourage good time management in the context learning
High quality feedback will be given in the form of one-to-one discussion of the assessed assignments 
Interim assignments are timed to give a realistic opportunity to improve performance prior to the final assessment 
Supervisory team detail any and all remedial actions required where poor perfomance/progress is observed
A range of model student behaviours and the associated anticipated mark awarded is provided to the stduents at the satrt of the academic year. 
Students will be invited to give feedback on the assessment methods and criteria, and timing of same. 
The experience of assessing this module will be fed back to other memebers of staff via the process of module review.
</t>
  </si>
  <si>
    <t xml:space="preserve">University and Local Area Safety Regulations available on Student information portal
Grading Stduent Behaviours available on class MyPlace pages
IET Final Year Project Guidance available on class MyPlace pages
</t>
  </si>
  <si>
    <t>EE967</t>
  </si>
  <si>
    <t>POWER SYSTEM DESIGN, OPERATION AND PROTECTION</t>
  </si>
  <si>
    <t xml:space="preserve">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
</t>
  </si>
  <si>
    <t xml:space="preserve">LO 1:	To derive the advanced mathematical representations of power system equipment and the practical significance of different components in a power system
LO 2:	To use these representations for detailed power system performance analysis and design tasks
LO 3:	To gain deep theoretical understanding of fault phenomena in power systems and the reasons why these must be protected against
LO 4:	To have a deep knowledge of different means of providing power system protection and have the practical ability to specify and configure a number of widely-used protection schemes     
</t>
  </si>
  <si>
    <t xml:space="preserve">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
</t>
  </si>
  <si>
    <t xml:space="preserve">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specific and set protection schemes and to be able to comment on the suitability or otherwise of protection systems in various contexts. 
C 2:	Demonstrate practical knowledge and understanding of the principles of setting protection schemes.
</t>
  </si>
  <si>
    <t>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</si>
  <si>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</si>
  <si>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EE969</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</si>
  <si>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systems.The students will be required to carry out an investigation into the advanced use of DSP for a specific topic.</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</si>
  <si>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</si>
  <si>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 xml:space="preserve">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
</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</si>
  <si>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simulation tools to reinforce DSP principles 
</t>
  </si>
  <si>
    <t>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In the allocation of DSP topic in semester 2 there will be  a degree of choice in the selection of topic.  It is believed  that this choice will reveal new concepts which can be used to shape teaching.</t>
  </si>
  <si>
    <t>Students will keep a detailed logbook from their laboratories.  In Sem 2 all students will be allocated a DSP topic to investigate during a 6 week period.  A short paper will be written from this investigation in the form of a conference paper. The students will complete 4 Matlab tasks during the module. Their work will be assessed using 4,  40 minute in-lcass tests and two End of Semester short reports. The best three of the in-class tests are used in the final continuous assessment element.</t>
  </si>
  <si>
    <t xml:space="preserve">"Digital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t>
  </si>
  <si>
    <t>97</t>
  </si>
  <si>
    <t>EE971</t>
  </si>
  <si>
    <t>Commuications Networks</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</si>
  <si>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</si>
  <si>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 xml:space="preserve">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
</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</si>
  <si>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</si>
  <si>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</si>
  <si>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</si>
  <si>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</si>
  <si>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</si>
  <si>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EE873</t>
  </si>
  <si>
    <t xml:space="preserve">Advanced Power System Analysis &amp; Protection </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</si>
  <si>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</si>
  <si>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 xml:space="preserve">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
</t>
  </si>
  <si>
    <t xml:space="preserve">(1)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SmartGirds, network development scenarios
(11)	 Numeric protection: hardware, digital signal processing, algorithms, distance and differential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
(16)	Protection of small electrical systems: marine, aircraft.
</t>
  </si>
  <si>
    <t xml:space="preserve">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
</t>
  </si>
  <si>
    <t xml:space="preserve">Assessment will comprise of a Final Exam (50%), a Midterm exam test (25) and two Assignments/Lab exercises (25%).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</si>
  <si>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
</t>
  </si>
  <si>
    <t>EE974</t>
  </si>
  <si>
    <t xml:space="preserve">High Voltage Technology and Electromagnetic Compatibility </t>
  </si>
  <si>
    <t xml:space="preserve">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
</t>
  </si>
  <si>
    <t xml:space="preserve">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
</t>
  </si>
  <si>
    <t xml:space="preserve">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
</t>
  </si>
  <si>
    <t xml:space="preserve">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
</t>
  </si>
  <si>
    <t xml:space="preserve">As there shall be no continual assessments, feedback will be mainly based on tutorial interactions during the teaching period.
This will be supported by feedback from the class tests
</t>
  </si>
  <si>
    <t xml:space="preserve">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
</t>
  </si>
  <si>
    <t>EE975</t>
  </si>
  <si>
    <t xml:space="preserve">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
</t>
  </si>
  <si>
    <t xml:space="preserve">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
</t>
  </si>
  <si>
    <t xml:space="preserve">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
</t>
  </si>
  <si>
    <t xml:space="preserve">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
</t>
  </si>
  <si>
    <t xml:space="preserve">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
</t>
  </si>
  <si>
    <t>EE977</t>
  </si>
  <si>
    <t xml:space="preserve">Wind Energy &amp; Distributed Energy Resources     </t>
  </si>
  <si>
    <t xml:space="preserve">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  
</t>
  </si>
  <si>
    <t xml:space="preserve">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     
</t>
  </si>
  <si>
    <t xml:space="preserve">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 
</t>
  </si>
  <si>
    <t xml:space="preserve">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</si>
  <si>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 xml:space="preserve">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
</t>
  </si>
  <si>
    <t>EE981</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</si>
  <si>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</si>
  <si>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 xml:space="preserve">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 
</t>
  </si>
  <si>
    <t xml:space="preserve">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
</t>
  </si>
  <si>
    <t xml:space="preserve">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 </t>
  </si>
  <si>
    <t xml:space="preserve">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 
</t>
  </si>
  <si>
    <t>29</t>
  </si>
  <si>
    <t>EE988</t>
  </si>
  <si>
    <t>Power Systems and Wind Integration</t>
  </si>
  <si>
    <t xml:space="preserve">Assessment comprises : A final exam after Semester 2, an online class test in Week 8 of Semester 2, a laboratory assessment using Simulink to model dynamically a DFIG wind turbine (in Semeseter 2), and a case-study based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</si>
  <si>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EE989</t>
  </si>
  <si>
    <t>Wind Turbine Technology</t>
  </si>
  <si>
    <t>To provide a basic understanding of the principles of wind turbine power conversion including an introduction to turbine dynamics suitable for non-specialist engineers and scientists, and to explain the evolution of contemporary wind turbine technology gaining sufficient understanding to outline the design and operation of multi-megawatt machines. To introduce students to the basic concepts, modelling and control design methods in wind turbine control systems.</t>
  </si>
  <si>
    <t xml:space="preserve">LO 1:	Explain the aerodynamics energy extraction by a wind turbine
LO 2:	Explain the loads and other variables of the different types of wind turbine designs in both the time domain and the frequency domain.
LO 3:	Describe the various drive-train options, and be able to identify the pros and cons of the different configurations.
LO 4:	Design simple controllers for wind turbines over the whole operation envelope and evaluate performance in power generation, load reduction, actuator activities, etc.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</si>
  <si>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 
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</si>
  <si>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Clear understanding of the aerodynamics and energy extraction by a wind turbine rotor
C 2:	Identify the different types of wind turbines and their operation
C 3:	Build and explain the torque/speed curve of different turbine types
LO2
C 1:	Knowledge and understanding of the loads in different types of wind turbine designs, understanding computation methods and tools for their anaylisis
C 2:	Ability to calculate the lifetime performance of wind turbines for both on and offshore sites
C 3:	Critical understanding of the impact of loads on wind turbine reliability and lifetime.     
LO3
C 1:	Knowledge and understanding of different drive-train concepts and identify the advantages and disadvantages of different configurations
LO4
C 2:	Ability to describe linear dynamic systems using transfer function models; describe wind turbine systems that includes key components.
C 3:	Ability to describe wind turbine control systems using block diagram. Be aware of control signals, controlled variables, sensors and actuators in wind turbine control systems    
C 4:	Ability to implement controller design and simulation in Matlab/Simulink environment.
C 5:	Ability to analyse closed-loop system performance for large-scale wind turbines in both time domain and frequency domain 
</t>
  </si>
  <si>
    <t xml:space="preserve">Assessment will comprise of a Final Exam (after S2), a group project on cost of energy (in S1), a Lab exercise using Bladed software (Part 1 due in S1; Part 2 due in S2) and a wind turbine controller design task (in S2).
Bladed Assignments and Lab. Informal one-to-one feedback is given in a lab context. Annotated reports (with feedback comments) is emailed to students with marks.
Group project. Interim feedback is given by face-to-face in tutorial context. Written feedback is given to groups.
Control design task. Written feedback is given to students. 
</t>
  </si>
  <si>
    <t>There will be an introductory presentation in Week 1 and 2, which carries no marks.</t>
  </si>
  <si>
    <t xml:space="preserve">Wind Energy Explained; J F Manwell, J G McGowan and A L Rogers, Wiley. (ISBN 0 471 49972 2)
Wind Energy Handbook; T Burton, D Sharpe, N Jenkins and E Bossanyi, Wiley. (ISBN 0 471 48997 2)
The Aerodynamics of Wind Turbines, Martin Hansen, Earthscan 2008
</t>
  </si>
  <si>
    <t>88</t>
  </si>
  <si>
    <t>EM402</t>
  </si>
  <si>
    <t>Systems Engineering</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</si>
  <si>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</si>
  <si>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</si>
  <si>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</si>
  <si>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</si>
  <si>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 xml:space="preserve">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</si>
  <si>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 xml:space="preserve">The course contains some laboratory exercises where students will be introduced to some of the issues and
designs regarding robotic engineering and control engineering in general.
Course progerss is assessed by continuous assessment (through assignments) and by examination.
</t>
  </si>
  <si>
    <t>16132</t>
  </si>
  <si>
    <t xml:space="preserve"> ENGINEERING MECHANICS 1 </t>
  </si>
  <si>
    <t>A study of mechanics gives you the basic tools to understand how the world, both natural and man-made, works - if you take the time to do this carefully, you will be well prepared for more advanced studies in mechanical engineering. Knowledge of mechanics is a fundamental tool for a mechanical engineer. Our purpose is to understand what has become known as classical mechanics. The concepts of classical mechanics you will deal with include a study of forces, motion, energy, work, momentum and heat, how these are connected, and how these ideas can be applied to engineering problems. The ideas behind classical mechanics changed the human race absolutely and forever. Most historians agree that no discovery in human thought has been more influential.
Students come to engineering mechanics with an elementary understanding of the basic principles of mechanics acquired from introductory school physics together with their application to problem solving. This class places more emphasis on the basic skills (see Specific Outcomes below) required to start to apply these concepts and principles to real engineering problem solving. The class focuses on the practice of these skills, rather than factual content. In this class doing required background reading, coming to class and doing homework are like practising for a football team (or musical group, using a simple analogy). The tutor/lecturer is less a source of information and more of a coach (or conductor) who structures practice and sets standards. Students’ progress not by absorbing (and regurgitating) information but rather by practising their skills individually and learning to work effectively with others. The exams are like league games (or concerts) where students test their skills in a situation where performance counts.</t>
  </si>
  <si>
    <t>On completion of the module the student is expected to be able to: 
 LO1     Have understood and overcome any misconceptions about basic concepts in physics (force, energy, work etc). 
 LO2     Restate existing problem solving skills in a form more suitable for engineering applications 
 LO3     Interpret basic engineering applications of mechanics in more detail. 
 LO4     Acquire four basic thinking skills:  Perceive, or resolve, contradictions involving their preconceptions about mechanics  Organise the basic ideas of mechanics in a form suitable for problem solving  Apply basic principles in mechanics to realistic engineering situations  Solve realistic engineering problems</t>
  </si>
  <si>
    <t xml:space="preserve">
 The module will teach the following: 
 Statics; frameworks; friction; velocity and acceleration; inertia and change of motion; motion in a circle; balancing; periodic motion; dynamics of rotation; work, energy and power; impulse and momentum. 
 More detail can be found in the Class Text (see below). </t>
  </si>
  <si>
    <t>LO1  C1   Participation during in-class discussion using polling systems C2   Able to correctly answer concept questions in class tests 
LO2 C1   Use of structured problem-solving frameworks – written submissions &amp; class tests C2   Able to recognise type of problem and apply appropriate structured problem solving strategy, including diagrammatic representation, conceptual representation (including free body diagrams, assumptions) and (symbolic) mathematical solution. 
LO3 C1   Participation during in-class discussion using polling systems. C2   Should be able to read an engineering problem and recognise the various assumptions which have to be made to apply a particular mathematical model for solution. 
LO4   C1 Correct use of a structured problem solving method appropriate to the problem at hand.</t>
  </si>
  <si>
    <t xml:space="preserve">Assessment is given in multiple forms: in-class polling systems, self-assessment using polling systems, written homework using structured problem solving &amp; two class tests. 
Immediate self-directed feedback through in-class polling systems Written feedback from written homework within 3 weeks. Written feedback from two class tests within 3 weeks. </t>
  </si>
  <si>
    <t xml:space="preserve">***Purchase recommended      **Highly recommended reading     *For reference (do NOT purchase) 
****    OpenStax College Physics: Available free online from openstaxcollege.org and in class site in Myplace </t>
  </si>
  <si>
    <t>26</t>
  </si>
  <si>
    <t>16232</t>
  </si>
  <si>
    <t xml:space="preserve"> ENGINEERING MECHANICS 2  </t>
  </si>
  <si>
    <t>This module aims to: 
1st Semester To develop skills, knowledge and understanding in the areas of structural analysis and elementary stress analysis. The work is divided into 4 parts i) statics revision including shear force and bending moment diagrams ii) beams in bending iii) shear and torsion iv) 2D stress and strain. 2nd Semester To provide students with the basic skills to analyse dynamics problems, associated with bodies and simple mechanisms, from first principles.</t>
  </si>
  <si>
    <t>On completion of the module the student is expected to be able to: 
 LO1     understand the principles of dynamical analysis and be able to apply this understanding to the analysis of simple mechanical systems 
 LO2    understand and apply linear vibration theory. 
 LO3    have a basic understanding of elementary strength of materials with applications to simple determinate and indeterminate systems 
 LO4    have an understanding of equilibrium and compatibility in relation to 2-dimensional stress and strain and be able to apply this knowledge to problems involving the analysis of stress and strain in the context of elementary design of engineering components. </t>
  </si>
  <si>
    <t xml:space="preserve">The module will teach the following: 
 1st Semester Tensile test – uniaxial systems, temperature and pre-load effects.  Engineers’ theory of bending.  Direct and bending effects.  Shear stress due to torsion and bending.  Two dimensional stress and strain including Mohrs circle for stress and Von Mises and Tresca yield criterion. 
 2nd Semester Rectilinear and angular motion where acceleration is a function of time, displacement and velocity. Centre of mass and moment of inertia of a composite object.  Dynamic equivalence and connected systems.  Free vibration analysis of an undamped single degree of freedom system – Simple Harmonic Motion. </t>
  </si>
  <si>
    <t xml:space="preserve">LO1  C1 participation in the use of classroom communication system, classroom questions and discussions  C2 able to answer concept questions in the class C3 in examinations and tutorials identify key aspects of the problem, identify relevant assumptions, draw correct free body diagrams, schematic diagrams and apply relevant mechanical principles including the use of calculus or conservation of energy to solve engineering problems. 
LO2 C1 participation in the use of classroom communication system, classroom questions and discussions  C2 able to answer concept questions in the class C3 in examinations and tutorials identify key aspects of the problem, identify relevant assumptions, draw correct free body diagrams and apply relevant mechanical principles leading to the generation of relevant differential equations of motion and the solution thereof. C4 undertake lab experiments in a proficient manner and produce a clear readable lab report.  
LO3 C1 in examinations, coursework and tutorials identify key aspects of the problem, identify relevant assumptions, draw correct free body diagrams and apply relevant mechanical principles C2 undertake lab experiments in a proficient manner and produce a clear readable lab report.  
LO4 C1 in examinations, coursework and tutorials identify key aspects of the problem, identify relevant assumptions, and apply relevant mechanical principles. 
 </t>
  </si>
  <si>
    <t xml:space="preserve">Summative feedback will be provided by the return of examination marks to students after assessment.  
 Formative feedback will be provided at tutorial and laboratory sessions primarily through individual or group discussion of work prepared in advance by students (note:- to receive this feedback students should participate in these tutorials but attendance is not mandatory). 
 Additional written feedback given on written coursework using problem solving. 
 Immediate self-directed feedback through in-class polling systems. </t>
  </si>
  <si>
    <t xml:space="preserve">***Purchase recommended      **Highly recommended reading     *For reference (do NOT purchase) 
 1st Semester Mechanics of Engineering Materials” by Benham, Crawford and Armstrong. **Highly recommended reading 
2nd Semester  "Vector Mechanics for Engineers - Dynamics” by F P Beer, E R Johnston and W E Clausen,          McGraw Hill.  11th Edition in SI Units      *** Purchase recommended </t>
  </si>
  <si>
    <t>21</t>
  </si>
  <si>
    <t>131</t>
  </si>
  <si>
    <t xml:space="preserve">ENGINEERING APPLICATIONS II: INDIVIDUAL PROJECT </t>
  </si>
  <si>
    <t xml:space="preserve">To conduct, under supervison, a sustained and signficant individual project work within a EEE-related domain of the student's choice.  In this module, student will develop both their technical skills and knowledge accompanied with a demonstration of wider, generic skills associated with practical project work within an engineering environment.   </t>
  </si>
  <si>
    <t xml:space="preserve">(1) Conduct a sustained and signficant (technical) individual engineering-led project. (2) Scope and plan a programme of work appropriate for an individual within an engineering project. (3) Development of individual time management skills, through setting and achieving deliverables at fixed time points in a project. (4) Select and use tools/methologies appropriate to the (project) tasks and domain. (5) Specify, design, test and implement solution(s) appropriate to the (project) task and domain (6) Document progress and achievement in a manner appropriate to professional engineering practise. (7) Formally present, in an oral manner,  project progress and outcomes to technically literate, expert and nonexpert, audiences. (8) Formally present, in written form,  project progress and outcomes to technically literate, expert and nonexpert, readers. (9) Demonstrate individual technical expertise and knowledge pertinent and relevant to that specific project domain. (10) Understand and demonstrate an ability to undertake practical work in a manner appropriate to professional engineering practise, including issues such as safety, standards and ethics. </t>
  </si>
  <si>
    <t xml:space="preserve">Delivery of module material takes two forms:  a series of short formal presentations at the start of the project followed by sustained mentoring by the project superisor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(CV development, Engineering recruitment processes, interview skills and assessment methods. Training within the the Project includes  Project Planning, Technical Report Writing, Technical Presentation preparation and Delivery,  Documentation and progress recording. The supervisor also provides technical guidance and advice along with general mentoring. Assessment is based upon the following:  Project Specification and Interim Report  Final Report  Oral and Poster Presentations  Individual Conduct. and Progress </t>
  </si>
  <si>
    <t xml:space="preserve">University and Department Safety Code of Conduct </t>
  </si>
  <si>
    <t>300</t>
  </si>
  <si>
    <t>ENGINEERING APPLICATIONS III: GROUP PROJECT</t>
  </si>
  <si>
    <t xml:space="preserve">To conduct, under supervison, a sustained and signficant group-based project work within a EEE-related domain of the student's choice.  In this module, student will enhance their technical skills and knowledge accompanied with a demonstration of wider, generic skills associated with practical group-based project work within an engineering environment.     </t>
  </si>
  <si>
    <t xml:space="preserve">(1) Conduct a sustained and signficant (technical) group-based engineering-led project. (2) Scope and plan a programme of work appropriate for an engineering-based group project commensurate with the number of person-hours available to the team. (3) An appreciation of the importance oplayed by project planning, monitoring and management  within multiparty engineering projects. (4) Development of time management skills, through setting and achieving deliverables at fixed time points in multi-party engineering projects. (5) Select and use tools/methologies appropriate to the (project) tasks and domain. (6) Specify, design, test and implement solution(s) appropriate to the (project) task and domain (7) Document progress and achievement in a manner appropriate to professional engineering practise. (8) Formally present, in an oral manner,  project progress and outcomes to technically literate, expert and nonexpert, audiences. (9) Formally present, in written form,  project progress and outcomes to technically literate, expert and nonexpert, readers. (10) Demonstrate, as a group, technical expertise and knowledge pertinent and relevant to that specific project domain. (11) Understand and demonstrate an ability to undertake practical work in a manner appropriate to professional engineering practise, including issues such as safety, standards and ethics. </t>
  </si>
  <si>
    <t xml:space="preserve">The group project operates differently to previous individual project work.  Each group assumes full responsibility for running their project with assistence from a project mentor. In contrast to individual projects, the mentor is not an expert in the specific subject and acts simple as a project manager who simply advises rather than drives the technical direction of the project.  Formal Presentations cover the following:  Safety Training:  a revision of legal and professional aspects of safe working within an engineering environment; enhanced to reflect the extra responsibility associated with the group project.  Library Training &amp; Presentation Skills  Careers Workshop:  two seminars addressing career development issues (CV development, Engineering recruitment processes, interview skills and assessment methods. Issues within the project  Project Planning; setting goals, task assignment and monitoring  Project Resources, financial and budgeting issues  Technical Report Writing, Technical Presentation preparation and Delivery  Documentation and progress recording. The supervisor also provides technical guidance and advice along with general mentoring. Assessment is based upon the following:  Project Specification  Interim Report  Final Report  Oral Presentations  Trade Show &amp; Demonstration  Group Conduct &amp; Progress  Peer Review and Individual Assessment </t>
  </si>
  <si>
    <t xml:space="preserve">University and Departments Safety Code of Conduct </t>
  </si>
  <si>
    <t>ME101</t>
  </si>
  <si>
    <t xml:space="preserve">HEAT AND FLOW 1 </t>
  </si>
  <si>
    <t xml:space="preserve">Knowledge of Thermodynamics, Heat and Fluid Flow are important for the understanding and design of thermal and hydraulic  systems  involving  energy  conversion  and  transmission,  such  as  engines  and  turbines,  pumps and compressors, and associated pipework. The aim of the class is to introduce the basic concepts of thermodynamics and Fluid Mechanics, and the applications thereof, as a foundation for further studies. </t>
  </si>
  <si>
    <t xml:space="preserve">LO1 Understand the basic principles of conservation of energy, work and heat transfer for a closed system. 
 LO2 Apply the First law of Thermodynamics to a range of problems involving isothermal, adiabatic, polytropic, constant volume and constant pressure processes, all using a perfect gas.  
 LO3 Understand the basic principles of fluid flow, the continuity equation, and Bernoulli’s Equation. 
 LO4 Apply the basic equations of fluid flow (continuity and Bernoulli) to problems involving pipe flow, nozzles and jets, and siphons </t>
  </si>
  <si>
    <t xml:space="preserve">
The module will teach the following:  
 Unit and dimensions, Dimensional Homogeneity. Systems and the properties of systems such as pressure, temperature and energy.  An introduction to energy conversion processes and systems involving work and heat transfer. Conversion of energy from one form to another. The First Law of Thermodynamics. Non flow processes involving perfect gases. The Continuity Equation, Bernoulli's Equation, Applications to flow in pipes, nozzles, siphons .</t>
  </si>
  <si>
    <t>LO1 Understand the basic principles of conservation of energy, work and heat transfer for a closed system  C1 The ability to identify a suitable thermodynamic system and the energy exchanges associated with it.  C2 To recognise and draw PV diagrams and calculate the thermodynamic work for various process paths.  C3 To express heat transfer balances and calculate the heat transfer rates for simple heat transfer problems.  
 LO2 Apply the First law of Thermodynamics to a range of closed system problems  C1 To recognise the physical significance of a number of thermodynamic process paths.  C2 To formulate energy balances for a variety of thermodynamic processes.  C3 To calculate the work , heat transfer and energy content changes for a variety of thermodynamics processes  
 LO3 Understand the basic principles of fluid flow, the continuity equation, and Bernoulli’s Equation  C1 To describe and draw simple flow patterns of internal and external flows  
 C2 To be able to write unaided and explain each term of the continuity and Bernoulli equation  
 LO4 Apply the basic equations of fluid flow to problems involving pipe flow, nozzles and jets, and siphons  C1 To calculate the flowrates in pipe flows using the continuity equation  C2 To calculate the pressures and velocity changes for changes in configuration using the Bernoulli equation</t>
  </si>
  <si>
    <t xml:space="preserve">General class feedback will be provided on the return of coursework and examination scripts. Overall class performance will be discussed for the Semester 1 exam and where satisfactory performance has not been achieved individual feedback will be provided.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t>
  </si>
  <si>
    <t xml:space="preserve">***Purchase recommended      **Highly recommended reading     *For reference (do NOT purchase) 
Online access Myplace for class notes, tutorial and previous exam papers  
 *** "Fundamentals of Thermal-Fluid Sciences" by Cengel , Turner &amp; Cimbala, McGraw-Hill  
 </t>
  </si>
  <si>
    <t>ME203</t>
  </si>
  <si>
    <t xml:space="preserve">HEAT AND FLOW 2 </t>
  </si>
  <si>
    <t xml:space="preserve">This module aims to deliver fundamental knowledge on fluid mechanics and thermodynamics and illustrate their importance to engineering systems. Thermodynamics is the science devoted to understanding energy in all its manifestations and how energy can change form. Fluid mechanics is the discipline concerned with the study of fluids and related energy and mass transfer processes. In the first semester the underlying physics of fluid flow and its application to simple systems is presented. The aim of the second semester is to supply additional analytical tools to study energy changes in situations of practical interest or engineering relevance, in particular for transportation and power production. </t>
  </si>
  <si>
    <t xml:space="preserve">LO1   Understand the behaviour of different fluids in a range of applications and to understand how to investigate their properties both experimentally and numerically.  
LO2   To understand and analyse the influence of fluid properties on the behaviour of engineering systems and to be able to analyse systems using the concepts of conservation of mass, energy and momentum.  
LO3   To understand the fundamentals of the laws of thermodynamics and how they can be used to both design, and assess the performance of engineering power systems.  
LO4   To understand the thermodynamic behaviour of different fluids and their importance in power cycles. </t>
  </si>
  <si>
    <t xml:space="preserve">The module will teach the following: 
Fluid Mechanics a) the influence of fluid properties on the behaviour of engineering systems b) the concepts of conservation of mass, energy and momentum c) dimensional analysis of an engineering process d) significance of dimensionless parameters such as Reynolds and Mach numbers, and dimensional analysis. e) design of simple pipe systems 
 Thermodynamics a) 1st law of thermodynamics applied to non-flow and steady flow systems b) the properties of perfect gases c) the properties of liquids and vapours d) the 2nd law of thermodynamics, its implications and thermal efficiency e) entropy and the concepts of the principle of increasing entropy, isentropic efficiency g) assessment of the performance of vapour and gas power cycles </t>
  </si>
  <si>
    <t xml:space="preserve">LO1 Understand the behaviour of different fluids in a range of applications and to understand how to investigate their properties both experimentally and numerically. C1  Demonstrate ability to identify how to identify different fluids, apply appropriate assumptions for their properties and determine their behaviour through calculations.  C2  Determine key parameters that quantify properties of a fluid ( e.g. Viscosity etc.) and that affect the fluid behaviour (e.g. Mach number, Reynolds number etc.)  C3  Demonstrate understanding of dimensional analysis and how it can be used to compare fluids and fluid behaviour in engineering systems.  
 LO2   To understand and analyse the influence of fluid properties on the behaviour of engineering systems and to be able to analyse systems using the concepts of conservation of mass, energy and momentum.  C1  Perform calculations to demonstrate understanding of how conservation of mass, energy and momentum determine the performance of an engineering system.  C2  Demonstrate understanding of the principles of conservation of fundamental quantities by making appropriate assumptions when undertaking analysis of systems.  
LO3   To understand the fundamentals of the laws of thermodynamics and how they can be used to both design, and assess the performance of engineering power systems, .  C1  Demonstrate ability to select correct energy equation for the problem and perform calculations to determine how properties change during a process due to energy transfers C2  Be able to perform calculations of heat and work for various fundamental processes, demonstrating understanding of how different processes use differing assumptions to determine correct energy transfer.  C3  Demonstrate understanding of how laws of thermodynamics affect engineering cycles power through calculations of how properties varying during cycle, of energy transfers and by determining appropriate measures of cycle performance.  
 LO4   To understand the thermodynamic behaviour of different fluids and their importance in power cycles.  C1  Demonstrate ability to determine appropriate assumptions and analysis procedures for calculations using different fluids  C2  Demonstrate ability to determine thermodynamic property changes for a perfect gas using Gas Law and energy equation.  C3  Demonstrate ability to determine thermodynamic property changes for liquids and vapours using thermodynamic property tables and energy equation.  </t>
  </si>
  <si>
    <t xml:space="preserve">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Solutions to selected tutorial questions are presented and discussed in the tutorial sessions. 
 Written feedback on the laboratory reports/results will be provided to students.  
 Online assignment/quizzes – solutions are given to questions along with reasons for correct answers and why certain approaches are incorrect. 
 Full solutions will be provided to Semester 2 exam, post assessment. 
 Formal, summative feedback will be provided by the return of examination marks to students after assessment (note:exam scripts will not be returned to students and no collective discussion of exam performance will be facilitated). Individual feedback on the exam may be arranged if appropriate. 
Students are encouraged to collaborate in the calculations and models provided in the tutorial/lab exercise and demonstration calculations provided during the course. However, it is emphasised that anything they submit must be entirely their own work – i.e. background research plus results they have personally generated and interpreted. </t>
  </si>
  <si>
    <t xml:space="preserve">***Purchase recommended      **Highly recommended reading*For reference (do NOT purchase) 
*** Fluid Mechanics: Purchase recommended: “Fundamentals of Fluid Mechanics” by Munson, Young &amp; Okiishi, John Wiley &amp; Son, ISBN 0471517461 
 * Fluid Mechanics: Simply for reference (do NOT purchase) “Fluid Mechanics” by Douglas, Gasiorek &amp; Swaffield, Pitman, ISBN 0 273 02134 6 “Mechanics of Fluids” by Massey, Van Nostrand Reinhold, ISBN 0278 00047 9  “Thermal Convection: Patterns, Evolution and Stability”, by M. Lappa, John Wiley &amp; Sons, ISBN: 0470699949. “Rotating Thermal Flows in Natural and Industrial Processes” , by M. Lappa, John Wiley &amp; Sons, ISBN: 1119960797. 
 *** Thermodynamics: Purchase recommended: “Fundamentals of Thermal-Fluid Sciences” by Cengel, Cimbala &amp; Turner, McGraw-Hill, ISBN 9780071325110 
 ** Thermodynamics: Highly recommended reading:  “Introduction to Thermal Systems Engineering” by Moran, Shapiro, Munson &amp; Dewitt, Wiley, ISBN 0-471-20490-0 “Fundamentals of Thermodynamics” by Sonntag, Borgnakke &amp; Van Wylen, Wiley, ISBN 0-471-15232-3 “Thermal-Fluid Sciences – An integrated approach” by Turns, Cambridge Press, ISBN 978-0-521-85043-8 </t>
  </si>
  <si>
    <t>ME301</t>
  </si>
  <si>
    <t>HEAT AND FLOW 3</t>
  </si>
  <si>
    <t xml:space="preserve">In the first semester, this class takes the study of the laws of conservation of mass, energy and momentum applied to fluid flow to a more advanced level. The knowledge and understanding of fluid flow is extended and this class supplies the analytical tools to provide an appreciation of boundary layers and compressible fluid flow. 
 The second semester builds on the students’ previous study of thermodynamics and extends this to cover real gas behaviour, mixtures, psychrometry and its applications. It also extends the study of heat transfer. Here, heat transfer by conduction, convection and radiation is covered together with heat exchanger design. </t>
  </si>
  <si>
    <t xml:space="preserve">
 LO1 analyse the flow of compressible gases and problems involving boundary layer flow  
 LO2 appreciate the problems involved in the design and analysis of thermal systems </t>
  </si>
  <si>
    <t xml:space="preserve">
 The module will teach the following: 
Semester1 Fluid Mechanics  This class aims mainly to prepare students to tackle high speed flow systems.  The first part introduces students to one-dimensional compressible flows: sound/shock waves, flow structure in supersonic nozzles. Students also learn manipulating the one-dimensional mass continuity, momentum and energy equations.  
 The second part deals with subsonic/incompressible flows and introduces students to: boundary layers (both laminar and turbulent), aerodynamic forces, lift and drag, calculation from different flow structures.  
Semester2 Thermodynamics  Heat transfer, one-dimensional conduction through plates, cylinders and spheres.  Forced and natural convection, convection correlations. Radiation, black surfaces, emissivity, simple configurations. Overall transfer of heat, extended surfaces. Heat exchangers.  Review of basic concepts, property relations, gas mixtures, psychrometry with applications to air conditioning systems.</t>
  </si>
  <si>
    <t>Criteria 
 For each of the Module Learning Outcomes the following criteria will be used to make judgements on student learning: 
LO1: Simple compressible flows and fundamentals of fluid flow in boundary layers  C1: An understanding of the consequences of compressible flow in simple geometries and around surfaces.  C2: The ability to calculate the flow conditions for compressible flow with area change, friction and heat transfer and  across shocks.  C3: The understanding of the role boundary layers play in fluid flow. C4: The ability to analyse boundary layers and calculate thickness for laminar and turbulent conditions. 
LO2: Appreciating the problems involved in the design and analysis of thermal systems  C1: To calculate heat transfers, temperatures for fundamental geometries, slabs, cylinders, spheres, fins. C2: To identify basic heat exchange configurations and carry out basic thermal performance and design calculations. C3: To define and calculate basic properties of air-water mixtures and by calculation determine the state of simple air conditioning processes. </t>
  </si>
  <si>
    <t xml:space="preserve">
 Students are encouraged to collaborate in the calculations and models provided in the tutorial exercise and demonstration calculations provided during the course.  Informal feedback will be provided at regular tutorial sessions primarily through verbal discussion with individuals or groups on tutorial exercises attempted in advance by students (note: to receive this feedback student should participate in these tutorials but attendance is not mandatory).  Solutions to a few of tutorial questions are provided on Myplace and others are discussed in the tutorial sessions.  Full solutions will be provided for exams, post assessment, along with reasons for techniques used, and to emphasize common errors in the solution.  Formal, summative feedback will be provided by the return of examination marks to students after assessment (note: exam scripts will not be returned to students but collective discussion of exam performance will be facilitated). Individual feedback on the exam may be arranged if appropriate.  </t>
  </si>
  <si>
    <t xml:space="preserve">***Purchase recommended      **Highly recommended reading     *For reference (do NOT purchase) 
*** "Fundamentals of Thermal-Fluid Sciences" by Cengel, Turner &amp; Cimbala, McGraw-Hill  ** Thermodynamics; An Engineering Approach, Cengel and Boles 7th edition  ** J John, T Keith “Gas Dynamics”, 3rd edition, Prentice Hall ** RW Fox, AT McDonald, PJ Pritchard “Introduction to Fluid Mechanics”, 6th edition, Wiley  ** “Engineering Thermodynamics” by Burghardt &amp; Harbach, Harper Collins, ISBN 0 06 041049 3  * “Fundamentals of Fluid Mechanics” by Munson, Young &amp; Okiishi, John Wiley &amp; Sons, ISBN 0 471 51746 1 * “Fluid Mechanics” by Douglas, Gasiorek &amp; Swaffield, Pitman, ISBN 0 273 02134 6  * “Mechanics of Fluids” by Massey, 6th edtion, Van Nostrand Reinhold, ISBN 0 278 00047 9  * “Solving Problems in Fluid Mechanics”, Vol I and II by J F Douglas, Longman, ISBN 0 582 28643 3  </t>
  </si>
  <si>
    <t>112</t>
  </si>
  <si>
    <t>EE972</t>
  </si>
  <si>
    <t xml:space="preserve">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
</t>
  </si>
  <si>
    <t xml:space="preserve">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
</t>
  </si>
  <si>
    <t xml:space="preserve">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
</t>
  </si>
  <si>
    <t xml:space="preserve">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
LO4
C 1:	     
</t>
  </si>
  <si>
    <t xml:space="preserve">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
</t>
  </si>
  <si>
    <t xml:space="preserve">J. Wilkie, M. A. Johnson and M. R. Katebi, 2001, Control Engineering, Palgrave Publishers, ISBN 0-333-77129-X
R. C. Dorf and R.H. Bishop, Modern Control Systems, Pearson, 13th edition, 2016. 
N. S. Nise, Control Systems Engineering, Wiley, 7th Edition, 2015. 
G. F. Franklin, J. D. Power and A. Emami-Naeini, Feedback Control of Dynamic Systems, Pearson, 7th edition, 2014. 
D.E. Seborg, T.E. Edgar, D. A. Mellichamp and F. Doyle, Process Dynamics and Control, Wiley, 4th edition, 2016. 
K. Ogata, Modern Control Engineering, Pearson, 5th edition, 2015. 
</t>
  </si>
  <si>
    <t>130</t>
  </si>
  <si>
    <t xml:space="preserve">MS928 </t>
  </si>
  <si>
    <t xml:space="preserve">Business Information Systems  </t>
  </si>
  <si>
    <t>The aim of the class is to provide students with understanding of the business and IS context of BIS as well as with understanding of the different types of IS in sufficient depth to recognise what type of IS fits a particular problem/decision situation as well as to realistically see what can and what cannot be expected from a particular IS. Additionally, the students should get familiar with the language and approach of IS which will enable them to communicate with people making and using IS (especially ERP).</t>
  </si>
  <si>
    <t xml:space="preserve">a. Subject specific knowledge and skills 
 Understanding the business and IS context of BIS.  Conceptual knowledge of the introduced IS types.  Ability to recognise what type of IS is needed for a particular problem/decision situation.  Basic skills in mapping business processes.  Some experience using various software packages; more substantial experience using ERP. 
b. Cognitive abilities and non-subject specific skills 
 Looking at the big picture in order to see the whole entity rather than a part.  Thinking in pictures rather than words.  Teamworking and individual working skills.  Data collection, processing and presenting skills. </t>
  </si>
  <si>
    <t>4 Introduction and context 5 Information Systems 6 ERP 7 ERP 8 ERP 9 Markets, collaboration &amp; IS 10 E-commerce 11 E-commerce 12 Synthesis and summary</t>
  </si>
  <si>
    <t xml:space="preserve">subject specific knowledge and skills  teaching/ learning method 
evidence of outcome 
Understanding the business and IS context of BIS. L, DR E Conceptual knowledge of the introduced IS types. L, DR E Ability to recognise what type of IS is needed for a particular problem/decision situation. L, E Basic skills in mapping business processes. L, C, DR E, EP Some experience using various software packages; more substantial experience using ERP. L, C E, EP 
cognitive abilities and non-subject specific skills  E Looking at the big picture in order to see the whole entity rather than a part. L, IR E Thinking in pictures rather than words. L, IR E Teamworking and individual working skills. L, C, CD Data collection, processing and presenting skills. L, C, CD 
l – lecture, c – computer lab session, dr – directed reading, ir – independent reading, rp- research  
 </t>
  </si>
  <si>
    <t xml:space="preserve">There are two components of the assessment. An individual essay (50%) critiques the use of advanced information systems in organisations, and a 2 hr examination (50%). </t>
  </si>
  <si>
    <t xml:space="preserve"> Benynon-Davies, P (2010) Business information systems, Palgrave  Chaffey, D. and Wood, S (2005) Business Information Management – Improving performance using information systems, Prentice Hall.   Grabot, B., Mayere, A. and Bazet, I. (2008) ERP Systems and Organizational Change - A Social-Technical Insight, Springer.  Li, F. (2007) What is e-business? Blackwell Publishing  Sheikh, K. (2001) Manufacturing Resource Planning with An Introduction to ERP, SCM, and CRM, McGrawHill.  Zerdick, A., Pictot, A., Schrape, K., Artope, A., Goldhammer, K., Lange, U.T., Vierkant, E., Lopez-Escobar, E and Silvertsone, R. (2000) E-conomics – strategies for the digital marketplace, Springer. </t>
  </si>
  <si>
    <t>MS 952</t>
  </si>
  <si>
    <t>Regulation and competition in network industries</t>
  </si>
  <si>
    <t>The aims of this class are threefold. Firstly, it will introduce students to theoretical concepts that they can use to understand the changing 
nature of network industries. Secondly, it will demonstrate the market and regulatory implications of technological change. Thirdly, it will place network industries within their wide socio-economic context.</t>
  </si>
  <si>
    <t xml:space="preserve">1. subject specific knowledge and skills 
• The ability to relate contextual (socio-economic) developments to regulation and market structure • To understand the relationship between technological change, competition and regulation. • To be able to understand and apply regulatory concepts. • To understand the role socio-economic played by network industries.  
2. cognitive abilities and non-subject specific skills 
• To develop information collection, structuring and analysis skills • To develop personal communication skills, verbal as well as written • To be able to work in groups as well as independently • To be able to critically evaluate data sources and organisational strategy(s) </t>
  </si>
  <si>
    <t xml:space="preserve">The class will run over one semester and will cover the following topics: 
1. Economics and structure of network industries 2. Liberalisation and privatisation of network industries 3. Competition within network industries 4. Regulation and regulatory regimes 5. Technological change and national champions 6. Technological change and its impact on market structure and regulation 7. The influence of socio-economic factors on regulation (universal service, international decision making in regulated industries) </t>
  </si>
  <si>
    <t>The ability to relate contextual (socioeconomic) developments to regulation and market structure, To understand the relationship between technological change, competition and regulation. ,  To be able to understand and apply regulatory concepts., To understand the role socio-economic played by network industries., To develop information collection, structuring and analysis skills , To develop personal communication skills, verbal as well as written, To be able to work in groups as well as independently,  To be able to critically evaluate data sources and organisational strategy(s)  </t>
  </si>
  <si>
    <t>This class is assessed through: 
• Examination (50%): 2 hr examination. 
• Individual assignment (35%): 2500 word essay examining the interplay between technological change, regulation and competition within a specific country. 
• Group presentation (15%): small group presentation focusing on a stated network industry of a specific country.   
It is anticipated that the group presentation will happen relatively early in the class to provide guidance re expectations of a business assignment to the engineering students taking the class.   
Reassessment will be through an examination in the August diet</t>
  </si>
  <si>
    <t>Indicative reading: 
Baldwin, R. and M. Cave (1999) Understanding regulation, OUP: Oxford 
Baldwin, R., Cave, M. and M. Lodge (2010) The Oxford handbook of regulation, OUP: Oxford. 
Helm, D. (2003) Energy, the state and the market, OUP: Oxford. 
Robinson, C. (2003) Competition and regulation in utility markets, Edward Elgar, Cheltenham. 
Journal articles will drawn from journal such as Energy Policy, Journal of Regulatory Economics, Research Policy, Technological Forecasting &amp; Social Change, Technovation, Telecommunications Policy and Utilities Policy. Given the time lag inherent to publishing and the dynamic nature of network industries, students will also be directed towards newspapers such as The Economist and Financial Times.</t>
  </si>
  <si>
    <t>28</t>
  </si>
  <si>
    <t>120</t>
  </si>
  <si>
    <t>Module</t>
  </si>
  <si>
    <t>Type</t>
  </si>
  <si>
    <t>week</t>
  </si>
  <si>
    <t>weight</t>
  </si>
  <si>
    <t>information</t>
  </si>
  <si>
    <t xml:space="preserve">duration </t>
  </si>
  <si>
    <t>Total Weight</t>
  </si>
  <si>
    <t>Column1</t>
  </si>
  <si>
    <t>Column2</t>
  </si>
  <si>
    <t>Column3</t>
  </si>
  <si>
    <t>Coursework 2</t>
  </si>
  <si>
    <t>Coursework 1</t>
  </si>
  <si>
    <t>Continuous Assessment, 1% per week for 10 weeks</t>
  </si>
  <si>
    <t>Class Test 2</t>
  </si>
  <si>
    <t>Class Test 1</t>
  </si>
  <si>
    <t>Assessment 4</t>
  </si>
  <si>
    <t>Assessment 3</t>
  </si>
  <si>
    <t>Assessment 2</t>
  </si>
  <si>
    <t>Assessment 1</t>
  </si>
  <si>
    <t>Exam</t>
  </si>
  <si>
    <t>Class Test</t>
  </si>
  <si>
    <t>Online Assessment 1</t>
  </si>
  <si>
    <t xml:space="preserve">Lab 1 </t>
  </si>
  <si>
    <t>Lab 2</t>
  </si>
  <si>
    <t>Logbook</t>
  </si>
  <si>
    <t>Assignment</t>
  </si>
  <si>
    <t>Quiz 1</t>
  </si>
  <si>
    <t>Quiz 2</t>
  </si>
  <si>
    <t>Quiz 3</t>
  </si>
  <si>
    <t>Microcontroller Demo</t>
  </si>
  <si>
    <t>Coursework 1</t>
  </si>
  <si>
    <t>COURSEWORK WEIGHT?</t>
  </si>
  <si>
    <t>Mid-course exam</t>
  </si>
  <si>
    <t>Coursework</t>
  </si>
  <si>
    <t>Coursework 3</t>
  </si>
  <si>
    <t>Test 1</t>
  </si>
  <si>
    <t>Test 2</t>
  </si>
  <si>
    <t>Test 3</t>
  </si>
  <si>
    <t>Quiz 4</t>
  </si>
  <si>
    <t>Quiz 5</t>
  </si>
  <si>
    <t>Quiz 6</t>
  </si>
  <si>
    <t>Revision Quiz</t>
  </si>
  <si>
    <t>Lab Activities</t>
  </si>
  <si>
    <t>FPGA: assignment</t>
  </si>
  <si>
    <t>FPGA: small practicals, continuous assessment</t>
  </si>
  <si>
    <t>FPGA: design project</t>
  </si>
  <si>
    <t>DSP: assignment</t>
  </si>
  <si>
    <t>DSP: test</t>
  </si>
  <si>
    <t>DSP: design project</t>
  </si>
  <si>
    <t>DSP: lab, continuous assessment</t>
  </si>
  <si>
    <t>Lab report</t>
  </si>
  <si>
    <t>3hr lab</t>
  </si>
  <si>
    <t>Interim Report</t>
  </si>
  <si>
    <t>Presentation</t>
  </si>
  <si>
    <t>Final Report</t>
  </si>
  <si>
    <t>Cost of Energy assignment</t>
  </si>
  <si>
    <t xml:space="preserve">Bladed assignment Part 1 </t>
  </si>
  <si>
    <t xml:space="preserve">Bladed assignment Part 2 </t>
  </si>
  <si>
    <t xml:space="preserve">Wind turbine control task </t>
  </si>
  <si>
    <t>Statement of intent, no final grade contribution</t>
  </si>
  <si>
    <t>Interim report/oral presentation</t>
  </si>
  <si>
    <t>Poster Presentation</t>
  </si>
  <si>
    <t>Achievment, continuous</t>
  </si>
  <si>
    <t>Continuous Assessment</t>
  </si>
  <si>
    <t>Quiz</t>
  </si>
  <si>
    <t>40% weighted between 7</t>
  </si>
  <si>
    <t xml:space="preserve">Exam </t>
  </si>
  <si>
    <t>Online Coursework</t>
  </si>
  <si>
    <t>20% for 4 quizzes and 1 lab report??</t>
  </si>
  <si>
    <t>Lab Report</t>
  </si>
  <si>
    <t>Online Test</t>
  </si>
  <si>
    <t>Class test</t>
  </si>
  <si>
    <t>weights for assignment and quiz</t>
  </si>
  <si>
    <t>Practical Report</t>
  </si>
  <si>
    <t>Project Report</t>
  </si>
  <si>
    <t>Tutorial Report</t>
  </si>
  <si>
    <t>MS928</t>
  </si>
  <si>
    <t>DUE??</t>
  </si>
  <si>
    <t>Individual Assignment</t>
  </si>
  <si>
    <t>Group Presentation</t>
  </si>
  <si>
    <t>Stage 1</t>
  </si>
  <si>
    <t>Stage 2</t>
  </si>
  <si>
    <t>DIP</t>
  </si>
  <si>
    <t>Stage 1 - Data copied from MDF not including coursework</t>
  </si>
  <si>
    <t>Engineering Mechanics 1</t>
  </si>
  <si>
    <t>Stage 2 - Coursework in DB</t>
  </si>
  <si>
    <t>Engineering Mechanics 2</t>
  </si>
  <si>
    <t>Y</t>
  </si>
  <si>
    <t>Y but blank!</t>
  </si>
  <si>
    <t>4th Year Project</t>
  </si>
  <si>
    <t>5th Year Project</t>
  </si>
  <si>
    <t>BE426</t>
  </si>
  <si>
    <t>BE909</t>
  </si>
  <si>
    <t>CHINA</t>
  </si>
  <si>
    <t>CHSS</t>
  </si>
  <si>
    <t>CS310</t>
  </si>
  <si>
    <t>DM942</t>
  </si>
  <si>
    <t>EE104</t>
  </si>
  <si>
    <t>EE108</t>
  </si>
  <si>
    <t>EE273</t>
  </si>
  <si>
    <t>Engineering design for software development 2</t>
  </si>
  <si>
    <t>EE318</t>
  </si>
  <si>
    <t>Engineering Project</t>
  </si>
  <si>
    <t>EE325</t>
  </si>
  <si>
    <t>EE475</t>
  </si>
  <si>
    <t>EE582</t>
  </si>
  <si>
    <t>EE583</t>
  </si>
  <si>
    <t>EE800</t>
  </si>
  <si>
    <t>EE802</t>
  </si>
  <si>
    <t>EE803</t>
  </si>
  <si>
    <t>EE804</t>
  </si>
  <si>
    <t>EE805</t>
  </si>
  <si>
    <t>EE806</t>
  </si>
  <si>
    <t>EE807</t>
  </si>
  <si>
    <t>EE808</t>
  </si>
  <si>
    <t>EE809</t>
  </si>
  <si>
    <t>EE810</t>
  </si>
  <si>
    <t>EE811</t>
  </si>
  <si>
    <t>EE812</t>
  </si>
  <si>
    <t>EE815</t>
  </si>
  <si>
    <t>EE900</t>
  </si>
  <si>
    <t>EE930</t>
  </si>
  <si>
    <t>EE958</t>
  </si>
  <si>
    <t>EE959</t>
  </si>
  <si>
    <t>EE960</t>
  </si>
  <si>
    <t>EE961</t>
  </si>
  <si>
    <t>EE962</t>
  </si>
  <si>
    <t>EE963</t>
  </si>
  <si>
    <t>EE968</t>
  </si>
  <si>
    <t>EE970</t>
  </si>
  <si>
    <t>EE978</t>
  </si>
  <si>
    <t>EE979</t>
  </si>
  <si>
    <t>EE982</t>
  </si>
  <si>
    <t>EE983</t>
  </si>
  <si>
    <t>EE984</t>
  </si>
  <si>
    <t>EE985</t>
  </si>
  <si>
    <t>EE986</t>
  </si>
  <si>
    <t>EE987</t>
  </si>
  <si>
    <t>EE990</t>
  </si>
  <si>
    <t>EM105</t>
  </si>
  <si>
    <t>Duplication of ee105?</t>
  </si>
  <si>
    <t>EM270</t>
  </si>
  <si>
    <t>Duplication of EE270?</t>
  </si>
  <si>
    <t>EM304</t>
  </si>
  <si>
    <t>Integrated Design</t>
  </si>
  <si>
    <t>EM501</t>
  </si>
  <si>
    <t>EM502</t>
  </si>
  <si>
    <t>EO101</t>
  </si>
  <si>
    <t>EO104</t>
  </si>
  <si>
    <t>EO201</t>
  </si>
  <si>
    <t>EO204</t>
  </si>
  <si>
    <t>INDUC</t>
  </si>
  <si>
    <t>Heat and Flow 1</t>
  </si>
  <si>
    <t>Heat and Flow 2</t>
  </si>
  <si>
    <t>Heat and Flow 3</t>
  </si>
  <si>
    <t>ME305</t>
  </si>
  <si>
    <t>Dynamics 3</t>
  </si>
  <si>
    <t>ME403</t>
  </si>
  <si>
    <t>ME404</t>
  </si>
  <si>
    <t>ME405</t>
  </si>
  <si>
    <t>ME414</t>
  </si>
  <si>
    <t>ME415</t>
  </si>
  <si>
    <t>ME416</t>
  </si>
  <si>
    <t>ME425</t>
  </si>
  <si>
    <t>ME507</t>
  </si>
  <si>
    <t>ME529</t>
  </si>
  <si>
    <t>ME926</t>
  </si>
  <si>
    <t>MM213</t>
  </si>
  <si>
    <t>MS952</t>
  </si>
  <si>
    <t>PH260</t>
  </si>
  <si>
    <t>PH462</t>
  </si>
  <si>
    <t>VIP</t>
  </si>
  <si>
    <t xml:space="preserve">19496, EE410 </t>
  </si>
  <si>
    <t xml:space="preserve">19496 </t>
  </si>
  <si>
    <t xml:space="preserve">19520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</si>
</sst>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49" fontId="0" fillId="0" borderId="0" xfId="0" applyNumberFormat="1" applyAlignment="1">
      <alignment wrapText="1"/>
    </xf>
    <xf numFmtId="49" fontId="0" fillId="0" borderId="0" xfId="0" quotePrefix="1" applyNumberFormat="1" applyAlignment="1">
      <alignment wrapText="1"/>
    </xf>
    <xf numFmtId="0" fontId="1" fillId="0" borderId="0" xfId="0" applyFont="1" applyAlignment="1">
      <alignment vertical="center" wrapText="1"/>
    </xf>
    <xf numFmtId="0" fontId="1" fillId="0" borderId="0" xfId="0" applyFont="1" applyAlignment="1">
      <alignment wrapText="1"/>
    </xf>
    <xf numFmtId="0" fontId="0" fillId="0" borderId="0" xfId="0" applyAlignment="1">
      <alignment wrapText="1"/>
    </xf>
    <xf numFmtId="0" fontId="0" fillId="0" borderId="0" xfId="0" applyAlignment="1">
      <alignment horizontal="left"/>
    </xf>
    <xf numFmtId="0" fontId="0" fillId="0" borderId="0" xfId="0" applyNumberFormat="1" applyAlignment="1">
      <alignment horizontal="left"/>
    </xf>
    <xf numFmtId="0" fontId="3" fillId="2" borderId="0" xfId="0" applyFont="1" applyFill="1" applyAlignment="1">
      <alignment horizontal="left"/>
    </xf>
    <xf numFmtId="0" fontId="3" fillId="2" borderId="0" xfId="0" applyNumberFormat="1" applyFont="1" applyFill="1" applyAlignment="1">
      <alignment horizontal="left"/>
    </xf>
    <xf numFmtId="0" fontId="0" fillId="2" borderId="0" xfId="0" applyFill="1" applyAlignment="1">
      <alignment horizontal="left"/>
    </xf>
    <xf numFmtId="0" fontId="0" fillId="2" borderId="0" xfId="0" applyNumberFormat="1" applyFill="1" applyAlignment="1">
      <alignment horizontal="left"/>
    </xf>
  </cellXfs>
  <cellStyles count="1">
    <cellStyle name="Normal" xfId="0" builtinId="0"/>
  </cellStyles>
  <dxfs count="38">
    <dxf>
      <fill>
        <patternFill>
          <bgColor rgb="FF92D050"/>
        </patternFill>
      </fill>
    </dxf>
    <dxf>
      <fill>
        <patternFill>
          <bgColor rgb="FFC00000"/>
        </patternFill>
      </fill>
    </dxf>
    <dxf>
      <fill>
        <patternFill>
          <bgColor theme="7"/>
        </patternFill>
      </fill>
    </dxf>
    <dxf>
      <fill>
        <patternFill>
          <bgColor rgb="FFC00000"/>
        </patternFill>
      </fill>
    </dxf>
    <dxf>
      <fill>
        <patternFill>
          <bgColor rgb="FF92D050"/>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colors>
    <mruColors>
      <color rgb="FFCC000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48572" totalsRowShown="0" headerRowDxfId="37">
  <autoFilter ref="A1:S1048572" xr:uid="{00000000-0009-0000-0100-000001000000}"/>
  <tableColumns count="19">
    <tableColumn id="1" xr3:uid="{00000000-0010-0000-0000-000001000000}" name="Code" dataDxfId="36"/>
    <tableColumn id="2" xr3:uid="{00000000-0010-0000-0000-000002000000}" name="Name" dataDxfId="35"/>
    <tableColumn id="3" xr3:uid="{00000000-0010-0000-0000-000003000000}" name="Credits" dataDxfId="34"/>
    <tableColumn id="4" xr3:uid="{00000000-0010-0000-0000-000004000000}" name="Semester" dataDxfId="33"/>
    <tableColumn id="5" xr3:uid="{00000000-0010-0000-0000-000005000000}" name="Elective" dataDxfId="32"/>
    <tableColumn id="6" xr3:uid="{00000000-0010-0000-0000-000006000000}" name="Level" dataDxfId="31"/>
    <tableColumn id="7" xr3:uid="{00000000-0010-0000-0000-000007000000}" name="Aims" dataDxfId="30"/>
    <tableColumn id="8" xr3:uid="{00000000-0010-0000-0000-000008000000}" name="Los" dataDxfId="29"/>
    <tableColumn id="9" xr3:uid="{00000000-0010-0000-0000-000009000000}" name="Syllabus" dataDxfId="28"/>
    <tableColumn id="10" xr3:uid="{00000000-0010-0000-0000-00000A000000}" name="Criteria" dataDxfId="27"/>
    <tableColumn id="11" xr3:uid="{00000000-0010-0000-0000-00000B000000}" name="Feedback" dataDxfId="26"/>
    <tableColumn id="12" xr3:uid="{00000000-0010-0000-0000-00000C000000}" name="Comments" dataDxfId="25"/>
    <tableColumn id="13" xr3:uid="{00000000-0010-0000-0000-00000D000000}" name="Reading" dataDxfId="24"/>
    <tableColumn id="14" xr3:uid="{00000000-0010-0000-0000-00000E000000}" name="Reqs" dataDxfId="23"/>
    <tableColumn id="15" xr3:uid="{00000000-0010-0000-0000-00000F000000}" name="lec" dataDxfId="22"/>
    <tableColumn id="16" xr3:uid="{00000000-0010-0000-0000-000010000000}" name="tut" dataDxfId="21"/>
    <tableColumn id="17" xr3:uid="{00000000-0010-0000-0000-000011000000}" name="ass" dataDxfId="20"/>
    <tableColumn id="18" xr3:uid="{00000000-0010-0000-0000-000012000000}" name="lab" dataDxfId="19"/>
    <tableColumn id="19" xr3:uid="{00000000-0010-0000-0000-000013000000}" name="study"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D8C61-97F1-48E3-8B7F-0BFF4610D175}" name="Table3" displayName="Table3" ref="A1:K161" totalsRowShown="0" headerRowDxfId="17" dataDxfId="16">
  <autoFilter ref="A1:K161" xr:uid="{60CB43B5-88A7-4458-AA56-4F3E2FC19C91}"/>
  <tableColumns count="11">
    <tableColumn id="1" xr3:uid="{79DFC824-69DA-43BC-9AE0-8E868B85ADE4}" name="Module" dataDxfId="15"/>
    <tableColumn id="2" xr3:uid="{F72FDA96-4A4A-484E-A2E4-DD5B67198A87}" name="Type" dataDxfId="14"/>
    <tableColumn id="3" xr3:uid="{A1726A36-C032-4167-9FE6-2D81F4A8FB2D}" name="Semester" dataDxfId="13"/>
    <tableColumn id="4" xr3:uid="{8A83594D-E169-4E24-AA1B-8921C2C05E20}" name="week" dataDxfId="12"/>
    <tableColumn id="5" xr3:uid="{EF80814A-1AE2-451A-A858-445123DB9A21}" name="weight" dataDxfId="11"/>
    <tableColumn id="6" xr3:uid="{A0E671A6-5D1F-4E11-80D1-53A6A10477BF}" name="information" dataDxfId="10"/>
    <tableColumn id="7" xr3:uid="{26F7BEAB-22FE-4297-A915-72166A850E74}" name="duration " dataDxfId="9"/>
    <tableColumn id="8" xr3:uid="{B80D523C-DA92-4750-A1C7-0672013D2430}" name="Total Weight" dataDxfId="8">
      <calculatedColumnFormula>SUMIF(Table3[Module],Table3[[#This Row],[Module]],Table3[weight])</calculatedColumnFormula>
    </tableColumn>
    <tableColumn id="9" xr3:uid="{559A190B-EADA-4B04-B159-F11BB62B97E9}" name="Column1" dataDxfId="7"/>
    <tableColumn id="10" xr3:uid="{82090BE7-CD9E-4CDF-BFA2-8FB362655BB7}" name="Column2" dataDxfId="6"/>
    <tableColumn id="11" xr3:uid="{3F8C71D9-CF4C-4CB7-9CB8-3915A245E246}" name="Column3"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
  <sheetViews>
    <sheetView tabSelected="1" topLeftCell="A23" zoomScale="85" zoomScaleNormal="85" workbookViewId="0">
      <selection activeCell="A63" sqref="A63"/>
    </sheetView>
  </sheetViews>
  <sheetFormatPr defaultColWidth="9.140625" defaultRowHeight="15" x14ac:dyDescent="0.25"/>
  <cols>
    <col min="1" max="1" width="9.140625" style="1"/>
    <col min="2" max="2" width="18.42578125" style="1" bestFit="1" customWidth="1"/>
    <col min="3" max="3" width="9.42578125" style="1" customWidth="1"/>
    <col min="4" max="4" width="11.7109375" style="1" customWidth="1"/>
    <col min="5" max="5" width="10.28515625" style="1" customWidth="1"/>
    <col min="6" max="6" width="9.140625" style="1"/>
    <col min="7" max="7" width="13.42578125" style="1" customWidth="1"/>
    <col min="8" max="8" width="9.140625" style="1"/>
    <col min="9" max="9" width="10.85546875" style="1" customWidth="1"/>
    <col min="10" max="10" width="9.85546875" style="1" customWidth="1"/>
    <col min="11" max="11" width="12" style="1" customWidth="1"/>
    <col min="12" max="12" width="12.7109375" style="1" customWidth="1"/>
    <col min="13" max="13" width="10.7109375" style="1" customWidth="1"/>
    <col min="14" max="14" width="244.7109375" style="1" bestFit="1" customWidth="1"/>
    <col min="15" max="16384" width="9.140625" style="1"/>
  </cols>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s="1" t="s">
        <v>19</v>
      </c>
      <c r="B2" s="1" t="s">
        <v>20</v>
      </c>
      <c r="C2" s="1">
        <v>10</v>
      </c>
      <c r="D2" s="1">
        <v>2</v>
      </c>
      <c r="E2" s="1" t="s">
        <v>21</v>
      </c>
      <c r="F2" s="1">
        <v>1</v>
      </c>
      <c r="G2" s="1" t="s">
        <v>22</v>
      </c>
      <c r="H2" s="1" t="s">
        <v>23</v>
      </c>
      <c r="I2" s="1" t="s">
        <v>24</v>
      </c>
      <c r="M2" s="1" t="s">
        <v>25</v>
      </c>
      <c r="O2" s="1">
        <v>24</v>
      </c>
      <c r="P2" s="1">
        <v>12</v>
      </c>
      <c r="Q2" s="1">
        <v>6</v>
      </c>
      <c r="S2" s="1">
        <v>50</v>
      </c>
    </row>
    <row r="3" spans="1:19" x14ac:dyDescent="0.25">
      <c r="A3" s="1" t="s">
        <v>26</v>
      </c>
      <c r="B3" t="s">
        <v>27</v>
      </c>
      <c r="C3" s="1" t="s">
        <v>28</v>
      </c>
      <c r="D3" s="1" t="s">
        <v>29</v>
      </c>
      <c r="E3" s="1" t="s">
        <v>21</v>
      </c>
      <c r="F3" s="1" t="s">
        <v>30</v>
      </c>
      <c r="G3" t="s">
        <v>31</v>
      </c>
      <c r="H3" t="s">
        <v>32</v>
      </c>
      <c r="I3" t="s">
        <v>33</v>
      </c>
      <c r="J3" t="s">
        <v>34</v>
      </c>
      <c r="M3" t="s">
        <v>35</v>
      </c>
      <c r="N3" s="1" t="s">
        <v>36</v>
      </c>
      <c r="O3" s="1" t="s">
        <v>37</v>
      </c>
      <c r="P3" s="1" t="s">
        <v>38</v>
      </c>
      <c r="Q3" s="1" t="s">
        <v>39</v>
      </c>
      <c r="R3" s="1" t="s">
        <v>38</v>
      </c>
      <c r="S3" s="1" t="s">
        <v>40</v>
      </c>
    </row>
    <row r="4" spans="1:19" x14ac:dyDescent="0.25">
      <c r="A4" s="1" t="s">
        <v>36</v>
      </c>
      <c r="B4" t="s">
        <v>41</v>
      </c>
      <c r="C4" s="1" t="s">
        <v>28</v>
      </c>
      <c r="D4" s="1" t="s">
        <v>30</v>
      </c>
      <c r="E4" s="1" t="s">
        <v>21</v>
      </c>
      <c r="F4" s="1" t="s">
        <v>30</v>
      </c>
      <c r="G4" t="s">
        <v>42</v>
      </c>
      <c r="H4" t="s">
        <v>43</v>
      </c>
      <c r="I4" t="s">
        <v>44</v>
      </c>
      <c r="J4" t="s">
        <v>45</v>
      </c>
      <c r="M4" t="s">
        <v>46</v>
      </c>
      <c r="O4" s="1" t="s">
        <v>37</v>
      </c>
      <c r="P4" s="1" t="s">
        <v>38</v>
      </c>
      <c r="Q4" s="1" t="s">
        <v>39</v>
      </c>
      <c r="R4" s="1" t="s">
        <v>38</v>
      </c>
      <c r="S4" s="1" t="s">
        <v>40</v>
      </c>
    </row>
    <row r="5" spans="1:19" x14ac:dyDescent="0.25">
      <c r="A5" s="1" t="s">
        <v>47</v>
      </c>
      <c r="B5" s="1" t="s">
        <v>48</v>
      </c>
      <c r="C5" s="1" t="s">
        <v>28</v>
      </c>
      <c r="D5" s="1" t="s">
        <v>49</v>
      </c>
      <c r="E5" s="1" t="s">
        <v>21</v>
      </c>
      <c r="F5" s="1" t="s">
        <v>30</v>
      </c>
      <c r="G5" s="1" t="s">
        <v>50</v>
      </c>
      <c r="H5" s="1" t="s">
        <v>51</v>
      </c>
      <c r="I5" s="1" t="s">
        <v>52</v>
      </c>
      <c r="J5" s="1" t="s">
        <v>53</v>
      </c>
      <c r="K5" s="1" t="s">
        <v>54</v>
      </c>
      <c r="L5" s="1" t="s">
        <v>55</v>
      </c>
      <c r="M5" s="1" t="s">
        <v>56</v>
      </c>
      <c r="O5" s="1" t="s">
        <v>57</v>
      </c>
      <c r="P5" s="1" t="s">
        <v>58</v>
      </c>
      <c r="Q5" s="1" t="s">
        <v>59</v>
      </c>
      <c r="R5" s="1" t="s">
        <v>60</v>
      </c>
      <c r="S5" s="1" t="s">
        <v>61</v>
      </c>
    </row>
    <row r="6" spans="1:19" ht="18" customHeight="1" x14ac:dyDescent="0.25">
      <c r="A6" s="1" t="s">
        <v>62</v>
      </c>
      <c r="B6" s="1" t="s">
        <v>63</v>
      </c>
      <c r="C6" s="1" t="s">
        <v>28</v>
      </c>
      <c r="D6" s="1" t="s">
        <v>49</v>
      </c>
      <c r="E6" s="1" t="s">
        <v>21</v>
      </c>
      <c r="F6" s="1" t="s">
        <v>30</v>
      </c>
      <c r="G6" s="1" t="s">
        <v>64</v>
      </c>
      <c r="H6" s="1" t="s">
        <v>65</v>
      </c>
      <c r="I6" s="1" t="s">
        <v>66</v>
      </c>
      <c r="J6" s="2" t="s">
        <v>67</v>
      </c>
      <c r="K6" s="1" t="s">
        <v>68</v>
      </c>
      <c r="L6" s="2" t="s">
        <v>69</v>
      </c>
      <c r="M6" s="2" t="s">
        <v>70</v>
      </c>
      <c r="O6" s="1" t="s">
        <v>71</v>
      </c>
      <c r="P6" s="1" t="s">
        <v>72</v>
      </c>
      <c r="Q6" s="1" t="s">
        <v>58</v>
      </c>
      <c r="R6" s="1" t="s">
        <v>58</v>
      </c>
      <c r="S6" s="1" t="s">
        <v>73</v>
      </c>
    </row>
    <row r="7" spans="1:19" ht="28.5" customHeight="1" x14ac:dyDescent="0.25">
      <c r="A7" s="1" t="s">
        <v>74</v>
      </c>
      <c r="B7" t="s">
        <v>75</v>
      </c>
      <c r="C7" s="1" t="s">
        <v>76</v>
      </c>
      <c r="D7" s="1" t="s">
        <v>30</v>
      </c>
      <c r="E7" s="1" t="s">
        <v>21</v>
      </c>
      <c r="F7" s="1" t="s">
        <v>30</v>
      </c>
      <c r="G7" s="2" t="s">
        <v>77</v>
      </c>
      <c r="H7" s="2" t="s">
        <v>78</v>
      </c>
      <c r="I7" s="2" t="s">
        <v>79</v>
      </c>
      <c r="M7" s="2" t="s">
        <v>80</v>
      </c>
      <c r="O7" s="1" t="s">
        <v>81</v>
      </c>
      <c r="P7" s="1" t="s">
        <v>82</v>
      </c>
      <c r="Q7" s="1" t="s">
        <v>81</v>
      </c>
      <c r="R7" s="1" t="s">
        <v>58</v>
      </c>
      <c r="S7" s="1" t="s">
        <v>83</v>
      </c>
    </row>
    <row r="8" spans="1:19" ht="40.5" customHeight="1" x14ac:dyDescent="0.25">
      <c r="A8" s="1" t="s">
        <v>84</v>
      </c>
      <c r="B8" s="1" t="s">
        <v>85</v>
      </c>
      <c r="C8" s="1" t="s">
        <v>76</v>
      </c>
      <c r="D8" s="1" t="s">
        <v>29</v>
      </c>
      <c r="E8" s="1" t="s">
        <v>86</v>
      </c>
      <c r="F8" s="1" t="s">
        <v>29</v>
      </c>
      <c r="G8" s="2" t="s">
        <v>87</v>
      </c>
      <c r="H8" s="2" t="s">
        <v>88</v>
      </c>
      <c r="I8" s="2" t="s">
        <v>89</v>
      </c>
      <c r="J8" s="2" t="s">
        <v>90</v>
      </c>
      <c r="L8" s="1" t="s">
        <v>91</v>
      </c>
      <c r="M8" s="2" t="s">
        <v>92</v>
      </c>
      <c r="N8" s="1" t="s">
        <v>93</v>
      </c>
      <c r="O8" s="1" t="s">
        <v>94</v>
      </c>
      <c r="P8" s="1" t="s">
        <v>38</v>
      </c>
      <c r="Q8" s="1" t="s">
        <v>58</v>
      </c>
      <c r="R8" s="1" t="s">
        <v>57</v>
      </c>
      <c r="S8" s="1" t="s">
        <v>95</v>
      </c>
    </row>
    <row r="9" spans="1:19" ht="30" customHeight="1" x14ac:dyDescent="0.25">
      <c r="A9" s="1" t="s">
        <v>96</v>
      </c>
      <c r="B9" s="1" t="s">
        <v>97</v>
      </c>
      <c r="C9" s="1" t="s">
        <v>76</v>
      </c>
      <c r="D9" s="1" t="s">
        <v>30</v>
      </c>
      <c r="E9" s="1" t="s">
        <v>21</v>
      </c>
      <c r="F9" s="1" t="s">
        <v>29</v>
      </c>
      <c r="G9" s="2" t="s">
        <v>98</v>
      </c>
      <c r="H9" s="2" t="s">
        <v>99</v>
      </c>
      <c r="I9" s="2" t="s">
        <v>100</v>
      </c>
      <c r="J9" s="2" t="s">
        <v>101</v>
      </c>
      <c r="M9" s="2" t="s">
        <v>102</v>
      </c>
      <c r="O9" s="1" t="s">
        <v>81</v>
      </c>
      <c r="P9" s="1" t="s">
        <v>82</v>
      </c>
      <c r="Q9" s="1" t="s">
        <v>81</v>
      </c>
      <c r="R9" s="1" t="s">
        <v>58</v>
      </c>
      <c r="S9" s="1" t="s">
        <v>83</v>
      </c>
    </row>
    <row r="10" spans="1:19" ht="94.5" customHeight="1" x14ac:dyDescent="0.25">
      <c r="A10" s="1" t="s">
        <v>103</v>
      </c>
      <c r="B10" s="1" t="s">
        <v>104</v>
      </c>
      <c r="C10" s="1" t="s">
        <v>76</v>
      </c>
      <c r="D10" s="1" t="s">
        <v>29</v>
      </c>
      <c r="E10" s="1" t="s">
        <v>21</v>
      </c>
      <c r="F10" s="1" t="s">
        <v>105</v>
      </c>
      <c r="G10" s="1" t="s">
        <v>106</v>
      </c>
      <c r="H10" s="2" t="s">
        <v>107</v>
      </c>
      <c r="I10" s="2" t="s">
        <v>108</v>
      </c>
      <c r="J10" s="2" t="s">
        <v>109</v>
      </c>
      <c r="K10" s="2" t="s">
        <v>110</v>
      </c>
      <c r="M10" s="2" t="s">
        <v>111</v>
      </c>
      <c r="O10" s="1" t="s">
        <v>38</v>
      </c>
      <c r="P10" s="1" t="s">
        <v>38</v>
      </c>
      <c r="Q10" s="1" t="s">
        <v>112</v>
      </c>
      <c r="R10" s="1" t="s">
        <v>58</v>
      </c>
      <c r="S10" s="1" t="s">
        <v>113</v>
      </c>
    </row>
    <row r="11" spans="1:19" ht="18.75" customHeight="1" x14ac:dyDescent="0.25">
      <c r="A11" s="1" t="s">
        <v>114</v>
      </c>
      <c r="B11" s="1" t="s">
        <v>115</v>
      </c>
      <c r="C11" s="1" t="s">
        <v>76</v>
      </c>
      <c r="D11" s="1" t="s">
        <v>49</v>
      </c>
      <c r="E11" s="1" t="s">
        <v>21</v>
      </c>
      <c r="F11" s="1" t="s">
        <v>29</v>
      </c>
      <c r="G11" s="1" t="s">
        <v>116</v>
      </c>
      <c r="H11" s="2" t="s">
        <v>117</v>
      </c>
      <c r="I11" s="2" t="s">
        <v>118</v>
      </c>
      <c r="M11" s="2" t="s">
        <v>119</v>
      </c>
      <c r="N11" s="1" t="s">
        <v>47</v>
      </c>
      <c r="O11" s="1" t="s">
        <v>57</v>
      </c>
      <c r="P11" s="1" t="s">
        <v>58</v>
      </c>
      <c r="Q11" s="1" t="s">
        <v>120</v>
      </c>
      <c r="R11" s="1" t="s">
        <v>120</v>
      </c>
      <c r="S11" s="1" t="s">
        <v>121</v>
      </c>
    </row>
    <row r="12" spans="1:19" ht="21" customHeight="1" x14ac:dyDescent="0.25">
      <c r="A12" s="1" t="s">
        <v>122</v>
      </c>
      <c r="B12" s="1" t="s">
        <v>115</v>
      </c>
      <c r="C12" s="1" t="s">
        <v>76</v>
      </c>
      <c r="D12" s="1" t="s">
        <v>49</v>
      </c>
      <c r="E12" s="1" t="s">
        <v>21</v>
      </c>
      <c r="F12" s="1" t="s">
        <v>29</v>
      </c>
      <c r="G12" s="1" t="s">
        <v>116</v>
      </c>
      <c r="H12" s="2" t="s">
        <v>117</v>
      </c>
      <c r="I12" s="2" t="s">
        <v>118</v>
      </c>
      <c r="M12" s="2" t="s">
        <v>119</v>
      </c>
      <c r="N12" s="1" t="s">
        <v>47</v>
      </c>
      <c r="O12" s="1" t="s">
        <v>57</v>
      </c>
      <c r="P12" s="1" t="s">
        <v>58</v>
      </c>
      <c r="Q12" s="1" t="s">
        <v>120</v>
      </c>
      <c r="R12" s="1" t="s">
        <v>120</v>
      </c>
      <c r="S12" s="1" t="s">
        <v>121</v>
      </c>
    </row>
    <row r="13" spans="1:19" ht="31.5" customHeight="1" x14ac:dyDescent="0.25">
      <c r="A13" s="1" t="s">
        <v>123</v>
      </c>
      <c r="B13" s="1" t="s">
        <v>124</v>
      </c>
      <c r="C13" s="1" t="s">
        <v>28</v>
      </c>
      <c r="D13" s="1" t="s">
        <v>49</v>
      </c>
      <c r="E13" s="1" t="s">
        <v>21</v>
      </c>
      <c r="F13" s="1" t="s">
        <v>29</v>
      </c>
      <c r="G13" s="1" t="s">
        <v>125</v>
      </c>
      <c r="H13" s="2" t="s">
        <v>126</v>
      </c>
      <c r="I13" s="2" t="s">
        <v>127</v>
      </c>
      <c r="J13" s="2" t="s">
        <v>128</v>
      </c>
      <c r="K13" s="2" t="s">
        <v>129</v>
      </c>
      <c r="L13" s="1" t="s">
        <v>130</v>
      </c>
      <c r="M13" s="3" t="s">
        <v>131</v>
      </c>
      <c r="N13" s="1" t="s">
        <v>62</v>
      </c>
      <c r="O13" s="1" t="s">
        <v>37</v>
      </c>
      <c r="P13" s="1" t="s">
        <v>28</v>
      </c>
      <c r="Q13" s="1" t="s">
        <v>37</v>
      </c>
      <c r="R13" s="1" t="s">
        <v>82</v>
      </c>
      <c r="S13" s="1" t="s">
        <v>61</v>
      </c>
    </row>
    <row r="14" spans="1:19" ht="25.5" customHeight="1" x14ac:dyDescent="0.25">
      <c r="A14" s="1" t="s">
        <v>132</v>
      </c>
      <c r="B14" s="1" t="s">
        <v>133</v>
      </c>
      <c r="C14" s="1" t="s">
        <v>28</v>
      </c>
      <c r="D14" s="1" t="s">
        <v>49</v>
      </c>
      <c r="E14" s="1" t="s">
        <v>21</v>
      </c>
      <c r="F14" s="1" t="s">
        <v>29</v>
      </c>
      <c r="G14" s="1" t="s">
        <v>134</v>
      </c>
      <c r="H14" s="2" t="s">
        <v>135</v>
      </c>
      <c r="I14" s="2" t="s">
        <v>136</v>
      </c>
      <c r="J14" s="2" t="s">
        <v>137</v>
      </c>
      <c r="K14" s="2" t="s">
        <v>138</v>
      </c>
      <c r="M14" s="2" t="s">
        <v>139</v>
      </c>
      <c r="N14" s="1" t="s">
        <v>62</v>
      </c>
      <c r="O14" s="1" t="s">
        <v>94</v>
      </c>
      <c r="P14" s="1" t="s">
        <v>94</v>
      </c>
      <c r="Q14" s="1" t="s">
        <v>83</v>
      </c>
      <c r="R14" s="1" t="s">
        <v>94</v>
      </c>
      <c r="S14" s="1" t="s">
        <v>40</v>
      </c>
    </row>
    <row r="15" spans="1:19" ht="51" customHeight="1" x14ac:dyDescent="0.25">
      <c r="A15" s="1" t="s">
        <v>140</v>
      </c>
      <c r="B15" s="1" t="s">
        <v>141</v>
      </c>
      <c r="C15" s="1" t="s">
        <v>28</v>
      </c>
      <c r="D15" s="1" t="s">
        <v>49</v>
      </c>
      <c r="E15" s="1" t="s">
        <v>21</v>
      </c>
      <c r="F15" s="1" t="s">
        <v>105</v>
      </c>
      <c r="G15" s="2" t="s">
        <v>142</v>
      </c>
      <c r="H15" s="2" t="s">
        <v>143</v>
      </c>
      <c r="I15" s="2" t="s">
        <v>144</v>
      </c>
      <c r="J15" s="2" t="s">
        <v>145</v>
      </c>
      <c r="K15" s="1" t="s">
        <v>146</v>
      </c>
      <c r="M15" s="2" t="s">
        <v>147</v>
      </c>
      <c r="N15" s="1" t="s">
        <v>148</v>
      </c>
      <c r="O15" s="1" t="s">
        <v>37</v>
      </c>
      <c r="P15" s="1" t="s">
        <v>76</v>
      </c>
      <c r="Q15" s="1" t="s">
        <v>149</v>
      </c>
      <c r="R15" s="1" t="s">
        <v>113</v>
      </c>
      <c r="S15" s="1" t="s">
        <v>150</v>
      </c>
    </row>
    <row r="16" spans="1:19" ht="42.75" customHeight="1" x14ac:dyDescent="0.25">
      <c r="A16" s="1" t="s">
        <v>151</v>
      </c>
      <c r="B16" s="1" t="s">
        <v>152</v>
      </c>
      <c r="C16" s="1" t="s">
        <v>28</v>
      </c>
      <c r="D16" s="1" t="s">
        <v>49</v>
      </c>
      <c r="E16" s="1" t="s">
        <v>86</v>
      </c>
      <c r="F16" s="1" t="s">
        <v>105</v>
      </c>
      <c r="G16" s="2" t="s">
        <v>153</v>
      </c>
      <c r="H16" s="2" t="s">
        <v>154</v>
      </c>
      <c r="I16" s="2" t="s">
        <v>155</v>
      </c>
      <c r="J16" s="2" t="s">
        <v>156</v>
      </c>
      <c r="K16" s="2" t="s">
        <v>157</v>
      </c>
      <c r="L16" s="1" t="s">
        <v>158</v>
      </c>
      <c r="M16" s="2" t="s">
        <v>159</v>
      </c>
      <c r="O16" s="1" t="s">
        <v>160</v>
      </c>
      <c r="P16" s="1" t="s">
        <v>94</v>
      </c>
      <c r="Q16" s="1" t="s">
        <v>37</v>
      </c>
      <c r="R16" s="1" t="s">
        <v>161</v>
      </c>
      <c r="S16" s="1" t="s">
        <v>95</v>
      </c>
    </row>
    <row r="17" spans="1:19" ht="50.25" customHeight="1" x14ac:dyDescent="0.25">
      <c r="A17" s="1" t="s">
        <v>162</v>
      </c>
      <c r="B17" s="1" t="s">
        <v>163</v>
      </c>
      <c r="C17" s="1" t="s">
        <v>28</v>
      </c>
      <c r="D17" s="1" t="s">
        <v>49</v>
      </c>
      <c r="E17" s="1" t="s">
        <v>86</v>
      </c>
      <c r="F17" s="1" t="s">
        <v>105</v>
      </c>
      <c r="G17" s="2" t="s">
        <v>164</v>
      </c>
      <c r="H17" s="2" t="s">
        <v>165</v>
      </c>
      <c r="I17" s="2" t="s">
        <v>166</v>
      </c>
      <c r="J17" s="2" t="s">
        <v>167</v>
      </c>
      <c r="K17" s="2" t="s">
        <v>168</v>
      </c>
      <c r="M17" s="2" t="s">
        <v>169</v>
      </c>
      <c r="N17" s="1" t="s">
        <v>170</v>
      </c>
      <c r="O17" s="1" t="s">
        <v>37</v>
      </c>
      <c r="P17" s="1" t="s">
        <v>37</v>
      </c>
      <c r="Q17" s="1" t="s">
        <v>105</v>
      </c>
      <c r="R17" s="1" t="s">
        <v>149</v>
      </c>
      <c r="S17" s="1" t="s">
        <v>171</v>
      </c>
    </row>
    <row r="18" spans="1:19" ht="61.5" customHeight="1" x14ac:dyDescent="0.25">
      <c r="A18" s="1" t="s">
        <v>172</v>
      </c>
      <c r="B18" s="1" t="s">
        <v>173</v>
      </c>
      <c r="C18" s="1" t="s">
        <v>28</v>
      </c>
      <c r="D18" s="1" t="s">
        <v>49</v>
      </c>
      <c r="E18" s="1" t="s">
        <v>86</v>
      </c>
      <c r="F18" s="1" t="s">
        <v>105</v>
      </c>
      <c r="G18" s="1" t="s">
        <v>174</v>
      </c>
      <c r="H18" s="2" t="s">
        <v>175</v>
      </c>
      <c r="I18" s="2" t="s">
        <v>176</v>
      </c>
      <c r="J18" s="2" t="s">
        <v>177</v>
      </c>
      <c r="K18" s="2" t="s">
        <v>178</v>
      </c>
      <c r="L18" s="2" t="s">
        <v>179</v>
      </c>
      <c r="M18" s="2" t="s">
        <v>180</v>
      </c>
      <c r="N18" s="1" t="s">
        <v>181</v>
      </c>
      <c r="O18" s="1" t="s">
        <v>182</v>
      </c>
      <c r="P18" s="1" t="s">
        <v>183</v>
      </c>
      <c r="Q18" s="1" t="s">
        <v>120</v>
      </c>
      <c r="R18" s="1" t="s">
        <v>94</v>
      </c>
      <c r="S18" s="1" t="s">
        <v>184</v>
      </c>
    </row>
    <row r="19" spans="1:19" ht="42.75" customHeight="1" x14ac:dyDescent="0.25">
      <c r="A19" s="1" t="s">
        <v>185</v>
      </c>
      <c r="B19" s="1" t="s">
        <v>186</v>
      </c>
      <c r="C19" s="1" t="s">
        <v>28</v>
      </c>
      <c r="D19" s="1" t="s">
        <v>49</v>
      </c>
      <c r="E19" s="1" t="s">
        <v>86</v>
      </c>
      <c r="F19" s="1" t="s">
        <v>105</v>
      </c>
      <c r="G19" s="1" t="s">
        <v>187</v>
      </c>
      <c r="H19" s="2" t="s">
        <v>188</v>
      </c>
      <c r="I19" s="2" t="s">
        <v>189</v>
      </c>
      <c r="J19" s="2" t="s">
        <v>190</v>
      </c>
      <c r="K19" s="2" t="s">
        <v>191</v>
      </c>
      <c r="M19" s="2" t="s">
        <v>192</v>
      </c>
      <c r="O19" s="1" t="s">
        <v>193</v>
      </c>
      <c r="P19" s="1" t="s">
        <v>81</v>
      </c>
      <c r="Q19" s="1" t="s">
        <v>112</v>
      </c>
      <c r="R19" s="1" t="s">
        <v>58</v>
      </c>
      <c r="S19" s="1" t="s">
        <v>194</v>
      </c>
    </row>
    <row r="20" spans="1:19" ht="61.5" customHeight="1" x14ac:dyDescent="0.25">
      <c r="A20" s="1" t="s">
        <v>195</v>
      </c>
      <c r="B20" s="1" t="s">
        <v>196</v>
      </c>
      <c r="C20" s="1" t="s">
        <v>28</v>
      </c>
      <c r="D20" s="1" t="s">
        <v>49</v>
      </c>
      <c r="E20" s="1" t="s">
        <v>21</v>
      </c>
      <c r="F20" s="1" t="s">
        <v>105</v>
      </c>
      <c r="G20" s="1" t="s">
        <v>197</v>
      </c>
      <c r="H20" s="2" t="s">
        <v>198</v>
      </c>
      <c r="I20" s="2" t="s">
        <v>199</v>
      </c>
      <c r="J20" s="2" t="s">
        <v>200</v>
      </c>
      <c r="K20" s="1" t="s">
        <v>201</v>
      </c>
      <c r="L20" s="1" t="s">
        <v>202</v>
      </c>
      <c r="M20" s="2" t="s">
        <v>203</v>
      </c>
      <c r="N20" s="1" t="s">
        <v>204</v>
      </c>
      <c r="O20" s="1" t="s">
        <v>83</v>
      </c>
      <c r="P20" s="1" t="s">
        <v>28</v>
      </c>
      <c r="Q20" s="1" t="s">
        <v>37</v>
      </c>
      <c r="R20" s="1" t="s">
        <v>81</v>
      </c>
      <c r="S20" s="1" t="s">
        <v>205</v>
      </c>
    </row>
    <row r="21" spans="1:19" ht="45" customHeight="1" x14ac:dyDescent="0.25">
      <c r="A21" s="1" t="s">
        <v>206</v>
      </c>
      <c r="B21" s="1" t="s">
        <v>163</v>
      </c>
      <c r="C21" s="1" t="s">
        <v>28</v>
      </c>
      <c r="D21" s="1" t="s">
        <v>49</v>
      </c>
      <c r="E21" s="1" t="s">
        <v>21</v>
      </c>
      <c r="F21" s="1" t="s">
        <v>105</v>
      </c>
      <c r="G21" s="2" t="s">
        <v>164</v>
      </c>
      <c r="H21" s="2" t="s">
        <v>165</v>
      </c>
      <c r="I21" s="2" t="s">
        <v>166</v>
      </c>
      <c r="J21" s="2" t="s">
        <v>207</v>
      </c>
      <c r="K21" s="2" t="s">
        <v>168</v>
      </c>
      <c r="M21" s="2" t="s">
        <v>169</v>
      </c>
      <c r="N21" s="1" t="s">
        <v>170</v>
      </c>
      <c r="O21" s="1" t="s">
        <v>37</v>
      </c>
      <c r="P21" s="1" t="s">
        <v>37</v>
      </c>
      <c r="Q21" s="1" t="s">
        <v>105</v>
      </c>
      <c r="R21" s="1" t="s">
        <v>149</v>
      </c>
      <c r="S21" s="1" t="s">
        <v>171</v>
      </c>
    </row>
    <row r="22" spans="1:19" ht="45" customHeight="1" x14ac:dyDescent="0.25">
      <c r="A22" s="1" t="s">
        <v>208</v>
      </c>
      <c r="B22" s="1" t="s">
        <v>209</v>
      </c>
      <c r="C22" s="1" t="s">
        <v>76</v>
      </c>
      <c r="D22" s="1" t="s">
        <v>29</v>
      </c>
      <c r="E22" s="1" t="s">
        <v>21</v>
      </c>
      <c r="F22" s="1" t="s">
        <v>105</v>
      </c>
      <c r="G22" s="1" t="s">
        <v>210</v>
      </c>
      <c r="H22" s="2" t="s">
        <v>211</v>
      </c>
      <c r="I22" s="2" t="s">
        <v>212</v>
      </c>
      <c r="J22" s="2" t="s">
        <v>213</v>
      </c>
      <c r="K22" s="2" t="s">
        <v>214</v>
      </c>
      <c r="M22" s="4" t="s">
        <v>215</v>
      </c>
      <c r="N22" s="1" t="s">
        <v>216</v>
      </c>
      <c r="O22" s="1" t="s">
        <v>81</v>
      </c>
      <c r="P22" s="1" t="s">
        <v>82</v>
      </c>
      <c r="Q22" s="1" t="s">
        <v>29</v>
      </c>
      <c r="R22" s="1" t="s">
        <v>58</v>
      </c>
      <c r="S22" s="1" t="s">
        <v>217</v>
      </c>
    </row>
    <row r="23" spans="1:19" ht="65.25" customHeight="1" x14ac:dyDescent="0.25">
      <c r="A23" s="1" t="s">
        <v>218</v>
      </c>
      <c r="B23" s="1" t="s">
        <v>219</v>
      </c>
      <c r="C23" s="1" t="s">
        <v>76</v>
      </c>
      <c r="D23" s="1" t="s">
        <v>49</v>
      </c>
      <c r="E23" s="1" t="s">
        <v>21</v>
      </c>
      <c r="F23" s="1" t="s">
        <v>105</v>
      </c>
      <c r="G23" s="2" t="s">
        <v>220</v>
      </c>
      <c r="H23" s="2" t="s">
        <v>221</v>
      </c>
      <c r="I23" s="2" t="s">
        <v>222</v>
      </c>
      <c r="J23" s="2" t="s">
        <v>223</v>
      </c>
      <c r="K23" s="2" t="s">
        <v>224</v>
      </c>
      <c r="M23" s="5" t="s">
        <v>225</v>
      </c>
      <c r="O23" s="1" t="s">
        <v>94</v>
      </c>
      <c r="P23" s="1" t="s">
        <v>58</v>
      </c>
      <c r="Q23" s="1" t="s">
        <v>94</v>
      </c>
      <c r="R23" s="1" t="s">
        <v>94</v>
      </c>
      <c r="S23" s="1" t="s">
        <v>121</v>
      </c>
    </row>
    <row r="24" spans="1:19" ht="48" customHeight="1" x14ac:dyDescent="0.25">
      <c r="A24" s="1" t="s">
        <v>226</v>
      </c>
      <c r="B24" s="2" t="s">
        <v>227</v>
      </c>
      <c r="C24" s="1" t="s">
        <v>28</v>
      </c>
      <c r="D24" s="1" t="s">
        <v>49</v>
      </c>
      <c r="E24" s="1" t="s">
        <v>228</v>
      </c>
      <c r="F24" s="1" t="s">
        <v>149</v>
      </c>
      <c r="G24" s="2" t="s">
        <v>229</v>
      </c>
      <c r="H24" s="2" t="s">
        <v>230</v>
      </c>
      <c r="I24" s="2" t="s">
        <v>231</v>
      </c>
      <c r="J24" s="2" t="s">
        <v>232</v>
      </c>
      <c r="K24" s="2" t="s">
        <v>233</v>
      </c>
      <c r="M24" s="2" t="s">
        <v>234</v>
      </c>
      <c r="N24" s="1" t="s">
        <v>140</v>
      </c>
      <c r="O24" s="1" t="s">
        <v>193</v>
      </c>
      <c r="P24" s="1" t="s">
        <v>81</v>
      </c>
      <c r="Q24" s="1" t="s">
        <v>61</v>
      </c>
      <c r="R24" s="1" t="s">
        <v>58</v>
      </c>
      <c r="S24" s="1" t="s">
        <v>193</v>
      </c>
    </row>
    <row r="25" spans="1:19" ht="55.5" customHeight="1" x14ac:dyDescent="0.25">
      <c r="A25" s="1" t="s">
        <v>235</v>
      </c>
      <c r="B25" s="2" t="s">
        <v>236</v>
      </c>
      <c r="C25" s="1" t="s">
        <v>28</v>
      </c>
      <c r="D25" s="1" t="s">
        <v>49</v>
      </c>
      <c r="E25" s="1" t="s">
        <v>86</v>
      </c>
      <c r="F25" s="1" t="s">
        <v>149</v>
      </c>
      <c r="G25" s="2" t="s">
        <v>237</v>
      </c>
      <c r="H25" s="2" t="s">
        <v>238</v>
      </c>
      <c r="I25" s="2" t="s">
        <v>239</v>
      </c>
      <c r="J25" s="2" t="s">
        <v>240</v>
      </c>
      <c r="K25" s="2" t="s">
        <v>241</v>
      </c>
      <c r="M25" s="2" t="s">
        <v>242</v>
      </c>
      <c r="N25" s="1" t="s">
        <v>140</v>
      </c>
      <c r="O25" s="1" t="s">
        <v>37</v>
      </c>
      <c r="P25" s="1" t="s">
        <v>94</v>
      </c>
      <c r="Q25" s="1" t="s">
        <v>243</v>
      </c>
      <c r="R25" s="1" t="s">
        <v>149</v>
      </c>
      <c r="S25" s="1" t="s">
        <v>244</v>
      </c>
    </row>
    <row r="26" spans="1:19" ht="70.5" customHeight="1" x14ac:dyDescent="0.25">
      <c r="A26" s="1" t="s">
        <v>245</v>
      </c>
      <c r="B26" s="2" t="s">
        <v>246</v>
      </c>
      <c r="C26" s="1" t="s">
        <v>28</v>
      </c>
      <c r="D26" s="1" t="s">
        <v>49</v>
      </c>
      <c r="E26" s="1" t="s">
        <v>86</v>
      </c>
      <c r="F26" s="1" t="s">
        <v>149</v>
      </c>
      <c r="G26" s="2" t="s">
        <v>247</v>
      </c>
      <c r="H26" s="2" t="s">
        <v>248</v>
      </c>
      <c r="I26" s="2" t="s">
        <v>249</v>
      </c>
      <c r="J26" s="2" t="s">
        <v>250</v>
      </c>
      <c r="K26" s="2" t="s">
        <v>251</v>
      </c>
      <c r="L26" s="2" t="s">
        <v>252</v>
      </c>
      <c r="M26" s="2" t="s">
        <v>253</v>
      </c>
      <c r="N26" s="1" t="s">
        <v>172</v>
      </c>
      <c r="O26" s="1" t="s">
        <v>37</v>
      </c>
      <c r="P26" s="1" t="s">
        <v>94</v>
      </c>
      <c r="Q26" s="1" t="s">
        <v>94</v>
      </c>
      <c r="R26" s="1" t="s">
        <v>82</v>
      </c>
      <c r="S26" s="1" t="s">
        <v>254</v>
      </c>
    </row>
    <row r="27" spans="1:19" ht="38.25" customHeight="1" x14ac:dyDescent="0.25">
      <c r="A27" s="1" t="s">
        <v>255</v>
      </c>
      <c r="B27" s="2" t="s">
        <v>256</v>
      </c>
      <c r="C27" s="1" t="s">
        <v>28</v>
      </c>
      <c r="D27" s="1" t="s">
        <v>49</v>
      </c>
      <c r="E27" s="1" t="s">
        <v>86</v>
      </c>
      <c r="F27" s="1" t="s">
        <v>149</v>
      </c>
      <c r="G27" s="2" t="s">
        <v>257</v>
      </c>
      <c r="H27" s="2" t="s">
        <v>258</v>
      </c>
      <c r="I27" s="2" t="s">
        <v>259</v>
      </c>
      <c r="J27" s="2" t="s">
        <v>260</v>
      </c>
      <c r="K27" s="2" t="s">
        <v>261</v>
      </c>
      <c r="L27" s="2" t="s">
        <v>262</v>
      </c>
      <c r="M27" s="2" t="s">
        <v>263</v>
      </c>
      <c r="N27" s="1" t="s">
        <v>195</v>
      </c>
      <c r="O27" s="1" t="s">
        <v>183</v>
      </c>
      <c r="P27" s="1" t="s">
        <v>28</v>
      </c>
      <c r="Q27" s="1" t="s">
        <v>81</v>
      </c>
      <c r="R27" s="1" t="s">
        <v>28</v>
      </c>
      <c r="S27" s="1" t="s">
        <v>264</v>
      </c>
    </row>
    <row r="28" spans="1:19" ht="69.75" customHeight="1" x14ac:dyDescent="0.25">
      <c r="A28" s="1" t="s">
        <v>265</v>
      </c>
      <c r="B28" s="2" t="s">
        <v>266</v>
      </c>
      <c r="C28" s="1" t="s">
        <v>28</v>
      </c>
      <c r="D28" s="1" t="s">
        <v>49</v>
      </c>
      <c r="E28" s="1" t="s">
        <v>228</v>
      </c>
      <c r="F28" s="1" t="s">
        <v>149</v>
      </c>
      <c r="G28" s="2" t="s">
        <v>267</v>
      </c>
      <c r="H28" s="2" t="s">
        <v>268</v>
      </c>
      <c r="I28" s="6" t="s">
        <v>269</v>
      </c>
      <c r="J28" s="2" t="s">
        <v>270</v>
      </c>
      <c r="K28" s="2" t="s">
        <v>271</v>
      </c>
      <c r="L28" s="2" t="s">
        <v>272</v>
      </c>
      <c r="M28" s="2" t="s">
        <v>273</v>
      </c>
      <c r="N28" s="1" t="s">
        <v>195</v>
      </c>
      <c r="O28" s="1" t="s">
        <v>37</v>
      </c>
      <c r="P28" s="1" t="s">
        <v>28</v>
      </c>
      <c r="Q28" s="1" t="s">
        <v>274</v>
      </c>
      <c r="R28" s="1" t="s">
        <v>57</v>
      </c>
      <c r="S28" s="1" t="s">
        <v>275</v>
      </c>
    </row>
    <row r="29" spans="1:19" ht="57.75" customHeight="1" x14ac:dyDescent="0.25">
      <c r="A29" s="1" t="s">
        <v>276</v>
      </c>
      <c r="B29" s="2" t="s">
        <v>277</v>
      </c>
      <c r="C29" s="1" t="s">
        <v>28</v>
      </c>
      <c r="D29" s="1" t="s">
        <v>49</v>
      </c>
      <c r="E29" s="1" t="s">
        <v>86</v>
      </c>
      <c r="F29" s="1" t="s">
        <v>149</v>
      </c>
      <c r="G29" s="2" t="s">
        <v>278</v>
      </c>
      <c r="H29" s="2" t="s">
        <v>279</v>
      </c>
      <c r="I29" s="2" t="s">
        <v>280</v>
      </c>
      <c r="J29" s="2" t="s">
        <v>281</v>
      </c>
      <c r="K29" s="2" t="s">
        <v>282</v>
      </c>
      <c r="L29" s="2" t="s">
        <v>283</v>
      </c>
      <c r="M29" s="2" t="s">
        <v>284</v>
      </c>
      <c r="N29" s="1" t="s">
        <v>195</v>
      </c>
      <c r="O29" s="1" t="s">
        <v>193</v>
      </c>
      <c r="P29" s="1" t="s">
        <v>81</v>
      </c>
      <c r="Q29" s="1" t="s">
        <v>81</v>
      </c>
      <c r="R29" s="1" t="s">
        <v>82</v>
      </c>
      <c r="S29" s="1" t="s">
        <v>285</v>
      </c>
    </row>
    <row r="30" spans="1:19" ht="52.5" customHeight="1" x14ac:dyDescent="0.25">
      <c r="A30" s="1" t="s">
        <v>286</v>
      </c>
      <c r="B30" t="s">
        <v>287</v>
      </c>
      <c r="C30" s="1" t="s">
        <v>28</v>
      </c>
      <c r="D30" s="1" t="s">
        <v>49</v>
      </c>
      <c r="E30" s="1" t="s">
        <v>228</v>
      </c>
      <c r="F30" s="1" t="s">
        <v>149</v>
      </c>
      <c r="G30" s="2" t="s">
        <v>288</v>
      </c>
      <c r="H30" s="2" t="s">
        <v>289</v>
      </c>
      <c r="I30" s="2" t="s">
        <v>290</v>
      </c>
      <c r="J30" s="2" t="s">
        <v>291</v>
      </c>
      <c r="K30" s="2" t="s">
        <v>292</v>
      </c>
      <c r="M30" s="2" t="s">
        <v>293</v>
      </c>
      <c r="O30" s="1" t="s">
        <v>193</v>
      </c>
      <c r="P30" s="1" t="s">
        <v>82</v>
      </c>
      <c r="Q30" s="1" t="s">
        <v>28</v>
      </c>
      <c r="R30" s="1" t="s">
        <v>243</v>
      </c>
      <c r="S30" s="1" t="s">
        <v>171</v>
      </c>
    </row>
    <row r="31" spans="1:19" ht="34.5" customHeight="1" x14ac:dyDescent="0.25">
      <c r="A31" s="1" t="s">
        <v>294</v>
      </c>
      <c r="B31" s="1" t="s">
        <v>295</v>
      </c>
      <c r="C31" s="1" t="s">
        <v>28</v>
      </c>
      <c r="D31" s="1" t="s">
        <v>49</v>
      </c>
      <c r="E31" s="1" t="s">
        <v>228</v>
      </c>
      <c r="F31" s="1" t="s">
        <v>149</v>
      </c>
      <c r="G31" s="2" t="s">
        <v>296</v>
      </c>
      <c r="H31" s="2" t="s">
        <v>297</v>
      </c>
      <c r="J31" s="2" t="s">
        <v>298</v>
      </c>
      <c r="K31" s="2" t="s">
        <v>299</v>
      </c>
      <c r="L31" s="2" t="s">
        <v>300</v>
      </c>
      <c r="M31" s="2" t="s">
        <v>301</v>
      </c>
      <c r="O31" s="1" t="s">
        <v>39</v>
      </c>
      <c r="P31" s="1" t="s">
        <v>28</v>
      </c>
      <c r="Q31" s="1" t="s">
        <v>58</v>
      </c>
      <c r="R31" s="1" t="s">
        <v>57</v>
      </c>
      <c r="S31" s="1" t="s">
        <v>302</v>
      </c>
    </row>
    <row r="32" spans="1:19" ht="55.5" customHeight="1" x14ac:dyDescent="0.25">
      <c r="A32" s="1" t="s">
        <v>303</v>
      </c>
      <c r="B32" s="2" t="s">
        <v>304</v>
      </c>
      <c r="C32" s="1" t="s">
        <v>28</v>
      </c>
      <c r="D32" s="1" t="s">
        <v>49</v>
      </c>
      <c r="E32" s="1" t="s">
        <v>228</v>
      </c>
      <c r="F32" s="1" t="s">
        <v>149</v>
      </c>
      <c r="G32" s="2" t="s">
        <v>305</v>
      </c>
      <c r="H32" s="2" t="s">
        <v>306</v>
      </c>
      <c r="I32" s="2" t="s">
        <v>307</v>
      </c>
      <c r="J32" s="2" t="s">
        <v>308</v>
      </c>
      <c r="K32" s="2" t="s">
        <v>309</v>
      </c>
      <c r="L32" s="2" t="s">
        <v>310</v>
      </c>
      <c r="M32" s="2" t="s">
        <v>311</v>
      </c>
      <c r="O32" s="1" t="s">
        <v>83</v>
      </c>
      <c r="P32" s="1" t="s">
        <v>94</v>
      </c>
      <c r="Q32" s="1" t="s">
        <v>312</v>
      </c>
      <c r="R32" s="1" t="s">
        <v>82</v>
      </c>
      <c r="S32" s="1" t="s">
        <v>313</v>
      </c>
    </row>
    <row r="33" spans="1:19" ht="61.5" customHeight="1" x14ac:dyDescent="0.25">
      <c r="A33" s="1" t="s">
        <v>314</v>
      </c>
      <c r="B33" s="1" t="s">
        <v>315</v>
      </c>
      <c r="C33" s="1" t="s">
        <v>28</v>
      </c>
      <c r="D33" s="1" t="s">
        <v>49</v>
      </c>
      <c r="E33" s="1" t="s">
        <v>21</v>
      </c>
      <c r="F33" s="1" t="s">
        <v>316</v>
      </c>
      <c r="G33" s="2" t="s">
        <v>317</v>
      </c>
      <c r="H33" s="2" t="s">
        <v>318</v>
      </c>
      <c r="I33" s="2" t="s">
        <v>319</v>
      </c>
      <c r="J33" s="2" t="s">
        <v>320</v>
      </c>
      <c r="K33" s="1" t="s">
        <v>321</v>
      </c>
      <c r="M33" s="2" t="s">
        <v>322</v>
      </c>
      <c r="N33" s="1" t="s">
        <v>235</v>
      </c>
      <c r="O33" s="1" t="s">
        <v>193</v>
      </c>
      <c r="P33" s="1" t="s">
        <v>81</v>
      </c>
      <c r="Q33" s="1" t="s">
        <v>83</v>
      </c>
      <c r="R33" s="1" t="s">
        <v>59</v>
      </c>
      <c r="S33" s="1" t="s">
        <v>61</v>
      </c>
    </row>
    <row r="34" spans="1:19" ht="36.75" customHeight="1" x14ac:dyDescent="0.25">
      <c r="A34" s="1" t="s">
        <v>323</v>
      </c>
      <c r="B34" s="1" t="s">
        <v>324</v>
      </c>
      <c r="C34" s="1" t="s">
        <v>28</v>
      </c>
      <c r="D34" s="1" t="s">
        <v>49</v>
      </c>
      <c r="E34" s="1" t="s">
        <v>228</v>
      </c>
      <c r="F34" s="1" t="s">
        <v>316</v>
      </c>
      <c r="G34" s="2" t="s">
        <v>325</v>
      </c>
      <c r="H34" s="2" t="s">
        <v>326</v>
      </c>
      <c r="I34" s="2" t="s">
        <v>327</v>
      </c>
      <c r="J34" s="2" t="s">
        <v>328</v>
      </c>
      <c r="K34" s="2" t="s">
        <v>329</v>
      </c>
      <c r="L34" s="1" t="s">
        <v>330</v>
      </c>
      <c r="M34" s="2" t="s">
        <v>331</v>
      </c>
      <c r="N34" s="1" t="s">
        <v>332</v>
      </c>
      <c r="O34" s="1" t="s">
        <v>37</v>
      </c>
      <c r="P34" s="1" t="s">
        <v>94</v>
      </c>
      <c r="Q34" s="1" t="s">
        <v>29</v>
      </c>
      <c r="R34" s="1" t="s">
        <v>29</v>
      </c>
      <c r="S34" s="1" t="s">
        <v>333</v>
      </c>
    </row>
    <row r="35" spans="1:19" ht="45.75" customHeight="1" x14ac:dyDescent="0.25">
      <c r="A35" s="1" t="s">
        <v>334</v>
      </c>
      <c r="B35" s="1" t="s">
        <v>335</v>
      </c>
      <c r="C35" s="1" t="s">
        <v>28</v>
      </c>
      <c r="D35" s="1" t="s">
        <v>49</v>
      </c>
      <c r="E35" s="1" t="s">
        <v>228</v>
      </c>
      <c r="F35" s="1" t="s">
        <v>316</v>
      </c>
      <c r="G35" s="1" t="s">
        <v>336</v>
      </c>
      <c r="H35" s="2" t="s">
        <v>337</v>
      </c>
      <c r="I35" s="2" t="s">
        <v>338</v>
      </c>
      <c r="J35" s="2" t="s">
        <v>339</v>
      </c>
      <c r="K35" s="2" t="s">
        <v>340</v>
      </c>
      <c r="L35" s="1" t="s">
        <v>341</v>
      </c>
      <c r="M35" s="2" t="s">
        <v>342</v>
      </c>
      <c r="N35" s="1" t="s">
        <v>226</v>
      </c>
      <c r="O35" s="1" t="s">
        <v>37</v>
      </c>
      <c r="P35" s="1" t="s">
        <v>28</v>
      </c>
      <c r="Q35" s="1" t="s">
        <v>61</v>
      </c>
      <c r="R35" s="1" t="s">
        <v>316</v>
      </c>
      <c r="S35" s="1" t="s">
        <v>343</v>
      </c>
    </row>
    <row r="36" spans="1:19" ht="51" customHeight="1" x14ac:dyDescent="0.25">
      <c r="A36" s="1" t="s">
        <v>344</v>
      </c>
      <c r="B36" s="1" t="s">
        <v>345</v>
      </c>
      <c r="C36" s="1" t="s">
        <v>28</v>
      </c>
      <c r="D36" s="1" t="s">
        <v>49</v>
      </c>
      <c r="E36" s="1" t="s">
        <v>21</v>
      </c>
      <c r="F36" s="1" t="s">
        <v>316</v>
      </c>
      <c r="G36" s="2" t="s">
        <v>346</v>
      </c>
      <c r="H36" s="2" t="s">
        <v>347</v>
      </c>
      <c r="I36" s="2" t="s">
        <v>348</v>
      </c>
      <c r="J36" s="2" t="s">
        <v>349</v>
      </c>
      <c r="K36" s="1" t="s">
        <v>350</v>
      </c>
      <c r="L36" s="2" t="s">
        <v>351</v>
      </c>
      <c r="M36" s="2" t="s">
        <v>352</v>
      </c>
      <c r="N36" s="1" t="s">
        <v>226</v>
      </c>
      <c r="O36" s="1" t="s">
        <v>37</v>
      </c>
      <c r="P36" s="1" t="s">
        <v>94</v>
      </c>
      <c r="Q36" s="1" t="s">
        <v>38</v>
      </c>
      <c r="R36" s="1" t="s">
        <v>58</v>
      </c>
      <c r="S36" s="1" t="s">
        <v>353</v>
      </c>
    </row>
    <row r="37" spans="1:19" ht="60" customHeight="1" x14ac:dyDescent="0.25">
      <c r="A37" s="1" t="s">
        <v>354</v>
      </c>
      <c r="B37" s="1" t="s">
        <v>355</v>
      </c>
      <c r="C37" s="1" t="s">
        <v>28</v>
      </c>
      <c r="D37" s="1" t="s">
        <v>49</v>
      </c>
      <c r="E37" s="1" t="s">
        <v>21</v>
      </c>
      <c r="F37" s="1" t="s">
        <v>316</v>
      </c>
      <c r="G37" s="1" t="s">
        <v>356</v>
      </c>
      <c r="H37" s="2" t="s">
        <v>357</v>
      </c>
      <c r="I37" s="2" t="s">
        <v>358</v>
      </c>
      <c r="J37" s="2" t="s">
        <v>359</v>
      </c>
      <c r="K37" s="2" t="s">
        <v>360</v>
      </c>
      <c r="L37" s="1" t="s">
        <v>361</v>
      </c>
      <c r="M37" s="2" t="s">
        <v>362</v>
      </c>
      <c r="O37" s="1" t="s">
        <v>37</v>
      </c>
      <c r="P37" s="1" t="s">
        <v>94</v>
      </c>
      <c r="Q37" s="1" t="s">
        <v>113</v>
      </c>
      <c r="R37" s="1" t="s">
        <v>312</v>
      </c>
      <c r="S37" s="1" t="s">
        <v>254</v>
      </c>
    </row>
    <row r="38" spans="1:19" ht="63.75" customHeight="1" x14ac:dyDescent="0.25">
      <c r="A38" s="1" t="s">
        <v>363</v>
      </c>
      <c r="B38" s="1" t="s">
        <v>364</v>
      </c>
      <c r="C38" s="1" t="s">
        <v>28</v>
      </c>
      <c r="D38" s="1" t="s">
        <v>49</v>
      </c>
      <c r="E38" s="1" t="s">
        <v>86</v>
      </c>
      <c r="F38" s="1" t="s">
        <v>316</v>
      </c>
      <c r="G38" s="1" t="s">
        <v>365</v>
      </c>
      <c r="H38" s="2" t="s">
        <v>366</v>
      </c>
      <c r="I38" s="2" t="s">
        <v>367</v>
      </c>
      <c r="J38" s="2" t="s">
        <v>368</v>
      </c>
      <c r="K38" s="2" t="s">
        <v>369</v>
      </c>
      <c r="L38" s="2" t="s">
        <v>370</v>
      </c>
      <c r="M38" s="2" t="s">
        <v>371</v>
      </c>
      <c r="N38" s="1" t="s">
        <v>255</v>
      </c>
      <c r="O38" s="1" t="s">
        <v>39</v>
      </c>
      <c r="P38" s="1" t="s">
        <v>82</v>
      </c>
      <c r="Q38" s="1" t="s">
        <v>39</v>
      </c>
      <c r="R38" s="1" t="s">
        <v>28</v>
      </c>
      <c r="S38" s="1" t="s">
        <v>372</v>
      </c>
    </row>
    <row r="39" spans="1:19" ht="50.25" customHeight="1" x14ac:dyDescent="0.25">
      <c r="A39" s="1" t="s">
        <v>373</v>
      </c>
      <c r="B39" s="1" t="s">
        <v>374</v>
      </c>
      <c r="C39" s="1" t="s">
        <v>28</v>
      </c>
      <c r="D39" s="1" t="s">
        <v>49</v>
      </c>
      <c r="E39" s="1" t="s">
        <v>228</v>
      </c>
      <c r="F39" s="1" t="s">
        <v>316</v>
      </c>
      <c r="G39" s="1" t="s">
        <v>375</v>
      </c>
      <c r="H39" s="2" t="s">
        <v>376</v>
      </c>
      <c r="I39" s="2" t="s">
        <v>377</v>
      </c>
      <c r="J39" s="2" t="s">
        <v>378</v>
      </c>
      <c r="K39" s="1" t="s">
        <v>379</v>
      </c>
      <c r="L39" s="1" t="s">
        <v>380</v>
      </c>
      <c r="M39" s="2" t="s">
        <v>381</v>
      </c>
      <c r="N39" s="1" t="s">
        <v>151</v>
      </c>
      <c r="O39" s="1" t="s">
        <v>28</v>
      </c>
      <c r="P39" s="1" t="s">
        <v>58</v>
      </c>
      <c r="Q39" s="1" t="s">
        <v>382</v>
      </c>
      <c r="R39" s="1" t="s">
        <v>183</v>
      </c>
      <c r="S39" s="1" t="s">
        <v>383</v>
      </c>
    </row>
    <row r="40" spans="1:19" ht="51" customHeight="1" x14ac:dyDescent="0.25">
      <c r="A40" s="1" t="s">
        <v>384</v>
      </c>
      <c r="B40" s="1" t="s">
        <v>385</v>
      </c>
      <c r="C40" s="1" t="s">
        <v>28</v>
      </c>
      <c r="D40" s="1" t="s">
        <v>49</v>
      </c>
      <c r="E40" s="1" t="s">
        <v>228</v>
      </c>
      <c r="F40" s="1" t="s">
        <v>316</v>
      </c>
      <c r="G40" s="1" t="s">
        <v>386</v>
      </c>
      <c r="H40" s="2" t="s">
        <v>387</v>
      </c>
      <c r="I40" s="2" t="s">
        <v>388</v>
      </c>
      <c r="J40" s="2" t="s">
        <v>389</v>
      </c>
      <c r="K40" s="2" t="s">
        <v>390</v>
      </c>
      <c r="L40" s="2" t="s">
        <v>391</v>
      </c>
      <c r="M40" s="2" t="s">
        <v>392</v>
      </c>
      <c r="N40" s="1" t="s">
        <v>255</v>
      </c>
      <c r="O40" s="1" t="s">
        <v>94</v>
      </c>
      <c r="P40" s="1" t="s">
        <v>38</v>
      </c>
      <c r="Q40" s="1" t="s">
        <v>83</v>
      </c>
      <c r="R40" s="1" t="s">
        <v>37</v>
      </c>
      <c r="S40" s="1" t="s">
        <v>184</v>
      </c>
    </row>
    <row r="41" spans="1:19" ht="51" customHeight="1" x14ac:dyDescent="0.25">
      <c r="A41" s="1" t="s">
        <v>393</v>
      </c>
      <c r="B41" s="1" t="s">
        <v>394</v>
      </c>
      <c r="C41" s="1" t="s">
        <v>28</v>
      </c>
      <c r="D41" s="1" t="s">
        <v>49</v>
      </c>
      <c r="E41" s="1" t="s">
        <v>228</v>
      </c>
      <c r="F41" s="1" t="s">
        <v>316</v>
      </c>
      <c r="G41" s="2" t="s">
        <v>395</v>
      </c>
      <c r="H41" s="2" t="s">
        <v>396</v>
      </c>
      <c r="I41" s="2" t="s">
        <v>397</v>
      </c>
      <c r="J41" s="2" t="s">
        <v>398</v>
      </c>
      <c r="K41" s="1" t="s">
        <v>399</v>
      </c>
      <c r="M41" s="2" t="s">
        <v>400</v>
      </c>
      <c r="N41" s="1" t="s">
        <v>255</v>
      </c>
      <c r="O41" s="1" t="s">
        <v>183</v>
      </c>
      <c r="P41" s="1" t="s">
        <v>94</v>
      </c>
      <c r="Q41" s="1" t="s">
        <v>94</v>
      </c>
      <c r="R41" s="1" t="s">
        <v>28</v>
      </c>
      <c r="S41" s="1" t="s">
        <v>264</v>
      </c>
    </row>
    <row r="42" spans="1:19" ht="140.25" customHeight="1" x14ac:dyDescent="0.25">
      <c r="A42" s="1" t="s">
        <v>401</v>
      </c>
      <c r="B42" s="1" t="s">
        <v>402</v>
      </c>
      <c r="C42" s="1" t="s">
        <v>28</v>
      </c>
      <c r="D42" s="1" t="s">
        <v>30</v>
      </c>
      <c r="E42" s="1" t="s">
        <v>228</v>
      </c>
      <c r="F42" s="1" t="s">
        <v>149</v>
      </c>
      <c r="G42" s="2" t="s">
        <v>403</v>
      </c>
      <c r="H42" s="2" t="s">
        <v>404</v>
      </c>
      <c r="I42" s="2" t="s">
        <v>405</v>
      </c>
      <c r="J42" s="2" t="s">
        <v>406</v>
      </c>
      <c r="M42" s="2" t="s">
        <v>407</v>
      </c>
      <c r="O42" s="1" t="s">
        <v>81</v>
      </c>
      <c r="P42" s="1" t="s">
        <v>59</v>
      </c>
      <c r="Q42" s="1" t="s">
        <v>120</v>
      </c>
      <c r="R42" s="1" t="s">
        <v>39</v>
      </c>
      <c r="S42" s="1" t="s">
        <v>408</v>
      </c>
    </row>
    <row r="43" spans="1:19" ht="86.25" customHeight="1" x14ac:dyDescent="0.25">
      <c r="A43" s="1" t="s">
        <v>409</v>
      </c>
      <c r="B43" s="2" t="s">
        <v>410</v>
      </c>
      <c r="C43" s="1" t="s">
        <v>28</v>
      </c>
      <c r="D43" s="1" t="s">
        <v>49</v>
      </c>
      <c r="E43" s="1" t="s">
        <v>21</v>
      </c>
      <c r="F43" s="1" t="s">
        <v>30</v>
      </c>
      <c r="G43" s="1" t="s">
        <v>411</v>
      </c>
      <c r="H43" s="1" t="s">
        <v>412</v>
      </c>
      <c r="I43" s="1" t="s">
        <v>413</v>
      </c>
      <c r="J43" s="2" t="s">
        <v>414</v>
      </c>
      <c r="K43" s="1" t="s">
        <v>415</v>
      </c>
      <c r="L43" s="1" t="s">
        <v>416</v>
      </c>
      <c r="M43" s="1" t="s">
        <v>417</v>
      </c>
      <c r="O43" s="1" t="s">
        <v>418</v>
      </c>
      <c r="P43" s="1" t="s">
        <v>58</v>
      </c>
      <c r="Q43" s="1" t="s">
        <v>58</v>
      </c>
      <c r="R43" s="1" t="s">
        <v>71</v>
      </c>
      <c r="S43" s="1" t="s">
        <v>419</v>
      </c>
    </row>
    <row r="44" spans="1:19" ht="47.25" customHeight="1" x14ac:dyDescent="0.25">
      <c r="A44" s="1" t="s">
        <v>420</v>
      </c>
      <c r="B44" s="1" t="s">
        <v>421</v>
      </c>
      <c r="C44" s="1" t="s">
        <v>28</v>
      </c>
      <c r="D44" s="1" t="s">
        <v>49</v>
      </c>
      <c r="E44" s="1" t="s">
        <v>86</v>
      </c>
      <c r="F44" s="1" t="s">
        <v>149</v>
      </c>
      <c r="G44" s="2" t="s">
        <v>423</v>
      </c>
      <c r="H44" s="2" t="s">
        <v>424</v>
      </c>
      <c r="I44" s="2" t="s">
        <v>425</v>
      </c>
      <c r="J44" s="2" t="s">
        <v>426</v>
      </c>
      <c r="K44" s="1" t="s">
        <v>427</v>
      </c>
      <c r="M44" s="2" t="s">
        <v>428</v>
      </c>
      <c r="N44" s="1" t="s">
        <v>140</v>
      </c>
      <c r="O44" s="1" t="s">
        <v>193</v>
      </c>
      <c r="P44" s="1" t="s">
        <v>81</v>
      </c>
      <c r="Q44" s="1" t="s">
        <v>61</v>
      </c>
      <c r="R44" s="1" t="s">
        <v>58</v>
      </c>
      <c r="S44" s="1" t="s">
        <v>193</v>
      </c>
    </row>
    <row r="45" spans="1:19" ht="27.75" customHeight="1" x14ac:dyDescent="0.25">
      <c r="A45" s="1" t="s">
        <v>429</v>
      </c>
      <c r="B45" s="1" t="s">
        <v>345</v>
      </c>
      <c r="C45" s="1" t="s">
        <v>28</v>
      </c>
      <c r="D45" s="1" t="s">
        <v>49</v>
      </c>
      <c r="E45" s="1" t="s">
        <v>21</v>
      </c>
      <c r="F45" s="1" t="s">
        <v>316</v>
      </c>
      <c r="G45" s="2" t="s">
        <v>431</v>
      </c>
      <c r="H45" s="2" t="s">
        <v>432</v>
      </c>
      <c r="I45" s="2" t="s">
        <v>433</v>
      </c>
      <c r="J45" s="2" t="s">
        <v>434</v>
      </c>
      <c r="K45" s="1" t="s">
        <v>435</v>
      </c>
      <c r="M45" s="2" t="s">
        <v>436</v>
      </c>
      <c r="O45" s="1" t="s">
        <v>37</v>
      </c>
      <c r="P45" s="1" t="s">
        <v>94</v>
      </c>
      <c r="Q45" s="1" t="s">
        <v>113</v>
      </c>
      <c r="R45" s="1" t="s">
        <v>58</v>
      </c>
      <c r="S45" s="1" t="s">
        <v>437</v>
      </c>
    </row>
    <row r="46" spans="1:19" ht="20.25" customHeight="1" x14ac:dyDescent="0.25">
      <c r="A46" s="1" t="s">
        <v>438</v>
      </c>
      <c r="B46" s="1" t="s">
        <v>385</v>
      </c>
      <c r="C46" s="1" t="s">
        <v>28</v>
      </c>
      <c r="D46" s="1" t="s">
        <v>49</v>
      </c>
      <c r="E46" s="1" t="s">
        <v>228</v>
      </c>
      <c r="F46" s="1" t="s">
        <v>316</v>
      </c>
      <c r="G46" s="1" t="s">
        <v>386</v>
      </c>
      <c r="H46" s="2" t="s">
        <v>439</v>
      </c>
      <c r="I46" s="2" t="s">
        <v>440</v>
      </c>
      <c r="J46" s="2" t="s">
        <v>441</v>
      </c>
      <c r="K46" s="2" t="s">
        <v>442</v>
      </c>
      <c r="L46" s="2" t="s">
        <v>443</v>
      </c>
      <c r="M46" s="2" t="s">
        <v>444</v>
      </c>
      <c r="N46" s="1" t="s">
        <v>255</v>
      </c>
      <c r="O46" s="1" t="s">
        <v>94</v>
      </c>
      <c r="P46" s="1" t="s">
        <v>38</v>
      </c>
      <c r="Q46" s="1" t="s">
        <v>83</v>
      </c>
      <c r="R46" s="1" t="s">
        <v>37</v>
      </c>
      <c r="S46" s="1" t="s">
        <v>184</v>
      </c>
    </row>
    <row r="47" spans="1:19" ht="18.75" customHeight="1" x14ac:dyDescent="0.25">
      <c r="A47" s="1" t="s">
        <v>445</v>
      </c>
      <c r="B47" s="1" t="s">
        <v>446</v>
      </c>
      <c r="C47" s="1" t="s">
        <v>83</v>
      </c>
      <c r="D47" s="1" t="s">
        <v>49</v>
      </c>
      <c r="E47" s="1" t="s">
        <v>21</v>
      </c>
      <c r="F47" s="1" t="s">
        <v>149</v>
      </c>
      <c r="G47" s="2" t="s">
        <v>447</v>
      </c>
      <c r="H47" s="2" t="s">
        <v>448</v>
      </c>
      <c r="I47" s="2" t="s">
        <v>449</v>
      </c>
      <c r="J47" s="2" t="s">
        <v>450</v>
      </c>
      <c r="K47" s="2" t="s">
        <v>451</v>
      </c>
      <c r="M47" s="2" t="s">
        <v>452</v>
      </c>
      <c r="O47" s="1" t="s">
        <v>83</v>
      </c>
      <c r="P47" s="1" t="s">
        <v>94</v>
      </c>
      <c r="Q47" s="1" t="s">
        <v>312</v>
      </c>
      <c r="R47" s="1" t="s">
        <v>82</v>
      </c>
      <c r="S47" s="1" t="s">
        <v>313</v>
      </c>
    </row>
    <row r="48" spans="1:19" ht="15.75" customHeight="1" x14ac:dyDescent="0.25">
      <c r="A48" s="1" t="s">
        <v>453</v>
      </c>
      <c r="B48" s="2" t="s">
        <v>454</v>
      </c>
      <c r="C48" s="1" t="s">
        <v>28</v>
      </c>
      <c r="D48" s="1" t="s">
        <v>49</v>
      </c>
      <c r="E48" s="1" t="s">
        <v>228</v>
      </c>
      <c r="F48" s="1" t="s">
        <v>316</v>
      </c>
      <c r="G48" s="2" t="s">
        <v>455</v>
      </c>
      <c r="H48" s="2" t="s">
        <v>456</v>
      </c>
      <c r="I48" s="2" t="s">
        <v>457</v>
      </c>
      <c r="J48" s="2" t="s">
        <v>458</v>
      </c>
      <c r="K48" s="1" t="s">
        <v>459</v>
      </c>
      <c r="M48" s="2" t="s">
        <v>460</v>
      </c>
      <c r="N48" s="1" t="s">
        <v>140</v>
      </c>
      <c r="O48" s="1" t="s">
        <v>37</v>
      </c>
      <c r="P48" s="1" t="s">
        <v>94</v>
      </c>
      <c r="Q48" s="1" t="s">
        <v>243</v>
      </c>
      <c r="R48" s="1" t="s">
        <v>149</v>
      </c>
      <c r="S48" s="1" t="s">
        <v>244</v>
      </c>
    </row>
    <row r="49" spans="1:19" ht="42.75" customHeight="1" x14ac:dyDescent="0.25">
      <c r="A49" s="1" t="s">
        <v>461</v>
      </c>
      <c r="B49" s="1" t="s">
        <v>256</v>
      </c>
      <c r="C49" s="1" t="s">
        <v>28</v>
      </c>
      <c r="D49" s="1" t="s">
        <v>49</v>
      </c>
      <c r="E49" s="1" t="s">
        <v>21</v>
      </c>
      <c r="F49" s="1" t="s">
        <v>316</v>
      </c>
      <c r="G49" s="1" t="s">
        <v>462</v>
      </c>
      <c r="H49" s="2" t="s">
        <v>463</v>
      </c>
      <c r="I49" s="2" t="s">
        <v>464</v>
      </c>
      <c r="J49" s="2" t="s">
        <v>465</v>
      </c>
      <c r="K49" s="1" t="s">
        <v>466</v>
      </c>
      <c r="L49" s="1" t="s">
        <v>467</v>
      </c>
      <c r="M49" s="2" t="s">
        <v>468</v>
      </c>
      <c r="N49" s="2"/>
      <c r="O49" s="1" t="s">
        <v>183</v>
      </c>
      <c r="P49" s="1" t="s">
        <v>28</v>
      </c>
      <c r="Q49" s="1" t="s">
        <v>120</v>
      </c>
      <c r="R49" s="1" t="s">
        <v>28</v>
      </c>
      <c r="S49" s="1" t="s">
        <v>469</v>
      </c>
    </row>
    <row r="50" spans="1:19" ht="60.75" customHeight="1" x14ac:dyDescent="0.25">
      <c r="A50" s="1" t="s">
        <v>470</v>
      </c>
      <c r="B50" s="1" t="s">
        <v>471</v>
      </c>
      <c r="C50" s="1" t="s">
        <v>28</v>
      </c>
      <c r="D50" s="1" t="s">
        <v>49</v>
      </c>
      <c r="E50" s="1" t="s">
        <v>21</v>
      </c>
      <c r="F50" s="1" t="s">
        <v>316</v>
      </c>
      <c r="G50" s="1" t="s">
        <v>472</v>
      </c>
      <c r="H50" s="2" t="s">
        <v>473</v>
      </c>
      <c r="I50" s="2" t="s">
        <v>474</v>
      </c>
      <c r="J50" s="2" t="s">
        <v>475</v>
      </c>
      <c r="K50" s="2" t="s">
        <v>476</v>
      </c>
      <c r="L50" s="2" t="s">
        <v>477</v>
      </c>
      <c r="M50" s="2" t="s">
        <v>478</v>
      </c>
      <c r="O50" s="1" t="s">
        <v>193</v>
      </c>
      <c r="P50" s="1" t="s">
        <v>81</v>
      </c>
      <c r="Q50" s="1" t="s">
        <v>81</v>
      </c>
      <c r="R50" s="1" t="s">
        <v>82</v>
      </c>
      <c r="S50" s="1" t="s">
        <v>285</v>
      </c>
    </row>
    <row r="51" spans="1:19" ht="18" customHeight="1" x14ac:dyDescent="0.25">
      <c r="A51" s="1" t="s">
        <v>479</v>
      </c>
      <c r="B51" s="1" t="s">
        <v>480</v>
      </c>
      <c r="C51" s="1" t="s">
        <v>28</v>
      </c>
      <c r="D51" s="1" t="s">
        <v>49</v>
      </c>
      <c r="E51" s="1" t="s">
        <v>21</v>
      </c>
      <c r="F51" s="1" t="s">
        <v>316</v>
      </c>
      <c r="G51" s="1" t="s">
        <v>481</v>
      </c>
      <c r="H51" s="2" t="s">
        <v>482</v>
      </c>
      <c r="I51" s="2" t="s">
        <v>483</v>
      </c>
      <c r="J51" s="2" t="s">
        <v>484</v>
      </c>
      <c r="K51" s="1" t="s">
        <v>485</v>
      </c>
      <c r="M51" s="2" t="s">
        <v>486</v>
      </c>
      <c r="N51" s="1" t="s">
        <v>235</v>
      </c>
      <c r="O51" s="1" t="s">
        <v>193</v>
      </c>
      <c r="P51" s="1" t="s">
        <v>81</v>
      </c>
      <c r="Q51" s="1" t="s">
        <v>83</v>
      </c>
      <c r="R51" s="1" t="s">
        <v>59</v>
      </c>
      <c r="S51" s="1" t="s">
        <v>61</v>
      </c>
    </row>
    <row r="52" spans="1:19" ht="45.75" customHeight="1" x14ac:dyDescent="0.25">
      <c r="A52" s="1" t="s">
        <v>487</v>
      </c>
      <c r="B52" s="1" t="s">
        <v>488</v>
      </c>
      <c r="C52" s="1" t="s">
        <v>28</v>
      </c>
      <c r="D52" s="1" t="s">
        <v>49</v>
      </c>
      <c r="E52" s="1" t="s">
        <v>228</v>
      </c>
      <c r="F52" s="1" t="s">
        <v>316</v>
      </c>
      <c r="G52" s="2" t="s">
        <v>489</v>
      </c>
      <c r="H52" s="2" t="s">
        <v>490</v>
      </c>
      <c r="I52" s="2" t="s">
        <v>491</v>
      </c>
      <c r="J52" s="2" t="s">
        <v>492</v>
      </c>
      <c r="K52" s="2" t="s">
        <v>493</v>
      </c>
      <c r="L52" s="1" t="s">
        <v>330</v>
      </c>
      <c r="M52" s="2" t="s">
        <v>494</v>
      </c>
      <c r="N52" s="2" t="s">
        <v>332</v>
      </c>
      <c r="O52" s="1" t="s">
        <v>37</v>
      </c>
      <c r="P52" s="1" t="s">
        <v>94</v>
      </c>
      <c r="Q52" s="1" t="s">
        <v>29</v>
      </c>
      <c r="R52" s="1" t="s">
        <v>29</v>
      </c>
      <c r="S52" s="1" t="s">
        <v>333</v>
      </c>
    </row>
    <row r="53" spans="1:19" ht="15.75" customHeight="1" x14ac:dyDescent="0.25">
      <c r="A53" s="1" t="s">
        <v>495</v>
      </c>
      <c r="B53" s="1" t="s">
        <v>335</v>
      </c>
      <c r="C53" s="1" t="s">
        <v>28</v>
      </c>
      <c r="D53" s="1" t="s">
        <v>49</v>
      </c>
      <c r="E53" s="1" t="s">
        <v>228</v>
      </c>
      <c r="F53" s="1" t="s">
        <v>316</v>
      </c>
      <c r="G53" s="1" t="s">
        <v>336</v>
      </c>
      <c r="H53" s="2" t="s">
        <v>496</v>
      </c>
      <c r="I53" s="2" t="s">
        <v>497</v>
      </c>
      <c r="J53" s="2" t="s">
        <v>498</v>
      </c>
      <c r="K53" s="2" t="s">
        <v>499</v>
      </c>
      <c r="L53" s="1" t="s">
        <v>341</v>
      </c>
      <c r="M53" s="2" t="s">
        <v>500</v>
      </c>
      <c r="N53" s="1" t="s">
        <v>226</v>
      </c>
      <c r="O53" s="1" t="s">
        <v>37</v>
      </c>
      <c r="P53" s="1" t="s">
        <v>28</v>
      </c>
      <c r="Q53" s="1" t="s">
        <v>61</v>
      </c>
      <c r="R53" s="1" t="s">
        <v>316</v>
      </c>
      <c r="S53" s="1" t="s">
        <v>343</v>
      </c>
    </row>
    <row r="54" spans="1:19" ht="18" customHeight="1" x14ac:dyDescent="0.25">
      <c r="A54" s="1" t="s">
        <v>501</v>
      </c>
      <c r="B54" s="1" t="s">
        <v>502</v>
      </c>
      <c r="C54" s="1" t="s">
        <v>28</v>
      </c>
      <c r="D54" s="1" t="s">
        <v>49</v>
      </c>
      <c r="E54" s="1" t="s">
        <v>21</v>
      </c>
      <c r="F54" s="1" t="s">
        <v>316</v>
      </c>
      <c r="G54" s="1" t="s">
        <v>356</v>
      </c>
      <c r="H54" s="2" t="s">
        <v>503</v>
      </c>
      <c r="I54" s="2" t="s">
        <v>504</v>
      </c>
      <c r="J54" s="2" t="s">
        <v>505</v>
      </c>
      <c r="K54" s="2" t="s">
        <v>506</v>
      </c>
      <c r="L54" s="1" t="s">
        <v>361</v>
      </c>
      <c r="M54" s="2" t="s">
        <v>507</v>
      </c>
      <c r="O54" s="1" t="s">
        <v>37</v>
      </c>
      <c r="P54" s="1" t="s">
        <v>94</v>
      </c>
      <c r="Q54" s="1" t="s">
        <v>113</v>
      </c>
      <c r="R54" s="1" t="s">
        <v>312</v>
      </c>
      <c r="S54" s="1" t="s">
        <v>254</v>
      </c>
    </row>
    <row r="55" spans="1:19" ht="26.25" customHeight="1" x14ac:dyDescent="0.25">
      <c r="A55" s="1" t="s">
        <v>508</v>
      </c>
      <c r="B55" s="1" t="s">
        <v>394</v>
      </c>
      <c r="C55" s="1" t="s">
        <v>28</v>
      </c>
      <c r="D55" s="1" t="s">
        <v>49</v>
      </c>
      <c r="E55" s="1" t="s">
        <v>228</v>
      </c>
      <c r="F55" s="1" t="s">
        <v>316</v>
      </c>
      <c r="G55" s="1" t="s">
        <v>509</v>
      </c>
      <c r="H55" s="1" t="s">
        <v>481</v>
      </c>
      <c r="I55" s="2" t="s">
        <v>510</v>
      </c>
      <c r="J55" s="2" t="s">
        <v>511</v>
      </c>
      <c r="K55" s="1" t="s">
        <v>512</v>
      </c>
      <c r="M55" s="2" t="s">
        <v>513</v>
      </c>
      <c r="O55" s="1" t="s">
        <v>183</v>
      </c>
      <c r="P55" s="1" t="s">
        <v>94</v>
      </c>
      <c r="Q55" s="1" t="s">
        <v>94</v>
      </c>
      <c r="R55" s="1" t="s">
        <v>514</v>
      </c>
      <c r="S55" s="1" t="s">
        <v>264</v>
      </c>
    </row>
    <row r="56" spans="1:19" ht="20.25" customHeight="1" x14ac:dyDescent="0.25">
      <c r="A56" s="1" t="s">
        <v>515</v>
      </c>
      <c r="B56" s="1" t="s">
        <v>516</v>
      </c>
      <c r="C56" s="1" t="s">
        <v>28</v>
      </c>
      <c r="D56" s="1" t="s">
        <v>49</v>
      </c>
      <c r="E56" s="1" t="s">
        <v>21</v>
      </c>
      <c r="F56" s="1" t="s">
        <v>316</v>
      </c>
      <c r="G56" s="1" t="s">
        <v>356</v>
      </c>
      <c r="H56" s="2" t="s">
        <v>503</v>
      </c>
      <c r="I56" s="2" t="s">
        <v>504</v>
      </c>
      <c r="J56" s="2" t="s">
        <v>505</v>
      </c>
      <c r="K56" s="2" t="s">
        <v>517</v>
      </c>
      <c r="L56" s="1" t="s">
        <v>361</v>
      </c>
      <c r="M56" s="2" t="s">
        <v>507</v>
      </c>
      <c r="O56" s="1" t="s">
        <v>37</v>
      </c>
      <c r="P56" s="1" t="s">
        <v>94</v>
      </c>
      <c r="Q56" s="1" t="s">
        <v>113</v>
      </c>
      <c r="R56" s="1" t="s">
        <v>312</v>
      </c>
      <c r="S56" s="1" t="s">
        <v>254</v>
      </c>
    </row>
    <row r="57" spans="1:19" ht="19.5" customHeight="1" x14ac:dyDescent="0.25">
      <c r="A57" s="1" t="s">
        <v>518</v>
      </c>
      <c r="B57" s="1" t="s">
        <v>519</v>
      </c>
      <c r="C57" s="1" t="s">
        <v>28</v>
      </c>
      <c r="D57" s="1" t="s">
        <v>49</v>
      </c>
      <c r="E57" s="1" t="s">
        <v>228</v>
      </c>
      <c r="F57" s="1" t="s">
        <v>316</v>
      </c>
      <c r="G57" s="1" t="s">
        <v>520</v>
      </c>
      <c r="H57" s="2" t="s">
        <v>521</v>
      </c>
      <c r="I57" s="2" t="s">
        <v>522</v>
      </c>
      <c r="J57" s="2" t="s">
        <v>523</v>
      </c>
      <c r="K57" s="2" t="s">
        <v>524</v>
      </c>
      <c r="L57" s="1" t="s">
        <v>525</v>
      </c>
      <c r="M57" s="2" t="s">
        <v>526</v>
      </c>
      <c r="O57" s="1" t="s">
        <v>193</v>
      </c>
      <c r="P57" s="1" t="s">
        <v>82</v>
      </c>
      <c r="Q57" s="1" t="s">
        <v>83</v>
      </c>
      <c r="R57" s="1" t="s">
        <v>82</v>
      </c>
      <c r="S57" s="1" t="s">
        <v>527</v>
      </c>
    </row>
    <row r="58" spans="1:19" ht="18.75" customHeight="1" x14ac:dyDescent="0.25">
      <c r="A58" s="1" t="s">
        <v>528</v>
      </c>
      <c r="B58" s="1" t="s">
        <v>529</v>
      </c>
      <c r="C58" s="1" t="s">
        <v>28</v>
      </c>
      <c r="D58" s="1" t="s">
        <v>49</v>
      </c>
      <c r="E58" s="1" t="s">
        <v>86</v>
      </c>
      <c r="F58" s="1" t="s">
        <v>149</v>
      </c>
      <c r="G58" s="1" t="s">
        <v>530</v>
      </c>
      <c r="H58" s="2" t="s">
        <v>531</v>
      </c>
      <c r="I58" s="1" t="s">
        <v>532</v>
      </c>
      <c r="J58" s="2" t="s">
        <v>533</v>
      </c>
      <c r="K58" s="2" t="s">
        <v>534</v>
      </c>
      <c r="L58" s="2" t="s">
        <v>535</v>
      </c>
      <c r="M58" s="2" t="s">
        <v>311</v>
      </c>
      <c r="O58" s="1" t="s">
        <v>83</v>
      </c>
      <c r="P58" s="1" t="s">
        <v>94</v>
      </c>
      <c r="Q58" s="1" t="s">
        <v>312</v>
      </c>
      <c r="R58" s="1" t="s">
        <v>82</v>
      </c>
      <c r="S58" s="1" t="s">
        <v>313</v>
      </c>
    </row>
    <row r="59" spans="1:19" ht="18.75" customHeight="1" x14ac:dyDescent="0.25">
      <c r="A59" s="1" t="s">
        <v>536</v>
      </c>
      <c r="B59" s="1" t="s">
        <v>537</v>
      </c>
      <c r="C59" s="1" t="s">
        <v>28</v>
      </c>
      <c r="D59" s="1" t="s">
        <v>49</v>
      </c>
      <c r="E59" s="1" t="s">
        <v>21</v>
      </c>
      <c r="F59" s="1" t="s">
        <v>30</v>
      </c>
      <c r="G59" s="2" t="s">
        <v>538</v>
      </c>
      <c r="H59" s="2" t="s">
        <v>539</v>
      </c>
      <c r="I59" s="2" t="s">
        <v>540</v>
      </c>
      <c r="J59" s="2" t="s">
        <v>541</v>
      </c>
      <c r="K59" s="2" t="s">
        <v>542</v>
      </c>
      <c r="M59" s="2" t="s">
        <v>543</v>
      </c>
      <c r="O59" s="1" t="s">
        <v>217</v>
      </c>
      <c r="P59" s="1" t="s">
        <v>544</v>
      </c>
      <c r="Q59" s="1" t="s">
        <v>182</v>
      </c>
      <c r="R59" s="1" t="s">
        <v>58</v>
      </c>
      <c r="S59" s="1" t="s">
        <v>61</v>
      </c>
    </row>
    <row r="60" spans="1:19" ht="30.75" customHeight="1" x14ac:dyDescent="0.25">
      <c r="A60" s="1" t="s">
        <v>545</v>
      </c>
      <c r="B60" s="1" t="s">
        <v>546</v>
      </c>
      <c r="C60" s="1" t="s">
        <v>28</v>
      </c>
      <c r="D60" s="1" t="s">
        <v>49</v>
      </c>
      <c r="E60" s="1" t="s">
        <v>21</v>
      </c>
      <c r="F60" s="1" t="s">
        <v>29</v>
      </c>
      <c r="G60" s="2" t="s">
        <v>547</v>
      </c>
      <c r="H60" s="2" t="s">
        <v>548</v>
      </c>
      <c r="I60" s="2" t="s">
        <v>549</v>
      </c>
      <c r="J60" s="2" t="s">
        <v>550</v>
      </c>
      <c r="K60" s="2" t="s">
        <v>551</v>
      </c>
      <c r="M60" s="2" t="s">
        <v>552</v>
      </c>
      <c r="N60" s="1" t="s">
        <v>536</v>
      </c>
      <c r="O60" s="1" t="s">
        <v>37</v>
      </c>
      <c r="P60" s="1" t="s">
        <v>553</v>
      </c>
      <c r="Q60" s="1" t="s">
        <v>58</v>
      </c>
      <c r="R60" s="1" t="s">
        <v>149</v>
      </c>
      <c r="S60" s="1" t="s">
        <v>554</v>
      </c>
    </row>
    <row r="61" spans="1:19" x14ac:dyDescent="0.25">
      <c r="A61" s="1" t="s">
        <v>790</v>
      </c>
      <c r="B61" s="1" t="s">
        <v>555</v>
      </c>
      <c r="C61" s="1" t="s">
        <v>83</v>
      </c>
      <c r="D61" s="1" t="s">
        <v>49</v>
      </c>
      <c r="E61" s="1" t="s">
        <v>21</v>
      </c>
      <c r="F61" s="1" t="s">
        <v>149</v>
      </c>
      <c r="G61" s="1" t="s">
        <v>556</v>
      </c>
      <c r="H61" s="1" t="s">
        <v>557</v>
      </c>
      <c r="I61" s="1" t="s">
        <v>558</v>
      </c>
      <c r="M61" s="1" t="s">
        <v>559</v>
      </c>
      <c r="O61" s="1" t="s">
        <v>149</v>
      </c>
      <c r="P61" s="1" t="s">
        <v>58</v>
      </c>
      <c r="Q61" s="1" t="s">
        <v>372</v>
      </c>
      <c r="R61" s="1" t="s">
        <v>58</v>
      </c>
      <c r="S61" s="1" t="s">
        <v>560</v>
      </c>
    </row>
    <row r="62" spans="1:19" x14ac:dyDescent="0.25">
      <c r="A62" s="1" t="s">
        <v>791</v>
      </c>
      <c r="B62" s="1" t="s">
        <v>561</v>
      </c>
      <c r="C62" s="1" t="s">
        <v>83</v>
      </c>
      <c r="D62" s="1" t="s">
        <v>49</v>
      </c>
      <c r="E62" s="1" t="s">
        <v>21</v>
      </c>
      <c r="F62" s="1" t="s">
        <v>316</v>
      </c>
      <c r="G62" s="1" t="s">
        <v>562</v>
      </c>
      <c r="H62" s="1" t="s">
        <v>563</v>
      </c>
      <c r="I62" s="1" t="s">
        <v>564</v>
      </c>
      <c r="M62" s="1" t="s">
        <v>565</v>
      </c>
      <c r="N62" s="1" t="s">
        <v>789</v>
      </c>
      <c r="O62" s="1" t="s">
        <v>149</v>
      </c>
      <c r="Q62" s="1" t="s">
        <v>372</v>
      </c>
      <c r="S62" s="1" t="s">
        <v>560</v>
      </c>
    </row>
    <row r="63" spans="1:19" ht="12.75" customHeight="1" x14ac:dyDescent="0.25">
      <c r="A63" s="1" t="s">
        <v>566</v>
      </c>
      <c r="B63" s="1" t="s">
        <v>567</v>
      </c>
      <c r="C63" s="1" t="s">
        <v>76</v>
      </c>
      <c r="D63" s="1" t="s">
        <v>49</v>
      </c>
      <c r="E63" s="1" t="s">
        <v>21</v>
      </c>
      <c r="F63" s="1" t="s">
        <v>30</v>
      </c>
      <c r="G63" s="1" t="s">
        <v>568</v>
      </c>
      <c r="H63" s="2" t="s">
        <v>569</v>
      </c>
      <c r="I63" s="2" t="s">
        <v>570</v>
      </c>
      <c r="J63" s="2" t="s">
        <v>571</v>
      </c>
      <c r="K63" s="2" t="s">
        <v>572</v>
      </c>
      <c r="M63" s="2" t="s">
        <v>573</v>
      </c>
      <c r="O63" s="1" t="s">
        <v>28</v>
      </c>
      <c r="P63" s="1" t="s">
        <v>28</v>
      </c>
      <c r="Q63" s="1" t="s">
        <v>58</v>
      </c>
      <c r="R63" s="1" t="s">
        <v>82</v>
      </c>
      <c r="S63" s="1" t="s">
        <v>193</v>
      </c>
    </row>
    <row r="64" spans="1:19" ht="15" customHeight="1" x14ac:dyDescent="0.25">
      <c r="A64" s="1" t="s">
        <v>574</v>
      </c>
      <c r="B64" s="1" t="s">
        <v>575</v>
      </c>
      <c r="C64" s="1" t="s">
        <v>28</v>
      </c>
      <c r="D64" s="1" t="s">
        <v>49</v>
      </c>
      <c r="E64" s="1" t="s">
        <v>21</v>
      </c>
      <c r="F64" s="1" t="s">
        <v>29</v>
      </c>
      <c r="G64" s="1" t="s">
        <v>576</v>
      </c>
      <c r="H64" s="2" t="s">
        <v>577</v>
      </c>
      <c r="I64" s="2" t="s">
        <v>578</v>
      </c>
      <c r="J64" s="2" t="s">
        <v>579</v>
      </c>
      <c r="K64" s="2" t="s">
        <v>580</v>
      </c>
      <c r="M64" s="2" t="s">
        <v>581</v>
      </c>
      <c r="N64" s="1" t="s">
        <v>566</v>
      </c>
      <c r="O64" s="1" t="s">
        <v>37</v>
      </c>
      <c r="P64" s="1" t="s">
        <v>94</v>
      </c>
      <c r="Q64" s="1" t="s">
        <v>58</v>
      </c>
      <c r="R64" s="1" t="s">
        <v>29</v>
      </c>
      <c r="S64" s="1" t="s">
        <v>150</v>
      </c>
    </row>
    <row r="65" spans="1:19" ht="22.5" customHeight="1" x14ac:dyDescent="0.25">
      <c r="A65" s="1" t="s">
        <v>582</v>
      </c>
      <c r="B65" s="1" t="s">
        <v>583</v>
      </c>
      <c r="C65" s="1" t="s">
        <v>28</v>
      </c>
      <c r="D65" s="1" t="s">
        <v>49</v>
      </c>
      <c r="E65" s="1" t="s">
        <v>21</v>
      </c>
      <c r="F65" s="1" t="s">
        <v>105</v>
      </c>
      <c r="G65" s="2" t="s">
        <v>584</v>
      </c>
      <c r="H65" s="2" t="s">
        <v>585</v>
      </c>
      <c r="I65" s="2" t="s">
        <v>586</v>
      </c>
      <c r="J65" s="2" t="s">
        <v>587</v>
      </c>
      <c r="K65" s="2" t="s">
        <v>588</v>
      </c>
      <c r="M65" s="2" t="s">
        <v>589</v>
      </c>
      <c r="N65" s="1" t="s">
        <v>574</v>
      </c>
      <c r="O65" s="1" t="s">
        <v>37</v>
      </c>
      <c r="P65" s="1" t="s">
        <v>37</v>
      </c>
      <c r="Q65" s="1" t="s">
        <v>58</v>
      </c>
      <c r="R65" s="1" t="s">
        <v>58</v>
      </c>
      <c r="S65" s="1" t="s">
        <v>590</v>
      </c>
    </row>
    <row r="66" spans="1:19" ht="32.25" customHeight="1" x14ac:dyDescent="0.25">
      <c r="A66" s="1" t="s">
        <v>591</v>
      </c>
      <c r="B66" s="1" t="s">
        <v>287</v>
      </c>
      <c r="C66" s="1" t="s">
        <v>28</v>
      </c>
      <c r="D66" s="1" t="s">
        <v>49</v>
      </c>
      <c r="E66" s="1" t="s">
        <v>228</v>
      </c>
      <c r="F66" s="1" t="s">
        <v>316</v>
      </c>
      <c r="G66" s="2" t="s">
        <v>592</v>
      </c>
      <c r="H66" s="2" t="s">
        <v>593</v>
      </c>
      <c r="I66" s="2" t="s">
        <v>594</v>
      </c>
      <c r="J66" s="2" t="s">
        <v>595</v>
      </c>
      <c r="K66" s="2" t="s">
        <v>596</v>
      </c>
      <c r="M66" s="2" t="s">
        <v>597</v>
      </c>
      <c r="O66" s="1" t="s">
        <v>193</v>
      </c>
      <c r="P66" s="1" t="s">
        <v>82</v>
      </c>
      <c r="Q66" s="1" t="s">
        <v>28</v>
      </c>
      <c r="R66" s="1" t="s">
        <v>243</v>
      </c>
      <c r="S66" s="1" t="s">
        <v>598</v>
      </c>
    </row>
    <row r="67" spans="1:19" ht="21" customHeight="1" x14ac:dyDescent="0.25">
      <c r="A67" s="1" t="s">
        <v>599</v>
      </c>
      <c r="B67" s="1" t="s">
        <v>600</v>
      </c>
      <c r="C67" s="1" t="s">
        <v>76</v>
      </c>
      <c r="D67" s="1" t="s">
        <v>29</v>
      </c>
      <c r="E67" s="1" t="s">
        <v>228</v>
      </c>
      <c r="F67" s="1" t="s">
        <v>316</v>
      </c>
      <c r="G67" s="1" t="s">
        <v>601</v>
      </c>
      <c r="H67" s="2" t="s">
        <v>602</v>
      </c>
      <c r="I67" s="1" t="s">
        <v>603</v>
      </c>
      <c r="J67" s="2" t="s">
        <v>604</v>
      </c>
      <c r="K67" s="1" t="s">
        <v>605</v>
      </c>
      <c r="M67" s="1" t="s">
        <v>606</v>
      </c>
      <c r="O67" s="1" t="s">
        <v>312</v>
      </c>
      <c r="P67" s="1" t="s">
        <v>312</v>
      </c>
      <c r="Q67" s="1" t="s">
        <v>312</v>
      </c>
      <c r="R67" s="1" t="s">
        <v>58</v>
      </c>
      <c r="S67" s="1" t="s">
        <v>72</v>
      </c>
    </row>
    <row r="68" spans="1:19" ht="18.75" customHeight="1" x14ac:dyDescent="0.25">
      <c r="A68" s="1" t="s">
        <v>785</v>
      </c>
      <c r="B68" s="1" t="s">
        <v>608</v>
      </c>
      <c r="C68" s="1" t="s">
        <v>28</v>
      </c>
      <c r="E68" s="1" t="s">
        <v>21</v>
      </c>
      <c r="F68" s="1" t="s">
        <v>316</v>
      </c>
      <c r="G68" s="2" t="s">
        <v>609</v>
      </c>
      <c r="H68" s="2" t="s">
        <v>610</v>
      </c>
      <c r="I68" s="2" t="s">
        <v>611</v>
      </c>
      <c r="J68" s="1" t="s">
        <v>612</v>
      </c>
      <c r="K68" s="2" t="s">
        <v>613</v>
      </c>
      <c r="M68" s="2" t="s">
        <v>614</v>
      </c>
      <c r="O68" s="1" t="s">
        <v>615</v>
      </c>
      <c r="P68" s="1" t="s">
        <v>58</v>
      </c>
      <c r="Q68" s="1" t="s">
        <v>382</v>
      </c>
      <c r="R68" s="1" t="s">
        <v>58</v>
      </c>
      <c r="S68" s="1" t="s">
        <v>616</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B0D-D89A-4F3E-B056-F6DA5CAE24A2}">
  <dimension ref="A1:K161"/>
  <sheetViews>
    <sheetView topLeftCell="A94" workbookViewId="0">
      <selection activeCell="I110" sqref="I110"/>
    </sheetView>
  </sheetViews>
  <sheetFormatPr defaultColWidth="9.140625" defaultRowHeight="15" x14ac:dyDescent="0.25"/>
  <cols>
    <col min="1" max="1" width="10" style="7" customWidth="1"/>
    <col min="2" max="2" width="10.42578125" style="7" bestFit="1" customWidth="1"/>
    <col min="3" max="3" width="11.42578125" style="7" customWidth="1"/>
    <col min="4" max="4" width="9.140625" style="7"/>
    <col min="5" max="5" width="9.28515625" style="7" customWidth="1"/>
    <col min="6" max="6" width="47.28515625" style="7" bestFit="1" customWidth="1"/>
    <col min="7" max="7" width="11.140625" style="7" customWidth="1"/>
    <col min="8" max="8" width="14.7109375" style="7" bestFit="1" customWidth="1"/>
    <col min="9" max="9" width="16.85546875" style="7" customWidth="1"/>
    <col min="10" max="16384" width="9.140625" style="7"/>
  </cols>
  <sheetData>
    <row r="1" spans="1:11" x14ac:dyDescent="0.25">
      <c r="A1" s="7" t="s">
        <v>617</v>
      </c>
      <c r="B1" s="7" t="s">
        <v>618</v>
      </c>
      <c r="C1" s="7" t="s">
        <v>3</v>
      </c>
      <c r="D1" s="7" t="s">
        <v>619</v>
      </c>
      <c r="E1" s="7" t="s">
        <v>620</v>
      </c>
      <c r="F1" s="7" t="s">
        <v>621</v>
      </c>
      <c r="G1" s="7" t="s">
        <v>622</v>
      </c>
      <c r="H1" s="7" t="s">
        <v>623</v>
      </c>
      <c r="I1" s="7" t="s">
        <v>624</v>
      </c>
      <c r="J1" s="7" t="s">
        <v>625</v>
      </c>
      <c r="K1" s="7" t="s">
        <v>626</v>
      </c>
    </row>
    <row r="2" spans="1:11" x14ac:dyDescent="0.25">
      <c r="A2" s="7" t="s">
        <v>26</v>
      </c>
      <c r="B2" s="7" t="s">
        <v>430</v>
      </c>
      <c r="C2" s="7">
        <v>2</v>
      </c>
      <c r="D2" s="7">
        <v>10</v>
      </c>
      <c r="E2" s="7">
        <v>12.5</v>
      </c>
      <c r="F2" s="7" t="s">
        <v>627</v>
      </c>
      <c r="H2" s="7">
        <f>SUMIF(Table3[Module],Table3[[#This Row],[Module]],Table3[weight])</f>
        <v>100</v>
      </c>
    </row>
    <row r="3" spans="1:11" x14ac:dyDescent="0.25">
      <c r="A3" s="7" t="s">
        <v>26</v>
      </c>
      <c r="B3" s="7" t="s">
        <v>430</v>
      </c>
      <c r="C3" s="7">
        <v>2</v>
      </c>
      <c r="D3" s="7">
        <v>7</v>
      </c>
      <c r="E3" s="7">
        <v>12.5</v>
      </c>
      <c r="F3" s="7" t="s">
        <v>628</v>
      </c>
      <c r="H3" s="7">
        <f>SUMIF(Table3[Module],Table3[[#This Row],[Module]],Table3[weight])</f>
        <v>100</v>
      </c>
    </row>
    <row r="4" spans="1:11" x14ac:dyDescent="0.25">
      <c r="A4" s="7" t="s">
        <v>36</v>
      </c>
      <c r="B4" s="7" t="s">
        <v>430</v>
      </c>
      <c r="C4" s="7">
        <v>1</v>
      </c>
      <c r="D4" s="7">
        <v>11</v>
      </c>
      <c r="E4" s="7">
        <v>12.5</v>
      </c>
      <c r="F4" s="7" t="s">
        <v>627</v>
      </c>
      <c r="H4" s="7">
        <f>SUMIF(Table3[Module],Table3[[#This Row],[Module]],Table3[weight])</f>
        <v>100</v>
      </c>
    </row>
    <row r="5" spans="1:11" x14ac:dyDescent="0.25">
      <c r="A5" s="7" t="s">
        <v>36</v>
      </c>
      <c r="B5" s="7" t="s">
        <v>430</v>
      </c>
      <c r="C5" s="7">
        <v>1</v>
      </c>
      <c r="D5" s="7">
        <v>7</v>
      </c>
      <c r="E5" s="7">
        <v>12.5</v>
      </c>
      <c r="F5" s="7" t="s">
        <v>628</v>
      </c>
      <c r="H5" s="7">
        <f>SUMIF(Table3[Module],Table3[[#This Row],[Module]],Table3[weight])</f>
        <v>100</v>
      </c>
    </row>
    <row r="6" spans="1:11" x14ac:dyDescent="0.25">
      <c r="A6" s="7">
        <v>56110</v>
      </c>
      <c r="B6" s="7" t="s">
        <v>430</v>
      </c>
      <c r="C6" s="7">
        <v>1</v>
      </c>
      <c r="D6" s="7">
        <v>10</v>
      </c>
      <c r="E6" s="7">
        <v>10</v>
      </c>
      <c r="F6" s="7" t="s">
        <v>629</v>
      </c>
      <c r="H6" s="7">
        <f>SUMIF(Table3[Module],Table3[[#This Row],[Module]],Table3[weight])</f>
        <v>100</v>
      </c>
    </row>
    <row r="7" spans="1:11" x14ac:dyDescent="0.25">
      <c r="A7" s="7">
        <v>56110</v>
      </c>
      <c r="B7" s="7" t="s">
        <v>430</v>
      </c>
      <c r="C7" s="7">
        <v>1</v>
      </c>
      <c r="D7" s="7">
        <v>11</v>
      </c>
      <c r="E7" s="7">
        <v>20</v>
      </c>
      <c r="F7" s="7" t="s">
        <v>627</v>
      </c>
      <c r="H7" s="7">
        <f>SUMIF(Table3[Module],Table3[[#This Row],[Module]],Table3[weight])</f>
        <v>100</v>
      </c>
    </row>
    <row r="8" spans="1:11" x14ac:dyDescent="0.25">
      <c r="A8" s="7">
        <v>56110</v>
      </c>
      <c r="B8" s="7" t="s">
        <v>430</v>
      </c>
      <c r="C8" s="7">
        <v>1</v>
      </c>
      <c r="D8" s="7">
        <v>6</v>
      </c>
      <c r="E8" s="7">
        <v>20</v>
      </c>
      <c r="F8" s="7" t="s">
        <v>628</v>
      </c>
      <c r="H8" s="7">
        <f>SUMIF(Table3[Module],Table3[[#This Row],[Module]],Table3[weight])</f>
        <v>100</v>
      </c>
    </row>
    <row r="9" spans="1:11" x14ac:dyDescent="0.25">
      <c r="A9" s="7" t="s">
        <v>62</v>
      </c>
      <c r="B9" s="7" t="s">
        <v>430</v>
      </c>
      <c r="C9" s="7">
        <v>2</v>
      </c>
      <c r="D9" s="7">
        <v>6</v>
      </c>
      <c r="E9" s="7">
        <v>15</v>
      </c>
      <c r="F9" s="7" t="s">
        <v>630</v>
      </c>
      <c r="H9" s="7">
        <f>SUMIF(Table3[Module],Table3[[#This Row],[Module]],Table3[weight])</f>
        <v>100</v>
      </c>
    </row>
    <row r="10" spans="1:11" x14ac:dyDescent="0.25">
      <c r="A10" s="7" t="s">
        <v>62</v>
      </c>
      <c r="B10" s="7" t="s">
        <v>430</v>
      </c>
      <c r="C10" s="7">
        <v>1</v>
      </c>
      <c r="D10" s="7" t="s">
        <v>422</v>
      </c>
      <c r="E10" s="7">
        <v>15</v>
      </c>
      <c r="F10" s="7" t="s">
        <v>631</v>
      </c>
      <c r="H10" s="7">
        <f>SUMIF(Table3[Module],Table3[[#This Row],[Module]],Table3[weight])</f>
        <v>100</v>
      </c>
    </row>
    <row r="11" spans="1:11" x14ac:dyDescent="0.25">
      <c r="A11" s="7" t="s">
        <v>47</v>
      </c>
      <c r="B11" s="7" t="s">
        <v>430</v>
      </c>
      <c r="C11" s="7">
        <v>2</v>
      </c>
      <c r="D11" s="7">
        <v>10</v>
      </c>
      <c r="E11" s="7">
        <v>25</v>
      </c>
      <c r="F11" s="7" t="s">
        <v>632</v>
      </c>
      <c r="H11" s="7">
        <f>SUMIF(Table3[Module],Table3[[#This Row],[Module]],Table3[weight])</f>
        <v>100</v>
      </c>
    </row>
    <row r="12" spans="1:11" x14ac:dyDescent="0.25">
      <c r="A12" s="7" t="s">
        <v>47</v>
      </c>
      <c r="B12" s="7" t="s">
        <v>430</v>
      </c>
      <c r="C12" s="7">
        <v>2</v>
      </c>
      <c r="D12" s="7">
        <v>2</v>
      </c>
      <c r="E12" s="7">
        <v>25</v>
      </c>
      <c r="F12" s="7" t="s">
        <v>633</v>
      </c>
      <c r="H12" s="7">
        <f>SUMIF(Table3[Module],Table3[[#This Row],[Module]],Table3[weight])</f>
        <v>100</v>
      </c>
    </row>
    <row r="13" spans="1:11" x14ac:dyDescent="0.25">
      <c r="A13" s="7" t="s">
        <v>47</v>
      </c>
      <c r="B13" s="7" t="s">
        <v>430</v>
      </c>
      <c r="C13" s="7">
        <v>1</v>
      </c>
      <c r="D13" s="7">
        <v>9</v>
      </c>
      <c r="E13" s="7">
        <v>25</v>
      </c>
      <c r="F13" s="7" t="s">
        <v>634</v>
      </c>
      <c r="H13" s="7">
        <f>SUMIF(Table3[Module],Table3[[#This Row],[Module]],Table3[weight])</f>
        <v>100</v>
      </c>
    </row>
    <row r="14" spans="1:11" x14ac:dyDescent="0.25">
      <c r="A14" s="7" t="s">
        <v>47</v>
      </c>
      <c r="B14" s="7" t="s">
        <v>430</v>
      </c>
      <c r="C14" s="7">
        <v>1</v>
      </c>
      <c r="D14" s="7">
        <v>5</v>
      </c>
      <c r="E14" s="7">
        <v>25</v>
      </c>
      <c r="F14" s="7" t="s">
        <v>635</v>
      </c>
      <c r="H14" s="7">
        <f>SUMIF(Table3[Module],Table3[[#This Row],[Module]],Table3[weight])</f>
        <v>100</v>
      </c>
    </row>
    <row r="15" spans="1:11" x14ac:dyDescent="0.25">
      <c r="A15" s="7" t="s">
        <v>26</v>
      </c>
      <c r="B15" s="7" t="s">
        <v>422</v>
      </c>
      <c r="C15" s="7">
        <v>2</v>
      </c>
      <c r="D15" s="7" t="s">
        <v>422</v>
      </c>
      <c r="E15" s="7">
        <v>75</v>
      </c>
      <c r="F15" s="7" t="s">
        <v>636</v>
      </c>
      <c r="G15" s="7">
        <v>2</v>
      </c>
      <c r="H15" s="7">
        <f>SUMIF(Table3[Module],Table3[[#This Row],[Module]],Table3[weight])</f>
        <v>100</v>
      </c>
    </row>
    <row r="16" spans="1:11" x14ac:dyDescent="0.25">
      <c r="A16" s="7" t="s">
        <v>36</v>
      </c>
      <c r="B16" s="7" t="s">
        <v>422</v>
      </c>
      <c r="C16" s="7">
        <v>1</v>
      </c>
      <c r="D16" s="7" t="s">
        <v>422</v>
      </c>
      <c r="E16" s="7">
        <v>75</v>
      </c>
      <c r="F16" s="7" t="s">
        <v>636</v>
      </c>
      <c r="G16" s="7">
        <v>2</v>
      </c>
      <c r="H16" s="7">
        <f>SUMIF(Table3[Module],Table3[[#This Row],[Module]],Table3[weight])</f>
        <v>100</v>
      </c>
    </row>
    <row r="17" spans="1:8" x14ac:dyDescent="0.25">
      <c r="A17" s="7">
        <v>56110</v>
      </c>
      <c r="B17" s="7" t="s">
        <v>422</v>
      </c>
      <c r="C17" s="7">
        <v>1</v>
      </c>
      <c r="D17" s="7">
        <v>11</v>
      </c>
      <c r="E17" s="7">
        <v>50</v>
      </c>
      <c r="F17" s="7" t="s">
        <v>637</v>
      </c>
      <c r="G17" s="7">
        <v>1</v>
      </c>
      <c r="H17" s="7">
        <f>SUMIF(Table3[Module],Table3[[#This Row],[Module]],Table3[weight])</f>
        <v>100</v>
      </c>
    </row>
    <row r="18" spans="1:8" x14ac:dyDescent="0.25">
      <c r="A18" s="7" t="s">
        <v>62</v>
      </c>
      <c r="B18" s="7" t="s">
        <v>422</v>
      </c>
      <c r="C18" s="7">
        <v>2</v>
      </c>
      <c r="D18" s="7" t="s">
        <v>422</v>
      </c>
      <c r="E18" s="7">
        <v>70</v>
      </c>
      <c r="F18" s="7" t="s">
        <v>636</v>
      </c>
      <c r="G18" s="7">
        <v>2</v>
      </c>
      <c r="H18" s="7">
        <f>SUMIF(Table3[Module],Table3[[#This Row],[Module]],Table3[weight])</f>
        <v>100</v>
      </c>
    </row>
    <row r="19" spans="1:8" x14ac:dyDescent="0.25">
      <c r="A19" s="7" t="s">
        <v>19</v>
      </c>
      <c r="B19" s="7" t="s">
        <v>430</v>
      </c>
      <c r="C19" s="7">
        <v>2</v>
      </c>
      <c r="D19" s="7">
        <v>9</v>
      </c>
      <c r="E19" s="7">
        <v>10</v>
      </c>
      <c r="F19" s="7" t="s">
        <v>638</v>
      </c>
      <c r="H19" s="7">
        <f>SUMIF(Table3[Module],Table3[[#This Row],[Module]],Table3[weight])</f>
        <v>90</v>
      </c>
    </row>
    <row r="20" spans="1:8" x14ac:dyDescent="0.25">
      <c r="A20" s="7" t="s">
        <v>19</v>
      </c>
      <c r="B20" s="7" t="s">
        <v>422</v>
      </c>
      <c r="C20" s="7">
        <v>2</v>
      </c>
      <c r="D20" s="7" t="s">
        <v>422</v>
      </c>
      <c r="E20" s="7">
        <v>80</v>
      </c>
      <c r="F20" s="7" t="s">
        <v>636</v>
      </c>
      <c r="G20" s="7">
        <v>2</v>
      </c>
      <c r="H20" s="7">
        <f>SUMIF(Table3[Module],Table3[[#This Row],[Module]],Table3[weight])</f>
        <v>90</v>
      </c>
    </row>
    <row r="21" spans="1:8" x14ac:dyDescent="0.25">
      <c r="A21" s="7" t="s">
        <v>132</v>
      </c>
      <c r="B21" s="7" t="s">
        <v>422</v>
      </c>
      <c r="C21" s="7">
        <v>1</v>
      </c>
      <c r="D21" s="7" t="s">
        <v>422</v>
      </c>
      <c r="E21" s="7">
        <v>60</v>
      </c>
      <c r="F21" s="7" t="s">
        <v>636</v>
      </c>
      <c r="G21" s="7">
        <v>1.5</v>
      </c>
      <c r="H21" s="7">
        <f>SUMIF(Table3[Module],Table3[[#This Row],[Module]],Table3[weight])</f>
        <v>100</v>
      </c>
    </row>
    <row r="22" spans="1:8" x14ac:dyDescent="0.25">
      <c r="A22" s="7" t="s">
        <v>132</v>
      </c>
      <c r="B22" s="7" t="s">
        <v>430</v>
      </c>
      <c r="C22" s="7">
        <v>1</v>
      </c>
      <c r="D22" s="7">
        <v>5</v>
      </c>
      <c r="E22" s="7">
        <v>10</v>
      </c>
      <c r="F22" s="7" t="s">
        <v>639</v>
      </c>
      <c r="H22" s="7">
        <f>SUMIF(Table3[Module],Table3[[#This Row],[Module]],Table3[weight])</f>
        <v>100</v>
      </c>
    </row>
    <row r="23" spans="1:8" x14ac:dyDescent="0.25">
      <c r="A23" s="7" t="s">
        <v>132</v>
      </c>
      <c r="B23" s="7" t="s">
        <v>430</v>
      </c>
      <c r="C23" s="7">
        <v>1</v>
      </c>
      <c r="D23" s="7">
        <v>6</v>
      </c>
      <c r="E23" s="7">
        <v>10</v>
      </c>
      <c r="F23" s="7" t="s">
        <v>640</v>
      </c>
      <c r="H23" s="7">
        <f>SUMIF(Table3[Module],Table3[[#This Row],[Module]],Table3[weight])</f>
        <v>100</v>
      </c>
    </row>
    <row r="24" spans="1:8" x14ac:dyDescent="0.25">
      <c r="A24" s="7" t="s">
        <v>132</v>
      </c>
      <c r="B24" s="7" t="s">
        <v>430</v>
      </c>
      <c r="C24" s="7">
        <v>1</v>
      </c>
      <c r="D24" s="7">
        <v>7</v>
      </c>
      <c r="E24" s="7">
        <v>5</v>
      </c>
      <c r="F24" s="7" t="s">
        <v>641</v>
      </c>
      <c r="H24" s="7">
        <f>SUMIF(Table3[Module],Table3[[#This Row],[Module]],Table3[weight])</f>
        <v>100</v>
      </c>
    </row>
    <row r="25" spans="1:8" x14ac:dyDescent="0.25">
      <c r="A25" s="7" t="s">
        <v>132</v>
      </c>
      <c r="B25" s="7" t="s">
        <v>430</v>
      </c>
      <c r="C25" s="7">
        <v>1</v>
      </c>
      <c r="D25" s="7">
        <v>7</v>
      </c>
      <c r="E25" s="7">
        <v>15</v>
      </c>
      <c r="F25" s="7" t="s">
        <v>642</v>
      </c>
      <c r="H25" s="7">
        <f>SUMIF(Table3[Module],Table3[[#This Row],[Module]],Table3[weight])</f>
        <v>100</v>
      </c>
    </row>
    <row r="26" spans="1:8" x14ac:dyDescent="0.25">
      <c r="A26" s="7" t="s">
        <v>151</v>
      </c>
      <c r="B26" s="7" t="s">
        <v>430</v>
      </c>
      <c r="C26" s="7">
        <v>1</v>
      </c>
      <c r="D26" s="7">
        <v>7</v>
      </c>
      <c r="E26" s="7">
        <v>5</v>
      </c>
      <c r="F26" s="7" t="s">
        <v>643</v>
      </c>
      <c r="H26" s="7">
        <f>SUMIF(Table3[Module],Table3[[#This Row],[Module]],Table3[weight])</f>
        <v>100</v>
      </c>
    </row>
    <row r="27" spans="1:8" x14ac:dyDescent="0.25">
      <c r="A27" s="7" t="s">
        <v>151</v>
      </c>
      <c r="B27" s="7" t="s">
        <v>430</v>
      </c>
      <c r="C27" s="7">
        <v>1</v>
      </c>
      <c r="D27" s="7">
        <v>9</v>
      </c>
      <c r="E27" s="7">
        <v>5</v>
      </c>
      <c r="F27" s="7" t="s">
        <v>644</v>
      </c>
      <c r="H27" s="7">
        <f>SUMIF(Table3[Module],Table3[[#This Row],[Module]],Table3[weight])</f>
        <v>100</v>
      </c>
    </row>
    <row r="28" spans="1:8" x14ac:dyDescent="0.25">
      <c r="A28" s="7" t="s">
        <v>151</v>
      </c>
      <c r="B28" s="7" t="s">
        <v>430</v>
      </c>
      <c r="C28" s="7">
        <v>1</v>
      </c>
      <c r="D28" s="7">
        <v>11</v>
      </c>
      <c r="E28" s="7">
        <v>5</v>
      </c>
      <c r="F28" s="7" t="s">
        <v>645</v>
      </c>
      <c r="H28" s="7">
        <f>SUMIF(Table3[Module],Table3[[#This Row],[Module]],Table3[weight])</f>
        <v>100</v>
      </c>
    </row>
    <row r="29" spans="1:8" x14ac:dyDescent="0.25">
      <c r="A29" s="7" t="s">
        <v>151</v>
      </c>
      <c r="B29" s="7" t="s">
        <v>430</v>
      </c>
      <c r="C29" s="7">
        <v>1</v>
      </c>
      <c r="D29" s="7" t="s">
        <v>422</v>
      </c>
      <c r="E29" s="7">
        <v>15</v>
      </c>
      <c r="F29" s="7" t="s">
        <v>646</v>
      </c>
      <c r="H29" s="7">
        <f>SUMIF(Table3[Module],Table3[[#This Row],[Module]],Table3[weight])</f>
        <v>100</v>
      </c>
    </row>
    <row r="30" spans="1:8" x14ac:dyDescent="0.25">
      <c r="A30" s="7" t="s">
        <v>151</v>
      </c>
      <c r="B30" s="7" t="s">
        <v>430</v>
      </c>
      <c r="C30" s="7">
        <v>2</v>
      </c>
      <c r="D30" s="7">
        <v>7</v>
      </c>
      <c r="E30" s="7">
        <v>10</v>
      </c>
      <c r="F30" s="7" t="s">
        <v>637</v>
      </c>
      <c r="H30" s="7">
        <f>SUMIF(Table3[Module],Table3[[#This Row],[Module]],Table3[weight])</f>
        <v>100</v>
      </c>
    </row>
    <row r="31" spans="1:8" x14ac:dyDescent="0.25">
      <c r="A31" s="7" t="s">
        <v>151</v>
      </c>
      <c r="B31" s="7" t="s">
        <v>422</v>
      </c>
      <c r="C31" s="7">
        <v>2</v>
      </c>
      <c r="D31" s="7" t="s">
        <v>422</v>
      </c>
      <c r="E31" s="7">
        <v>60</v>
      </c>
      <c r="F31" s="7" t="s">
        <v>636</v>
      </c>
      <c r="G31" s="7">
        <v>2</v>
      </c>
      <c r="H31" s="7">
        <f>SUMIF(Table3[Module],Table3[[#This Row],[Module]],Table3[weight])</f>
        <v>100</v>
      </c>
    </row>
    <row r="32" spans="1:8" x14ac:dyDescent="0.25">
      <c r="A32" s="7">
        <v>16132</v>
      </c>
      <c r="B32" s="7" t="s">
        <v>430</v>
      </c>
      <c r="C32" s="7">
        <v>1</v>
      </c>
      <c r="D32" s="7">
        <v>7</v>
      </c>
      <c r="E32" s="7">
        <v>5</v>
      </c>
      <c r="F32" s="7" t="s">
        <v>647</v>
      </c>
      <c r="H32" s="8">
        <f>SUMIF(Table3[Module],Table3[[#This Row],[Module]],Table3[weight])</f>
        <v>100</v>
      </c>
    </row>
    <row r="33" spans="1:10" x14ac:dyDescent="0.25">
      <c r="A33" s="7">
        <v>16132</v>
      </c>
      <c r="B33" s="7" t="s">
        <v>430</v>
      </c>
      <c r="C33" s="7">
        <v>2</v>
      </c>
      <c r="D33" s="7">
        <v>7</v>
      </c>
      <c r="E33" s="7">
        <v>15</v>
      </c>
      <c r="F33" s="7" t="s">
        <v>627</v>
      </c>
      <c r="H33" s="8">
        <f>SUMIF(Table3[Module],Table3[[#This Row],[Module]],Table3[weight])</f>
        <v>100</v>
      </c>
    </row>
    <row r="34" spans="1:10" x14ac:dyDescent="0.25">
      <c r="A34" s="7">
        <v>16132</v>
      </c>
      <c r="B34" s="7" t="s">
        <v>422</v>
      </c>
      <c r="C34" s="7">
        <v>1</v>
      </c>
      <c r="D34" s="7" t="s">
        <v>422</v>
      </c>
      <c r="E34" s="7">
        <v>40</v>
      </c>
      <c r="F34" s="7" t="s">
        <v>636</v>
      </c>
      <c r="G34" s="7">
        <v>1.5</v>
      </c>
      <c r="H34" s="8">
        <f>SUMIF(Table3[Module],Table3[[#This Row],[Module]],Table3[weight])</f>
        <v>100</v>
      </c>
    </row>
    <row r="35" spans="1:10" x14ac:dyDescent="0.25">
      <c r="A35" s="7">
        <v>16132</v>
      </c>
      <c r="B35" s="7" t="s">
        <v>422</v>
      </c>
      <c r="C35" s="7">
        <v>2</v>
      </c>
      <c r="D35" s="7" t="s">
        <v>422</v>
      </c>
      <c r="E35" s="7">
        <v>40</v>
      </c>
      <c r="F35" s="7" t="s">
        <v>636</v>
      </c>
      <c r="G35" s="7">
        <v>1.5</v>
      </c>
      <c r="H35" s="8">
        <f>SUMIF(Table3[Module],Table3[[#This Row],[Module]],Table3[weight])</f>
        <v>100</v>
      </c>
    </row>
    <row r="36" spans="1:10" x14ac:dyDescent="0.25">
      <c r="A36" s="7">
        <v>16232</v>
      </c>
      <c r="B36" s="7" t="s">
        <v>430</v>
      </c>
      <c r="C36" s="7">
        <v>2</v>
      </c>
      <c r="D36" s="7">
        <v>5</v>
      </c>
      <c r="E36" s="7">
        <v>5</v>
      </c>
      <c r="F36" s="7" t="s">
        <v>639</v>
      </c>
      <c r="H36" s="8">
        <f>SUMIF(Table3[Module],Table3[[#This Row],[Module]],Table3[weight])</f>
        <v>100</v>
      </c>
    </row>
    <row r="37" spans="1:10" x14ac:dyDescent="0.25">
      <c r="A37" s="7">
        <v>16232</v>
      </c>
      <c r="B37" s="7" t="s">
        <v>430</v>
      </c>
      <c r="C37" s="7">
        <v>2</v>
      </c>
      <c r="D37" s="7">
        <v>6</v>
      </c>
      <c r="E37" s="7">
        <v>5</v>
      </c>
      <c r="F37" s="7" t="s">
        <v>640</v>
      </c>
      <c r="H37" s="8">
        <f>SUMIF(Table3[Module],Table3[[#This Row],[Module]],Table3[weight])</f>
        <v>100</v>
      </c>
    </row>
    <row r="38" spans="1:10" x14ac:dyDescent="0.25">
      <c r="A38" s="7">
        <v>16232</v>
      </c>
      <c r="B38" s="7" t="s">
        <v>430</v>
      </c>
      <c r="C38" s="7">
        <v>2</v>
      </c>
      <c r="D38" s="7">
        <v>1</v>
      </c>
      <c r="E38" s="7">
        <v>10</v>
      </c>
      <c r="F38" s="7" t="s">
        <v>628</v>
      </c>
      <c r="H38" s="8">
        <f>SUMIF(Table3[Module],Table3[[#This Row],[Module]],Table3[weight])</f>
        <v>100</v>
      </c>
    </row>
    <row r="39" spans="1:10" x14ac:dyDescent="0.25">
      <c r="A39" s="7">
        <v>16232</v>
      </c>
      <c r="B39" s="7" t="s">
        <v>422</v>
      </c>
      <c r="C39" s="7">
        <v>2</v>
      </c>
      <c r="D39" s="7" t="s">
        <v>422</v>
      </c>
      <c r="E39" s="7">
        <v>80</v>
      </c>
      <c r="F39" s="7" t="s">
        <v>636</v>
      </c>
      <c r="G39" s="7">
        <v>3</v>
      </c>
      <c r="H39" s="8">
        <f>SUMIF(Table3[Module],Table3[[#This Row],[Module]],Table3[weight])</f>
        <v>100</v>
      </c>
    </row>
    <row r="40" spans="1:10" s="9" customFormat="1" x14ac:dyDescent="0.25">
      <c r="A40" s="9">
        <v>19.495999999999999</v>
      </c>
      <c r="B40" s="9" t="s">
        <v>430</v>
      </c>
      <c r="C40" s="9">
        <v>1</v>
      </c>
      <c r="D40" s="9">
        <v>12</v>
      </c>
      <c r="H40" s="10">
        <f>SUMIF(Table3[Module],Table3[[#This Row],[Module]],Table3[weight])</f>
        <v>0</v>
      </c>
      <c r="J40" s="9" t="s">
        <v>648</v>
      </c>
    </row>
    <row r="41" spans="1:10" s="9" customFormat="1" x14ac:dyDescent="0.25">
      <c r="A41" s="9">
        <v>19.495999999999999</v>
      </c>
      <c r="B41" s="9" t="s">
        <v>430</v>
      </c>
      <c r="C41" s="9">
        <v>2</v>
      </c>
      <c r="D41" s="9">
        <v>10</v>
      </c>
      <c r="H41" s="10">
        <f>SUMIF(Table3[Module],Table3[[#This Row],[Module]],Table3[weight])</f>
        <v>0</v>
      </c>
      <c r="J41" s="9" t="s">
        <v>648</v>
      </c>
    </row>
    <row r="42" spans="1:10" s="9" customFormat="1" x14ac:dyDescent="0.25">
      <c r="A42" s="9">
        <v>19.495999999999999</v>
      </c>
      <c r="B42" s="9" t="s">
        <v>430</v>
      </c>
      <c r="C42" s="9">
        <v>2</v>
      </c>
      <c r="D42" s="9">
        <v>11</v>
      </c>
      <c r="H42" s="10">
        <f>SUMIF(Table3[Module],Table3[[#This Row],[Module]],Table3[weight])</f>
        <v>0</v>
      </c>
      <c r="J42" s="9" t="s">
        <v>648</v>
      </c>
    </row>
    <row r="43" spans="1:10" s="9" customFormat="1" x14ac:dyDescent="0.25">
      <c r="A43" s="9">
        <v>19.52</v>
      </c>
      <c r="B43" s="9" t="s">
        <v>430</v>
      </c>
      <c r="C43" s="9">
        <v>1</v>
      </c>
      <c r="D43" s="9">
        <v>12</v>
      </c>
      <c r="H43" s="10">
        <f>SUMIF(Table3[Module],Table3[[#This Row],[Module]],Table3[weight])</f>
        <v>0</v>
      </c>
      <c r="J43" s="9" t="s">
        <v>648</v>
      </c>
    </row>
    <row r="44" spans="1:10" s="9" customFormat="1" x14ac:dyDescent="0.25">
      <c r="A44" s="9">
        <v>19.52</v>
      </c>
      <c r="B44" s="9" t="s">
        <v>430</v>
      </c>
      <c r="C44" s="9">
        <v>2</v>
      </c>
      <c r="D44" s="9">
        <v>2</v>
      </c>
      <c r="H44" s="10">
        <f>SUMIF(Table3[Module],Table3[[#This Row],[Module]],Table3[weight])</f>
        <v>0</v>
      </c>
      <c r="J44" s="9" t="s">
        <v>648</v>
      </c>
    </row>
    <row r="45" spans="1:10" s="9" customFormat="1" x14ac:dyDescent="0.25">
      <c r="A45" s="9">
        <v>19.52</v>
      </c>
      <c r="B45" s="9" t="s">
        <v>430</v>
      </c>
      <c r="C45" s="9">
        <v>2</v>
      </c>
      <c r="D45" s="9">
        <v>12</v>
      </c>
      <c r="H45" s="10">
        <f>SUMIF(Table3[Module],Table3[[#This Row],[Module]],Table3[weight])</f>
        <v>0</v>
      </c>
      <c r="J45" s="9" t="s">
        <v>648</v>
      </c>
    </row>
    <row r="46" spans="1:10" x14ac:dyDescent="0.25">
      <c r="A46" s="7" t="s">
        <v>344</v>
      </c>
      <c r="B46" s="7" t="s">
        <v>422</v>
      </c>
      <c r="C46" s="7">
        <v>1</v>
      </c>
      <c r="D46" s="7">
        <v>12</v>
      </c>
      <c r="E46" s="7">
        <v>10</v>
      </c>
      <c r="F46" s="7" t="s">
        <v>649</v>
      </c>
      <c r="G46" s="7">
        <v>1</v>
      </c>
      <c r="H46" s="8">
        <f>SUMIF(Table3[Module],Table3[[#This Row],[Module]],Table3[weight])</f>
        <v>100</v>
      </c>
    </row>
    <row r="47" spans="1:10" x14ac:dyDescent="0.25">
      <c r="A47" s="7" t="s">
        <v>344</v>
      </c>
      <c r="B47" s="7" t="s">
        <v>422</v>
      </c>
      <c r="C47" s="7">
        <v>2</v>
      </c>
      <c r="D47" s="7" t="s">
        <v>422</v>
      </c>
      <c r="E47" s="7">
        <v>75</v>
      </c>
      <c r="F47" s="7" t="s">
        <v>636</v>
      </c>
      <c r="G47" s="7">
        <v>2</v>
      </c>
      <c r="H47" s="8">
        <f>SUMIF(Table3[Module],Table3[[#This Row],[Module]],Table3[weight])</f>
        <v>100</v>
      </c>
    </row>
    <row r="48" spans="1:10" x14ac:dyDescent="0.25">
      <c r="A48" s="7" t="s">
        <v>344</v>
      </c>
      <c r="B48" s="7" t="s">
        <v>430</v>
      </c>
      <c r="C48" s="7">
        <v>1</v>
      </c>
      <c r="D48" s="7" t="s">
        <v>422</v>
      </c>
      <c r="E48" s="7">
        <v>15</v>
      </c>
      <c r="F48" s="7" t="s">
        <v>650</v>
      </c>
      <c r="H48" s="8">
        <f>SUMIF(Table3[Module],Table3[[#This Row],[Module]],Table3[weight])</f>
        <v>100</v>
      </c>
    </row>
    <row r="49" spans="1:8" x14ac:dyDescent="0.25">
      <c r="A49" s="7" t="s">
        <v>420</v>
      </c>
      <c r="B49" s="7" t="s">
        <v>422</v>
      </c>
      <c r="C49" s="7">
        <v>2</v>
      </c>
      <c r="D49" s="7" t="s">
        <v>422</v>
      </c>
      <c r="E49" s="7">
        <v>60</v>
      </c>
      <c r="F49" s="7" t="s">
        <v>636</v>
      </c>
      <c r="G49" s="7">
        <v>3</v>
      </c>
      <c r="H49" s="8">
        <f>SUMIF(Table3[Module],Table3[[#This Row],[Module]],Table3[weight])</f>
        <v>100</v>
      </c>
    </row>
    <row r="50" spans="1:8" x14ac:dyDescent="0.25">
      <c r="A50" s="7" t="s">
        <v>420</v>
      </c>
      <c r="B50" s="7" t="s">
        <v>430</v>
      </c>
      <c r="C50" s="7">
        <v>1</v>
      </c>
      <c r="D50" s="7">
        <v>10</v>
      </c>
      <c r="E50" s="7">
        <v>20</v>
      </c>
      <c r="F50" s="7" t="s">
        <v>628</v>
      </c>
      <c r="H50" s="8">
        <f>SUMIF(Table3[Module],Table3[[#This Row],[Module]],Table3[weight])</f>
        <v>100</v>
      </c>
    </row>
    <row r="51" spans="1:8" x14ac:dyDescent="0.25">
      <c r="A51" s="7" t="s">
        <v>420</v>
      </c>
      <c r="B51" s="7" t="s">
        <v>430</v>
      </c>
      <c r="C51" s="7">
        <v>2</v>
      </c>
      <c r="D51" s="7">
        <v>10</v>
      </c>
      <c r="E51" s="7">
        <v>20</v>
      </c>
      <c r="F51" s="7" t="s">
        <v>627</v>
      </c>
      <c r="H51" s="8">
        <f>SUMIF(Table3[Module],Table3[[#This Row],[Module]],Table3[weight])</f>
        <v>100</v>
      </c>
    </row>
    <row r="52" spans="1:8" x14ac:dyDescent="0.25">
      <c r="A52" s="7" t="s">
        <v>453</v>
      </c>
      <c r="B52" s="7" t="s">
        <v>422</v>
      </c>
      <c r="C52" s="7">
        <v>2</v>
      </c>
      <c r="D52" s="7" t="s">
        <v>422</v>
      </c>
      <c r="E52" s="7">
        <v>70</v>
      </c>
      <c r="F52" s="7" t="s">
        <v>636</v>
      </c>
      <c r="G52" s="7">
        <v>2</v>
      </c>
      <c r="H52" s="8">
        <f>SUMIF(Table3[Module],Table3[[#This Row],[Module]],Table3[weight])</f>
        <v>100</v>
      </c>
    </row>
    <row r="53" spans="1:8" x14ac:dyDescent="0.25">
      <c r="A53" s="7" t="s">
        <v>453</v>
      </c>
      <c r="B53" s="7" t="s">
        <v>422</v>
      </c>
      <c r="C53" s="7">
        <v>1</v>
      </c>
      <c r="D53" s="7" t="s">
        <v>422</v>
      </c>
      <c r="E53" s="7">
        <v>15</v>
      </c>
      <c r="F53" s="7" t="s">
        <v>649</v>
      </c>
      <c r="H53" s="8">
        <f>SUMIF(Table3[Module],Table3[[#This Row],[Module]],Table3[weight])</f>
        <v>100</v>
      </c>
    </row>
    <row r="54" spans="1:8" x14ac:dyDescent="0.25">
      <c r="A54" s="7" t="s">
        <v>453</v>
      </c>
      <c r="B54" s="7" t="s">
        <v>430</v>
      </c>
      <c r="C54" s="7">
        <v>2</v>
      </c>
      <c r="D54" s="7">
        <v>9</v>
      </c>
      <c r="E54" s="7">
        <v>15</v>
      </c>
      <c r="F54" s="7" t="s">
        <v>650</v>
      </c>
      <c r="H54" s="8">
        <f>SUMIF(Table3[Module],Table3[[#This Row],[Module]],Table3[weight])</f>
        <v>100</v>
      </c>
    </row>
    <row r="55" spans="1:8" x14ac:dyDescent="0.25">
      <c r="A55" s="7" t="s">
        <v>461</v>
      </c>
      <c r="B55" s="7" t="s">
        <v>422</v>
      </c>
      <c r="C55" s="7">
        <v>2</v>
      </c>
      <c r="D55" s="7" t="s">
        <v>422</v>
      </c>
      <c r="E55" s="7">
        <v>60</v>
      </c>
      <c r="F55" s="7" t="s">
        <v>636</v>
      </c>
      <c r="G55" s="7">
        <v>2</v>
      </c>
      <c r="H55" s="8">
        <f>SUMIF(Table3[Module],Table3[[#This Row],[Module]],Table3[weight])</f>
        <v>99.95999999999998</v>
      </c>
    </row>
    <row r="56" spans="1:8" x14ac:dyDescent="0.25">
      <c r="A56" s="8" t="s">
        <v>461</v>
      </c>
      <c r="B56" s="7" t="s">
        <v>430</v>
      </c>
      <c r="C56" s="7">
        <v>1</v>
      </c>
      <c r="D56" s="7">
        <v>11</v>
      </c>
      <c r="E56" s="7">
        <v>6.66</v>
      </c>
      <c r="F56" s="7" t="s">
        <v>628</v>
      </c>
      <c r="H56" s="8">
        <f>SUMIF(Table3[Module],Table3[[#This Row],[Module]],Table3[weight])</f>
        <v>99.95999999999998</v>
      </c>
    </row>
    <row r="57" spans="1:8" x14ac:dyDescent="0.25">
      <c r="A57" s="8" t="s">
        <v>461</v>
      </c>
      <c r="B57" s="7" t="s">
        <v>430</v>
      </c>
      <c r="C57" s="7">
        <v>2</v>
      </c>
      <c r="D57" s="7">
        <v>10</v>
      </c>
      <c r="E57" s="7">
        <v>6.66</v>
      </c>
      <c r="F57" s="7" t="s">
        <v>627</v>
      </c>
      <c r="H57" s="8">
        <f>SUMIF(Table3[Module],Table3[[#This Row],[Module]],Table3[weight])</f>
        <v>99.95999999999998</v>
      </c>
    </row>
    <row r="58" spans="1:8" x14ac:dyDescent="0.25">
      <c r="A58" s="8" t="s">
        <v>461</v>
      </c>
      <c r="B58" s="7" t="s">
        <v>430</v>
      </c>
      <c r="C58" s="7">
        <v>2</v>
      </c>
      <c r="D58" s="7">
        <v>11</v>
      </c>
      <c r="E58" s="7">
        <v>6.66</v>
      </c>
      <c r="F58" s="7" t="s">
        <v>651</v>
      </c>
      <c r="H58" s="8">
        <f>SUMIF(Table3[Module],Table3[[#This Row],[Module]],Table3[weight])</f>
        <v>99.95999999999998</v>
      </c>
    </row>
    <row r="59" spans="1:8" x14ac:dyDescent="0.25">
      <c r="A59" s="8" t="s">
        <v>461</v>
      </c>
      <c r="B59" s="7" t="s">
        <v>430</v>
      </c>
      <c r="C59" s="7">
        <v>1</v>
      </c>
      <c r="D59" s="7">
        <v>5</v>
      </c>
      <c r="E59" s="7">
        <v>6.66</v>
      </c>
      <c r="F59" s="7" t="s">
        <v>652</v>
      </c>
      <c r="H59" s="7">
        <f>SUMIF(Table3[Module],Table3[[#This Row],[Module]],Table3[weight])</f>
        <v>99.95999999999998</v>
      </c>
    </row>
    <row r="60" spans="1:8" x14ac:dyDescent="0.25">
      <c r="A60" s="7" t="s">
        <v>461</v>
      </c>
      <c r="B60" s="7" t="s">
        <v>430</v>
      </c>
      <c r="C60" s="7">
        <v>1</v>
      </c>
      <c r="D60" s="7">
        <v>9</v>
      </c>
      <c r="E60" s="7">
        <v>6.66</v>
      </c>
      <c r="F60" s="7" t="s">
        <v>653</v>
      </c>
      <c r="H60" s="8">
        <f>SUMIF(Table3[Module],Table3[[#This Row],[Module]],Table3[weight])</f>
        <v>99.95999999999998</v>
      </c>
    </row>
    <row r="61" spans="1:8" x14ac:dyDescent="0.25">
      <c r="A61" s="7" t="s">
        <v>461</v>
      </c>
      <c r="B61" s="7" t="s">
        <v>430</v>
      </c>
      <c r="C61" s="7">
        <v>2</v>
      </c>
      <c r="D61" s="7">
        <v>5</v>
      </c>
      <c r="E61" s="7">
        <v>6.66</v>
      </c>
      <c r="F61" s="7" t="s">
        <v>654</v>
      </c>
      <c r="H61" s="8">
        <f>SUMIF(Table3[Module],Table3[[#This Row],[Module]],Table3[weight])</f>
        <v>99.95999999999998</v>
      </c>
    </row>
    <row r="62" spans="1:8" x14ac:dyDescent="0.25">
      <c r="A62" s="7" t="s">
        <v>470</v>
      </c>
      <c r="B62" s="7" t="s">
        <v>422</v>
      </c>
      <c r="D62" s="7" t="s">
        <v>422</v>
      </c>
      <c r="E62" s="7">
        <v>60</v>
      </c>
      <c r="F62" s="7" t="s">
        <v>636</v>
      </c>
      <c r="G62" s="7">
        <v>2</v>
      </c>
      <c r="H62" s="8">
        <f>SUMIF(Table3[Module],Table3[[#This Row],[Module]],Table3[weight])</f>
        <v>99.969999999999985</v>
      </c>
    </row>
    <row r="63" spans="1:8" x14ac:dyDescent="0.25">
      <c r="A63" s="7" t="s">
        <v>470</v>
      </c>
      <c r="B63" s="7" t="s">
        <v>430</v>
      </c>
      <c r="C63" s="7">
        <v>1</v>
      </c>
      <c r="D63" s="7">
        <v>3</v>
      </c>
      <c r="E63" s="7">
        <v>3.33</v>
      </c>
      <c r="F63" s="7" t="s">
        <v>643</v>
      </c>
      <c r="H63" s="8">
        <f>SUMIF(Table3[Module],Table3[[#This Row],[Module]],Table3[weight])</f>
        <v>99.969999999999985</v>
      </c>
    </row>
    <row r="64" spans="1:8" x14ac:dyDescent="0.25">
      <c r="A64" s="7" t="s">
        <v>470</v>
      </c>
      <c r="B64" s="7" t="s">
        <v>430</v>
      </c>
      <c r="C64" s="7">
        <v>1</v>
      </c>
      <c r="D64" s="7">
        <v>6</v>
      </c>
      <c r="E64" s="7">
        <v>3.33</v>
      </c>
      <c r="F64" s="7" t="s">
        <v>644</v>
      </c>
      <c r="H64" s="8">
        <f>SUMIF(Table3[Module],Table3[[#This Row],[Module]],Table3[weight])</f>
        <v>99.969999999999985</v>
      </c>
    </row>
    <row r="65" spans="1:8" x14ac:dyDescent="0.25">
      <c r="A65" s="7" t="s">
        <v>470</v>
      </c>
      <c r="B65" s="7" t="s">
        <v>430</v>
      </c>
      <c r="C65" s="7">
        <v>1</v>
      </c>
      <c r="D65" s="7">
        <v>9</v>
      </c>
      <c r="E65" s="7">
        <v>3.33</v>
      </c>
      <c r="F65" s="7" t="s">
        <v>645</v>
      </c>
      <c r="H65" s="8">
        <f>SUMIF(Table3[Module],Table3[[#This Row],[Module]],Table3[weight])</f>
        <v>99.969999999999985</v>
      </c>
    </row>
    <row r="66" spans="1:8" x14ac:dyDescent="0.25">
      <c r="A66" s="7" t="s">
        <v>470</v>
      </c>
      <c r="B66" s="7" t="s">
        <v>430</v>
      </c>
      <c r="C66" s="7">
        <v>2</v>
      </c>
      <c r="D66" s="7">
        <v>3</v>
      </c>
      <c r="E66" s="7">
        <v>3.33</v>
      </c>
      <c r="F66" s="7" t="s">
        <v>655</v>
      </c>
      <c r="H66" s="8">
        <f>SUMIF(Table3[Module],Table3[[#This Row],[Module]],Table3[weight])</f>
        <v>99.969999999999985</v>
      </c>
    </row>
    <row r="67" spans="1:8" x14ac:dyDescent="0.25">
      <c r="A67" s="7" t="s">
        <v>470</v>
      </c>
      <c r="B67" s="7" t="s">
        <v>430</v>
      </c>
      <c r="C67" s="7">
        <v>2</v>
      </c>
      <c r="D67" s="7">
        <v>6</v>
      </c>
      <c r="E67" s="7">
        <v>3.33</v>
      </c>
      <c r="F67" s="7" t="s">
        <v>656</v>
      </c>
      <c r="H67" s="8">
        <f>SUMIF(Table3[Module],Table3[[#This Row],[Module]],Table3[weight])</f>
        <v>99.969999999999985</v>
      </c>
    </row>
    <row r="68" spans="1:8" x14ac:dyDescent="0.25">
      <c r="A68" s="7" t="s">
        <v>470</v>
      </c>
      <c r="B68" s="7" t="s">
        <v>430</v>
      </c>
      <c r="C68" s="7">
        <v>2</v>
      </c>
      <c r="D68" s="7">
        <v>9</v>
      </c>
      <c r="E68" s="7">
        <v>3.33</v>
      </c>
      <c r="F68" s="7" t="s">
        <v>657</v>
      </c>
      <c r="H68" s="8">
        <f>SUMIF(Table3[Module],Table3[[#This Row],[Module]],Table3[weight])</f>
        <v>99.969999999999985</v>
      </c>
    </row>
    <row r="69" spans="1:8" x14ac:dyDescent="0.25">
      <c r="A69" s="7" t="s">
        <v>470</v>
      </c>
      <c r="B69" s="7" t="s">
        <v>430</v>
      </c>
      <c r="C69" s="7">
        <v>2</v>
      </c>
      <c r="D69" s="7">
        <v>12</v>
      </c>
      <c r="E69" s="7">
        <v>0</v>
      </c>
      <c r="F69" s="7" t="s">
        <v>658</v>
      </c>
      <c r="H69" s="8">
        <f>SUMIF(Table3[Module],Table3[[#This Row],[Module]],Table3[weight])</f>
        <v>99.969999999999985</v>
      </c>
    </row>
    <row r="70" spans="1:8" x14ac:dyDescent="0.25">
      <c r="A70" s="7" t="s">
        <v>470</v>
      </c>
      <c r="B70" s="7" t="s">
        <v>430</v>
      </c>
      <c r="C70" s="7">
        <v>2</v>
      </c>
      <c r="D70" s="7">
        <v>8</v>
      </c>
      <c r="E70" s="7">
        <v>10</v>
      </c>
      <c r="F70" s="7" t="s">
        <v>642</v>
      </c>
      <c r="H70" s="8">
        <f>SUMIF(Table3[Module],Table3[[#This Row],[Module]],Table3[weight])</f>
        <v>99.969999999999985</v>
      </c>
    </row>
    <row r="71" spans="1:8" x14ac:dyDescent="0.25">
      <c r="A71" s="7" t="s">
        <v>470</v>
      </c>
      <c r="B71" s="7" t="s">
        <v>430</v>
      </c>
      <c r="C71" s="7">
        <v>2</v>
      </c>
      <c r="D71" s="7">
        <v>1</v>
      </c>
      <c r="E71" s="7">
        <v>3.33</v>
      </c>
      <c r="F71" s="7" t="s">
        <v>659</v>
      </c>
      <c r="G71" s="7">
        <v>2</v>
      </c>
      <c r="H71" s="8">
        <f>SUMIF(Table3[Module],Table3[[#This Row],[Module]],Table3[weight])</f>
        <v>99.969999999999985</v>
      </c>
    </row>
    <row r="72" spans="1:8" x14ac:dyDescent="0.25">
      <c r="A72" s="7" t="s">
        <v>470</v>
      </c>
      <c r="B72" s="7" t="s">
        <v>430</v>
      </c>
      <c r="C72" s="7">
        <v>2</v>
      </c>
      <c r="D72" s="7">
        <v>2</v>
      </c>
      <c r="E72" s="7">
        <v>3.33</v>
      </c>
      <c r="F72" s="7" t="s">
        <v>659</v>
      </c>
      <c r="G72" s="7">
        <v>2</v>
      </c>
      <c r="H72" s="8">
        <f>SUMIF(Table3[Module],Table3[[#This Row],[Module]],Table3[weight])</f>
        <v>99.969999999999985</v>
      </c>
    </row>
    <row r="73" spans="1:8" x14ac:dyDescent="0.25">
      <c r="A73" s="7" t="s">
        <v>470</v>
      </c>
      <c r="B73" s="7" t="s">
        <v>430</v>
      </c>
      <c r="C73" s="7">
        <v>2</v>
      </c>
      <c r="D73" s="7">
        <v>3</v>
      </c>
      <c r="E73" s="7">
        <v>3.33</v>
      </c>
      <c r="F73" s="7" t="s">
        <v>659</v>
      </c>
      <c r="G73" s="7">
        <v>2</v>
      </c>
      <c r="H73" s="8">
        <f>SUMIF(Table3[Module],Table3[[#This Row],[Module]],Table3[weight])</f>
        <v>99.969999999999985</v>
      </c>
    </row>
    <row r="74" spans="1:8" x14ac:dyDescent="0.25">
      <c r="A74" s="7" t="s">
        <v>479</v>
      </c>
      <c r="B74" s="7" t="s">
        <v>422</v>
      </c>
      <c r="C74" s="7">
        <v>2</v>
      </c>
      <c r="D74" s="7" t="s">
        <v>422</v>
      </c>
      <c r="E74" s="7">
        <v>60</v>
      </c>
      <c r="F74" s="7" t="s">
        <v>636</v>
      </c>
      <c r="G74" s="7">
        <v>2</v>
      </c>
      <c r="H74" s="8">
        <f>SUMIF(Table3[Module],Table3[[#This Row],[Module]],Table3[weight])</f>
        <v>100</v>
      </c>
    </row>
    <row r="75" spans="1:8" x14ac:dyDescent="0.25">
      <c r="A75" s="7" t="s">
        <v>479</v>
      </c>
      <c r="B75" s="7" t="s">
        <v>430</v>
      </c>
      <c r="C75" s="7">
        <v>1</v>
      </c>
      <c r="D75" s="7">
        <v>11</v>
      </c>
      <c r="E75" s="7">
        <v>10</v>
      </c>
      <c r="F75" s="7" t="s">
        <v>628</v>
      </c>
      <c r="H75" s="8">
        <f>SUMIF(Table3[Module],Table3[[#This Row],[Module]],Table3[weight])</f>
        <v>100</v>
      </c>
    </row>
    <row r="76" spans="1:8" x14ac:dyDescent="0.25">
      <c r="A76" s="7" t="s">
        <v>479</v>
      </c>
      <c r="B76" s="7" t="s">
        <v>430</v>
      </c>
      <c r="C76" s="7">
        <v>1</v>
      </c>
      <c r="D76" s="7" t="s">
        <v>422</v>
      </c>
      <c r="E76" s="7">
        <v>20</v>
      </c>
      <c r="F76" s="7" t="s">
        <v>649</v>
      </c>
      <c r="H76" s="8">
        <f>SUMIF(Table3[Module],Table3[[#This Row],[Module]],Table3[weight])</f>
        <v>100</v>
      </c>
    </row>
    <row r="77" spans="1:8" x14ac:dyDescent="0.25">
      <c r="A77" s="7" t="s">
        <v>479</v>
      </c>
      <c r="B77" s="7" t="s">
        <v>430</v>
      </c>
      <c r="C77" s="7">
        <v>2</v>
      </c>
      <c r="D77" s="7">
        <v>6</v>
      </c>
      <c r="E77" s="7">
        <v>10</v>
      </c>
      <c r="F77" s="7" t="s">
        <v>627</v>
      </c>
      <c r="H77" s="8">
        <f>SUMIF(Table3[Module],Table3[[#This Row],[Module]],Table3[weight])</f>
        <v>100</v>
      </c>
    </row>
    <row r="78" spans="1:8" x14ac:dyDescent="0.25">
      <c r="A78" s="7" t="s">
        <v>487</v>
      </c>
      <c r="B78" s="7" t="s">
        <v>422</v>
      </c>
      <c r="C78" s="7">
        <v>2</v>
      </c>
      <c r="D78" s="7" t="s">
        <v>422</v>
      </c>
      <c r="E78" s="7">
        <v>60</v>
      </c>
      <c r="F78" s="7" t="s">
        <v>636</v>
      </c>
      <c r="G78" s="7">
        <v>2</v>
      </c>
      <c r="H78" s="8">
        <f>SUMIF(Table3[Module],Table3[[#This Row],[Module]],Table3[weight])</f>
        <v>100</v>
      </c>
    </row>
    <row r="79" spans="1:8" x14ac:dyDescent="0.25">
      <c r="A79" s="7" t="s">
        <v>487</v>
      </c>
      <c r="B79" s="7" t="s">
        <v>422</v>
      </c>
      <c r="C79" s="7">
        <v>1</v>
      </c>
      <c r="D79" s="7">
        <v>12</v>
      </c>
      <c r="E79" s="7">
        <v>20</v>
      </c>
      <c r="F79" s="7" t="s">
        <v>649</v>
      </c>
      <c r="H79" s="8">
        <f>SUMIF(Table3[Module],Table3[[#This Row],[Module]],Table3[weight])</f>
        <v>100</v>
      </c>
    </row>
    <row r="80" spans="1:8" x14ac:dyDescent="0.25">
      <c r="A80" s="7" t="s">
        <v>487</v>
      </c>
      <c r="B80" s="7" t="s">
        <v>422</v>
      </c>
      <c r="C80" s="7">
        <v>2</v>
      </c>
      <c r="D80" s="7">
        <v>8</v>
      </c>
      <c r="E80" s="7">
        <v>20</v>
      </c>
      <c r="F80" s="7" t="s">
        <v>649</v>
      </c>
      <c r="H80" s="8">
        <f>SUMIF(Table3[Module],Table3[[#This Row],[Module]],Table3[weight])</f>
        <v>100</v>
      </c>
    </row>
    <row r="81" spans="1:8" x14ac:dyDescent="0.25">
      <c r="A81" s="7" t="s">
        <v>495</v>
      </c>
      <c r="B81" s="7" t="s">
        <v>422</v>
      </c>
      <c r="C81" s="7">
        <v>2</v>
      </c>
      <c r="D81" s="7" t="s">
        <v>422</v>
      </c>
      <c r="E81" s="7">
        <v>60</v>
      </c>
      <c r="F81" s="7" t="s">
        <v>636</v>
      </c>
      <c r="G81" s="7">
        <v>2</v>
      </c>
      <c r="H81" s="8">
        <f>SUMIF(Table3[Module],Table3[[#This Row],[Module]],Table3[weight])</f>
        <v>100</v>
      </c>
    </row>
    <row r="82" spans="1:8" x14ac:dyDescent="0.25">
      <c r="A82" s="7" t="s">
        <v>495</v>
      </c>
      <c r="B82" s="7" t="s">
        <v>430</v>
      </c>
      <c r="C82" s="7">
        <v>1</v>
      </c>
      <c r="D82" s="7">
        <v>4</v>
      </c>
      <c r="E82" s="7">
        <v>5</v>
      </c>
      <c r="F82" s="7" t="s">
        <v>642</v>
      </c>
      <c r="H82" s="8">
        <f>SUMIF(Table3[Module],Table3[[#This Row],[Module]],Table3[weight])</f>
        <v>100</v>
      </c>
    </row>
    <row r="83" spans="1:8" x14ac:dyDescent="0.25">
      <c r="A83" s="7" t="s">
        <v>495</v>
      </c>
      <c r="B83" s="7" t="s">
        <v>430</v>
      </c>
      <c r="C83" s="7">
        <v>1</v>
      </c>
      <c r="D83" s="7">
        <v>8</v>
      </c>
      <c r="E83" s="7">
        <v>10</v>
      </c>
      <c r="F83" s="7" t="s">
        <v>642</v>
      </c>
      <c r="H83" s="8">
        <f>SUMIF(Table3[Module],Table3[[#This Row],[Module]],Table3[weight])</f>
        <v>100</v>
      </c>
    </row>
    <row r="84" spans="1:8" x14ac:dyDescent="0.25">
      <c r="A84" s="7" t="s">
        <v>495</v>
      </c>
      <c r="B84" s="7" t="s">
        <v>430</v>
      </c>
      <c r="C84" s="7">
        <v>1</v>
      </c>
      <c r="D84" s="7" t="s">
        <v>422</v>
      </c>
      <c r="E84" s="7">
        <v>10</v>
      </c>
      <c r="F84" s="7" t="s">
        <v>642</v>
      </c>
      <c r="H84" s="8">
        <f>SUMIF(Table3[Module],Table3[[#This Row],[Module]],Table3[weight])</f>
        <v>100</v>
      </c>
    </row>
    <row r="85" spans="1:8" x14ac:dyDescent="0.25">
      <c r="A85" s="7" t="s">
        <v>495</v>
      </c>
      <c r="B85" s="7" t="s">
        <v>430</v>
      </c>
      <c r="C85" s="7">
        <v>2</v>
      </c>
      <c r="D85" s="7">
        <v>7</v>
      </c>
      <c r="E85" s="7">
        <v>7</v>
      </c>
      <c r="F85" s="7" t="s">
        <v>642</v>
      </c>
      <c r="H85" s="8">
        <f>SUMIF(Table3[Module],Table3[[#This Row],[Module]],Table3[weight])</f>
        <v>100</v>
      </c>
    </row>
    <row r="86" spans="1:8" x14ac:dyDescent="0.25">
      <c r="A86" s="7" t="s">
        <v>495</v>
      </c>
      <c r="B86" s="7" t="s">
        <v>430</v>
      </c>
      <c r="C86" s="7">
        <v>2</v>
      </c>
      <c r="D86" s="7">
        <v>11</v>
      </c>
      <c r="E86" s="7">
        <v>8</v>
      </c>
      <c r="F86" s="7" t="s">
        <v>642</v>
      </c>
      <c r="H86" s="8">
        <f>SUMIF(Table3[Module],Table3[[#This Row],[Module]],Table3[weight])</f>
        <v>100</v>
      </c>
    </row>
    <row r="87" spans="1:8" x14ac:dyDescent="0.25">
      <c r="A87" s="7" t="s">
        <v>429</v>
      </c>
      <c r="B87" s="7" t="s">
        <v>422</v>
      </c>
      <c r="C87" s="7">
        <v>2</v>
      </c>
      <c r="D87" s="7" t="s">
        <v>422</v>
      </c>
      <c r="E87" s="7">
        <v>60</v>
      </c>
      <c r="F87" s="7" t="s">
        <v>636</v>
      </c>
      <c r="G87" s="7">
        <v>2</v>
      </c>
      <c r="H87" s="8">
        <f>SUMIF(Table3[Module],Table3[[#This Row],[Module]],Table3[weight])</f>
        <v>100</v>
      </c>
    </row>
    <row r="88" spans="1:8" x14ac:dyDescent="0.25">
      <c r="A88" s="7" t="s">
        <v>429</v>
      </c>
      <c r="B88" s="7" t="s">
        <v>422</v>
      </c>
      <c r="C88" s="7">
        <v>2</v>
      </c>
      <c r="D88" s="7">
        <v>12</v>
      </c>
      <c r="E88" s="7">
        <v>10</v>
      </c>
      <c r="F88" s="7" t="s">
        <v>649</v>
      </c>
      <c r="G88" s="7">
        <v>1</v>
      </c>
      <c r="H88" s="8">
        <f>SUMIF(Table3[Module],Table3[[#This Row],[Module]],Table3[weight])</f>
        <v>100</v>
      </c>
    </row>
    <row r="89" spans="1:8" x14ac:dyDescent="0.25">
      <c r="A89" s="7" t="s">
        <v>429</v>
      </c>
      <c r="B89" s="7" t="s">
        <v>430</v>
      </c>
      <c r="C89" s="7">
        <v>1</v>
      </c>
      <c r="D89" s="7" t="s">
        <v>422</v>
      </c>
      <c r="E89" s="7">
        <v>15</v>
      </c>
      <c r="F89" s="7" t="s">
        <v>628</v>
      </c>
      <c r="H89" s="8">
        <f>SUMIF(Table3[Module],Table3[[#This Row],[Module]],Table3[weight])</f>
        <v>100</v>
      </c>
    </row>
    <row r="90" spans="1:8" x14ac:dyDescent="0.25">
      <c r="A90" s="7" t="s">
        <v>429</v>
      </c>
      <c r="B90" s="7" t="s">
        <v>430</v>
      </c>
      <c r="C90" s="7">
        <v>2</v>
      </c>
      <c r="D90" s="7">
        <v>9</v>
      </c>
      <c r="E90" s="7">
        <v>15</v>
      </c>
      <c r="F90" s="7" t="s">
        <v>627</v>
      </c>
      <c r="H90" s="8">
        <f>SUMIF(Table3[Module],Table3[[#This Row],[Module]],Table3[weight])</f>
        <v>100</v>
      </c>
    </row>
    <row r="91" spans="1:8" x14ac:dyDescent="0.25">
      <c r="A91" s="7" t="s">
        <v>501</v>
      </c>
      <c r="B91" s="7" t="s">
        <v>422</v>
      </c>
      <c r="C91" s="7">
        <v>2</v>
      </c>
      <c r="D91" s="7" t="s">
        <v>422</v>
      </c>
      <c r="E91" s="7">
        <v>60</v>
      </c>
      <c r="F91" s="7" t="s">
        <v>636</v>
      </c>
      <c r="G91" s="7">
        <v>2</v>
      </c>
      <c r="H91" s="8">
        <f>SUMIF(Table3[Module],Table3[[#This Row],[Module]],Table3[weight])</f>
        <v>100</v>
      </c>
    </row>
    <row r="92" spans="1:8" x14ac:dyDescent="0.25">
      <c r="A92" s="7" t="s">
        <v>501</v>
      </c>
      <c r="B92" s="7" t="s">
        <v>430</v>
      </c>
      <c r="C92" s="7">
        <v>2</v>
      </c>
      <c r="D92" s="7">
        <v>8</v>
      </c>
      <c r="E92" s="7">
        <v>15</v>
      </c>
      <c r="F92" s="7" t="s">
        <v>649</v>
      </c>
      <c r="H92" s="8">
        <f>SUMIF(Table3[Module],Table3[[#This Row],[Module]],Table3[weight])</f>
        <v>100</v>
      </c>
    </row>
    <row r="93" spans="1:8" x14ac:dyDescent="0.25">
      <c r="A93" s="7" t="s">
        <v>501</v>
      </c>
      <c r="B93" s="7" t="s">
        <v>430</v>
      </c>
      <c r="C93" s="7">
        <v>1</v>
      </c>
      <c r="D93" s="7" t="s">
        <v>422</v>
      </c>
      <c r="E93" s="7">
        <v>20</v>
      </c>
      <c r="F93" s="7" t="s">
        <v>628</v>
      </c>
      <c r="H93" s="8">
        <f>SUMIF(Table3[Module],Table3[[#This Row],[Module]],Table3[weight])</f>
        <v>100</v>
      </c>
    </row>
    <row r="94" spans="1:8" x14ac:dyDescent="0.25">
      <c r="A94" s="7" t="s">
        <v>501</v>
      </c>
      <c r="B94" s="7" t="s">
        <v>430</v>
      </c>
      <c r="C94" s="7">
        <v>2</v>
      </c>
      <c r="D94" s="7">
        <v>11</v>
      </c>
      <c r="E94" s="7">
        <v>5</v>
      </c>
      <c r="H94" s="8">
        <f>SUMIF(Table3[Module],Table3[[#This Row],[Module]],Table3[weight])</f>
        <v>100</v>
      </c>
    </row>
    <row r="95" spans="1:8" x14ac:dyDescent="0.25">
      <c r="A95" s="7" t="s">
        <v>438</v>
      </c>
      <c r="B95" s="7" t="s">
        <v>422</v>
      </c>
      <c r="E95" s="7">
        <v>50</v>
      </c>
      <c r="F95" s="7" t="s">
        <v>636</v>
      </c>
      <c r="G95" s="7">
        <v>2</v>
      </c>
      <c r="H95" s="8">
        <f>SUMIF(Table3[Module],Table3[[#This Row],[Module]],Table3[weight])</f>
        <v>100</v>
      </c>
    </row>
    <row r="96" spans="1:8" x14ac:dyDescent="0.25">
      <c r="A96" s="7" t="s">
        <v>438</v>
      </c>
      <c r="B96" s="7" t="s">
        <v>430</v>
      </c>
      <c r="C96" s="7">
        <v>1</v>
      </c>
      <c r="D96" s="7">
        <v>7</v>
      </c>
      <c r="E96" s="7">
        <v>5</v>
      </c>
      <c r="F96" s="7" t="s">
        <v>660</v>
      </c>
      <c r="H96" s="8">
        <f>SUMIF(Table3[Module],Table3[[#This Row],[Module]],Table3[weight])</f>
        <v>100</v>
      </c>
    </row>
    <row r="97" spans="1:8" x14ac:dyDescent="0.25">
      <c r="A97" s="7" t="s">
        <v>438</v>
      </c>
      <c r="B97" s="7" t="s">
        <v>430</v>
      </c>
      <c r="E97" s="7">
        <v>5</v>
      </c>
      <c r="F97" s="7" t="s">
        <v>661</v>
      </c>
      <c r="H97" s="8">
        <f>SUMIF(Table3[Module],Table3[[#This Row],[Module]],Table3[weight])</f>
        <v>100</v>
      </c>
    </row>
    <row r="98" spans="1:8" x14ac:dyDescent="0.25">
      <c r="A98" s="7" t="s">
        <v>438</v>
      </c>
      <c r="B98" s="7" t="s">
        <v>430</v>
      </c>
      <c r="C98" s="7">
        <v>1</v>
      </c>
      <c r="D98" s="7" t="s">
        <v>422</v>
      </c>
      <c r="E98" s="7">
        <v>15</v>
      </c>
      <c r="F98" s="7" t="s">
        <v>662</v>
      </c>
      <c r="H98" s="8">
        <f>SUMIF(Table3[Module],Table3[[#This Row],[Module]],Table3[weight])</f>
        <v>100</v>
      </c>
    </row>
    <row r="99" spans="1:8" x14ac:dyDescent="0.25">
      <c r="A99" s="7" t="s">
        <v>438</v>
      </c>
      <c r="B99" s="7" t="s">
        <v>430</v>
      </c>
      <c r="C99" s="7">
        <v>2</v>
      </c>
      <c r="D99" s="7">
        <v>5</v>
      </c>
      <c r="E99" s="7">
        <v>4</v>
      </c>
      <c r="F99" s="7" t="s">
        <v>663</v>
      </c>
      <c r="H99" s="8">
        <f>SUMIF(Table3[Module],Table3[[#This Row],[Module]],Table3[weight])</f>
        <v>100</v>
      </c>
    </row>
    <row r="100" spans="1:8" x14ac:dyDescent="0.25">
      <c r="A100" s="7" t="s">
        <v>438</v>
      </c>
      <c r="B100" s="7" t="s">
        <v>430</v>
      </c>
      <c r="C100" s="7">
        <v>2</v>
      </c>
      <c r="D100" s="7">
        <v>7</v>
      </c>
      <c r="E100" s="7">
        <v>6</v>
      </c>
      <c r="F100" s="7" t="s">
        <v>664</v>
      </c>
      <c r="H100" s="8">
        <f>SUMIF(Table3[Module],Table3[[#This Row],[Module]],Table3[weight])</f>
        <v>100</v>
      </c>
    </row>
    <row r="101" spans="1:8" x14ac:dyDescent="0.25">
      <c r="A101" s="7" t="s">
        <v>438</v>
      </c>
      <c r="B101" s="7" t="s">
        <v>430</v>
      </c>
      <c r="C101" s="7">
        <v>2</v>
      </c>
      <c r="D101" s="7">
        <v>11</v>
      </c>
      <c r="E101" s="7">
        <v>12</v>
      </c>
      <c r="F101" s="7" t="s">
        <v>665</v>
      </c>
      <c r="H101" s="8">
        <f>SUMIF(Table3[Module],Table3[[#This Row],[Module]],Table3[weight])</f>
        <v>100</v>
      </c>
    </row>
    <row r="102" spans="1:8" x14ac:dyDescent="0.25">
      <c r="A102" s="7" t="s">
        <v>438</v>
      </c>
      <c r="B102" s="7" t="s">
        <v>430</v>
      </c>
      <c r="E102" s="7">
        <v>3</v>
      </c>
      <c r="F102" s="7" t="s">
        <v>666</v>
      </c>
      <c r="H102" s="8">
        <f>SUMIF(Table3[Module],Table3[[#This Row],[Module]],Table3[weight])</f>
        <v>100</v>
      </c>
    </row>
    <row r="103" spans="1:8" x14ac:dyDescent="0.25">
      <c r="A103" s="7" t="s">
        <v>508</v>
      </c>
      <c r="B103" s="7" t="s">
        <v>422</v>
      </c>
      <c r="C103" s="7">
        <v>2</v>
      </c>
      <c r="D103" s="7" t="s">
        <v>422</v>
      </c>
      <c r="E103" s="7">
        <v>60</v>
      </c>
      <c r="F103" s="7" t="s">
        <v>636</v>
      </c>
      <c r="G103" s="7">
        <v>2</v>
      </c>
      <c r="H103" s="8">
        <f>SUMIF(Table3[Module],Table3[[#This Row],[Module]],Table3[weight])</f>
        <v>100</v>
      </c>
    </row>
    <row r="104" spans="1:8" x14ac:dyDescent="0.25">
      <c r="A104" s="7" t="s">
        <v>508</v>
      </c>
      <c r="B104" s="7" t="s">
        <v>430</v>
      </c>
      <c r="C104" s="7">
        <v>1</v>
      </c>
      <c r="D104" s="7">
        <v>11</v>
      </c>
      <c r="E104" s="7">
        <v>5</v>
      </c>
      <c r="F104" s="7" t="s">
        <v>667</v>
      </c>
      <c r="H104" s="8">
        <f>SUMIF(Table3[Module],Table3[[#This Row],[Module]],Table3[weight])</f>
        <v>100</v>
      </c>
    </row>
    <row r="105" spans="1:8" x14ac:dyDescent="0.25">
      <c r="A105" s="7" t="s">
        <v>508</v>
      </c>
      <c r="B105" s="7" t="s">
        <v>430</v>
      </c>
      <c r="C105" s="7">
        <v>2</v>
      </c>
      <c r="D105" s="7">
        <v>8</v>
      </c>
      <c r="E105" s="7">
        <v>5</v>
      </c>
      <c r="F105" s="7" t="s">
        <v>667</v>
      </c>
      <c r="H105" s="8">
        <f>SUMIF(Table3[Module],Table3[[#This Row],[Module]],Table3[weight])</f>
        <v>100</v>
      </c>
    </row>
    <row r="106" spans="1:8" x14ac:dyDescent="0.25">
      <c r="A106" s="7" t="s">
        <v>508</v>
      </c>
      <c r="B106" s="7" t="s">
        <v>430</v>
      </c>
      <c r="C106" s="7">
        <v>2</v>
      </c>
      <c r="D106" s="7">
        <v>11</v>
      </c>
      <c r="E106" s="7">
        <v>5</v>
      </c>
      <c r="F106" s="7" t="s">
        <v>667</v>
      </c>
      <c r="H106" s="8">
        <f>SUMIF(Table3[Module],Table3[[#This Row],[Module]],Table3[weight])</f>
        <v>100</v>
      </c>
    </row>
    <row r="107" spans="1:8" x14ac:dyDescent="0.25">
      <c r="A107" s="7" t="s">
        <v>508</v>
      </c>
      <c r="B107" s="7" t="s">
        <v>430</v>
      </c>
      <c r="C107" s="7">
        <v>1</v>
      </c>
      <c r="D107" s="7">
        <v>9</v>
      </c>
      <c r="E107" s="7">
        <v>5</v>
      </c>
      <c r="F107" s="7" t="s">
        <v>668</v>
      </c>
      <c r="H107" s="8">
        <f>SUMIF(Table3[Module],Table3[[#This Row],[Module]],Table3[weight])</f>
        <v>100</v>
      </c>
    </row>
    <row r="108" spans="1:8" x14ac:dyDescent="0.25">
      <c r="A108" s="7" t="s">
        <v>508</v>
      </c>
      <c r="B108" s="7" t="s">
        <v>430</v>
      </c>
      <c r="C108" s="7">
        <v>1</v>
      </c>
      <c r="D108" s="7">
        <v>11</v>
      </c>
      <c r="E108" s="7">
        <v>5</v>
      </c>
      <c r="F108" s="7" t="s">
        <v>669</v>
      </c>
      <c r="H108" s="8">
        <f>SUMIF(Table3[Module],Table3[[#This Row],[Module]],Table3[weight])</f>
        <v>100</v>
      </c>
    </row>
    <row r="109" spans="1:8" x14ac:dyDescent="0.25">
      <c r="A109" s="7" t="s">
        <v>508</v>
      </c>
      <c r="B109" s="7" t="s">
        <v>430</v>
      </c>
      <c r="C109" s="7">
        <v>2</v>
      </c>
      <c r="D109" s="7">
        <v>11</v>
      </c>
      <c r="E109" s="7">
        <v>5</v>
      </c>
      <c r="F109" s="7" t="s">
        <v>670</v>
      </c>
      <c r="H109" s="8">
        <f>SUMIF(Table3[Module],Table3[[#This Row],[Module]],Table3[weight])</f>
        <v>100</v>
      </c>
    </row>
    <row r="110" spans="1:8" x14ac:dyDescent="0.25">
      <c r="A110" s="7" t="s">
        <v>508</v>
      </c>
      <c r="B110" s="7" t="s">
        <v>430</v>
      </c>
      <c r="C110" s="7">
        <v>2</v>
      </c>
      <c r="D110" s="7">
        <v>22</v>
      </c>
      <c r="E110" s="7">
        <v>10</v>
      </c>
      <c r="F110" s="7" t="s">
        <v>671</v>
      </c>
      <c r="H110" s="8">
        <f>SUMIF(Table3[Module],Table3[[#This Row],[Module]],Table3[weight])</f>
        <v>100</v>
      </c>
    </row>
    <row r="111" spans="1:8" x14ac:dyDescent="0.25">
      <c r="A111" s="7" t="s">
        <v>515</v>
      </c>
      <c r="B111" s="7" t="s">
        <v>422</v>
      </c>
      <c r="C111" s="7">
        <v>2</v>
      </c>
      <c r="D111" s="7" t="s">
        <v>422</v>
      </c>
      <c r="E111" s="7">
        <v>60</v>
      </c>
      <c r="F111" s="7" t="s">
        <v>636</v>
      </c>
      <c r="G111" s="7">
        <v>2</v>
      </c>
      <c r="H111" s="8">
        <f>SUMIF(Table3[Module],Table3[[#This Row],[Module]],Table3[weight])</f>
        <v>100</v>
      </c>
    </row>
    <row r="112" spans="1:8" x14ac:dyDescent="0.25">
      <c r="A112" s="7" t="s">
        <v>515</v>
      </c>
      <c r="B112" s="7" t="s">
        <v>430</v>
      </c>
      <c r="C112" s="7">
        <v>2</v>
      </c>
      <c r="D112" s="7">
        <v>7</v>
      </c>
      <c r="E112" s="7">
        <v>20</v>
      </c>
      <c r="F112" s="7" t="s">
        <v>628</v>
      </c>
      <c r="H112" s="8">
        <f>SUMIF(Table3[Module],Table3[[#This Row],[Module]],Table3[weight])</f>
        <v>100</v>
      </c>
    </row>
    <row r="113" spans="1:9" x14ac:dyDescent="0.25">
      <c r="A113" s="7" t="s">
        <v>515</v>
      </c>
      <c r="B113" s="7" t="s">
        <v>430</v>
      </c>
      <c r="C113" s="7">
        <v>2</v>
      </c>
      <c r="D113" s="7">
        <v>11</v>
      </c>
      <c r="E113" s="7">
        <v>5</v>
      </c>
      <c r="F113" s="7" t="s">
        <v>627</v>
      </c>
      <c r="H113" s="8">
        <f>SUMIF(Table3[Module],Table3[[#This Row],[Module]],Table3[weight])</f>
        <v>100</v>
      </c>
    </row>
    <row r="114" spans="1:9" x14ac:dyDescent="0.25">
      <c r="A114" s="7" t="s">
        <v>515</v>
      </c>
      <c r="B114" s="7" t="s">
        <v>430</v>
      </c>
      <c r="C114" s="7">
        <v>2</v>
      </c>
      <c r="D114" s="7">
        <v>8</v>
      </c>
      <c r="E114" s="7">
        <v>15</v>
      </c>
      <c r="F114" s="7" t="s">
        <v>637</v>
      </c>
      <c r="H114" s="8">
        <f>SUMIF(Table3[Module],Table3[[#This Row],[Module]],Table3[weight])</f>
        <v>100</v>
      </c>
    </row>
    <row r="115" spans="1:9" x14ac:dyDescent="0.25">
      <c r="A115" s="7" t="s">
        <v>518</v>
      </c>
      <c r="B115" s="7" t="s">
        <v>422</v>
      </c>
      <c r="C115" s="7">
        <v>2</v>
      </c>
      <c r="D115" s="7" t="s">
        <v>422</v>
      </c>
      <c r="E115" s="7">
        <v>40</v>
      </c>
      <c r="F115" s="7" t="s">
        <v>636</v>
      </c>
      <c r="G115" s="7">
        <v>2</v>
      </c>
      <c r="H115" s="8">
        <f>SUMIF(Table3[Module],Table3[[#This Row],[Module]],Table3[weight])</f>
        <v>100</v>
      </c>
    </row>
    <row r="116" spans="1:9" x14ac:dyDescent="0.25">
      <c r="A116" s="7" t="s">
        <v>518</v>
      </c>
      <c r="B116" s="7" t="s">
        <v>430</v>
      </c>
      <c r="C116" s="7">
        <v>1</v>
      </c>
      <c r="D116" s="7">
        <v>6</v>
      </c>
      <c r="E116" s="7">
        <v>10</v>
      </c>
      <c r="F116" s="7" t="s">
        <v>672</v>
      </c>
      <c r="H116" s="8">
        <f>SUMIF(Table3[Module],Table3[[#This Row],[Module]],Table3[weight])</f>
        <v>100</v>
      </c>
    </row>
    <row r="117" spans="1:9" x14ac:dyDescent="0.25">
      <c r="A117" s="7" t="s">
        <v>518</v>
      </c>
      <c r="B117" s="7" t="s">
        <v>430</v>
      </c>
      <c r="C117" s="7">
        <v>1</v>
      </c>
      <c r="D117" s="7" t="s">
        <v>422</v>
      </c>
      <c r="E117" s="7">
        <v>20</v>
      </c>
      <c r="F117" s="7" t="s">
        <v>673</v>
      </c>
      <c r="H117" s="8">
        <f>SUMIF(Table3[Module],Table3[[#This Row],[Module]],Table3[weight])</f>
        <v>100</v>
      </c>
    </row>
    <row r="118" spans="1:9" x14ac:dyDescent="0.25">
      <c r="A118" s="7" t="s">
        <v>518</v>
      </c>
      <c r="B118" s="7" t="s">
        <v>430</v>
      </c>
      <c r="C118" s="7">
        <v>2</v>
      </c>
      <c r="D118" s="7">
        <v>6</v>
      </c>
      <c r="E118" s="7">
        <v>10</v>
      </c>
      <c r="F118" s="7" t="s">
        <v>674</v>
      </c>
      <c r="H118" s="8">
        <f>SUMIF(Table3[Module],Table3[[#This Row],[Module]],Table3[weight])</f>
        <v>100</v>
      </c>
    </row>
    <row r="119" spans="1:9" x14ac:dyDescent="0.25">
      <c r="A119" s="7" t="s">
        <v>518</v>
      </c>
      <c r="B119" s="7" t="s">
        <v>430</v>
      </c>
      <c r="C119" s="7">
        <v>2</v>
      </c>
      <c r="D119" s="7" t="s">
        <v>422</v>
      </c>
      <c r="E119" s="7">
        <v>20</v>
      </c>
      <c r="F119" s="7" t="s">
        <v>675</v>
      </c>
      <c r="H119" s="8">
        <f>SUMIF(Table3[Module],Table3[[#This Row],[Module]],Table3[weight])</f>
        <v>100</v>
      </c>
    </row>
    <row r="120" spans="1:9" x14ac:dyDescent="0.25">
      <c r="A120" s="7" t="s">
        <v>445</v>
      </c>
      <c r="B120" s="7" t="s">
        <v>430</v>
      </c>
      <c r="C120" s="7">
        <v>1</v>
      </c>
      <c r="D120" s="7">
        <v>3</v>
      </c>
      <c r="E120" s="7">
        <v>0</v>
      </c>
      <c r="F120" s="7" t="s">
        <v>676</v>
      </c>
      <c r="H120" s="8">
        <f>SUMIF(Table3[Module],Table3[[#This Row],[Module]],Table3[weight])</f>
        <v>100</v>
      </c>
    </row>
    <row r="121" spans="1:9" x14ac:dyDescent="0.25">
      <c r="A121" s="7" t="s">
        <v>445</v>
      </c>
      <c r="B121" s="7" t="s">
        <v>430</v>
      </c>
      <c r="C121" s="7">
        <v>1</v>
      </c>
      <c r="D121" s="7">
        <v>12</v>
      </c>
      <c r="E121" s="7">
        <v>20</v>
      </c>
      <c r="F121" s="7" t="s">
        <v>677</v>
      </c>
      <c r="H121" s="8">
        <f>SUMIF(Table3[Module],Table3[[#This Row],[Module]],Table3[weight])</f>
        <v>100</v>
      </c>
    </row>
    <row r="122" spans="1:9" x14ac:dyDescent="0.25">
      <c r="A122" s="7" t="s">
        <v>445</v>
      </c>
      <c r="B122" s="7" t="s">
        <v>430</v>
      </c>
      <c r="C122" s="7">
        <v>2</v>
      </c>
      <c r="D122" s="7">
        <v>11</v>
      </c>
      <c r="E122" s="7">
        <v>10</v>
      </c>
      <c r="F122" s="7" t="s">
        <v>678</v>
      </c>
      <c r="H122" s="8">
        <f>SUMIF(Table3[Module],Table3[[#This Row],[Module]],Table3[weight])</f>
        <v>100</v>
      </c>
    </row>
    <row r="123" spans="1:9" x14ac:dyDescent="0.25">
      <c r="A123" s="7" t="s">
        <v>445</v>
      </c>
      <c r="B123" s="7" t="s">
        <v>430</v>
      </c>
      <c r="C123" s="7">
        <v>2</v>
      </c>
      <c r="D123" s="7">
        <v>12</v>
      </c>
      <c r="E123" s="7">
        <v>40</v>
      </c>
      <c r="F123" s="7" t="s">
        <v>671</v>
      </c>
      <c r="H123" s="8">
        <f>SUMIF(Table3[Module],Table3[[#This Row],[Module]],Table3[weight])</f>
        <v>100</v>
      </c>
    </row>
    <row r="124" spans="1:9" x14ac:dyDescent="0.25">
      <c r="A124" s="7" t="s">
        <v>445</v>
      </c>
      <c r="B124" s="7" t="s">
        <v>430</v>
      </c>
      <c r="E124" s="7">
        <v>15</v>
      </c>
      <c r="F124" s="7" t="s">
        <v>679</v>
      </c>
      <c r="H124" s="8">
        <f>SUMIF(Table3[Module],Table3[[#This Row],[Module]],Table3[weight])</f>
        <v>100</v>
      </c>
    </row>
    <row r="125" spans="1:9" x14ac:dyDescent="0.25">
      <c r="A125" s="7" t="s">
        <v>445</v>
      </c>
      <c r="B125" s="7" t="s">
        <v>430</v>
      </c>
      <c r="E125" s="7">
        <v>15</v>
      </c>
      <c r="F125" s="7" t="s">
        <v>680</v>
      </c>
      <c r="H125" s="8">
        <f>SUMIF(Table3[Module],Table3[[#This Row],[Module]],Table3[weight])</f>
        <v>100</v>
      </c>
    </row>
    <row r="126" spans="1:9" x14ac:dyDescent="0.25">
      <c r="A126" s="7" t="s">
        <v>528</v>
      </c>
      <c r="B126" s="7" t="s">
        <v>422</v>
      </c>
      <c r="C126" s="7">
        <v>2</v>
      </c>
      <c r="D126" s="7" t="s">
        <v>422</v>
      </c>
      <c r="E126" s="7">
        <v>60</v>
      </c>
      <c r="F126" s="7" t="s">
        <v>636</v>
      </c>
      <c r="G126" s="7">
        <v>2</v>
      </c>
      <c r="H126" s="8">
        <f>SUMIF(Table3[Module],Table3[[#This Row],[Module]],Table3[weight])</f>
        <v>60</v>
      </c>
    </row>
    <row r="127" spans="1:9" s="11" customFormat="1" x14ac:dyDescent="0.25">
      <c r="A127" s="11" t="s">
        <v>528</v>
      </c>
      <c r="B127" s="11" t="s">
        <v>430</v>
      </c>
      <c r="C127" s="11">
        <v>1</v>
      </c>
      <c r="D127" s="11">
        <v>7</v>
      </c>
      <c r="F127" s="11" t="s">
        <v>681</v>
      </c>
      <c r="H127" s="12">
        <f>SUMIF(Table3[Module],Table3[[#This Row],[Module]],Table3[weight])</f>
        <v>60</v>
      </c>
      <c r="I127" s="11" t="s">
        <v>682</v>
      </c>
    </row>
    <row r="128" spans="1:9" s="11" customFormat="1" x14ac:dyDescent="0.25">
      <c r="A128" s="11" t="s">
        <v>528</v>
      </c>
      <c r="B128" s="11" t="s">
        <v>430</v>
      </c>
      <c r="C128" s="11">
        <v>1</v>
      </c>
      <c r="D128" s="11">
        <v>9</v>
      </c>
      <c r="F128" s="11" t="s">
        <v>642</v>
      </c>
      <c r="H128" s="12">
        <f>SUMIF(Table3[Module],Table3[[#This Row],[Module]],Table3[weight])</f>
        <v>60</v>
      </c>
    </row>
    <row r="129" spans="1:9" s="11" customFormat="1" x14ac:dyDescent="0.25">
      <c r="A129" s="11" t="s">
        <v>528</v>
      </c>
      <c r="B129" s="11" t="s">
        <v>430</v>
      </c>
      <c r="C129" s="11">
        <v>1</v>
      </c>
      <c r="D129" s="11">
        <v>10</v>
      </c>
      <c r="F129" s="11" t="s">
        <v>642</v>
      </c>
      <c r="H129" s="12">
        <f>SUMIF(Table3[Module],Table3[[#This Row],[Module]],Table3[weight])</f>
        <v>60</v>
      </c>
    </row>
    <row r="130" spans="1:9" s="11" customFormat="1" x14ac:dyDescent="0.25">
      <c r="A130" s="11" t="s">
        <v>528</v>
      </c>
      <c r="B130" s="11" t="s">
        <v>430</v>
      </c>
      <c r="C130" s="11">
        <v>1</v>
      </c>
      <c r="D130" s="11">
        <v>11</v>
      </c>
      <c r="F130" s="11" t="s">
        <v>642</v>
      </c>
      <c r="H130" s="12">
        <f>SUMIF(Table3[Module],Table3[[#This Row],[Module]],Table3[weight])</f>
        <v>60</v>
      </c>
    </row>
    <row r="131" spans="1:9" s="11" customFormat="1" x14ac:dyDescent="0.25">
      <c r="A131" s="11" t="s">
        <v>528</v>
      </c>
      <c r="B131" s="11" t="s">
        <v>430</v>
      </c>
      <c r="C131" s="11">
        <v>2</v>
      </c>
      <c r="D131" s="11">
        <v>4</v>
      </c>
      <c r="F131" s="11" t="s">
        <v>681</v>
      </c>
      <c r="H131" s="12">
        <f>SUMIF(Table3[Module],Table3[[#This Row],[Module]],Table3[weight])</f>
        <v>60</v>
      </c>
    </row>
    <row r="132" spans="1:9" s="11" customFormat="1" x14ac:dyDescent="0.25">
      <c r="A132" s="11" t="s">
        <v>528</v>
      </c>
      <c r="B132" s="11" t="s">
        <v>430</v>
      </c>
      <c r="C132" s="11">
        <v>2</v>
      </c>
      <c r="D132" s="11">
        <v>7</v>
      </c>
      <c r="F132" s="11" t="s">
        <v>681</v>
      </c>
      <c r="H132" s="12">
        <f>SUMIF(Table3[Module],Table3[[#This Row],[Module]],Table3[weight])</f>
        <v>60</v>
      </c>
    </row>
    <row r="133" spans="1:9" s="11" customFormat="1" x14ac:dyDescent="0.25">
      <c r="A133" s="11" t="s">
        <v>528</v>
      </c>
      <c r="B133" s="11" t="s">
        <v>430</v>
      </c>
      <c r="C133" s="11">
        <v>2</v>
      </c>
      <c r="D133" s="11">
        <v>11</v>
      </c>
      <c r="F133" s="11" t="s">
        <v>642</v>
      </c>
      <c r="H133" s="12">
        <f>SUMIF(Table3[Module],Table3[[#This Row],[Module]],Table3[weight])</f>
        <v>60</v>
      </c>
    </row>
    <row r="134" spans="1:9" x14ac:dyDescent="0.25">
      <c r="A134" s="7" t="s">
        <v>566</v>
      </c>
      <c r="B134" s="7" t="s">
        <v>422</v>
      </c>
      <c r="C134" s="7">
        <v>1</v>
      </c>
      <c r="D134" s="7" t="s">
        <v>422</v>
      </c>
      <c r="E134" s="7">
        <v>25</v>
      </c>
      <c r="F134" s="7" t="s">
        <v>683</v>
      </c>
      <c r="G134" s="7">
        <v>1.5</v>
      </c>
      <c r="H134" s="8">
        <f>SUMIF(Table3[Module],Table3[[#This Row],[Module]],Table3[weight])</f>
        <v>100</v>
      </c>
    </row>
    <row r="135" spans="1:9" x14ac:dyDescent="0.25">
      <c r="A135" s="7" t="s">
        <v>566</v>
      </c>
      <c r="B135" s="7" t="s">
        <v>422</v>
      </c>
      <c r="C135" s="7">
        <v>2</v>
      </c>
      <c r="D135" s="7" t="s">
        <v>422</v>
      </c>
      <c r="E135" s="7">
        <v>55</v>
      </c>
      <c r="F135" s="7" t="s">
        <v>683</v>
      </c>
      <c r="G135" s="7">
        <v>1.5</v>
      </c>
      <c r="H135" s="8">
        <f>SUMIF(Table3[Module],Table3[[#This Row],[Module]],Table3[weight])</f>
        <v>100</v>
      </c>
    </row>
    <row r="136" spans="1:9" x14ac:dyDescent="0.25">
      <c r="A136" s="7" t="s">
        <v>566</v>
      </c>
      <c r="B136" s="7" t="s">
        <v>430</v>
      </c>
      <c r="C136" s="7">
        <v>1</v>
      </c>
      <c r="D136" s="7">
        <v>5</v>
      </c>
      <c r="E136" s="7">
        <v>5</v>
      </c>
      <c r="F136" s="7" t="s">
        <v>684</v>
      </c>
      <c r="H136" s="8">
        <f>SUMIF(Table3[Module],Table3[[#This Row],[Module]],Table3[weight])</f>
        <v>100</v>
      </c>
    </row>
    <row r="137" spans="1:9" x14ac:dyDescent="0.25">
      <c r="A137" s="7" t="s">
        <v>566</v>
      </c>
      <c r="B137" s="7" t="s">
        <v>430</v>
      </c>
      <c r="C137" s="7">
        <v>1</v>
      </c>
      <c r="D137" s="7">
        <v>9</v>
      </c>
      <c r="E137" s="7">
        <v>5</v>
      </c>
      <c r="F137" s="7" t="s">
        <v>684</v>
      </c>
      <c r="H137" s="8">
        <f>SUMIF(Table3[Module],Table3[[#This Row],[Module]],Table3[weight])</f>
        <v>100</v>
      </c>
    </row>
    <row r="138" spans="1:9" x14ac:dyDescent="0.25">
      <c r="A138" s="7" t="s">
        <v>566</v>
      </c>
      <c r="B138" s="7" t="s">
        <v>430</v>
      </c>
      <c r="C138" s="7">
        <v>2</v>
      </c>
      <c r="D138" s="7">
        <v>6</v>
      </c>
      <c r="E138" s="7">
        <v>5</v>
      </c>
      <c r="F138" s="7" t="s">
        <v>684</v>
      </c>
      <c r="H138" s="8">
        <f>SUMIF(Table3[Module],Table3[[#This Row],[Module]],Table3[weight])</f>
        <v>100</v>
      </c>
    </row>
    <row r="139" spans="1:9" x14ac:dyDescent="0.25">
      <c r="A139" s="7" t="s">
        <v>566</v>
      </c>
      <c r="B139" s="7" t="s">
        <v>430</v>
      </c>
      <c r="C139" s="7">
        <v>2</v>
      </c>
      <c r="D139" s="7">
        <v>10</v>
      </c>
      <c r="E139" s="7">
        <v>5</v>
      </c>
      <c r="F139" s="7" t="s">
        <v>684</v>
      </c>
      <c r="H139" s="8">
        <f>SUMIF(Table3[Module],Table3[[#This Row],[Module]],Table3[weight])</f>
        <v>100</v>
      </c>
    </row>
    <row r="140" spans="1:9" x14ac:dyDescent="0.25">
      <c r="A140" s="7" t="s">
        <v>574</v>
      </c>
      <c r="B140" s="7" t="s">
        <v>422</v>
      </c>
      <c r="C140" s="7">
        <v>1</v>
      </c>
      <c r="D140" s="7" t="s">
        <v>422</v>
      </c>
      <c r="E140" s="7">
        <v>40</v>
      </c>
      <c r="F140" s="7" t="s">
        <v>683</v>
      </c>
      <c r="G140" s="7">
        <v>2</v>
      </c>
      <c r="H140" s="8">
        <f>SUMIF(Table3[Module],Table3[[#This Row],[Module]],Table3[weight])</f>
        <v>80</v>
      </c>
    </row>
    <row r="141" spans="1:9" x14ac:dyDescent="0.25">
      <c r="A141" s="7" t="s">
        <v>574</v>
      </c>
      <c r="B141" s="7" t="s">
        <v>422</v>
      </c>
      <c r="C141" s="7">
        <v>2</v>
      </c>
      <c r="D141" s="7" t="s">
        <v>422</v>
      </c>
      <c r="E141" s="7">
        <v>40</v>
      </c>
      <c r="F141" s="7" t="s">
        <v>683</v>
      </c>
      <c r="G141" s="7">
        <v>2</v>
      </c>
      <c r="H141" s="8">
        <f>SUMIF(Table3[Module],Table3[[#This Row],[Module]],Table3[weight])</f>
        <v>80</v>
      </c>
    </row>
    <row r="142" spans="1:9" s="11" customFormat="1" x14ac:dyDescent="0.25">
      <c r="A142" s="11" t="s">
        <v>574</v>
      </c>
      <c r="B142" s="11" t="s">
        <v>430</v>
      </c>
      <c r="C142" s="11">
        <v>1</v>
      </c>
      <c r="D142" s="11">
        <v>5</v>
      </c>
      <c r="F142" s="11" t="s">
        <v>684</v>
      </c>
      <c r="H142" s="12">
        <f>SUMIF(Table3[Module],Table3[[#This Row],[Module]],Table3[weight])</f>
        <v>80</v>
      </c>
      <c r="I142" s="11" t="s">
        <v>685</v>
      </c>
    </row>
    <row r="143" spans="1:9" s="11" customFormat="1" x14ac:dyDescent="0.25">
      <c r="A143" s="11" t="s">
        <v>574</v>
      </c>
      <c r="B143" s="11" t="s">
        <v>430</v>
      </c>
      <c r="C143" s="11">
        <v>1</v>
      </c>
      <c r="D143" s="11">
        <v>9</v>
      </c>
      <c r="F143" s="11" t="s">
        <v>684</v>
      </c>
      <c r="H143" s="12">
        <f>SUMIF(Table3[Module],Table3[[#This Row],[Module]],Table3[weight])</f>
        <v>80</v>
      </c>
    </row>
    <row r="144" spans="1:9" s="11" customFormat="1" x14ac:dyDescent="0.25">
      <c r="A144" s="11" t="s">
        <v>574</v>
      </c>
      <c r="B144" s="11" t="s">
        <v>430</v>
      </c>
      <c r="C144" s="11">
        <v>2</v>
      </c>
      <c r="D144" s="11">
        <v>5</v>
      </c>
      <c r="F144" s="11" t="s">
        <v>684</v>
      </c>
      <c r="H144" s="12">
        <f>SUMIF(Table3[Module],Table3[[#This Row],[Module]],Table3[weight])</f>
        <v>80</v>
      </c>
    </row>
    <row r="145" spans="1:9" s="11" customFormat="1" x14ac:dyDescent="0.25">
      <c r="A145" s="11" t="s">
        <v>574</v>
      </c>
      <c r="B145" s="11" t="s">
        <v>430</v>
      </c>
      <c r="C145" s="11">
        <v>2</v>
      </c>
      <c r="D145" s="11">
        <v>9</v>
      </c>
      <c r="F145" s="11" t="s">
        <v>684</v>
      </c>
      <c r="H145" s="12">
        <f>SUMIF(Table3[Module],Table3[[#This Row],[Module]],Table3[weight])</f>
        <v>80</v>
      </c>
    </row>
    <row r="146" spans="1:9" s="11" customFormat="1" x14ac:dyDescent="0.25">
      <c r="A146" s="11" t="s">
        <v>574</v>
      </c>
      <c r="B146" s="11" t="s">
        <v>430</v>
      </c>
      <c r="C146" s="11">
        <v>2</v>
      </c>
      <c r="D146" s="11">
        <v>2</v>
      </c>
      <c r="F146" s="11" t="s">
        <v>686</v>
      </c>
      <c r="H146" s="12">
        <f>SUMIF(Table3[Module],Table3[[#This Row],[Module]],Table3[weight])</f>
        <v>80</v>
      </c>
    </row>
    <row r="147" spans="1:9" x14ac:dyDescent="0.25">
      <c r="A147" s="7" t="s">
        <v>582</v>
      </c>
      <c r="B147" s="7" t="s">
        <v>422</v>
      </c>
      <c r="C147" s="7">
        <v>1</v>
      </c>
      <c r="D147" s="7" t="s">
        <v>422</v>
      </c>
      <c r="E147" s="7">
        <v>40</v>
      </c>
      <c r="F147" s="7" t="s">
        <v>683</v>
      </c>
      <c r="G147" s="7">
        <v>1.5</v>
      </c>
      <c r="H147" s="8">
        <f>SUMIF(Table3[Module],Table3[[#This Row],[Module]],Table3[weight])</f>
        <v>100</v>
      </c>
    </row>
    <row r="148" spans="1:9" x14ac:dyDescent="0.25">
      <c r="A148" s="7" t="s">
        <v>582</v>
      </c>
      <c r="B148" s="7" t="s">
        <v>422</v>
      </c>
      <c r="C148" s="7">
        <v>2</v>
      </c>
      <c r="D148" s="7" t="s">
        <v>422</v>
      </c>
      <c r="E148" s="7">
        <v>50</v>
      </c>
      <c r="F148" s="7" t="s">
        <v>683</v>
      </c>
      <c r="G148" s="7">
        <v>2</v>
      </c>
      <c r="H148" s="8">
        <f>SUMIF(Table3[Module],Table3[[#This Row],[Module]],Table3[weight])</f>
        <v>100</v>
      </c>
    </row>
    <row r="149" spans="1:9" x14ac:dyDescent="0.25">
      <c r="A149" s="7" t="s">
        <v>582</v>
      </c>
      <c r="B149" s="7" t="s">
        <v>430</v>
      </c>
      <c r="C149" s="7">
        <v>1</v>
      </c>
      <c r="D149" s="7">
        <v>4</v>
      </c>
      <c r="E149" s="7">
        <v>5</v>
      </c>
      <c r="F149" s="7" t="s">
        <v>687</v>
      </c>
      <c r="H149" s="8">
        <f>SUMIF(Table3[Module],Table3[[#This Row],[Module]],Table3[weight])</f>
        <v>100</v>
      </c>
    </row>
    <row r="150" spans="1:9" x14ac:dyDescent="0.25">
      <c r="A150" s="7" t="s">
        <v>582</v>
      </c>
      <c r="B150" s="7" t="s">
        <v>430</v>
      </c>
      <c r="C150" s="7">
        <v>1</v>
      </c>
      <c r="D150" s="7">
        <v>7</v>
      </c>
      <c r="E150" s="7">
        <v>5</v>
      </c>
      <c r="F150" s="7" t="s">
        <v>687</v>
      </c>
      <c r="H150" s="8">
        <f>SUMIF(Table3[Module],Table3[[#This Row],[Module]],Table3[weight])</f>
        <v>100</v>
      </c>
    </row>
    <row r="151" spans="1:9" x14ac:dyDescent="0.25">
      <c r="A151" s="7" t="s">
        <v>591</v>
      </c>
      <c r="B151" s="7" t="s">
        <v>422</v>
      </c>
      <c r="C151" s="7">
        <v>2</v>
      </c>
      <c r="D151" s="7" t="s">
        <v>422</v>
      </c>
      <c r="E151" s="7">
        <v>60</v>
      </c>
      <c r="F151" s="7" t="s">
        <v>683</v>
      </c>
      <c r="G151" s="7">
        <v>2</v>
      </c>
      <c r="H151" s="8">
        <f>SUMIF(Table3[Module],Table3[[#This Row],[Module]],Table3[weight])</f>
        <v>100</v>
      </c>
    </row>
    <row r="152" spans="1:9" x14ac:dyDescent="0.25">
      <c r="A152" s="7" t="s">
        <v>591</v>
      </c>
      <c r="B152" s="7" t="s">
        <v>430</v>
      </c>
      <c r="C152" s="7">
        <v>1</v>
      </c>
      <c r="D152" s="7">
        <v>11</v>
      </c>
      <c r="E152" s="7">
        <v>10</v>
      </c>
      <c r="F152" s="7" t="s">
        <v>688</v>
      </c>
      <c r="H152" s="8">
        <f>SUMIF(Table3[Module],Table3[[#This Row],[Module]],Table3[weight])</f>
        <v>100</v>
      </c>
      <c r="I152" s="7" t="s">
        <v>689</v>
      </c>
    </row>
    <row r="153" spans="1:9" x14ac:dyDescent="0.25">
      <c r="A153" s="7" t="s">
        <v>591</v>
      </c>
      <c r="B153" s="7" t="s">
        <v>430</v>
      </c>
      <c r="C153" s="7">
        <v>1</v>
      </c>
      <c r="E153" s="7">
        <v>5</v>
      </c>
      <c r="F153" s="7" t="s">
        <v>690</v>
      </c>
      <c r="H153" s="8">
        <f>SUMIF(Table3[Module],Table3[[#This Row],[Module]],Table3[weight])</f>
        <v>100</v>
      </c>
    </row>
    <row r="154" spans="1:9" x14ac:dyDescent="0.25">
      <c r="A154" s="7" t="s">
        <v>591</v>
      </c>
      <c r="B154" s="7" t="s">
        <v>430</v>
      </c>
      <c r="C154" s="7">
        <v>2</v>
      </c>
      <c r="E154" s="7">
        <v>15</v>
      </c>
      <c r="F154" s="7" t="s">
        <v>691</v>
      </c>
      <c r="H154" s="8">
        <f>SUMIF(Table3[Module],Table3[[#This Row],[Module]],Table3[weight])</f>
        <v>100</v>
      </c>
    </row>
    <row r="155" spans="1:9" x14ac:dyDescent="0.25">
      <c r="A155" s="7" t="s">
        <v>591</v>
      </c>
      <c r="B155" s="7" t="s">
        <v>430</v>
      </c>
      <c r="C155" s="7">
        <v>2</v>
      </c>
      <c r="E155" s="7">
        <v>5</v>
      </c>
      <c r="F155" s="7" t="s">
        <v>692</v>
      </c>
      <c r="H155" s="8">
        <f>SUMIF(Table3[Module],Table3[[#This Row],[Module]],Table3[weight])</f>
        <v>100</v>
      </c>
    </row>
    <row r="156" spans="1:9" x14ac:dyDescent="0.25">
      <c r="A156" s="7" t="s">
        <v>591</v>
      </c>
      <c r="B156" s="7" t="s">
        <v>430</v>
      </c>
      <c r="C156" s="7">
        <v>1</v>
      </c>
      <c r="E156" s="7">
        <v>5</v>
      </c>
      <c r="F156" s="7" t="s">
        <v>692</v>
      </c>
      <c r="H156" s="8">
        <f>SUMIF(Table3[Module],Table3[[#This Row],[Module]],Table3[weight])</f>
        <v>100</v>
      </c>
    </row>
    <row r="157" spans="1:9" s="11" customFormat="1" x14ac:dyDescent="0.25">
      <c r="A157" s="11" t="s">
        <v>693</v>
      </c>
      <c r="B157" s="11" t="s">
        <v>430</v>
      </c>
      <c r="E157" s="11">
        <v>50</v>
      </c>
      <c r="F157" s="11" t="s">
        <v>650</v>
      </c>
      <c r="H157" s="12">
        <f>SUMIF(Table3[Module],Table3[[#This Row],[Module]],Table3[weight])</f>
        <v>100</v>
      </c>
      <c r="I157" s="11" t="s">
        <v>694</v>
      </c>
    </row>
    <row r="158" spans="1:9" x14ac:dyDescent="0.25">
      <c r="A158" s="7" t="s">
        <v>693</v>
      </c>
      <c r="B158" s="7" t="s">
        <v>422</v>
      </c>
      <c r="C158" s="7">
        <v>2</v>
      </c>
      <c r="D158" s="7" t="s">
        <v>422</v>
      </c>
      <c r="E158" s="7">
        <v>50</v>
      </c>
      <c r="F158" s="7" t="s">
        <v>683</v>
      </c>
      <c r="G158" s="7">
        <v>2</v>
      </c>
      <c r="H158" s="8">
        <f>SUMIF(Table3[Module],Table3[[#This Row],[Module]],Table3[weight])</f>
        <v>100</v>
      </c>
    </row>
    <row r="159" spans="1:9" s="11" customFormat="1" x14ac:dyDescent="0.25">
      <c r="A159" s="11" t="s">
        <v>607</v>
      </c>
      <c r="B159" s="11" t="s">
        <v>422</v>
      </c>
      <c r="E159" s="11">
        <v>50</v>
      </c>
      <c r="F159" s="11" t="s">
        <v>683</v>
      </c>
      <c r="G159" s="11">
        <v>2</v>
      </c>
      <c r="H159" s="12">
        <f>SUMIF(Table3[Module],Table3[[#This Row],[Module]],Table3[weight])</f>
        <v>100</v>
      </c>
      <c r="I159" s="11" t="s">
        <v>694</v>
      </c>
    </row>
    <row r="160" spans="1:9" x14ac:dyDescent="0.25">
      <c r="A160" s="7" t="s">
        <v>607</v>
      </c>
      <c r="B160" s="7" t="s">
        <v>430</v>
      </c>
      <c r="E160" s="7">
        <v>35</v>
      </c>
      <c r="F160" s="7" t="s">
        <v>695</v>
      </c>
      <c r="H160" s="8">
        <f>SUMIF(Table3[Module],Table3[[#This Row],[Module]],Table3[weight])</f>
        <v>100</v>
      </c>
    </row>
    <row r="161" spans="1:8" x14ac:dyDescent="0.25">
      <c r="A161" s="7" t="s">
        <v>607</v>
      </c>
      <c r="B161" s="7" t="s">
        <v>430</v>
      </c>
      <c r="E161" s="7">
        <v>15</v>
      </c>
      <c r="F161" s="7" t="s">
        <v>696</v>
      </c>
      <c r="H161" s="8">
        <f>SUMIF(Table3[Module],Table3[[#This Row],[Module]],Table3[weight])</f>
        <v>100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173D3-921D-4B86-B1ED-D0F16E7C5519}">
  <dimension ref="A1:F146"/>
  <sheetViews>
    <sheetView topLeftCell="A89" workbookViewId="0">
      <selection activeCell="E93" sqref="E93"/>
    </sheetView>
  </sheetViews>
  <sheetFormatPr defaultColWidth="8.85546875" defaultRowHeight="15" x14ac:dyDescent="0.25"/>
  <cols>
    <col min="1" max="1" width="9.42578125" bestFit="1" customWidth="1"/>
    <col min="5" max="5" width="26.85546875" customWidth="1"/>
  </cols>
  <sheetData>
    <row r="1" spans="1:6" x14ac:dyDescent="0.25">
      <c r="A1" t="s">
        <v>0</v>
      </c>
      <c r="B1" t="s">
        <v>697</v>
      </c>
      <c r="C1" t="s">
        <v>698</v>
      </c>
      <c r="D1" t="s">
        <v>699</v>
      </c>
      <c r="F1" t="s">
        <v>700</v>
      </c>
    </row>
    <row r="2" spans="1:6" x14ac:dyDescent="0.25">
      <c r="A2">
        <v>16132</v>
      </c>
      <c r="B2" t="str">
        <f>IF(COUNTIF(Table1[Code], A2) &gt; 0, "Done", "")</f>
        <v>Done</v>
      </c>
      <c r="C2">
        <f>IFERROR(VLOOKUP(A2,Table3[],8, FALSE),0)</f>
        <v>100</v>
      </c>
      <c r="E2" t="s">
        <v>701</v>
      </c>
      <c r="F2" t="s">
        <v>702</v>
      </c>
    </row>
    <row r="3" spans="1:6" x14ac:dyDescent="0.25">
      <c r="A3">
        <v>16232</v>
      </c>
      <c r="B3" t="str">
        <f>IF(COUNTIF(Table1[Code], A3) &gt; 0, "Done", "")</f>
        <v>Done</v>
      </c>
      <c r="C3">
        <f>IFERROR(VLOOKUP(A3,Table3[],8, FALSE),0)</f>
        <v>100</v>
      </c>
      <c r="E3" t="s">
        <v>703</v>
      </c>
    </row>
    <row r="4" spans="1:6" x14ac:dyDescent="0.25">
      <c r="A4">
        <v>16402</v>
      </c>
      <c r="B4" t="str">
        <f>IF(COUNTIF(Table1[Code], A4) &gt; 0, "Done", "")</f>
        <v/>
      </c>
      <c r="C4">
        <f>IFERROR(VLOOKUP(A4,Table3[],8, FALSE),0)</f>
        <v>0</v>
      </c>
    </row>
    <row r="5" spans="1:6" x14ac:dyDescent="0.25">
      <c r="A5">
        <v>16415</v>
      </c>
      <c r="B5" t="str">
        <f>IF(COUNTIF(Table1[Code], A5) &gt; 0, "Done", "")</f>
        <v/>
      </c>
      <c r="C5">
        <f>IFERROR(VLOOKUP(A5,Table3[],8, FALSE),0)</f>
        <v>0</v>
      </c>
    </row>
    <row r="6" spans="1:6" x14ac:dyDescent="0.25">
      <c r="A6">
        <v>16429</v>
      </c>
      <c r="B6" t="str">
        <f>IF(COUNTIF(Table1[Code], A6) &gt; 0, "Done", "")</f>
        <v/>
      </c>
      <c r="C6">
        <f>IFERROR(VLOOKUP(A6,Table3[],8, FALSE),0)</f>
        <v>0</v>
      </c>
    </row>
    <row r="7" spans="1:6" x14ac:dyDescent="0.25">
      <c r="A7">
        <v>16599</v>
      </c>
      <c r="B7" t="str">
        <f>IF(COUNTIF(Table1[Code], A7) &gt; 0, "Done", "")</f>
        <v/>
      </c>
      <c r="C7">
        <f>IFERROR(VLOOKUP(A7,Table3[],8, FALSE),0)</f>
        <v>0</v>
      </c>
    </row>
    <row r="8" spans="1:6" x14ac:dyDescent="0.25">
      <c r="A8">
        <v>19207</v>
      </c>
      <c r="B8" t="str">
        <f>IF(COUNTIF(Table1[Code], A8) &gt; 0, "Done", "")</f>
        <v>Done</v>
      </c>
      <c r="C8">
        <f>IFERROR(VLOOKUP(A8,Table3[],8, FALSE),0)</f>
        <v>0</v>
      </c>
      <c r="D8" t="s">
        <v>704</v>
      </c>
    </row>
    <row r="9" spans="1:6" x14ac:dyDescent="0.25">
      <c r="A9">
        <v>19222</v>
      </c>
      <c r="B9" t="str">
        <f>IF(COUNTIF(Table1[Code], A9) &gt; 0, "Done", "")</f>
        <v/>
      </c>
      <c r="C9">
        <f>IFERROR(VLOOKUP(A9,Table3[],8, FALSE),0)</f>
        <v>0</v>
      </c>
      <c r="D9" t="s">
        <v>705</v>
      </c>
    </row>
    <row r="10" spans="1:6" x14ac:dyDescent="0.25">
      <c r="A10">
        <v>19260</v>
      </c>
      <c r="B10" t="str">
        <f>IF(COUNTIF(Table1[Code], A10) &gt; 0, "Done", "")</f>
        <v/>
      </c>
      <c r="C10">
        <f>IFERROR(VLOOKUP(A10,Table3[],8, FALSE),0)</f>
        <v>0</v>
      </c>
    </row>
    <row r="11" spans="1:6" x14ac:dyDescent="0.25">
      <c r="A11">
        <v>19450</v>
      </c>
      <c r="B11" t="str">
        <f>IF(COUNTIF(Table1[Code], A11) &gt; 0, "Done", "")</f>
        <v/>
      </c>
      <c r="C11">
        <f>IFERROR(VLOOKUP(A11,Table3[],8, FALSE),0)</f>
        <v>0</v>
      </c>
    </row>
    <row r="12" spans="1:6" x14ac:dyDescent="0.25">
      <c r="A12">
        <v>19496</v>
      </c>
      <c r="B12" t="str">
        <f>IF(COUNTIF(Table1[Code], A12) &gt; 0, "Done", "")</f>
        <v>Done</v>
      </c>
      <c r="C12">
        <f>IFERROR(VLOOKUP(A12,Table3[],8, FALSE),0)</f>
        <v>0</v>
      </c>
      <c r="D12" t="s">
        <v>704</v>
      </c>
      <c r="E12" t="s">
        <v>706</v>
      </c>
    </row>
    <row r="13" spans="1:6" x14ac:dyDescent="0.25">
      <c r="A13">
        <v>19520</v>
      </c>
      <c r="B13" t="str">
        <f>IF(COUNTIF(Table1[Code], A13) &gt; 0, "Done", "")</f>
        <v>Done</v>
      </c>
      <c r="C13">
        <f>IFERROR(VLOOKUP(A13,Table3[],8, FALSE),0)</f>
        <v>0</v>
      </c>
      <c r="D13" t="s">
        <v>704</v>
      </c>
      <c r="E13" t="s">
        <v>707</v>
      </c>
    </row>
    <row r="14" spans="1:6" x14ac:dyDescent="0.25">
      <c r="A14">
        <v>56110</v>
      </c>
      <c r="B14" t="str">
        <f>IF(COUNTIF(Table1[Code], A14) &gt; 0, "Done", "")</f>
        <v>Done</v>
      </c>
      <c r="C14">
        <f>IFERROR(VLOOKUP(A14,Table3[],8, FALSE),0)</f>
        <v>100</v>
      </c>
      <c r="D14" t="s">
        <v>704</v>
      </c>
    </row>
    <row r="15" spans="1:6" x14ac:dyDescent="0.25">
      <c r="A15">
        <v>56213</v>
      </c>
      <c r="B15" t="str">
        <f>IF(COUNTIF(Table1[Code], A15) &gt; 0, "Done", "")</f>
        <v>Done</v>
      </c>
      <c r="C15">
        <f>IFERROR(VLOOKUP(A15,Table3[],8, FALSE),0)</f>
        <v>0</v>
      </c>
      <c r="D15" t="s">
        <v>704</v>
      </c>
    </row>
    <row r="16" spans="1:6" x14ac:dyDescent="0.25">
      <c r="A16">
        <v>56324</v>
      </c>
      <c r="B16" t="str">
        <f>IF(COUNTIF(Table1[Code], A16) &gt; 0, "Done", "")</f>
        <v>Done</v>
      </c>
      <c r="C16">
        <f>IFERROR(VLOOKUP(A16,Table3[],8, FALSE),0)</f>
        <v>0</v>
      </c>
      <c r="D16" t="s">
        <v>704</v>
      </c>
    </row>
    <row r="17" spans="1:5" x14ac:dyDescent="0.25">
      <c r="A17" t="s">
        <v>708</v>
      </c>
      <c r="B17" t="str">
        <f>IF(COUNTIF(Table1[Code], A17) &gt; 0, "Done", "")</f>
        <v/>
      </c>
      <c r="C17">
        <f>IFERROR(VLOOKUP(A17,Table3[],8, FALSE),0)</f>
        <v>0</v>
      </c>
    </row>
    <row r="18" spans="1:5" x14ac:dyDescent="0.25">
      <c r="A18" t="s">
        <v>709</v>
      </c>
      <c r="B18" t="str">
        <f>IF(COUNTIF(Table1[Code], A18) &gt; 0, "Done", "")</f>
        <v/>
      </c>
      <c r="C18">
        <f>IFERROR(VLOOKUP(A18,Table3[],8, FALSE),0)</f>
        <v>0</v>
      </c>
    </row>
    <row r="19" spans="1:5" x14ac:dyDescent="0.25">
      <c r="A19" t="s">
        <v>710</v>
      </c>
      <c r="B19" t="str">
        <f>IF(COUNTIF(Table1[Code], A19) &gt; 0, "Done", "")</f>
        <v/>
      </c>
      <c r="C19">
        <f>IFERROR(VLOOKUP(A19,Table3[],8, FALSE),0)</f>
        <v>0</v>
      </c>
    </row>
    <row r="20" spans="1:5" x14ac:dyDescent="0.25">
      <c r="A20" t="s">
        <v>711</v>
      </c>
      <c r="B20" t="str">
        <f>IF(COUNTIF(Table1[Code], A20) &gt; 0, "Done", "")</f>
        <v/>
      </c>
      <c r="C20">
        <f>IFERROR(VLOOKUP(A20,Table3[],8, FALSE),0)</f>
        <v>0</v>
      </c>
    </row>
    <row r="21" spans="1:5" x14ac:dyDescent="0.25">
      <c r="A21" t="s">
        <v>712</v>
      </c>
      <c r="B21" t="str">
        <f>IF(COUNTIF(Table1[Code], A21) &gt; 0, "Done", "")</f>
        <v/>
      </c>
      <c r="C21">
        <f>IFERROR(VLOOKUP(A21,Table3[],8, FALSE),0)</f>
        <v>0</v>
      </c>
    </row>
    <row r="22" spans="1:5" x14ac:dyDescent="0.25">
      <c r="A22" t="s">
        <v>713</v>
      </c>
      <c r="B22" t="str">
        <f>IF(COUNTIF(Table1[Code], A22) &gt; 0, "Done", "")</f>
        <v/>
      </c>
      <c r="C22">
        <f>IFERROR(VLOOKUP(A22,Table3[],8, FALSE),0)</f>
        <v>0</v>
      </c>
    </row>
    <row r="23" spans="1:5" x14ac:dyDescent="0.25">
      <c r="A23" t="s">
        <v>714</v>
      </c>
      <c r="B23" t="str">
        <f>IF(COUNTIF(Table1[Code], A23) &gt; 0, "Done", "")</f>
        <v/>
      </c>
      <c r="C23">
        <f>IFERROR(VLOOKUP(A23,Table3[],8, FALSE),0)</f>
        <v>0</v>
      </c>
    </row>
    <row r="24" spans="1:5" x14ac:dyDescent="0.25">
      <c r="A24" t="s">
        <v>47</v>
      </c>
      <c r="B24" t="str">
        <f>IF(COUNTIF(Table1[Code], A24) &gt; 0, "Done", "")</f>
        <v>Done</v>
      </c>
      <c r="C24">
        <f>IFERROR(VLOOKUP(A24,Table3[],8, FALSE),0)</f>
        <v>100</v>
      </c>
      <c r="D24" t="s">
        <v>704</v>
      </c>
    </row>
    <row r="25" spans="1:5" x14ac:dyDescent="0.25">
      <c r="A25" t="s">
        <v>409</v>
      </c>
      <c r="B25" t="str">
        <f>IF(COUNTIF(Table1[Code], A25) &gt; 0, "Done", "")</f>
        <v>Done</v>
      </c>
      <c r="C25">
        <f>IFERROR(VLOOKUP(A25,Table3[],8, FALSE),0)</f>
        <v>0</v>
      </c>
    </row>
    <row r="26" spans="1:5" x14ac:dyDescent="0.25">
      <c r="A26" t="s">
        <v>62</v>
      </c>
      <c r="B26" t="str">
        <f>IF(COUNTIF(Table1[Code], A26) &gt; 0, "Done", "")</f>
        <v>Done</v>
      </c>
      <c r="C26">
        <f>IFERROR(VLOOKUP(A26,Table3[],8, FALSE),0)</f>
        <v>100</v>
      </c>
      <c r="D26" t="s">
        <v>704</v>
      </c>
    </row>
    <row r="27" spans="1:5" x14ac:dyDescent="0.25">
      <c r="A27" t="s">
        <v>715</v>
      </c>
      <c r="B27" t="str">
        <f>IF(COUNTIF(Table1[Code], A27) &gt; 0, "Done", "")</f>
        <v/>
      </c>
      <c r="C27">
        <f>IFERROR(VLOOKUP(A27,Table3[],8, FALSE),0)</f>
        <v>0</v>
      </c>
    </row>
    <row r="28" spans="1:5" x14ac:dyDescent="0.25">
      <c r="A28" t="s">
        <v>123</v>
      </c>
      <c r="B28" t="str">
        <f>IF(COUNTIF(Table1[Code], A28) &gt; 0, "Done", "")</f>
        <v>Done</v>
      </c>
      <c r="C28">
        <f>IFERROR(VLOOKUP(A28,Table3[],8, FALSE),0)</f>
        <v>0</v>
      </c>
      <c r="D28" t="s">
        <v>704</v>
      </c>
    </row>
    <row r="29" spans="1:5" x14ac:dyDescent="0.25">
      <c r="A29" t="s">
        <v>132</v>
      </c>
      <c r="B29" t="str">
        <f>IF(COUNTIF(Table1[Code], A29) &gt; 0, "Done", "")</f>
        <v>Done</v>
      </c>
      <c r="C29">
        <f>IFERROR(VLOOKUP(A29,Table3[],8, FALSE),0)</f>
        <v>100</v>
      </c>
      <c r="D29" t="s">
        <v>704</v>
      </c>
    </row>
    <row r="30" spans="1:5" x14ac:dyDescent="0.25">
      <c r="A30" t="s">
        <v>114</v>
      </c>
      <c r="B30" t="str">
        <f>IF(COUNTIF(Table1[Code], A30) &gt; 0, "Done", "")</f>
        <v>Done</v>
      </c>
      <c r="C30">
        <f>IFERROR(VLOOKUP(A30,Table3[],8, FALSE),0)</f>
        <v>0</v>
      </c>
    </row>
    <row r="31" spans="1:5" x14ac:dyDescent="0.25">
      <c r="A31" t="s">
        <v>716</v>
      </c>
      <c r="B31" t="str">
        <f>IF(COUNTIF(Table1[Code], A31) &gt; 0, "Done", "")</f>
        <v/>
      </c>
      <c r="C31">
        <f>IFERROR(VLOOKUP(A31,Table3[],8, FALSE),0)</f>
        <v>0</v>
      </c>
      <c r="E31" t="s">
        <v>717</v>
      </c>
    </row>
    <row r="32" spans="1:5" x14ac:dyDescent="0.25">
      <c r="A32" t="s">
        <v>140</v>
      </c>
      <c r="B32" t="str">
        <f>IF(COUNTIF(Table1[Code], A32) &gt; 0, "Done", "")</f>
        <v>Done</v>
      </c>
      <c r="C32">
        <f>IFERROR(VLOOKUP(A32,Table3[],8, FALSE),0)</f>
        <v>0</v>
      </c>
      <c r="D32" t="s">
        <v>704</v>
      </c>
    </row>
    <row r="33" spans="1:5" x14ac:dyDescent="0.25">
      <c r="A33" t="s">
        <v>151</v>
      </c>
      <c r="B33" t="str">
        <f>IF(COUNTIF(Table1[Code], A33) &gt; 0, "Done", "")</f>
        <v>Done</v>
      </c>
      <c r="C33">
        <f>IFERROR(VLOOKUP(A33,Table3[],8, FALSE),0)</f>
        <v>100</v>
      </c>
      <c r="D33" t="s">
        <v>704</v>
      </c>
    </row>
    <row r="34" spans="1:5" x14ac:dyDescent="0.25">
      <c r="A34" t="s">
        <v>162</v>
      </c>
      <c r="B34" t="str">
        <f>IF(COUNTIF(Table1[Code], A34) &gt; 0, "Done", "")</f>
        <v>Done</v>
      </c>
      <c r="C34">
        <f>IFERROR(VLOOKUP(A34,Table3[],8, FALSE),0)</f>
        <v>0</v>
      </c>
      <c r="D34" t="s">
        <v>704</v>
      </c>
    </row>
    <row r="35" spans="1:5" x14ac:dyDescent="0.25">
      <c r="A35" t="s">
        <v>172</v>
      </c>
      <c r="B35" t="str">
        <f>IF(COUNTIF(Table1[Code], A35) &gt; 0, "Done", "")</f>
        <v>Done</v>
      </c>
      <c r="C35">
        <f>IFERROR(VLOOKUP(A35,Table3[],8, FALSE),0)</f>
        <v>0</v>
      </c>
      <c r="D35" t="s">
        <v>704</v>
      </c>
    </row>
    <row r="36" spans="1:5" x14ac:dyDescent="0.25">
      <c r="A36" t="s">
        <v>185</v>
      </c>
      <c r="B36" t="str">
        <f>IF(COUNTIF(Table1[Code], A36) &gt; 0, "Done", "")</f>
        <v>Done</v>
      </c>
      <c r="C36">
        <f>IFERROR(VLOOKUP(A36,Table3[],8, FALSE),0)</f>
        <v>0</v>
      </c>
      <c r="D36" t="s">
        <v>704</v>
      </c>
    </row>
    <row r="37" spans="1:5" x14ac:dyDescent="0.25">
      <c r="A37" t="s">
        <v>718</v>
      </c>
      <c r="B37" t="str">
        <f>IF(COUNTIF(Table1[Code], A37) &gt; 0, "Done", "")</f>
        <v/>
      </c>
      <c r="C37">
        <f>IFERROR(VLOOKUP(A37,Table3[],8, FALSE),0)</f>
        <v>0</v>
      </c>
      <c r="E37" t="s">
        <v>719</v>
      </c>
    </row>
    <row r="38" spans="1:5" x14ac:dyDescent="0.25">
      <c r="A38" t="s">
        <v>195</v>
      </c>
      <c r="B38" t="str">
        <f>IF(COUNTIF(Table1[Code], A38) &gt; 0, "Done", "")</f>
        <v>Done</v>
      </c>
      <c r="C38">
        <f>IFERROR(VLOOKUP(A38,Table3[],8, FALSE),0)</f>
        <v>0</v>
      </c>
      <c r="D38" t="s">
        <v>704</v>
      </c>
    </row>
    <row r="39" spans="1:5" x14ac:dyDescent="0.25">
      <c r="A39" t="s">
        <v>720</v>
      </c>
      <c r="B39" t="str">
        <f>IF(COUNTIF(Table1[Code], A39) &gt; 0, "Done", "")</f>
        <v/>
      </c>
      <c r="C39">
        <f>IFERROR(VLOOKUP(A39,Table3[],8, FALSE),0)</f>
        <v>0</v>
      </c>
    </row>
    <row r="40" spans="1:5" x14ac:dyDescent="0.25">
      <c r="A40" t="s">
        <v>226</v>
      </c>
      <c r="B40" t="str">
        <f>IF(COUNTIF(Table1[Code], A40) &gt; 0, "Done", "")</f>
        <v>Done</v>
      </c>
      <c r="C40">
        <f>IFERROR(VLOOKUP(A40,Table3[],8, FALSE),0)</f>
        <v>0</v>
      </c>
      <c r="D40" t="s">
        <v>704</v>
      </c>
    </row>
    <row r="41" spans="1:5" x14ac:dyDescent="0.25">
      <c r="A41" t="s">
        <v>235</v>
      </c>
      <c r="B41" t="str">
        <f>IF(COUNTIF(Table1[Code], A41) &gt; 0, "Done", "")</f>
        <v>Done</v>
      </c>
      <c r="C41">
        <f>IFERROR(VLOOKUP(A41,Table3[],8, FALSE),0)</f>
        <v>0</v>
      </c>
      <c r="D41" t="s">
        <v>704</v>
      </c>
    </row>
    <row r="42" spans="1:5" x14ac:dyDescent="0.25">
      <c r="A42" t="s">
        <v>245</v>
      </c>
      <c r="B42" t="str">
        <f>IF(COUNTIF(Table1[Code], A42) &gt; 0, "Done", "")</f>
        <v>Done</v>
      </c>
      <c r="C42">
        <f>IFERROR(VLOOKUP(A42,Table3[],8, FALSE),0)</f>
        <v>0</v>
      </c>
      <c r="D42" t="s">
        <v>704</v>
      </c>
    </row>
    <row r="43" spans="1:5" x14ac:dyDescent="0.25">
      <c r="A43" t="s">
        <v>255</v>
      </c>
      <c r="B43" t="str">
        <f>IF(COUNTIF(Table1[Code], A43) &gt; 0, "Done", "")</f>
        <v>Done</v>
      </c>
      <c r="C43">
        <f>IFERROR(VLOOKUP(A43,Table3[],8, FALSE),0)</f>
        <v>0</v>
      </c>
      <c r="D43" t="s">
        <v>704</v>
      </c>
    </row>
    <row r="44" spans="1:5" x14ac:dyDescent="0.25">
      <c r="A44" t="s">
        <v>265</v>
      </c>
      <c r="B44" t="str">
        <f>IF(COUNTIF(Table1[Code], A44) &gt; 0, "Done", "")</f>
        <v>Done</v>
      </c>
      <c r="C44">
        <f>IFERROR(VLOOKUP(A44,Table3[],8, FALSE),0)</f>
        <v>0</v>
      </c>
      <c r="D44" t="s">
        <v>704</v>
      </c>
    </row>
    <row r="45" spans="1:5" x14ac:dyDescent="0.25">
      <c r="A45" t="s">
        <v>276</v>
      </c>
      <c r="B45" t="str">
        <f>IF(COUNTIF(Table1[Code], A45) &gt; 0, "Done", "")</f>
        <v>Done</v>
      </c>
      <c r="C45">
        <f>IFERROR(VLOOKUP(A45,Table3[],8, FALSE),0)</f>
        <v>0</v>
      </c>
      <c r="D45" t="s">
        <v>704</v>
      </c>
    </row>
    <row r="46" spans="1:5" x14ac:dyDescent="0.25">
      <c r="A46" t="s">
        <v>286</v>
      </c>
      <c r="B46" t="str">
        <f>IF(COUNTIF(Table1[Code], A46) &gt; 0, "Done", "")</f>
        <v>Done</v>
      </c>
      <c r="C46">
        <f>IFERROR(VLOOKUP(A46,Table3[],8, FALSE),0)</f>
        <v>0</v>
      </c>
      <c r="D46" t="s">
        <v>704</v>
      </c>
    </row>
    <row r="47" spans="1:5" x14ac:dyDescent="0.25">
      <c r="A47" t="s">
        <v>294</v>
      </c>
      <c r="B47" t="str">
        <f>IF(COUNTIF(Table1[Code], A47) &gt; 0, "Done", "")</f>
        <v>Done</v>
      </c>
      <c r="C47">
        <f>IFERROR(VLOOKUP(A47,Table3[],8, FALSE),0)</f>
        <v>0</v>
      </c>
      <c r="D47" t="s">
        <v>704</v>
      </c>
    </row>
    <row r="48" spans="1:5" x14ac:dyDescent="0.25">
      <c r="A48" t="s">
        <v>303</v>
      </c>
      <c r="B48" t="str">
        <f>IF(COUNTIF(Table1[Code], A48) &gt; 0, "Done", "")</f>
        <v>Done</v>
      </c>
      <c r="C48">
        <f>IFERROR(VLOOKUP(A48,Table3[],8, FALSE),0)</f>
        <v>0</v>
      </c>
      <c r="D48" t="s">
        <v>704</v>
      </c>
    </row>
    <row r="49" spans="1:4" x14ac:dyDescent="0.25">
      <c r="A49" t="s">
        <v>721</v>
      </c>
      <c r="B49" t="str">
        <f>IF(COUNTIF(Table1[Code], A49) &gt; 0, "Done", "")</f>
        <v/>
      </c>
      <c r="C49">
        <f>IFERROR(VLOOKUP(A49,Table3[],8, FALSE),0)</f>
        <v>0</v>
      </c>
    </row>
    <row r="50" spans="1:4" x14ac:dyDescent="0.25">
      <c r="A50" t="s">
        <v>314</v>
      </c>
      <c r="B50" t="str">
        <f>IF(COUNTIF(Table1[Code], A50) &gt; 0, "Done", "")</f>
        <v>Done</v>
      </c>
      <c r="C50">
        <f>IFERROR(VLOOKUP(A50,Table3[],8, FALSE),0)</f>
        <v>0</v>
      </c>
      <c r="D50" t="s">
        <v>704</v>
      </c>
    </row>
    <row r="51" spans="1:4" x14ac:dyDescent="0.25">
      <c r="A51" t="s">
        <v>323</v>
      </c>
      <c r="B51" t="str">
        <f>IF(COUNTIF(Table1[Code], A51) &gt; 0, "Done", "")</f>
        <v>Done</v>
      </c>
      <c r="C51">
        <f>IFERROR(VLOOKUP(A51,Table3[],8, FALSE),0)</f>
        <v>0</v>
      </c>
      <c r="D51" t="s">
        <v>704</v>
      </c>
    </row>
    <row r="52" spans="1:4" x14ac:dyDescent="0.25">
      <c r="A52" t="s">
        <v>334</v>
      </c>
      <c r="B52" t="str">
        <f>IF(COUNTIF(Table1[Code], A52) &gt; 0, "Done", "")</f>
        <v>Done</v>
      </c>
      <c r="C52">
        <f>IFERROR(VLOOKUP(A52,Table3[],8, FALSE),0)</f>
        <v>0</v>
      </c>
      <c r="D52" t="s">
        <v>704</v>
      </c>
    </row>
    <row r="53" spans="1:4" x14ac:dyDescent="0.25">
      <c r="A53" t="s">
        <v>344</v>
      </c>
      <c r="B53" t="str">
        <f>IF(COUNTIF(Table1[Code], A53) &gt; 0, "Done", "")</f>
        <v>Done</v>
      </c>
      <c r="C53">
        <f>IFERROR(VLOOKUP(A53,Table3[],8, FALSE),0)</f>
        <v>100</v>
      </c>
      <c r="D53" t="s">
        <v>704</v>
      </c>
    </row>
    <row r="54" spans="1:4" x14ac:dyDescent="0.25">
      <c r="A54" t="s">
        <v>354</v>
      </c>
      <c r="B54" t="str">
        <f>IF(COUNTIF(Table1[Code], A54) &gt; 0, "Done", "")</f>
        <v>Done</v>
      </c>
      <c r="C54">
        <f>IFERROR(VLOOKUP(A54,Table3[],8, FALSE),0)</f>
        <v>0</v>
      </c>
      <c r="D54" t="s">
        <v>704</v>
      </c>
    </row>
    <row r="55" spans="1:4" x14ac:dyDescent="0.25">
      <c r="A55" t="s">
        <v>363</v>
      </c>
      <c r="B55" t="str">
        <f>IF(COUNTIF(Table1[Code], A55) &gt; 0, "Done", "")</f>
        <v>Done</v>
      </c>
      <c r="C55">
        <f>IFERROR(VLOOKUP(A55,Table3[],8, FALSE),0)</f>
        <v>0</v>
      </c>
      <c r="D55" t="s">
        <v>704</v>
      </c>
    </row>
    <row r="56" spans="1:4" x14ac:dyDescent="0.25">
      <c r="A56" t="s">
        <v>373</v>
      </c>
      <c r="B56" t="str">
        <f>IF(COUNTIF(Table1[Code], A56) &gt; 0, "Done", "")</f>
        <v>Done</v>
      </c>
      <c r="C56">
        <f>IFERROR(VLOOKUP(A56,Table3[],8, FALSE),0)</f>
        <v>0</v>
      </c>
      <c r="D56" t="s">
        <v>704</v>
      </c>
    </row>
    <row r="57" spans="1:4" x14ac:dyDescent="0.25">
      <c r="A57" t="s">
        <v>384</v>
      </c>
      <c r="B57" t="str">
        <f>IF(COUNTIF(Table1[Code], A57) &gt; 0, "Done", "")</f>
        <v>Done</v>
      </c>
      <c r="C57">
        <f>IFERROR(VLOOKUP(A57,Table3[],8, FALSE),0)</f>
        <v>0</v>
      </c>
      <c r="D57" t="s">
        <v>704</v>
      </c>
    </row>
    <row r="58" spans="1:4" x14ac:dyDescent="0.25">
      <c r="A58" t="s">
        <v>393</v>
      </c>
      <c r="B58" t="str">
        <f>IF(COUNTIF(Table1[Code], A58) &gt; 0, "Done", "")</f>
        <v>Done</v>
      </c>
      <c r="C58">
        <f>IFERROR(VLOOKUP(A58,Table3[],8, FALSE),0)</f>
        <v>0</v>
      </c>
      <c r="D58" t="s">
        <v>704</v>
      </c>
    </row>
    <row r="59" spans="1:4" x14ac:dyDescent="0.25">
      <c r="A59" t="s">
        <v>722</v>
      </c>
      <c r="B59" t="str">
        <f>IF(COUNTIF(Table1[Code], A59) &gt; 0, "Done", "")</f>
        <v/>
      </c>
      <c r="C59">
        <f>IFERROR(VLOOKUP(A59,Table3[],8, FALSE),0)</f>
        <v>0</v>
      </c>
    </row>
    <row r="60" spans="1:4" x14ac:dyDescent="0.25">
      <c r="A60" t="s">
        <v>723</v>
      </c>
      <c r="B60" t="str">
        <f>IF(COUNTIF(Table1[Code], A60) &gt; 0, "Done", "")</f>
        <v/>
      </c>
      <c r="C60">
        <f>IFERROR(VLOOKUP(A60,Table3[],8, FALSE),0)</f>
        <v>0</v>
      </c>
    </row>
    <row r="61" spans="1:4" x14ac:dyDescent="0.25">
      <c r="A61" t="s">
        <v>724</v>
      </c>
      <c r="B61" t="str">
        <f>IF(COUNTIF(Table1[Code], A61) &gt; 0, "Done", "")</f>
        <v/>
      </c>
      <c r="C61">
        <f>IFERROR(VLOOKUP(A61,Table3[],8, FALSE),0)</f>
        <v>0</v>
      </c>
    </row>
    <row r="62" spans="1:4" x14ac:dyDescent="0.25">
      <c r="A62" t="s">
        <v>725</v>
      </c>
      <c r="B62" t="str">
        <f>IF(COUNTIF(Table1[Code], A62) &gt; 0, "Done", "")</f>
        <v/>
      </c>
      <c r="C62">
        <f>IFERROR(VLOOKUP(A62,Table3[],8, FALSE),0)</f>
        <v>0</v>
      </c>
    </row>
    <row r="63" spans="1:4" x14ac:dyDescent="0.25">
      <c r="A63" t="s">
        <v>726</v>
      </c>
      <c r="B63" t="str">
        <f>IF(COUNTIF(Table1[Code], A63) &gt; 0, "Done", "")</f>
        <v/>
      </c>
      <c r="C63">
        <f>IFERROR(VLOOKUP(A63,Table3[],8, FALSE),0)</f>
        <v>0</v>
      </c>
    </row>
    <row r="64" spans="1:4" x14ac:dyDescent="0.25">
      <c r="A64" t="s">
        <v>727</v>
      </c>
      <c r="B64" t="str">
        <f>IF(COUNTIF(Table1[Code], A64) &gt; 0, "Done", "")</f>
        <v/>
      </c>
      <c r="C64">
        <f>IFERROR(VLOOKUP(A64,Table3[],8, FALSE),0)</f>
        <v>0</v>
      </c>
    </row>
    <row r="65" spans="1:3" x14ac:dyDescent="0.25">
      <c r="A65" t="s">
        <v>728</v>
      </c>
      <c r="B65" t="str">
        <f>IF(COUNTIF(Table1[Code], A65) &gt; 0, "Done", "")</f>
        <v/>
      </c>
      <c r="C65">
        <f>IFERROR(VLOOKUP(A65,Table3[],8, FALSE),0)</f>
        <v>0</v>
      </c>
    </row>
    <row r="66" spans="1:3" x14ac:dyDescent="0.25">
      <c r="A66" t="s">
        <v>729</v>
      </c>
      <c r="B66" t="str">
        <f>IF(COUNTIF(Table1[Code], A66) &gt; 0, "Done", "")</f>
        <v/>
      </c>
      <c r="C66">
        <f>IFERROR(VLOOKUP(A66,Table3[],8, FALSE),0)</f>
        <v>0</v>
      </c>
    </row>
    <row r="67" spans="1:3" x14ac:dyDescent="0.25">
      <c r="A67" t="s">
        <v>730</v>
      </c>
      <c r="B67" t="str">
        <f>IF(COUNTIF(Table1[Code], A67) &gt; 0, "Done", "")</f>
        <v/>
      </c>
      <c r="C67">
        <f>IFERROR(VLOOKUP(A67,Table3[],8, FALSE),0)</f>
        <v>0</v>
      </c>
    </row>
    <row r="68" spans="1:3" x14ac:dyDescent="0.25">
      <c r="A68" t="s">
        <v>731</v>
      </c>
      <c r="B68" t="str">
        <f>IF(COUNTIF(Table1[Code], A68) &gt; 0, "Done", "")</f>
        <v/>
      </c>
      <c r="C68">
        <f>IFERROR(VLOOKUP(A68,Table3[],8, FALSE),0)</f>
        <v>0</v>
      </c>
    </row>
    <row r="69" spans="1:3" x14ac:dyDescent="0.25">
      <c r="A69" t="s">
        <v>732</v>
      </c>
      <c r="B69" t="str">
        <f>IF(COUNTIF(Table1[Code], A69) &gt; 0, "Done", "")</f>
        <v/>
      </c>
      <c r="C69">
        <f>IFERROR(VLOOKUP(A69,Table3[],8, FALSE),0)</f>
        <v>0</v>
      </c>
    </row>
    <row r="70" spans="1:3" x14ac:dyDescent="0.25">
      <c r="A70" t="s">
        <v>733</v>
      </c>
      <c r="B70" t="str">
        <f>IF(COUNTIF(Table1[Code], A70) &gt; 0, "Done", "")</f>
        <v/>
      </c>
      <c r="C70">
        <f>IFERROR(VLOOKUP(A70,Table3[],8, FALSE),0)</f>
        <v>0</v>
      </c>
    </row>
    <row r="71" spans="1:3" x14ac:dyDescent="0.25">
      <c r="A71" t="s">
        <v>734</v>
      </c>
      <c r="B71" t="str">
        <f>IF(COUNTIF(Table1[Code], A71) &gt; 0, "Done", "")</f>
        <v/>
      </c>
      <c r="C71">
        <f>IFERROR(VLOOKUP(A71,Table3[],8, FALSE),0)</f>
        <v>0</v>
      </c>
    </row>
    <row r="72" spans="1:3" x14ac:dyDescent="0.25">
      <c r="A72" t="s">
        <v>735</v>
      </c>
      <c r="B72" t="str">
        <f>IF(COUNTIF(Table1[Code], A72) &gt; 0, "Done", "")</f>
        <v/>
      </c>
      <c r="C72">
        <f>IFERROR(VLOOKUP(A72,Table3[],8, FALSE),0)</f>
        <v>0</v>
      </c>
    </row>
    <row r="73" spans="1:3" x14ac:dyDescent="0.25">
      <c r="A73" t="s">
        <v>736</v>
      </c>
      <c r="B73" t="str">
        <f>IF(COUNTIF(Table1[Code], A73) &gt; 0, "Done", "")</f>
        <v/>
      </c>
      <c r="C73">
        <f>IFERROR(VLOOKUP(A73,Table3[],8, FALSE),0)</f>
        <v>0</v>
      </c>
    </row>
    <row r="74" spans="1:3" x14ac:dyDescent="0.25">
      <c r="A74" t="s">
        <v>737</v>
      </c>
      <c r="B74" t="str">
        <f>IF(COUNTIF(Table1[Code], A74) &gt; 0, "Done", "")</f>
        <v/>
      </c>
      <c r="C74">
        <f>IFERROR(VLOOKUP(A74,Table3[],8, FALSE),0)</f>
        <v>0</v>
      </c>
    </row>
    <row r="75" spans="1:3" x14ac:dyDescent="0.25">
      <c r="A75" t="s">
        <v>738</v>
      </c>
      <c r="B75" t="str">
        <f>IF(COUNTIF(Table1[Code], A75) &gt; 0, "Done", "")</f>
        <v/>
      </c>
      <c r="C75">
        <f>IFERROR(VLOOKUP(A75,Table3[],8, FALSE),0)</f>
        <v>0</v>
      </c>
    </row>
    <row r="76" spans="1:3" x14ac:dyDescent="0.25">
      <c r="A76" t="s">
        <v>739</v>
      </c>
      <c r="B76" t="str">
        <f>IF(COUNTIF(Table1[Code], A76) &gt; 0, "Done", "")</f>
        <v/>
      </c>
      <c r="C76">
        <f>IFERROR(VLOOKUP(A76,Table3[],8, FALSE),0)</f>
        <v>0</v>
      </c>
    </row>
    <row r="77" spans="1:3" x14ac:dyDescent="0.25">
      <c r="A77" t="s">
        <v>740</v>
      </c>
      <c r="B77" t="str">
        <f>IF(COUNTIF(Table1[Code], A77) &gt; 0, "Done", "")</f>
        <v/>
      </c>
      <c r="C77">
        <f>IFERROR(VLOOKUP(A77,Table3[],8, FALSE),0)</f>
        <v>0</v>
      </c>
    </row>
    <row r="78" spans="1:3" x14ac:dyDescent="0.25">
      <c r="A78" t="s">
        <v>741</v>
      </c>
      <c r="B78" t="str">
        <f>IF(COUNTIF(Table1[Code], A78) &gt; 0, "Done", "")</f>
        <v/>
      </c>
      <c r="C78">
        <f>IFERROR(VLOOKUP(A78,Table3[],8, FALSE),0)</f>
        <v>0</v>
      </c>
    </row>
    <row r="79" spans="1:3" x14ac:dyDescent="0.25">
      <c r="A79" t="s">
        <v>742</v>
      </c>
      <c r="B79" t="str">
        <f>IF(COUNTIF(Table1[Code], A79) &gt; 0, "Done", "")</f>
        <v/>
      </c>
      <c r="C79">
        <f>IFERROR(VLOOKUP(A79,Table3[],8, FALSE),0)</f>
        <v>0</v>
      </c>
    </row>
    <row r="80" spans="1:3" x14ac:dyDescent="0.25">
      <c r="A80" t="s">
        <v>743</v>
      </c>
      <c r="B80" t="str">
        <f>IF(COUNTIF(Table1[Code], A80) &gt; 0, "Done", "")</f>
        <v/>
      </c>
      <c r="C80">
        <f>IFERROR(VLOOKUP(A80,Table3[],8, FALSE),0)</f>
        <v>0</v>
      </c>
    </row>
    <row r="81" spans="1:4" x14ac:dyDescent="0.25">
      <c r="A81" t="s">
        <v>744</v>
      </c>
      <c r="B81" t="str">
        <f>IF(COUNTIF(Table1[Code], A81) &gt; 0, "Done", "")</f>
        <v/>
      </c>
      <c r="C81">
        <f>IFERROR(VLOOKUP(A81,Table3[],8, FALSE),0)</f>
        <v>0</v>
      </c>
    </row>
    <row r="82" spans="1:4" x14ac:dyDescent="0.25">
      <c r="A82" t="s">
        <v>420</v>
      </c>
      <c r="B82" t="str">
        <f>IF(COUNTIF(Table1[Code], A82) &gt; 0, "Done", "")</f>
        <v>Done</v>
      </c>
      <c r="C82">
        <f>IFERROR(VLOOKUP(A82,Table3[],8, FALSE),0)</f>
        <v>100</v>
      </c>
      <c r="D82" t="s">
        <v>704</v>
      </c>
    </row>
    <row r="83" spans="1:4" x14ac:dyDescent="0.25">
      <c r="A83" t="s">
        <v>453</v>
      </c>
      <c r="B83" t="str">
        <f>IF(COUNTIF(Table1[Code], A83) &gt; 0, "Done", "")</f>
        <v>Done</v>
      </c>
      <c r="C83">
        <f>IFERROR(VLOOKUP(A83,Table3[],8, FALSE),0)</f>
        <v>100</v>
      </c>
      <c r="D83" t="s">
        <v>704</v>
      </c>
    </row>
    <row r="84" spans="1:4" x14ac:dyDescent="0.25">
      <c r="A84" t="s">
        <v>745</v>
      </c>
      <c r="B84" t="str">
        <f>IF(COUNTIF(Table1[Code], A84) &gt; 0, "Done", "")</f>
        <v/>
      </c>
      <c r="C84">
        <f>IFERROR(VLOOKUP(A84,Table3[],8, FALSE),0)</f>
        <v>0</v>
      </c>
    </row>
    <row r="85" spans="1:4" x14ac:dyDescent="0.25">
      <c r="A85" t="s">
        <v>461</v>
      </c>
      <c r="B85" t="str">
        <f>IF(COUNTIF(Table1[Code], A85) &gt; 0, "Done", "")</f>
        <v>Done</v>
      </c>
      <c r="C85">
        <f>IFERROR(VLOOKUP(A85,Table3[],8, FALSE),0)</f>
        <v>99.95999999999998</v>
      </c>
    </row>
    <row r="86" spans="1:4" x14ac:dyDescent="0.25">
      <c r="A86" t="s">
        <v>746</v>
      </c>
      <c r="B86" t="str">
        <f>IF(COUNTIF(Table1[Code], A86) &gt; 0, "Done", "")</f>
        <v/>
      </c>
      <c r="C86">
        <f>IFERROR(VLOOKUP(A86,Table3[],8, FALSE),0)</f>
        <v>0</v>
      </c>
    </row>
    <row r="87" spans="1:4" x14ac:dyDescent="0.25">
      <c r="A87" t="s">
        <v>470</v>
      </c>
      <c r="B87" t="str">
        <f>IF(COUNTIF(Table1[Code], A87) &gt; 0, "Done", "")</f>
        <v>Done</v>
      </c>
      <c r="C87">
        <f>IFERROR(VLOOKUP(A87,Table3[],8, FALSE),0)</f>
        <v>99.969999999999985</v>
      </c>
      <c r="D87" t="s">
        <v>704</v>
      </c>
    </row>
    <row r="88" spans="1:4" x14ac:dyDescent="0.25">
      <c r="A88" t="s">
        <v>591</v>
      </c>
      <c r="B88" t="str">
        <f>IF(COUNTIF(Table1[Code], A88) &gt; 0, "Done", "")</f>
        <v>Done</v>
      </c>
      <c r="C88">
        <f>IFERROR(VLOOKUP(A88,Table3[],8, FALSE),0)</f>
        <v>100</v>
      </c>
      <c r="D88" t="s">
        <v>704</v>
      </c>
    </row>
    <row r="89" spans="1:4" x14ac:dyDescent="0.25">
      <c r="A89" t="s">
        <v>479</v>
      </c>
      <c r="B89" t="str">
        <f>IF(COUNTIF(Table1[Code], A89) &gt; 0, "Done", "")</f>
        <v>Done</v>
      </c>
      <c r="C89">
        <f>IFERROR(VLOOKUP(A89,Table3[],8, FALSE),0)</f>
        <v>100</v>
      </c>
      <c r="D89" t="s">
        <v>704</v>
      </c>
    </row>
    <row r="90" spans="1:4" x14ac:dyDescent="0.25">
      <c r="A90" t="s">
        <v>487</v>
      </c>
      <c r="B90" t="str">
        <f>IF(COUNTIF(Table1[Code], A90) &gt; 0, "Done", "")</f>
        <v>Done</v>
      </c>
      <c r="C90">
        <f>IFERROR(VLOOKUP(A90,Table3[],8, FALSE),0)</f>
        <v>100</v>
      </c>
      <c r="D90" t="s">
        <v>704</v>
      </c>
    </row>
    <row r="91" spans="1:4" x14ac:dyDescent="0.25">
      <c r="A91" t="s">
        <v>495</v>
      </c>
      <c r="B91" t="str">
        <f>IF(COUNTIF(Table1[Code], A91) &gt; 0, "Done", "")</f>
        <v>Done</v>
      </c>
      <c r="C91">
        <f>IFERROR(VLOOKUP(A91,Table3[],8, FALSE),0)</f>
        <v>100</v>
      </c>
      <c r="D91" t="s">
        <v>704</v>
      </c>
    </row>
    <row r="92" spans="1:4" x14ac:dyDescent="0.25">
      <c r="A92" t="s">
        <v>429</v>
      </c>
      <c r="B92" t="str">
        <f>IF(COUNTIF(Table1[Code], A92) &gt; 0, "Done", "")</f>
        <v>Done</v>
      </c>
      <c r="C92">
        <f>IFERROR(VLOOKUP(A92,Table3[],8, FALSE),0)</f>
        <v>100</v>
      </c>
      <c r="D92" t="s">
        <v>704</v>
      </c>
    </row>
    <row r="93" spans="1:4" x14ac:dyDescent="0.25">
      <c r="A93" t="s">
        <v>501</v>
      </c>
      <c r="B93" t="str">
        <f>IF(COUNTIF(Table1[Code], A93) &gt; 0, "Done", "")</f>
        <v>Done</v>
      </c>
      <c r="C93">
        <f>IFERROR(VLOOKUP(A93,Table3[],8, FALSE),0)</f>
        <v>100</v>
      </c>
      <c r="D93" t="s">
        <v>704</v>
      </c>
    </row>
    <row r="94" spans="1:4" x14ac:dyDescent="0.25">
      <c r="A94" t="s">
        <v>747</v>
      </c>
      <c r="B94" t="str">
        <f>IF(COUNTIF(Table1[Code], A94) &gt; 0, "Done", "")</f>
        <v/>
      </c>
      <c r="C94">
        <f>IFERROR(VLOOKUP(A94,Table3[],8, FALSE),0)</f>
        <v>0</v>
      </c>
    </row>
    <row r="95" spans="1:4" x14ac:dyDescent="0.25">
      <c r="A95" t="s">
        <v>748</v>
      </c>
      <c r="B95" t="str">
        <f>IF(COUNTIF(Table1[Code], A95) &gt; 0, "Done", "")</f>
        <v/>
      </c>
      <c r="C95">
        <f>IFERROR(VLOOKUP(A95,Table3[],8, FALSE),0)</f>
        <v>0</v>
      </c>
      <c r="D95" t="s">
        <v>704</v>
      </c>
    </row>
    <row r="96" spans="1:4" x14ac:dyDescent="0.25">
      <c r="A96" t="s">
        <v>438</v>
      </c>
      <c r="B96" t="str">
        <f>IF(COUNTIF(Table1[Code], A96) &gt; 0, "Done", "")</f>
        <v>Done</v>
      </c>
      <c r="C96">
        <f>IFERROR(VLOOKUP(A96,Table3[],8, FALSE),0)</f>
        <v>100</v>
      </c>
      <c r="D96" t="s">
        <v>704</v>
      </c>
    </row>
    <row r="97" spans="1:5" x14ac:dyDescent="0.25">
      <c r="A97" t="s">
        <v>508</v>
      </c>
      <c r="B97" t="str">
        <f>IF(COUNTIF(Table1[Code], A97) &gt; 0, "Done", "")</f>
        <v>Done</v>
      </c>
      <c r="C97">
        <f>IFERROR(VLOOKUP(A97,Table3[],8, FALSE),0)</f>
        <v>100</v>
      </c>
    </row>
    <row r="98" spans="1:5" x14ac:dyDescent="0.25">
      <c r="A98" t="s">
        <v>749</v>
      </c>
      <c r="B98" t="str">
        <f>IF(COUNTIF(Table1[Code], A98) &gt; 0, "Done", "")</f>
        <v/>
      </c>
      <c r="C98">
        <f>IFERROR(VLOOKUP(A98,Table3[],8, FALSE),0)</f>
        <v>0</v>
      </c>
    </row>
    <row r="99" spans="1:5" x14ac:dyDescent="0.25">
      <c r="A99" t="s">
        <v>750</v>
      </c>
      <c r="B99" t="str">
        <f>IF(COUNTIF(Table1[Code], A99) &gt; 0, "Done", "")</f>
        <v/>
      </c>
      <c r="C99">
        <f>IFERROR(VLOOKUP(A99,Table3[],8, FALSE),0)</f>
        <v>0</v>
      </c>
    </row>
    <row r="100" spans="1:5" x14ac:dyDescent="0.25">
      <c r="A100" t="s">
        <v>751</v>
      </c>
      <c r="B100" t="str">
        <f>IF(COUNTIF(Table1[Code], A100) &gt; 0, "Done", "")</f>
        <v/>
      </c>
      <c r="C100">
        <f>IFERROR(VLOOKUP(A100,Table3[],8, FALSE),0)</f>
        <v>0</v>
      </c>
    </row>
    <row r="101" spans="1:5" x14ac:dyDescent="0.25">
      <c r="A101" t="s">
        <v>752</v>
      </c>
      <c r="B101" t="str">
        <f>IF(COUNTIF(Table1[Code], A101) &gt; 0, "Done", "")</f>
        <v/>
      </c>
      <c r="C101">
        <f>IFERROR(VLOOKUP(A101,Table3[],8, FALSE),0)</f>
        <v>0</v>
      </c>
    </row>
    <row r="102" spans="1:5" x14ac:dyDescent="0.25">
      <c r="A102" t="s">
        <v>753</v>
      </c>
      <c r="B102" t="str">
        <f>IF(COUNTIF(Table1[Code], A102) &gt; 0, "Done", "")</f>
        <v/>
      </c>
      <c r="C102">
        <f>IFERROR(VLOOKUP(A102,Table3[],8, FALSE),0)</f>
        <v>0</v>
      </c>
    </row>
    <row r="103" spans="1:5" x14ac:dyDescent="0.25">
      <c r="A103" t="s">
        <v>754</v>
      </c>
      <c r="B103" t="str">
        <f>IF(COUNTIF(Table1[Code], A103) &gt; 0, "Done", "")</f>
        <v/>
      </c>
      <c r="C103">
        <f>IFERROR(VLOOKUP(A103,Table3[],8, FALSE),0)</f>
        <v>0</v>
      </c>
    </row>
    <row r="104" spans="1:5" x14ac:dyDescent="0.25">
      <c r="A104" t="s">
        <v>515</v>
      </c>
      <c r="B104" t="str">
        <f>IF(COUNTIF(Table1[Code], A104) &gt; 0, "Done", "")</f>
        <v>Done</v>
      </c>
      <c r="C104">
        <f>IFERROR(VLOOKUP(A104,Table3[],8, FALSE),0)</f>
        <v>100</v>
      </c>
      <c r="D104" t="s">
        <v>704</v>
      </c>
    </row>
    <row r="105" spans="1:5" x14ac:dyDescent="0.25">
      <c r="A105" t="s">
        <v>518</v>
      </c>
      <c r="B105" t="str">
        <f>IF(COUNTIF(Table1[Code], A105) &gt; 0, "Done", "")</f>
        <v>Done</v>
      </c>
      <c r="C105">
        <f>IFERROR(VLOOKUP(A105,Table3[],8, FALSE),0)</f>
        <v>100</v>
      </c>
    </row>
    <row r="106" spans="1:5" x14ac:dyDescent="0.25">
      <c r="A106" t="s">
        <v>755</v>
      </c>
      <c r="B106" t="str">
        <f>IF(COUNTIF(Table1[Code], A106) &gt; 0, "Done", "")</f>
        <v/>
      </c>
      <c r="C106">
        <f>IFERROR(VLOOKUP(A106,Table3[],8, FALSE),0)</f>
        <v>0</v>
      </c>
    </row>
    <row r="107" spans="1:5" x14ac:dyDescent="0.25">
      <c r="A107" t="s">
        <v>756</v>
      </c>
      <c r="B107" t="str">
        <f>IF(COUNTIF(Table1[Code], A107) &gt; 0, "Done", "")</f>
        <v/>
      </c>
      <c r="C107">
        <f>IFERROR(VLOOKUP(A107,Table3[],8, FALSE),0)</f>
        <v>0</v>
      </c>
      <c r="E107" t="s">
        <v>757</v>
      </c>
    </row>
    <row r="108" spans="1:5" x14ac:dyDescent="0.25">
      <c r="A108" t="s">
        <v>758</v>
      </c>
      <c r="B108" t="str">
        <f>IF(COUNTIF(Table1[Code], A108) &gt; 0, "Done", "")</f>
        <v/>
      </c>
      <c r="C108">
        <f>IFERROR(VLOOKUP(A108,Table3[],8, FALSE),0)</f>
        <v>0</v>
      </c>
      <c r="E108" t="s">
        <v>759</v>
      </c>
    </row>
    <row r="109" spans="1:5" x14ac:dyDescent="0.25">
      <c r="A109" t="s">
        <v>122</v>
      </c>
      <c r="B109" t="str">
        <f>IF(COUNTIF(Table1[Code], A109) &gt; 0, "Done", "")</f>
        <v>Done</v>
      </c>
      <c r="C109">
        <f>IFERROR(VLOOKUP(A109,Table3[],8, FALSE),0)</f>
        <v>0</v>
      </c>
    </row>
    <row r="110" spans="1:5" x14ac:dyDescent="0.25">
      <c r="A110" t="s">
        <v>206</v>
      </c>
      <c r="B110" t="str">
        <f>IF(COUNTIF(Table1[Code], A110) &gt; 0, "Done", "")</f>
        <v>Done</v>
      </c>
      <c r="C110">
        <f>IFERROR(VLOOKUP(A110,Table3[],8, FALSE),0)</f>
        <v>0</v>
      </c>
      <c r="D110" t="s">
        <v>704</v>
      </c>
    </row>
    <row r="111" spans="1:5" x14ac:dyDescent="0.25">
      <c r="A111" t="s">
        <v>760</v>
      </c>
      <c r="B111" t="str">
        <f>IF(COUNTIF(Table1[Code], A111) &gt; 0, "Done", "")</f>
        <v/>
      </c>
      <c r="C111">
        <f>IFERROR(VLOOKUP(A111,Table3[],8, FALSE),0)</f>
        <v>0</v>
      </c>
      <c r="E111" t="s">
        <v>761</v>
      </c>
    </row>
    <row r="112" spans="1:5" x14ac:dyDescent="0.25">
      <c r="A112" t="s">
        <v>218</v>
      </c>
      <c r="B112" t="str">
        <f>IF(COUNTIF(Table1[Code], A112) &gt; 0, "Done", "")</f>
        <v>Done</v>
      </c>
      <c r="C112">
        <f>IFERROR(VLOOKUP(A112,Table3[],8, FALSE),0)</f>
        <v>0</v>
      </c>
    </row>
    <row r="113" spans="1:5" x14ac:dyDescent="0.25">
      <c r="A113" t="s">
        <v>208</v>
      </c>
      <c r="B113" t="str">
        <f>IF(COUNTIF(Table1[Code], A113) &gt; 0, "Done", "")</f>
        <v>Done</v>
      </c>
      <c r="C113">
        <f>IFERROR(VLOOKUP(A113,Table3[],8, FALSE),0)</f>
        <v>0</v>
      </c>
      <c r="D113" t="s">
        <v>704</v>
      </c>
    </row>
    <row r="114" spans="1:5" x14ac:dyDescent="0.25">
      <c r="A114" t="s">
        <v>445</v>
      </c>
      <c r="B114" t="str">
        <f>IF(COUNTIF(Table1[Code], A114) &gt; 0, "Done", "")</f>
        <v>Done</v>
      </c>
      <c r="C114">
        <f>IFERROR(VLOOKUP(A114,Table3[],8, FALSE),0)</f>
        <v>100</v>
      </c>
      <c r="D114" t="s">
        <v>704</v>
      </c>
    </row>
    <row r="115" spans="1:5" x14ac:dyDescent="0.25">
      <c r="A115" t="s">
        <v>528</v>
      </c>
      <c r="B115" t="str">
        <f>IF(COUNTIF(Table1[Code], A115) &gt; 0, "Done", "")</f>
        <v>Done</v>
      </c>
      <c r="C115">
        <f>IFERROR(VLOOKUP(A115,Table3[],8, FALSE),0)</f>
        <v>60</v>
      </c>
      <c r="D115" t="s">
        <v>704</v>
      </c>
    </row>
    <row r="116" spans="1:5" x14ac:dyDescent="0.25">
      <c r="A116" t="s">
        <v>762</v>
      </c>
      <c r="B116" t="str">
        <f>IF(COUNTIF(Table1[Code], A116) &gt; 0, "Done", "")</f>
        <v/>
      </c>
      <c r="C116">
        <f>IFERROR(VLOOKUP(A116,Table3[],8, FALSE),0)</f>
        <v>0</v>
      </c>
    </row>
    <row r="117" spans="1:5" x14ac:dyDescent="0.25">
      <c r="A117" t="s">
        <v>763</v>
      </c>
      <c r="B117" t="str">
        <f>IF(COUNTIF(Table1[Code], A117) &gt; 0, "Done", "")</f>
        <v/>
      </c>
      <c r="C117">
        <f>IFERROR(VLOOKUP(A117,Table3[],8, FALSE),0)</f>
        <v>0</v>
      </c>
    </row>
    <row r="118" spans="1:5" x14ac:dyDescent="0.25">
      <c r="A118" t="s">
        <v>764</v>
      </c>
      <c r="B118" t="str">
        <f>IF(COUNTIF(Table1[Code], A118) &gt; 0, "Done", "")</f>
        <v/>
      </c>
      <c r="C118">
        <f>IFERROR(VLOOKUP(A118,Table3[],8, FALSE),0)</f>
        <v>0</v>
      </c>
    </row>
    <row r="119" spans="1:5" x14ac:dyDescent="0.25">
      <c r="A119" t="s">
        <v>765</v>
      </c>
      <c r="B119" t="str">
        <f>IF(COUNTIF(Table1[Code], A119) &gt; 0, "Done", "")</f>
        <v/>
      </c>
      <c r="C119">
        <f>IFERROR(VLOOKUP(A119,Table3[],8, FALSE),0)</f>
        <v>0</v>
      </c>
    </row>
    <row r="120" spans="1:5" x14ac:dyDescent="0.25">
      <c r="A120" t="s">
        <v>766</v>
      </c>
      <c r="B120" t="str">
        <f>IF(COUNTIF(Table1[Code], A120) &gt; 0, "Done", "")</f>
        <v/>
      </c>
      <c r="C120">
        <f>IFERROR(VLOOKUP(A120,Table3[],8, FALSE),0)</f>
        <v>0</v>
      </c>
    </row>
    <row r="121" spans="1:5" x14ac:dyDescent="0.25">
      <c r="A121" t="s">
        <v>767</v>
      </c>
      <c r="B121" t="str">
        <f>IF(COUNTIF(Table1[Code], A121) &gt; 0, "Done", "")</f>
        <v/>
      </c>
      <c r="C121">
        <f>IFERROR(VLOOKUP(A121,Table3[],8, FALSE),0)</f>
        <v>0</v>
      </c>
    </row>
    <row r="122" spans="1:5" x14ac:dyDescent="0.25">
      <c r="A122" t="s">
        <v>768</v>
      </c>
      <c r="B122" t="str">
        <f>IF(COUNTIF(Table1[Code], A122) &gt; 0, "Done", "")</f>
        <v/>
      </c>
      <c r="C122">
        <f>IFERROR(VLOOKUP(A122,Table3[],8, FALSE),0)</f>
        <v>0</v>
      </c>
    </row>
    <row r="123" spans="1:5" x14ac:dyDescent="0.25">
      <c r="A123" t="s">
        <v>566</v>
      </c>
      <c r="B123" t="str">
        <f>IF(COUNTIF(Table1[Code], A123) &gt; 0, "Done", "")</f>
        <v>Done</v>
      </c>
      <c r="C123">
        <f>IFERROR(VLOOKUP(A123,Table3[],8, FALSE),0)</f>
        <v>100</v>
      </c>
      <c r="E123" t="s">
        <v>769</v>
      </c>
    </row>
    <row r="124" spans="1:5" x14ac:dyDescent="0.25">
      <c r="A124" t="s">
        <v>574</v>
      </c>
      <c r="B124" t="str">
        <f>IF(COUNTIF(Table1[Code], A124) &gt; 0, "Done", "")</f>
        <v>Done</v>
      </c>
      <c r="C124">
        <f>IFERROR(VLOOKUP(A124,Table3[],8, FALSE),0)</f>
        <v>80</v>
      </c>
      <c r="E124" t="s">
        <v>770</v>
      </c>
    </row>
    <row r="125" spans="1:5" x14ac:dyDescent="0.25">
      <c r="A125" t="s">
        <v>582</v>
      </c>
      <c r="B125" t="str">
        <f>IF(COUNTIF(Table1[Code], A125) &gt; 0, "Done", "")</f>
        <v>Done</v>
      </c>
      <c r="C125">
        <f>IFERROR(VLOOKUP(A125,Table3[],8, FALSE),0)</f>
        <v>100</v>
      </c>
      <c r="E125" t="s">
        <v>771</v>
      </c>
    </row>
    <row r="126" spans="1:5" x14ac:dyDescent="0.25">
      <c r="A126" t="s">
        <v>772</v>
      </c>
      <c r="B126" t="str">
        <f>IF(COUNTIF(Table1[Code], A126) &gt; 0, "Done", "")</f>
        <v/>
      </c>
      <c r="C126">
        <f>IFERROR(VLOOKUP(A126,Table3[],8, FALSE),0)</f>
        <v>0</v>
      </c>
      <c r="E126" t="s">
        <v>773</v>
      </c>
    </row>
    <row r="127" spans="1:5" x14ac:dyDescent="0.25">
      <c r="A127" t="s">
        <v>774</v>
      </c>
      <c r="B127" t="str">
        <f>IF(COUNTIF(Table1[Code], A127) &gt; 0, "Done", "")</f>
        <v/>
      </c>
      <c r="C127">
        <f>IFERROR(VLOOKUP(A127,Table3[],8, FALSE),0)</f>
        <v>0</v>
      </c>
    </row>
    <row r="128" spans="1:5" x14ac:dyDescent="0.25">
      <c r="A128" t="s">
        <v>775</v>
      </c>
      <c r="B128" t="str">
        <f>IF(COUNTIF(Table1[Code], A128) &gt; 0, "Done", "")</f>
        <v/>
      </c>
      <c r="C128">
        <f>IFERROR(VLOOKUP(A128,Table3[],8, FALSE),0)</f>
        <v>0</v>
      </c>
    </row>
    <row r="129" spans="1:4" x14ac:dyDescent="0.25">
      <c r="A129" t="s">
        <v>776</v>
      </c>
      <c r="B129" t="str">
        <f>IF(COUNTIF(Table1[Code], A129) &gt; 0, "Done", "")</f>
        <v/>
      </c>
      <c r="C129">
        <f>IFERROR(VLOOKUP(A129,Table3[],8, FALSE),0)</f>
        <v>0</v>
      </c>
    </row>
    <row r="130" spans="1:4" x14ac:dyDescent="0.25">
      <c r="A130" t="s">
        <v>777</v>
      </c>
      <c r="B130" t="str">
        <f>IF(COUNTIF(Table1[Code], A130) &gt; 0, "Done", "")</f>
        <v/>
      </c>
      <c r="C130">
        <f>IFERROR(VLOOKUP(A130,Table3[],8, FALSE),0)</f>
        <v>0</v>
      </c>
    </row>
    <row r="131" spans="1:4" x14ac:dyDescent="0.25">
      <c r="A131" t="s">
        <v>778</v>
      </c>
      <c r="B131" t="str">
        <f>IF(COUNTIF(Table1[Code], A131) &gt; 0, "Done", "")</f>
        <v/>
      </c>
      <c r="C131">
        <f>IFERROR(VLOOKUP(A131,Table3[],8, FALSE),0)</f>
        <v>0</v>
      </c>
    </row>
    <row r="132" spans="1:4" x14ac:dyDescent="0.25">
      <c r="A132" t="s">
        <v>779</v>
      </c>
      <c r="B132" t="str">
        <f>IF(COUNTIF(Table1[Code], A132) &gt; 0, "Done", "")</f>
        <v/>
      </c>
      <c r="C132">
        <f>IFERROR(VLOOKUP(A132,Table3[],8, FALSE),0)</f>
        <v>0</v>
      </c>
    </row>
    <row r="133" spans="1:4" x14ac:dyDescent="0.25">
      <c r="A133" t="s">
        <v>780</v>
      </c>
      <c r="B133" t="str">
        <f>IF(COUNTIF(Table1[Code], A133) &gt; 0, "Done", "")</f>
        <v/>
      </c>
      <c r="C133">
        <f>IFERROR(VLOOKUP(A133,Table3[],8, FALSE),0)</f>
        <v>0</v>
      </c>
    </row>
    <row r="134" spans="1:4" x14ac:dyDescent="0.25">
      <c r="A134" t="s">
        <v>781</v>
      </c>
      <c r="B134" t="str">
        <f>IF(COUNTIF(Table1[Code], A134) &gt; 0, "Done", "")</f>
        <v/>
      </c>
      <c r="C134">
        <f>IFERROR(VLOOKUP(A134,Table3[],8, FALSE),0)</f>
        <v>0</v>
      </c>
    </row>
    <row r="135" spans="1:4" x14ac:dyDescent="0.25">
      <c r="A135" t="s">
        <v>782</v>
      </c>
      <c r="B135" t="str">
        <f>IF(COUNTIF(Table1[Code], A135) &gt; 0, "Done", "")</f>
        <v/>
      </c>
      <c r="C135">
        <f>IFERROR(VLOOKUP(A135,Table3[],8, FALSE),0)</f>
        <v>0</v>
      </c>
    </row>
    <row r="136" spans="1:4" x14ac:dyDescent="0.25">
      <c r="A136" t="s">
        <v>783</v>
      </c>
      <c r="B136" t="str">
        <f>IF(COUNTIF(Table1[Code], A136) &gt; 0, "Done", "")</f>
        <v/>
      </c>
      <c r="C136">
        <f>IFERROR(VLOOKUP(A136,Table3[],8, FALSE),0)</f>
        <v>0</v>
      </c>
    </row>
    <row r="137" spans="1:4" x14ac:dyDescent="0.25">
      <c r="A137" t="s">
        <v>36</v>
      </c>
      <c r="B137" t="str">
        <f>IF(COUNTIF(Table1[Code], A137) &gt; 0, "Done", "")</f>
        <v>Done</v>
      </c>
      <c r="C137">
        <f>IFERROR(VLOOKUP(A137,Table3[],8, FALSE),0)</f>
        <v>100</v>
      </c>
      <c r="D137" t="s">
        <v>704</v>
      </c>
    </row>
    <row r="138" spans="1:4" x14ac:dyDescent="0.25">
      <c r="A138" t="s">
        <v>26</v>
      </c>
      <c r="B138" t="str">
        <f>IF(COUNTIF(Table1[Code], A138) &gt; 0, "Done", "")</f>
        <v>Done</v>
      </c>
      <c r="C138">
        <f>IFERROR(VLOOKUP(A138,Table3[],8, FALSE),0)</f>
        <v>100</v>
      </c>
      <c r="D138" t="s">
        <v>704</v>
      </c>
    </row>
    <row r="139" spans="1:4" x14ac:dyDescent="0.25">
      <c r="A139" t="s">
        <v>784</v>
      </c>
      <c r="B139" t="str">
        <f>IF(COUNTIF(Table1[Code], A139) &gt; 0, "Done", "")</f>
        <v/>
      </c>
      <c r="C139">
        <f>IFERROR(VLOOKUP(A139,Table3[],8, FALSE),0)</f>
        <v>0</v>
      </c>
    </row>
    <row r="140" spans="1:4" x14ac:dyDescent="0.25">
      <c r="A140" t="s">
        <v>401</v>
      </c>
      <c r="B140" t="str">
        <f>IF(COUNTIF(Table1[Code], A140) &gt; 0, "Done", "")</f>
        <v>Done</v>
      </c>
      <c r="C140">
        <f>IFERROR(VLOOKUP(A140,Table3[],8, FALSE),0)</f>
        <v>0</v>
      </c>
      <c r="D140" t="s">
        <v>704</v>
      </c>
    </row>
    <row r="141" spans="1:4" x14ac:dyDescent="0.25">
      <c r="A141" t="s">
        <v>693</v>
      </c>
      <c r="B141" t="str">
        <f>IF(COUNTIF(Table1[Code], A141) &gt; 0, "Done", "")</f>
        <v/>
      </c>
      <c r="C141">
        <f>IFERROR(VLOOKUP(A141,Table3[],8, FALSE),0)</f>
        <v>100</v>
      </c>
    </row>
    <row r="142" spans="1:4" x14ac:dyDescent="0.25">
      <c r="A142" t="s">
        <v>785</v>
      </c>
      <c r="B142" t="str">
        <f>IF(COUNTIF(Table1[Code], A142) &gt; 0, "Done", "")</f>
        <v>Done</v>
      </c>
      <c r="C142">
        <f>IFERROR(VLOOKUP(A142,Table3[],8, FALSE),0)</f>
        <v>0</v>
      </c>
    </row>
    <row r="143" spans="1:4" x14ac:dyDescent="0.25">
      <c r="A143" t="s">
        <v>19</v>
      </c>
      <c r="B143" t="str">
        <f>IF(COUNTIF(Table1[Code], A143) &gt; 0, "Done", "")</f>
        <v>Done</v>
      </c>
      <c r="C143">
        <f>IFERROR(VLOOKUP(A143,Table3[],8, FALSE),0)</f>
        <v>90</v>
      </c>
      <c r="D143" t="s">
        <v>704</v>
      </c>
    </row>
    <row r="144" spans="1:4" x14ac:dyDescent="0.25">
      <c r="A144" t="s">
        <v>786</v>
      </c>
      <c r="B144" t="str">
        <f>IF(COUNTIF(Table1[Code], A144) &gt; 0, "Done", "")</f>
        <v/>
      </c>
      <c r="C144">
        <f>IFERROR(VLOOKUP(A144,Table3[],8, FALSE),0)</f>
        <v>0</v>
      </c>
    </row>
    <row r="145" spans="1:3" x14ac:dyDescent="0.25">
      <c r="A145" t="s">
        <v>787</v>
      </c>
      <c r="B145" t="str">
        <f>IF(COUNTIF(Table1[Code], A145) &gt; 0, "Done", "")</f>
        <v/>
      </c>
      <c r="C145">
        <f>IFERROR(VLOOKUP(A145,Table3[],8, FALSE),0)</f>
        <v>0</v>
      </c>
    </row>
    <row r="146" spans="1:3" x14ac:dyDescent="0.25">
      <c r="A146" t="s">
        <v>788</v>
      </c>
      <c r="B146" t="str">
        <f>IF(COUNTIF(Table1[Code], A146) &gt; 0, "Done", "")</f>
        <v/>
      </c>
      <c r="C146">
        <f>IFERROR(VLOOKUP(A146,Table3[],8, FALSE),0)</f>
        <v>0</v>
      </c>
    </row>
  </sheetData>
  <sortState xmlns:xlrd2="http://schemas.microsoft.com/office/spreadsheetml/2017/richdata2" ref="A2:E146">
    <sortCondition ref="A2"/>
  </sortState>
  <phoneticPr fontId="2" type="noConversion"/>
  <conditionalFormatting sqref="C2:C146">
    <cfRule type="cellIs" dxfId="4" priority="3" stopIfTrue="1" operator="equal">
      <formula>100</formula>
    </cfRule>
    <cfRule type="cellIs" dxfId="3" priority="4" stopIfTrue="1" operator="equal">
      <formula>0</formula>
    </cfRule>
    <cfRule type="cellIs" dxfId="2" priority="5" operator="between">
      <formula>0</formula>
      <formula>100</formula>
    </cfRule>
  </conditionalFormatting>
  <conditionalFormatting sqref="B2:B146">
    <cfRule type="cellIs" dxfId="1" priority="1" operator="notEqual">
      <formula>"Done"</formula>
    </cfRule>
    <cfRule type="cellIs" dxfId="0" priority="2" operator="equal">
      <formula>"Done"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MDFs</vt:lpstr>
      <vt:lpstr>Coursework</vt:lpstr>
      <vt:lpstr>Checklist</vt:lpstr>
      <vt:lpstr>MDFs!Text16</vt:lpstr>
      <vt:lpstr>MDFs!Text18</vt:lpstr>
      <vt:lpstr>MDFs!Text21</vt:lpstr>
    </vt:vector>
  </TitlesOfParts>
  <Manager/>
  <Company>University of Strathclyde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Fagan</dc:creator>
  <cp:keywords/>
  <dc:description/>
  <cp:lastModifiedBy>Andrew Fagan</cp:lastModifiedBy>
  <cp:revision/>
  <dcterms:created xsi:type="dcterms:W3CDTF">2019-09-12T09:59:52Z</dcterms:created>
  <dcterms:modified xsi:type="dcterms:W3CDTF">2020-07-21T11:20:27Z</dcterms:modified>
  <cp:category/>
  <cp:contentStatus/>
</cp:coreProperties>
</file>