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l/AutoEmp/raw_data/eurostat/"/>
    </mc:Choice>
  </mc:AlternateContent>
  <xr:revisionPtr revIDLastSave="0" documentId="13_ncr:1_{FA60E1EE-FE9B-104F-9175-F9C871CFF6AA}" xr6:coauthVersionLast="47" xr6:coauthVersionMax="47" xr10:uidLastSave="{00000000-0000-0000-0000-000000000000}"/>
  <bookViews>
    <workbookView xWindow="-10220" yWindow="-28300" windowWidth="51200" windowHeight="28300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H15" i="3"/>
  <c r="E15" i="3"/>
  <c r="C63" i="3"/>
  <c r="AP44" i="3"/>
  <c r="R48" i="3"/>
  <c r="R44" i="3"/>
  <c r="B63" i="3"/>
  <c r="B62" i="3"/>
  <c r="B64" i="3"/>
</calcChain>
</file>

<file path=xl/sharedStrings.xml><?xml version="1.0" encoding="utf-8"?>
<sst xmlns="http://schemas.openxmlformats.org/spreadsheetml/2006/main" count="627" uniqueCount="146">
  <si>
    <t>Trade by NACE Rev. 2 activity and enterprise size class [ext_tec01__custom_12449419]</t>
  </si>
  <si>
    <t>Open product page</t>
  </si>
  <si>
    <t>Open in Data Browser</t>
  </si>
  <si>
    <t xml:space="preserve">Description: </t>
  </si>
  <si>
    <t>-</t>
  </si>
  <si>
    <t xml:space="preserve">Last update of data: </t>
  </si>
  <si>
    <t>21/06/2024 23:00</t>
  </si>
  <si>
    <t xml:space="preserve">Last change of data structure: </t>
  </si>
  <si>
    <t>05/01/2024 23:00</t>
  </si>
  <si>
    <t>Institutional source(s)</t>
  </si>
  <si>
    <t>Eurostat</t>
  </si>
  <si>
    <t>Contents</t>
  </si>
  <si>
    <t>Time frequency [FREQ]</t>
  </si>
  <si>
    <t>Unit of measure [UNIT]</t>
  </si>
  <si>
    <t>Size classes in number of employees [SIZECLAS]</t>
  </si>
  <si>
    <t>Stock or flow [STK_FLOW]</t>
  </si>
  <si>
    <t>Geopolitical entity (partner) [PARTNER]</t>
  </si>
  <si>
    <t>Geopolitical entity (reporting) [GEO]</t>
  </si>
  <si>
    <t>Sheet 1</t>
  </si>
  <si>
    <t>Annual [A]</t>
  </si>
  <si>
    <t>Thousand euro [THS_EUR]</t>
  </si>
  <si>
    <t>Total [TOTAL]</t>
  </si>
  <si>
    <t>Imports [IMP]</t>
  </si>
  <si>
    <t>All countries of the world [WORLD]</t>
  </si>
  <si>
    <t>France [FR]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</si>
  <si>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</si>
  <si>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</si>
  <si>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</si>
  <si>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</si>
  <si>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</si>
  <si>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</si>
  <si>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</si>
  <si>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</si>
  <si>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</si>
  <si>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</si>
  <si>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unit</t>
  </si>
  <si>
    <t>Unit of measure</t>
  </si>
  <si>
    <t>THS_EUR</t>
  </si>
  <si>
    <t>Thousand euro</t>
  </si>
  <si>
    <t>sizeclas</t>
  </si>
  <si>
    <t>Size classes in number of employees</t>
  </si>
  <si>
    <t>TOTAL</t>
  </si>
  <si>
    <t>Total</t>
  </si>
  <si>
    <t>stk_flow</t>
  </si>
  <si>
    <t>Stock or flow</t>
  </si>
  <si>
    <t>IMP</t>
  </si>
  <si>
    <t>Imports</t>
  </si>
  <si>
    <t>nace_r2</t>
  </si>
  <si>
    <t>Statistical classification of economic activities in the European Community (NACE Rev. 2)</t>
  </si>
  <si>
    <t>Total - all NACE activities</t>
  </si>
  <si>
    <t>Agriculture, forestry and fishing</t>
  </si>
  <si>
    <t>B-E</t>
  </si>
  <si>
    <t>Industry (except construction)</t>
  </si>
  <si>
    <t>C</t>
  </si>
  <si>
    <t>Manufacturing</t>
  </si>
  <si>
    <t>F</t>
  </si>
  <si>
    <t>Construction</t>
  </si>
  <si>
    <t>partner</t>
  </si>
  <si>
    <t>Geopolitical entity (partner)</t>
  </si>
  <si>
    <t>WORLD</t>
  </si>
  <si>
    <t>All countries of the world</t>
  </si>
  <si>
    <t>geo</t>
  </si>
  <si>
    <t>Geopolitical entity (reporting)</t>
  </si>
  <si>
    <t>FR</t>
  </si>
  <si>
    <t>France</t>
  </si>
  <si>
    <t>time</t>
  </si>
  <si>
    <t>Time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</si>
  <si>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</si>
  <si>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</si>
  <si>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</si>
  <si>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</si>
  <si>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</si>
  <si>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</si>
  <si>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</si>
  <si>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</si>
  <si>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</si>
  <si>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</si>
  <si>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</si>
  <si>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Data extracted on 02/08/2024 11:15:00 from [ESTAT]</t>
  </si>
  <si>
    <t xml:space="preserve">Dataset: </t>
  </si>
  <si>
    <t xml:space="preserve">Last updated: </t>
  </si>
  <si>
    <t>NACE_R2 (Codes)</t>
  </si>
  <si>
    <t>NACE_R2 (Labels)</t>
  </si>
  <si>
    <t>TIME</t>
  </si>
  <si>
    <t>:</t>
  </si>
  <si>
    <t>Special value</t>
  </si>
  <si>
    <t>not available</t>
  </si>
  <si>
    <t>imp_agri_forest_fish</t>
  </si>
  <si>
    <t>imp_industry_ex_construct</t>
  </si>
  <si>
    <t>imp_manufact</t>
  </si>
  <si>
    <t>imp_construct</t>
  </si>
  <si>
    <t>imp_total</t>
  </si>
  <si>
    <t>yr</t>
  </si>
  <si>
    <t>Data extracted on 02/08/2024 13:21:23 from [ESTAT]</t>
  </si>
  <si>
    <t>Trade by NACE Rev. 2 activity and enterprise size class [ext_tec01__custom_12452227]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</si>
  <si>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</si>
  <si>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</si>
  <si>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</si>
  <si>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</si>
  <si>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</si>
  <si>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</si>
  <si>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</si>
  <si>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</si>
  <si>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</si>
  <si>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</si>
  <si>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</si>
  <si>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</si>
  <si>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</si>
  <si>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</si>
  <si>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</si>
  <si>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</si>
  <si>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</si>
  <si>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</si>
  <si>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</si>
  <si>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</si>
  <si>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</si>
  <si>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</si>
  <si>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</si>
  <si>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</si>
  <si>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</si>
  <si>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</si>
  <si>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</si>
  <si>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</si>
  <si>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</si>
  <si>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</si>
  <si>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</si>
  <si>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</si>
  <si>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</si>
  <si>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</si>
  <si>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</si>
  <si>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</si>
  <si>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</si>
  <si>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</si>
  <si>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</si>
  <si>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</si>
  <si>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</si>
  <si>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</si>
  <si>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</si>
  <si>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</si>
  <si>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</si>
  <si>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</si>
  <si>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Other manufacturing</t>
  </si>
  <si>
    <t>Repair and installation of machinery and equipment</t>
  </si>
  <si>
    <t>c</t>
  </si>
  <si>
    <t>Available flags: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</si>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</sst>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78" formatCode="0.000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2" fontId="1" fillId="4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78" fontId="0" fillId="0" borderId="0" xfId="0" applyNumberFormat="1"/>
    <xf numFmtId="2" fontId="0" fillId="0" borderId="0" xfId="0" applyNumberFormat="1"/>
    <xf numFmtId="1" fontId="0" fillId="0" borderId="0" xfId="0" applyNumberFormat="1"/>
    <xf numFmtId="3" fontId="2" fillId="7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1533131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ext_tec01__custom_12449419/default/table" TargetMode="External"/><Relationship Id="rId1" Type="http://schemas.openxmlformats.org/officeDocument/2006/relationships/hyperlink" Target="https://ec.europa.eu/eurostat/databrowser/product/page/ext_tec01__custom_12449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4" width="25" customWidth="1"/>
    <col min="5" max="5" width="51.33203125" customWidth="1"/>
    <col min="6" max="6" width="28" customWidth="1"/>
    <col min="7" max="7" width="42.33203125" customWidth="1"/>
    <col min="8" max="8" width="39" customWidth="1"/>
  </cols>
  <sheetData>
    <row r="6" spans="1:15" x14ac:dyDescent="0.2">
      <c r="A6" s="10" t="s">
        <v>0</v>
      </c>
    </row>
    <row r="7" spans="1:15" x14ac:dyDescent="0.2">
      <c r="A7" s="13" t="s">
        <v>1</v>
      </c>
      <c r="B7" s="13" t="s">
        <v>2</v>
      </c>
    </row>
    <row r="8" spans="1:15" ht="42.75" customHeight="1" x14ac:dyDescent="0.2">
      <c r="A8" s="11" t="s">
        <v>3</v>
      </c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10" t="s">
        <v>11</v>
      </c>
      <c r="C15" s="10" t="s">
        <v>12</v>
      </c>
      <c r="D15" s="10" t="s">
        <v>13</v>
      </c>
      <c r="E15" s="10" t="s">
        <v>14</v>
      </c>
      <c r="F15" s="10" t="s">
        <v>15</v>
      </c>
      <c r="G15" s="10" t="s">
        <v>16</v>
      </c>
      <c r="H15" s="10" t="s">
        <v>17</v>
      </c>
    </row>
    <row r="16" spans="1:15" x14ac:dyDescent="0.2">
      <c r="B16" s="14" t="s">
        <v>18</v>
      </c>
      <c r="C16" s="2" t="s">
        <v>19</v>
      </c>
      <c r="D16" s="2" t="s">
        <v>20</v>
      </c>
      <c r="E16" s="2" t="s">
        <v>21</v>
      </c>
      <c r="F16" s="2" t="s">
        <v>22</v>
      </c>
      <c r="G16" s="2" t="s">
        <v>23</v>
      </c>
      <c r="H16" s="2" t="s">
        <v>24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5" x14ac:dyDescent="0.2">
      <c r="A1" s="1" t="s">
        <v>25</v>
      </c>
    </row>
    <row r="2" spans="1:5" x14ac:dyDescent="0.2">
      <c r="B2" s="16" t="s">
        <v>26</v>
      </c>
      <c r="C2" s="16" t="s">
        <v>27</v>
      </c>
      <c r="D2" s="16" t="s">
        <v>28</v>
      </c>
      <c r="E2" s="16" t="s">
        <v>27</v>
      </c>
    </row>
    <row r="3" spans="1:5" x14ac:dyDescent="0.2">
      <c r="B3" s="17" t="s">
        <v>29</v>
      </c>
      <c r="C3" s="17" t="s">
        <v>30</v>
      </c>
      <c r="D3" s="17" t="s">
        <v>29</v>
      </c>
      <c r="E3" s="17" t="s">
        <v>30</v>
      </c>
    </row>
    <row r="4" spans="1:5" x14ac:dyDescent="0.2">
      <c r="B4" s="2" t="s">
        <v>31</v>
      </c>
      <c r="C4" s="2" t="s">
        <v>32</v>
      </c>
      <c r="D4" s="2" t="s">
        <v>33</v>
      </c>
      <c r="E4" s="2" t="s">
        <v>34</v>
      </c>
    </row>
    <row r="5" spans="1:5" x14ac:dyDescent="0.2">
      <c r="B5" s="12" t="s">
        <v>35</v>
      </c>
      <c r="C5" s="12" t="s">
        <v>36</v>
      </c>
      <c r="D5" s="12" t="s">
        <v>37</v>
      </c>
      <c r="E5" s="12" t="s">
        <v>38</v>
      </c>
    </row>
    <row r="6" spans="1:5" x14ac:dyDescent="0.2">
      <c r="B6" s="2" t="s">
        <v>39</v>
      </c>
      <c r="C6" s="2" t="s">
        <v>40</v>
      </c>
      <c r="D6" s="2" t="s">
        <v>41</v>
      </c>
      <c r="E6" s="2" t="s">
        <v>42</v>
      </c>
    </row>
    <row r="7" spans="1:5" x14ac:dyDescent="0.2">
      <c r="B7" s="12" t="s">
        <v>43</v>
      </c>
      <c r="C7" s="12" t="s">
        <v>44</v>
      </c>
      <c r="D7" s="12" t="s">
        <v>45</v>
      </c>
      <c r="E7" s="12" t="s">
        <v>46</v>
      </c>
    </row>
    <row r="8" spans="1:5" x14ac:dyDescent="0.2">
      <c r="B8" s="2" t="s">
        <v>47</v>
      </c>
      <c r="C8" s="2" t="s">
        <v>48</v>
      </c>
      <c r="D8" s="2" t="s">
        <v>41</v>
      </c>
      <c r="E8" s="2" t="s">
        <v>49</v>
      </c>
    </row>
    <row r="9" spans="1:5" x14ac:dyDescent="0.2">
      <c r="B9" s="12" t="s">
        <v>47</v>
      </c>
      <c r="C9" s="12" t="s">
        <v>48</v>
      </c>
      <c r="D9" s="12" t="s">
        <v>33</v>
      </c>
      <c r="E9" s="12" t="s">
        <v>50</v>
      </c>
    </row>
    <row r="10" spans="1:5" x14ac:dyDescent="0.2">
      <c r="B10" s="2" t="s">
        <v>47</v>
      </c>
      <c r="C10" s="2" t="s">
        <v>48</v>
      </c>
      <c r="D10" s="2" t="s">
        <v>51</v>
      </c>
      <c r="E10" s="2" t="s">
        <v>52</v>
      </c>
    </row>
    <row r="11" spans="1:5" x14ac:dyDescent="0.2">
      <c r="B11" s="12" t="s">
        <v>47</v>
      </c>
      <c r="C11" s="12" t="s">
        <v>48</v>
      </c>
      <c r="D11" s="12" t="s">
        <v>53</v>
      </c>
      <c r="E11" s="12" t="s">
        <v>54</v>
      </c>
    </row>
    <row r="12" spans="1:5" x14ac:dyDescent="0.2">
      <c r="B12" s="2" t="s">
        <v>47</v>
      </c>
      <c r="C12" s="2" t="s">
        <v>48</v>
      </c>
      <c r="D12" s="2" t="s">
        <v>55</v>
      </c>
      <c r="E12" s="2" t="s">
        <v>56</v>
      </c>
    </row>
    <row r="13" spans="1:5" x14ac:dyDescent="0.2">
      <c r="B13" s="12" t="s">
        <v>57</v>
      </c>
      <c r="C13" s="12" t="s">
        <v>58</v>
      </c>
      <c r="D13" s="12" t="s">
        <v>59</v>
      </c>
      <c r="E13" s="12" t="s">
        <v>60</v>
      </c>
    </row>
    <row r="14" spans="1:5" x14ac:dyDescent="0.2">
      <c r="B14" s="2" t="s">
        <v>61</v>
      </c>
      <c r="C14" s="2" t="s">
        <v>62</v>
      </c>
      <c r="D14" s="2" t="s">
        <v>63</v>
      </c>
      <c r="E14" s="2" t="s">
        <v>64</v>
      </c>
    </row>
    <row r="15" spans="1:5" x14ac:dyDescent="0.2">
      <c r="B15" s="12" t="s">
        <v>65</v>
      </c>
      <c r="C15" s="12" t="s">
        <v>66</v>
      </c>
      <c r="D15" s="12" t="s">
        <v>67</v>
      </c>
      <c r="E15" s="12" t="s">
        <v>67</v>
      </c>
    </row>
    <row r="16" spans="1:5" x14ac:dyDescent="0.2">
      <c r="B16" s="2" t="s">
        <v>65</v>
      </c>
      <c r="C16" s="2" t="s">
        <v>66</v>
      </c>
      <c r="D16" s="2" t="s">
        <v>68</v>
      </c>
      <c r="E16" s="2" t="s">
        <v>68</v>
      </c>
    </row>
    <row r="17" spans="2:5" x14ac:dyDescent="0.2">
      <c r="B17" s="12" t="s">
        <v>65</v>
      </c>
      <c r="C17" s="12" t="s">
        <v>66</v>
      </c>
      <c r="D17" s="12" t="s">
        <v>69</v>
      </c>
      <c r="E17" s="12" t="s">
        <v>69</v>
      </c>
    </row>
    <row r="18" spans="2:5" x14ac:dyDescent="0.2">
      <c r="B18" s="2" t="s">
        <v>65</v>
      </c>
      <c r="C18" s="2" t="s">
        <v>66</v>
      </c>
      <c r="D18" s="2" t="s">
        <v>70</v>
      </c>
      <c r="E18" s="2" t="s">
        <v>70</v>
      </c>
    </row>
    <row r="19" spans="2:5" x14ac:dyDescent="0.2">
      <c r="B19" s="12" t="s">
        <v>65</v>
      </c>
      <c r="C19" s="12" t="s">
        <v>66</v>
      </c>
      <c r="D19" s="12" t="s">
        <v>71</v>
      </c>
      <c r="E19" s="12" t="s">
        <v>71</v>
      </c>
    </row>
    <row r="20" spans="2:5" x14ac:dyDescent="0.2">
      <c r="B20" s="2" t="s">
        <v>65</v>
      </c>
      <c r="C20" s="2" t="s">
        <v>66</v>
      </c>
      <c r="D20" s="2" t="s">
        <v>72</v>
      </c>
      <c r="E20" s="2" t="s">
        <v>72</v>
      </c>
    </row>
    <row r="21" spans="2:5" x14ac:dyDescent="0.2">
      <c r="B21" s="12" t="s">
        <v>65</v>
      </c>
      <c r="C21" s="12" t="s">
        <v>66</v>
      </c>
      <c r="D21" s="12" t="s">
        <v>73</v>
      </c>
      <c r="E21" s="12" t="s">
        <v>73</v>
      </c>
    </row>
    <row r="22" spans="2:5" x14ac:dyDescent="0.2">
      <c r="B22" s="2" t="s">
        <v>65</v>
      </c>
      <c r="C22" s="2" t="s">
        <v>66</v>
      </c>
      <c r="D22" s="2" t="s">
        <v>74</v>
      </c>
      <c r="E22" s="2" t="s">
        <v>74</v>
      </c>
    </row>
    <row r="23" spans="2:5" x14ac:dyDescent="0.2">
      <c r="B23" s="12" t="s">
        <v>65</v>
      </c>
      <c r="C23" s="12" t="s">
        <v>66</v>
      </c>
      <c r="D23" s="12" t="s">
        <v>75</v>
      </c>
      <c r="E23" s="12" t="s">
        <v>75</v>
      </c>
    </row>
    <row r="24" spans="2:5" x14ac:dyDescent="0.2">
      <c r="B24" s="2" t="s">
        <v>65</v>
      </c>
      <c r="C24" s="2" t="s">
        <v>66</v>
      </c>
      <c r="D24" s="2" t="s">
        <v>76</v>
      </c>
      <c r="E24" s="2" t="s">
        <v>76</v>
      </c>
    </row>
    <row r="25" spans="2:5" x14ac:dyDescent="0.2">
      <c r="B25" s="12" t="s">
        <v>65</v>
      </c>
      <c r="C25" s="12" t="s">
        <v>66</v>
      </c>
      <c r="D25" s="12" t="s">
        <v>77</v>
      </c>
      <c r="E25" s="1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64"/>
  <sheetViews>
    <sheetView tabSelected="1" zoomScale="110" zoomScaleNormal="110" workbookViewId="0">
      <pane xSplit="1" ySplit="14" topLeftCell="B15" activePane="bottomRight" state="frozen"/>
      <selection pane="topRight"/>
      <selection pane="bottomLeft"/>
      <selection pane="bottomRight" activeCell="J13" sqref="J13"/>
    </sheetView>
  </sheetViews>
  <sheetFormatPr baseColWidth="10" defaultColWidth="8.83203125" defaultRowHeight="11.25" customHeight="1" x14ac:dyDescent="0.2"/>
  <cols>
    <col min="1" max="1" width="16" customWidth="1"/>
    <col min="2" max="4" width="20" customWidth="1"/>
    <col min="5" max="5" width="13" customWidth="1"/>
    <col min="6" max="6" width="12" customWidth="1"/>
    <col min="8" max="8" width="12.1640625" bestFit="1" customWidth="1"/>
  </cols>
  <sheetData>
    <row r="1" spans="1:8" x14ac:dyDescent="0.2">
      <c r="A1" s="2" t="s">
        <v>78</v>
      </c>
    </row>
    <row r="2" spans="1:8" x14ac:dyDescent="0.2">
      <c r="A2" s="2" t="s">
        <v>79</v>
      </c>
      <c r="B2" s="1" t="s">
        <v>0</v>
      </c>
    </row>
    <row r="3" spans="1:8" x14ac:dyDescent="0.2">
      <c r="A3" s="2" t="s">
        <v>80</v>
      </c>
      <c r="B3" s="2" t="s">
        <v>6</v>
      </c>
    </row>
    <row r="4" spans="1:8" x14ac:dyDescent="0.2"/>
    <row r="5" spans="1:8" x14ac:dyDescent="0.2">
      <c r="A5" s="1" t="s">
        <v>12</v>
      </c>
      <c r="C5" s="2" t="s">
        <v>19</v>
      </c>
    </row>
    <row r="6" spans="1:8" x14ac:dyDescent="0.2">
      <c r="A6" s="1" t="s">
        <v>13</v>
      </c>
      <c r="C6" s="2" t="s">
        <v>20</v>
      </c>
    </row>
    <row r="7" spans="1:8" x14ac:dyDescent="0.2">
      <c r="A7" s="1" t="s">
        <v>14</v>
      </c>
      <c r="C7" s="2" t="s">
        <v>21</v>
      </c>
    </row>
    <row r="8" spans="1:8" x14ac:dyDescent="0.2">
      <c r="A8" s="1" t="s">
        <v>15</v>
      </c>
      <c r="C8" s="2" t="s">
        <v>22</v>
      </c>
    </row>
    <row r="9" spans="1:8" x14ac:dyDescent="0.2">
      <c r="A9" s="1" t="s">
        <v>16</v>
      </c>
      <c r="C9" s="2" t="s">
        <v>23</v>
      </c>
    </row>
    <row r="10" spans="1:8" x14ac:dyDescent="0.2">
      <c r="A10" s="1" t="s">
        <v>17</v>
      </c>
      <c r="C10" s="2" t="s">
        <v>24</v>
      </c>
    </row>
    <row r="11" spans="1:8" x14ac:dyDescent="0.2"/>
    <row r="12" spans="1:8" x14ac:dyDescent="0.2">
      <c r="A12" s="4" t="s">
        <v>81</v>
      </c>
      <c r="B12" s="3" t="s">
        <v>41</v>
      </c>
      <c r="C12" s="3" t="s">
        <v>33</v>
      </c>
      <c r="D12" s="3" t="s">
        <v>51</v>
      </c>
      <c r="E12" s="3" t="s">
        <v>53</v>
      </c>
      <c r="F12" s="3" t="s">
        <v>55</v>
      </c>
    </row>
    <row r="13" spans="1:8" x14ac:dyDescent="0.2">
      <c r="A13" s="4" t="s">
        <v>82</v>
      </c>
      <c r="B13" s="3" t="s">
        <v>49</v>
      </c>
      <c r="C13" s="3" t="s">
        <v>50</v>
      </c>
      <c r="D13" s="3" t="s">
        <v>52</v>
      </c>
      <c r="E13" s="3" t="s">
        <v>54</v>
      </c>
      <c r="F13" s="3" t="s">
        <v>56</v>
      </c>
    </row>
    <row r="14" spans="1:8" x14ac:dyDescent="0.2">
      <c r="A14" s="5" t="s">
        <v>92</v>
      </c>
      <c r="B14" s="7" t="s">
        <v>91</v>
      </c>
      <c r="C14" s="7" t="s">
        <v>87</v>
      </c>
      <c r="D14" s="7" t="s">
        <v>88</v>
      </c>
      <c r="E14" s="7" t="s">
        <v>89</v>
      </c>
      <c r="F14" s="7" t="s">
        <v>90</v>
      </c>
    </row>
    <row r="15" spans="1:8" x14ac:dyDescent="0.2">
      <c r="A15" s="20">
        <v>2012</v>
      </c>
      <c r="B15" s="8">
        <v>449968173.70999998</v>
      </c>
      <c r="C15" s="8">
        <v>16599.490000000002</v>
      </c>
      <c r="D15" s="8">
        <v>260846385.27000001</v>
      </c>
      <c r="E15" s="8">
        <f>B62</f>
        <v>241384114.34</v>
      </c>
      <c r="F15" s="8">
        <v>5580503.1600000001</v>
      </c>
      <c r="H15" s="23">
        <f>D19/D15</f>
        <v>0.8648530792040291</v>
      </c>
    </row>
    <row r="16" spans="1:8" x14ac:dyDescent="0.2">
      <c r="A16" s="21">
        <v>2013</v>
      </c>
      <c r="B16" s="9">
        <v>439896614.18000001</v>
      </c>
      <c r="C16" s="9">
        <v>13504.41</v>
      </c>
      <c r="D16" s="9">
        <v>247287040.83000001</v>
      </c>
      <c r="E16" s="9"/>
      <c r="F16" s="9">
        <v>6976713.7300000004</v>
      </c>
      <c r="H16" s="23">
        <f>E19/E15</f>
        <v>0.88654827959628513</v>
      </c>
    </row>
    <row r="17" spans="1:6" x14ac:dyDescent="0.2">
      <c r="A17" s="21">
        <v>2014</v>
      </c>
      <c r="B17" s="8">
        <v>438307786.38</v>
      </c>
      <c r="C17" s="8">
        <v>14575.58</v>
      </c>
      <c r="D17" s="8">
        <v>220118875.5</v>
      </c>
      <c r="E17" s="8"/>
      <c r="F17" s="8">
        <v>6682140.25</v>
      </c>
    </row>
    <row r="18" spans="1:6" x14ac:dyDescent="0.2">
      <c r="A18" s="21">
        <v>2015</v>
      </c>
      <c r="B18" s="9">
        <v>443274894.67000002</v>
      </c>
      <c r="C18" s="9">
        <v>14507.91</v>
      </c>
      <c r="D18" s="9">
        <v>221867794.65000001</v>
      </c>
      <c r="E18" s="9"/>
      <c r="F18" s="9">
        <v>6612501.0499999998</v>
      </c>
    </row>
    <row r="19" spans="1:6" x14ac:dyDescent="0.2">
      <c r="A19" s="21">
        <v>2016</v>
      </c>
      <c r="B19" s="8">
        <v>452830153.02999997</v>
      </c>
      <c r="C19" s="8">
        <v>16256.95</v>
      </c>
      <c r="D19" s="8">
        <v>225593799.5</v>
      </c>
      <c r="E19" s="8">
        <v>213998671.28999999</v>
      </c>
      <c r="F19" s="8">
        <v>6036542.4000000004</v>
      </c>
    </row>
    <row r="20" spans="1:6" x14ac:dyDescent="0.2">
      <c r="A20" s="21">
        <v>2017</v>
      </c>
      <c r="B20" s="9">
        <v>466023440.10000002</v>
      </c>
      <c r="C20" s="9">
        <v>769261.55</v>
      </c>
      <c r="D20" s="9">
        <v>228276024.78</v>
      </c>
      <c r="E20" s="9">
        <v>223887095.00999999</v>
      </c>
      <c r="F20" s="9">
        <v>2767648.7</v>
      </c>
    </row>
    <row r="21" spans="1:6" x14ac:dyDescent="0.2">
      <c r="A21" s="21">
        <v>2018</v>
      </c>
      <c r="B21" s="8">
        <v>485244465.88999999</v>
      </c>
      <c r="C21" s="8">
        <v>843524.68</v>
      </c>
      <c r="D21" s="8">
        <v>238435828.24000001</v>
      </c>
      <c r="E21" s="8">
        <v>233612562.38999999</v>
      </c>
      <c r="F21" s="8">
        <v>3122144.07</v>
      </c>
    </row>
    <row r="22" spans="1:6" x14ac:dyDescent="0.2">
      <c r="A22" s="21">
        <v>2019</v>
      </c>
      <c r="B22" s="9">
        <v>487523048.13999999</v>
      </c>
      <c r="C22" s="9">
        <v>918079.31</v>
      </c>
      <c r="D22" s="9">
        <v>236136306.28999999</v>
      </c>
      <c r="E22" s="9">
        <v>229901077.74000001</v>
      </c>
      <c r="F22" s="9">
        <v>3339971.78</v>
      </c>
    </row>
    <row r="23" spans="1:6" x14ac:dyDescent="0.2">
      <c r="A23" s="21">
        <v>2020</v>
      </c>
      <c r="B23" s="8">
        <v>420544269.97000003</v>
      </c>
      <c r="C23" s="8">
        <v>884223.27</v>
      </c>
      <c r="D23" s="8">
        <v>191105356.71000001</v>
      </c>
      <c r="E23" s="8">
        <v>187277659.62</v>
      </c>
      <c r="F23" s="8">
        <v>3114873.76</v>
      </c>
    </row>
    <row r="24" spans="1:6" x14ac:dyDescent="0.2">
      <c r="A24" s="21">
        <v>2021</v>
      </c>
      <c r="B24" s="9">
        <v>501893828.48000002</v>
      </c>
      <c r="C24" s="9">
        <v>890779.61</v>
      </c>
      <c r="D24" s="9">
        <v>232596587.74000001</v>
      </c>
      <c r="E24" s="9">
        <v>224819853.31</v>
      </c>
      <c r="F24" s="9">
        <v>4004613.8</v>
      </c>
    </row>
    <row r="25" spans="1:6" x14ac:dyDescent="0.2">
      <c r="A25" s="21">
        <v>2022</v>
      </c>
      <c r="B25" s="8">
        <v>646697856.95000005</v>
      </c>
      <c r="C25" s="8">
        <v>1006060.27</v>
      </c>
      <c r="D25" s="8">
        <v>338449309.79000002</v>
      </c>
      <c r="E25" s="8">
        <v>278938117.89999998</v>
      </c>
      <c r="F25" s="8">
        <v>6033317.5300000003</v>
      </c>
    </row>
    <row r="27" spans="1:6" x14ac:dyDescent="0.2">
      <c r="A27" s="1" t="s">
        <v>85</v>
      </c>
    </row>
    <row r="28" spans="1:6" x14ac:dyDescent="0.2">
      <c r="A28" s="1" t="s">
        <v>84</v>
      </c>
      <c r="B28" s="2" t="s">
        <v>86</v>
      </c>
    </row>
    <row r="30" spans="1:6" ht="11.25" customHeight="1" x14ac:dyDescent="0.2">
      <c r="A30" s="2" t="s">
        <v>93</v>
      </c>
    </row>
    <row r="31" spans="1:6" ht="11.25" customHeight="1" x14ac:dyDescent="0.2">
      <c r="A31" s="2" t="s">
        <v>79</v>
      </c>
      <c r="B31" s="1" t="s">
        <v>94</v>
      </c>
    </row>
    <row r="32" spans="1:6" ht="11.25" customHeight="1" x14ac:dyDescent="0.2">
      <c r="A32" s="2" t="s">
        <v>80</v>
      </c>
      <c r="B32" s="2" t="s">
        <v>6</v>
      </c>
    </row>
    <row r="34" spans="1:49" ht="11.25" customHeight="1" x14ac:dyDescent="0.2">
      <c r="A34" s="1" t="s">
        <v>12</v>
      </c>
      <c r="C34" s="2" t="s">
        <v>19</v>
      </c>
    </row>
    <row r="35" spans="1:49" ht="11.25" customHeight="1" x14ac:dyDescent="0.2">
      <c r="A35" s="1" t="s">
        <v>13</v>
      </c>
      <c r="C35" s="2" t="s">
        <v>20</v>
      </c>
    </row>
    <row r="36" spans="1:49" ht="11.25" customHeight="1" x14ac:dyDescent="0.2">
      <c r="A36" s="1" t="s">
        <v>14</v>
      </c>
      <c r="C36" s="2" t="s">
        <v>21</v>
      </c>
    </row>
    <row r="37" spans="1:49" ht="11.25" customHeight="1" x14ac:dyDescent="0.2">
      <c r="A37" s="1" t="s">
        <v>15</v>
      </c>
      <c r="C37" s="2" t="s">
        <v>22</v>
      </c>
    </row>
    <row r="38" spans="1:49" ht="11.25" customHeight="1" x14ac:dyDescent="0.2">
      <c r="A38" s="1" t="s">
        <v>16</v>
      </c>
      <c r="C38" s="2" t="s">
        <v>23</v>
      </c>
    </row>
    <row r="39" spans="1:49" ht="11.25" customHeight="1" x14ac:dyDescent="0.2">
      <c r="A39" s="1" t="s">
        <v>17</v>
      </c>
      <c r="C39" s="2" t="s">
        <v>24</v>
      </c>
    </row>
    <row r="41" spans="1:49" ht="11.25" customHeight="1" x14ac:dyDescent="0.2">
      <c r="A41" s="4" t="s">
        <v>81</v>
      </c>
      <c r="B41" s="22" t="s">
        <v>95</v>
      </c>
      <c r="C41" s="22" t="s">
        <v>27</v>
      </c>
      <c r="D41" s="22" t="s">
        <v>96</v>
      </c>
      <c r="E41" s="22" t="s">
        <v>27</v>
      </c>
      <c r="F41" s="22" t="s">
        <v>97</v>
      </c>
      <c r="G41" s="22" t="s">
        <v>27</v>
      </c>
      <c r="H41" s="22" t="s">
        <v>98</v>
      </c>
      <c r="I41" s="22" t="s">
        <v>27</v>
      </c>
      <c r="J41" s="22" t="s">
        <v>99</v>
      </c>
      <c r="K41" s="22" t="s">
        <v>27</v>
      </c>
      <c r="L41" s="22" t="s">
        <v>100</v>
      </c>
      <c r="M41" s="22" t="s">
        <v>27</v>
      </c>
      <c r="N41" s="22" t="s">
        <v>101</v>
      </c>
      <c r="O41" s="22" t="s">
        <v>27</v>
      </c>
      <c r="P41" s="22" t="s">
        <v>102</v>
      </c>
      <c r="Q41" s="22" t="s">
        <v>27</v>
      </c>
      <c r="R41" s="22" t="s">
        <v>103</v>
      </c>
      <c r="S41" s="22" t="s">
        <v>27</v>
      </c>
      <c r="T41" s="22" t="s">
        <v>104</v>
      </c>
      <c r="U41" s="22" t="s">
        <v>27</v>
      </c>
      <c r="V41" s="22" t="s">
        <v>105</v>
      </c>
      <c r="W41" s="22" t="s">
        <v>27</v>
      </c>
      <c r="X41" s="22" t="s">
        <v>106</v>
      </c>
      <c r="Y41" s="22" t="s">
        <v>27</v>
      </c>
      <c r="Z41" s="22" t="s">
        <v>107</v>
      </c>
      <c r="AA41" s="22" t="s">
        <v>27</v>
      </c>
      <c r="AB41" s="22" t="s">
        <v>108</v>
      </c>
      <c r="AC41" s="22" t="s">
        <v>27</v>
      </c>
      <c r="AD41" s="22" t="s">
        <v>109</v>
      </c>
      <c r="AE41" s="22" t="s">
        <v>27</v>
      </c>
      <c r="AF41" s="22" t="s">
        <v>110</v>
      </c>
      <c r="AG41" s="22" t="s">
        <v>27</v>
      </c>
      <c r="AH41" s="22" t="s">
        <v>111</v>
      </c>
      <c r="AI41" s="22" t="s">
        <v>27</v>
      </c>
      <c r="AJ41" s="22" t="s">
        <v>112</v>
      </c>
      <c r="AK41" s="22" t="s">
        <v>27</v>
      </c>
      <c r="AL41" s="22" t="s">
        <v>113</v>
      </c>
      <c r="AM41" s="22" t="s">
        <v>27</v>
      </c>
      <c r="AN41" s="22" t="s">
        <v>114</v>
      </c>
      <c r="AO41" s="22" t="s">
        <v>27</v>
      </c>
      <c r="AP41" s="22" t="s">
        <v>115</v>
      </c>
      <c r="AQ41" s="22" t="s">
        <v>27</v>
      </c>
      <c r="AR41" s="22" t="s">
        <v>116</v>
      </c>
      <c r="AS41" s="22" t="s">
        <v>27</v>
      </c>
      <c r="AT41" s="22" t="s">
        <v>117</v>
      </c>
      <c r="AU41" s="22" t="s">
        <v>27</v>
      </c>
      <c r="AV41" s="22" t="s">
        <v>118</v>
      </c>
      <c r="AW41" s="22" t="s">
        <v>27</v>
      </c>
    </row>
    <row r="42" spans="1:49" ht="11.25" customHeight="1" x14ac:dyDescent="0.2">
      <c r="A42" s="4" t="s">
        <v>82</v>
      </c>
      <c r="B42" s="22" t="s">
        <v>119</v>
      </c>
      <c r="C42" s="22" t="s">
        <v>27</v>
      </c>
      <c r="D42" s="22" t="s">
        <v>120</v>
      </c>
      <c r="E42" s="22" t="s">
        <v>27</v>
      </c>
      <c r="F42" s="22" t="s">
        <v>121</v>
      </c>
      <c r="G42" s="22" t="s">
        <v>27</v>
      </c>
      <c r="H42" s="22" t="s">
        <v>122</v>
      </c>
      <c r="I42" s="22" t="s">
        <v>27</v>
      </c>
      <c r="J42" s="22" t="s">
        <v>123</v>
      </c>
      <c r="K42" s="22" t="s">
        <v>27</v>
      </c>
      <c r="L42" s="22" t="s">
        <v>124</v>
      </c>
      <c r="M42" s="22" t="s">
        <v>27</v>
      </c>
      <c r="N42" s="22" t="s">
        <v>125</v>
      </c>
      <c r="O42" s="22" t="s">
        <v>27</v>
      </c>
      <c r="P42" s="22" t="s">
        <v>126</v>
      </c>
      <c r="Q42" s="22" t="s">
        <v>27</v>
      </c>
      <c r="R42" s="22" t="s">
        <v>127</v>
      </c>
      <c r="S42" s="22" t="s">
        <v>27</v>
      </c>
      <c r="T42" s="22" t="s">
        <v>128</v>
      </c>
      <c r="U42" s="22" t="s">
        <v>27</v>
      </c>
      <c r="V42" s="22" t="s">
        <v>129</v>
      </c>
      <c r="W42" s="22" t="s">
        <v>27</v>
      </c>
      <c r="X42" s="22" t="s">
        <v>130</v>
      </c>
      <c r="Y42" s="22" t="s">
        <v>27</v>
      </c>
      <c r="Z42" s="22" t="s">
        <v>131</v>
      </c>
      <c r="AA42" s="22" t="s">
        <v>27</v>
      </c>
      <c r="AB42" s="22" t="s">
        <v>132</v>
      </c>
      <c r="AC42" s="22" t="s">
        <v>27</v>
      </c>
      <c r="AD42" s="22" t="s">
        <v>133</v>
      </c>
      <c r="AE42" s="22" t="s">
        <v>27</v>
      </c>
      <c r="AF42" s="22" t="s">
        <v>134</v>
      </c>
      <c r="AG42" s="22" t="s">
        <v>27</v>
      </c>
      <c r="AH42" s="22" t="s">
        <v>135</v>
      </c>
      <c r="AI42" s="22" t="s">
        <v>27</v>
      </c>
      <c r="AJ42" s="22" t="s">
        <v>136</v>
      </c>
      <c r="AK42" s="22" t="s">
        <v>27</v>
      </c>
      <c r="AL42" s="22" t="s">
        <v>137</v>
      </c>
      <c r="AM42" s="22" t="s">
        <v>27</v>
      </c>
      <c r="AN42" s="22" t="s">
        <v>138</v>
      </c>
      <c r="AO42" s="22" t="s">
        <v>27</v>
      </c>
      <c r="AP42" s="22" t="s">
        <v>139</v>
      </c>
      <c r="AQ42" s="22" t="s">
        <v>27</v>
      </c>
      <c r="AR42" s="22" t="s">
        <v>140</v>
      </c>
      <c r="AS42" s="22" t="s">
        <v>27</v>
      </c>
      <c r="AT42" s="22" t="s">
        <v>141</v>
      </c>
      <c r="AU42" s="22" t="s">
        <v>27</v>
      </c>
      <c r="AV42" s="22" t="s">
        <v>142</v>
      </c>
      <c r="AW42" s="22" t="s">
        <v>27</v>
      </c>
    </row>
    <row r="43" spans="1:49" ht="11.25" customHeight="1" x14ac:dyDescent="0.2">
      <c r="A43" s="5" t="s">
        <v>83</v>
      </c>
      <c r="B43" s="7" t="s">
        <v>27</v>
      </c>
      <c r="C43" s="7" t="s">
        <v>27</v>
      </c>
      <c r="D43" s="7" t="s">
        <v>27</v>
      </c>
      <c r="E43" s="7" t="s">
        <v>27</v>
      </c>
      <c r="F43" s="7" t="s">
        <v>27</v>
      </c>
      <c r="G43" s="7" t="s">
        <v>27</v>
      </c>
      <c r="H43" s="7" t="s">
        <v>27</v>
      </c>
      <c r="I43" s="7" t="s">
        <v>27</v>
      </c>
      <c r="J43" s="7" t="s">
        <v>27</v>
      </c>
      <c r="K43" s="7" t="s">
        <v>27</v>
      </c>
      <c r="L43" s="7" t="s">
        <v>27</v>
      </c>
      <c r="M43" s="7" t="s">
        <v>27</v>
      </c>
      <c r="N43" s="7" t="s">
        <v>27</v>
      </c>
      <c r="O43" s="7" t="s">
        <v>27</v>
      </c>
      <c r="P43" s="7" t="s">
        <v>27</v>
      </c>
      <c r="Q43" s="7" t="s">
        <v>27</v>
      </c>
      <c r="R43" s="7" t="s">
        <v>27</v>
      </c>
      <c r="S43" s="7" t="s">
        <v>27</v>
      </c>
      <c r="T43" s="7" t="s">
        <v>27</v>
      </c>
      <c r="U43" s="7" t="s">
        <v>27</v>
      </c>
      <c r="V43" s="7" t="s">
        <v>27</v>
      </c>
      <c r="W43" s="7" t="s">
        <v>27</v>
      </c>
      <c r="X43" s="7" t="s">
        <v>27</v>
      </c>
      <c r="Y43" s="7" t="s">
        <v>27</v>
      </c>
      <c r="Z43" s="7" t="s">
        <v>27</v>
      </c>
      <c r="AA43" s="7" t="s">
        <v>27</v>
      </c>
      <c r="AB43" s="7" t="s">
        <v>27</v>
      </c>
      <c r="AC43" s="7" t="s">
        <v>27</v>
      </c>
      <c r="AD43" s="7" t="s">
        <v>27</v>
      </c>
      <c r="AE43" s="7" t="s">
        <v>27</v>
      </c>
      <c r="AF43" s="7" t="s">
        <v>27</v>
      </c>
      <c r="AG43" s="7" t="s">
        <v>27</v>
      </c>
      <c r="AH43" s="7" t="s">
        <v>27</v>
      </c>
      <c r="AI43" s="7" t="s">
        <v>27</v>
      </c>
      <c r="AJ43" s="7" t="s">
        <v>27</v>
      </c>
      <c r="AK43" s="7" t="s">
        <v>27</v>
      </c>
      <c r="AL43" s="7" t="s">
        <v>27</v>
      </c>
      <c r="AM43" s="7" t="s">
        <v>27</v>
      </c>
      <c r="AN43" s="7" t="s">
        <v>27</v>
      </c>
      <c r="AO43" s="7" t="s">
        <v>27</v>
      </c>
      <c r="AP43" s="7" t="s">
        <v>27</v>
      </c>
      <c r="AQ43" s="7" t="s">
        <v>27</v>
      </c>
      <c r="AR43" s="7" t="s">
        <v>27</v>
      </c>
      <c r="AS43" s="7" t="s">
        <v>27</v>
      </c>
      <c r="AT43" s="7" t="s">
        <v>27</v>
      </c>
      <c r="AU43" s="7" t="s">
        <v>27</v>
      </c>
      <c r="AV43" s="7" t="s">
        <v>27</v>
      </c>
      <c r="AW43" s="7" t="s">
        <v>27</v>
      </c>
    </row>
    <row r="44" spans="1:49" ht="11.25" customHeight="1" x14ac:dyDescent="0.2">
      <c r="A44" s="6" t="s">
        <v>67</v>
      </c>
      <c r="B44" s="8">
        <v>18382544.210000001</v>
      </c>
      <c r="C44" s="8" t="s">
        <v>27</v>
      </c>
      <c r="D44" s="8">
        <v>2806988.84</v>
      </c>
      <c r="E44" s="8" t="s">
        <v>27</v>
      </c>
      <c r="F44" s="26">
        <v>1882164.6599999964</v>
      </c>
      <c r="G44" s="8" t="s">
        <v>143</v>
      </c>
      <c r="H44" s="8">
        <v>1840797.21</v>
      </c>
      <c r="I44" s="8" t="s">
        <v>27</v>
      </c>
      <c r="J44" s="8">
        <v>2526397.69</v>
      </c>
      <c r="K44" s="8" t="s">
        <v>27</v>
      </c>
      <c r="L44" s="8">
        <v>1186946.07</v>
      </c>
      <c r="M44" s="8" t="s">
        <v>27</v>
      </c>
      <c r="N44" s="8">
        <v>1557787.32</v>
      </c>
      <c r="O44" s="8" t="s">
        <v>27</v>
      </c>
      <c r="P44" s="8">
        <v>4443603.88</v>
      </c>
      <c r="Q44" s="8" t="s">
        <v>27</v>
      </c>
      <c r="R44" s="26">
        <f>R48</f>
        <v>722015.23</v>
      </c>
      <c r="S44" s="8" t="s">
        <v>27</v>
      </c>
      <c r="T44" s="8">
        <v>47349252.390000001</v>
      </c>
      <c r="U44" s="8" t="s">
        <v>27</v>
      </c>
      <c r="V44" s="8">
        <v>18451644.149999999</v>
      </c>
      <c r="W44" s="8" t="s">
        <v>27</v>
      </c>
      <c r="X44" s="8">
        <v>8576298.1199999992</v>
      </c>
      <c r="Y44" s="8" t="s">
        <v>27</v>
      </c>
      <c r="Z44" s="8">
        <v>8560212.5700000003</v>
      </c>
      <c r="AA44" s="8" t="s">
        <v>27</v>
      </c>
      <c r="AB44" s="8">
        <v>3393856.42</v>
      </c>
      <c r="AC44" s="8" t="s">
        <v>27</v>
      </c>
      <c r="AD44" s="8">
        <v>10846411.51</v>
      </c>
      <c r="AE44" s="8" t="s">
        <v>27</v>
      </c>
      <c r="AF44" s="8">
        <v>8051688.7599999998</v>
      </c>
      <c r="AG44" s="8" t="s">
        <v>27</v>
      </c>
      <c r="AH44" s="8">
        <v>7708697.71</v>
      </c>
      <c r="AI44" s="8" t="s">
        <v>27</v>
      </c>
      <c r="AJ44" s="8">
        <v>10109278.970000001</v>
      </c>
      <c r="AK44" s="8" t="s">
        <v>27</v>
      </c>
      <c r="AL44" s="8">
        <v>16229413.699999999</v>
      </c>
      <c r="AM44" s="8" t="s">
        <v>27</v>
      </c>
      <c r="AN44" s="8">
        <v>30086522.43</v>
      </c>
      <c r="AO44" s="8" t="s">
        <v>27</v>
      </c>
      <c r="AP44" s="26">
        <f>AP48</f>
        <v>27327561.34</v>
      </c>
      <c r="AQ44" s="8" t="s">
        <v>143</v>
      </c>
      <c r="AR44" s="8">
        <v>1320806.05</v>
      </c>
      <c r="AS44" s="8" t="s">
        <v>27</v>
      </c>
      <c r="AT44" s="8">
        <v>3634060.35</v>
      </c>
      <c r="AU44" s="8" t="s">
        <v>27</v>
      </c>
      <c r="AV44" s="8">
        <v>4389164.76</v>
      </c>
      <c r="AW44" s="8" t="s">
        <v>27</v>
      </c>
    </row>
    <row r="45" spans="1:49" ht="11.25" customHeight="1" x14ac:dyDescent="0.2">
      <c r="A45" s="6" t="s">
        <v>68</v>
      </c>
      <c r="B45" s="9">
        <v>18410106.23</v>
      </c>
      <c r="C45" s="9" t="s">
        <v>27</v>
      </c>
      <c r="D45" s="9">
        <v>2741242.68</v>
      </c>
      <c r="E45" s="9" t="s">
        <v>27</v>
      </c>
      <c r="F45" s="9" t="s">
        <v>84</v>
      </c>
      <c r="G45" s="9" t="s">
        <v>143</v>
      </c>
      <c r="H45" s="9">
        <v>1827418.51</v>
      </c>
      <c r="I45" s="9" t="s">
        <v>27</v>
      </c>
      <c r="J45" s="9">
        <v>2430448.19</v>
      </c>
      <c r="K45" s="9" t="s">
        <v>27</v>
      </c>
      <c r="L45" s="9">
        <v>1233955.6299999999</v>
      </c>
      <c r="M45" s="9" t="s">
        <v>27</v>
      </c>
      <c r="N45" s="9">
        <v>1538771.86</v>
      </c>
      <c r="O45" s="9" t="s">
        <v>27</v>
      </c>
      <c r="P45" s="9">
        <v>3922629.95</v>
      </c>
      <c r="Q45" s="9" t="s">
        <v>27</v>
      </c>
      <c r="R45" s="9">
        <v>683875.02</v>
      </c>
      <c r="S45" s="9" t="s">
        <v>27</v>
      </c>
      <c r="T45" s="9" t="s">
        <v>84</v>
      </c>
      <c r="U45" s="9" t="s">
        <v>143</v>
      </c>
      <c r="V45" s="9">
        <v>17950325.52</v>
      </c>
      <c r="W45" s="9" t="s">
        <v>27</v>
      </c>
      <c r="X45" s="9">
        <v>8049188.9400000004</v>
      </c>
      <c r="Y45" s="9" t="s">
        <v>27</v>
      </c>
      <c r="Z45" s="9">
        <v>8334396.0300000003</v>
      </c>
      <c r="AA45" s="9" t="s">
        <v>27</v>
      </c>
      <c r="AB45" s="9">
        <v>2977191.93</v>
      </c>
      <c r="AC45" s="9" t="s">
        <v>27</v>
      </c>
      <c r="AD45" s="9">
        <v>9573141.1899999995</v>
      </c>
      <c r="AE45" s="9" t="s">
        <v>27</v>
      </c>
      <c r="AF45" s="9">
        <v>7361832.4900000002</v>
      </c>
      <c r="AG45" s="9" t="s">
        <v>27</v>
      </c>
      <c r="AH45" s="9">
        <v>7604013.9000000004</v>
      </c>
      <c r="AI45" s="9" t="s">
        <v>27</v>
      </c>
      <c r="AJ45" s="9">
        <v>9935567.2899999991</v>
      </c>
      <c r="AK45" s="9" t="s">
        <v>27</v>
      </c>
      <c r="AL45" s="9">
        <v>15438760.26</v>
      </c>
      <c r="AM45" s="9" t="s">
        <v>27</v>
      </c>
      <c r="AN45" s="9">
        <v>28654714.190000001</v>
      </c>
      <c r="AO45" s="9" t="s">
        <v>27</v>
      </c>
      <c r="AP45" s="9" t="s">
        <v>84</v>
      </c>
      <c r="AQ45" s="9" t="s">
        <v>143</v>
      </c>
      <c r="AR45" s="9">
        <v>1221028.17</v>
      </c>
      <c r="AS45" s="9" t="s">
        <v>27</v>
      </c>
      <c r="AT45" s="9">
        <v>4396060.0199999996</v>
      </c>
      <c r="AU45" s="9" t="s">
        <v>27</v>
      </c>
      <c r="AV45" s="9">
        <v>3979778.49</v>
      </c>
      <c r="AW45" s="9" t="s">
        <v>27</v>
      </c>
    </row>
    <row r="46" spans="1:49" ht="11.25" customHeight="1" x14ac:dyDescent="0.2">
      <c r="A46" s="6" t="s">
        <v>69</v>
      </c>
      <c r="B46" s="8">
        <v>18155807.59</v>
      </c>
      <c r="C46" s="8" t="s">
        <v>27</v>
      </c>
      <c r="D46" s="8">
        <v>2400225.5</v>
      </c>
      <c r="E46" s="8" t="s">
        <v>27</v>
      </c>
      <c r="F46" s="8" t="s">
        <v>84</v>
      </c>
      <c r="G46" s="8" t="s">
        <v>143</v>
      </c>
      <c r="H46" s="8">
        <v>1918937.2</v>
      </c>
      <c r="I46" s="8" t="s">
        <v>27</v>
      </c>
      <c r="J46" s="8">
        <v>2063962.25</v>
      </c>
      <c r="K46" s="8" t="s">
        <v>27</v>
      </c>
      <c r="L46" s="8">
        <v>1192407.22</v>
      </c>
      <c r="M46" s="8" t="s">
        <v>27</v>
      </c>
      <c r="N46" s="8">
        <v>1533108.88</v>
      </c>
      <c r="O46" s="8" t="s">
        <v>27</v>
      </c>
      <c r="P46" s="8">
        <v>4330012.5999999996</v>
      </c>
      <c r="Q46" s="8" t="s">
        <v>27</v>
      </c>
      <c r="R46" s="8">
        <v>718768.7</v>
      </c>
      <c r="S46" s="8" t="s">
        <v>27</v>
      </c>
      <c r="T46" s="8">
        <v>15508778.16</v>
      </c>
      <c r="U46" s="8" t="s">
        <v>27</v>
      </c>
      <c r="V46" s="8">
        <v>18653457.25</v>
      </c>
      <c r="W46" s="8" t="s">
        <v>27</v>
      </c>
      <c r="X46" s="8">
        <v>7560415.8399999999</v>
      </c>
      <c r="Y46" s="8" t="s">
        <v>27</v>
      </c>
      <c r="Z46" s="8">
        <v>7865450.0800000001</v>
      </c>
      <c r="AA46" s="8" t="s">
        <v>27</v>
      </c>
      <c r="AB46" s="8">
        <v>3156320.21</v>
      </c>
      <c r="AC46" s="8" t="s">
        <v>27</v>
      </c>
      <c r="AD46" s="8">
        <v>10830869.35</v>
      </c>
      <c r="AE46" s="8" t="s">
        <v>27</v>
      </c>
      <c r="AF46" s="8">
        <v>7624593.6600000001</v>
      </c>
      <c r="AG46" s="8" t="s">
        <v>27</v>
      </c>
      <c r="AH46" s="8">
        <v>7858087.1100000003</v>
      </c>
      <c r="AI46" s="8" t="s">
        <v>27</v>
      </c>
      <c r="AJ46" s="8">
        <v>9271231.8800000008</v>
      </c>
      <c r="AK46" s="8" t="s">
        <v>27</v>
      </c>
      <c r="AL46" s="8">
        <v>13577630.09</v>
      </c>
      <c r="AM46" s="8" t="s">
        <v>27</v>
      </c>
      <c r="AN46" s="8">
        <v>27412167.190000001</v>
      </c>
      <c r="AO46" s="8" t="s">
        <v>27</v>
      </c>
      <c r="AP46" s="8" t="s">
        <v>84</v>
      </c>
      <c r="AQ46" s="8" t="s">
        <v>143</v>
      </c>
      <c r="AR46" s="8">
        <v>1221056.6399999999</v>
      </c>
      <c r="AS46" s="8" t="s">
        <v>27</v>
      </c>
      <c r="AT46" s="8">
        <v>6386752.9000000004</v>
      </c>
      <c r="AU46" s="8" t="s">
        <v>27</v>
      </c>
      <c r="AV46" s="8">
        <v>4271719.05</v>
      </c>
      <c r="AW46" s="8" t="s">
        <v>27</v>
      </c>
    </row>
    <row r="47" spans="1:49" ht="11.25" customHeight="1" x14ac:dyDescent="0.2">
      <c r="A47" s="6" t="s">
        <v>70</v>
      </c>
      <c r="B47" s="9">
        <v>18417485.649999999</v>
      </c>
      <c r="C47" s="9" t="s">
        <v>27</v>
      </c>
      <c r="D47" s="9">
        <v>2406040.5</v>
      </c>
      <c r="E47" s="9" t="s">
        <v>27</v>
      </c>
      <c r="F47" s="9" t="s">
        <v>84</v>
      </c>
      <c r="G47" s="9" t="s">
        <v>143</v>
      </c>
      <c r="H47" s="9">
        <v>1976389.16</v>
      </c>
      <c r="I47" s="9" t="s">
        <v>27</v>
      </c>
      <c r="J47" s="9">
        <v>2042755.55</v>
      </c>
      <c r="K47" s="9" t="s">
        <v>27</v>
      </c>
      <c r="L47" s="9">
        <v>1223224.99</v>
      </c>
      <c r="M47" s="9" t="s">
        <v>27</v>
      </c>
      <c r="N47" s="9">
        <v>1463812.3</v>
      </c>
      <c r="O47" s="9" t="s">
        <v>27</v>
      </c>
      <c r="P47" s="9">
        <v>4583124.6100000003</v>
      </c>
      <c r="Q47" s="9" t="s">
        <v>27</v>
      </c>
      <c r="R47" s="9">
        <v>722015.23</v>
      </c>
      <c r="S47" s="9" t="s">
        <v>27</v>
      </c>
      <c r="T47" s="9">
        <v>10978584.51</v>
      </c>
      <c r="U47" s="9" t="s">
        <v>27</v>
      </c>
      <c r="V47" s="9">
        <v>18316405.27</v>
      </c>
      <c r="W47" s="9" t="s">
        <v>27</v>
      </c>
      <c r="X47" s="9">
        <v>7637705.2000000002</v>
      </c>
      <c r="Y47" s="9" t="s">
        <v>27</v>
      </c>
      <c r="Z47" s="9">
        <v>7805072.2599999998</v>
      </c>
      <c r="AA47" s="9" t="s">
        <v>27</v>
      </c>
      <c r="AB47" s="9">
        <v>3065749.22</v>
      </c>
      <c r="AC47" s="9" t="s">
        <v>27</v>
      </c>
      <c r="AD47" s="9">
        <v>10612026.58</v>
      </c>
      <c r="AE47" s="9" t="s">
        <v>27</v>
      </c>
      <c r="AF47" s="9">
        <v>7847498.1900000004</v>
      </c>
      <c r="AG47" s="9" t="s">
        <v>27</v>
      </c>
      <c r="AH47" s="9" t="s">
        <v>84</v>
      </c>
      <c r="AI47" s="9" t="s">
        <v>143</v>
      </c>
      <c r="AJ47" s="9">
        <v>9597925.7699999996</v>
      </c>
      <c r="AK47" s="9" t="s">
        <v>27</v>
      </c>
      <c r="AL47" s="9">
        <v>13706986.91</v>
      </c>
      <c r="AM47" s="9" t="s">
        <v>27</v>
      </c>
      <c r="AN47" s="9">
        <v>30604289.530000001</v>
      </c>
      <c r="AO47" s="9" t="s">
        <v>27</v>
      </c>
      <c r="AP47" s="9">
        <v>31644429.170000002</v>
      </c>
      <c r="AQ47" s="9" t="s">
        <v>27</v>
      </c>
      <c r="AR47" s="9">
        <v>1162265.05</v>
      </c>
      <c r="AS47" s="9" t="s">
        <v>27</v>
      </c>
      <c r="AT47" s="9">
        <v>7224762.4100000001</v>
      </c>
      <c r="AU47" s="9" t="s">
        <v>27</v>
      </c>
      <c r="AV47" s="9">
        <v>4338715.46</v>
      </c>
      <c r="AW47" s="9" t="s">
        <v>27</v>
      </c>
    </row>
    <row r="48" spans="1:49" ht="11.25" customHeight="1" x14ac:dyDescent="0.2">
      <c r="A48" s="6" t="s">
        <v>71</v>
      </c>
      <c r="B48" s="8">
        <v>18856166.359999999</v>
      </c>
      <c r="C48" s="8" t="s">
        <v>27</v>
      </c>
      <c r="D48" s="8">
        <v>2536262.37</v>
      </c>
      <c r="E48" s="8" t="s">
        <v>27</v>
      </c>
      <c r="F48" s="26">
        <v>1882164.6599999964</v>
      </c>
      <c r="G48" s="8" t="s">
        <v>143</v>
      </c>
      <c r="H48" s="8">
        <v>2013625.72</v>
      </c>
      <c r="I48" s="8" t="s">
        <v>27</v>
      </c>
      <c r="J48" s="8">
        <v>2324839.69</v>
      </c>
      <c r="K48" s="8" t="s">
        <v>27</v>
      </c>
      <c r="L48" s="8">
        <v>1183769.1299999999</v>
      </c>
      <c r="M48" s="8" t="s">
        <v>27</v>
      </c>
      <c r="N48" s="8">
        <v>1615158.52</v>
      </c>
      <c r="O48" s="8" t="s">
        <v>27</v>
      </c>
      <c r="P48" s="8">
        <v>4419437.45</v>
      </c>
      <c r="Q48" s="8" t="s">
        <v>27</v>
      </c>
      <c r="R48" s="26">
        <f>R47</f>
        <v>722015.23</v>
      </c>
      <c r="S48" s="8" t="s">
        <v>143</v>
      </c>
      <c r="T48" s="8">
        <v>19416421.98</v>
      </c>
      <c r="U48" s="8" t="s">
        <v>27</v>
      </c>
      <c r="V48" s="8">
        <v>17775924.109999999</v>
      </c>
      <c r="W48" s="8" t="s">
        <v>27</v>
      </c>
      <c r="X48" s="8">
        <v>8250942.25</v>
      </c>
      <c r="Y48" s="8" t="s">
        <v>27</v>
      </c>
      <c r="Z48" s="8">
        <v>7905205.6699999999</v>
      </c>
      <c r="AA48" s="8" t="s">
        <v>27</v>
      </c>
      <c r="AB48" s="8">
        <v>3183423.59</v>
      </c>
      <c r="AC48" s="8" t="s">
        <v>27</v>
      </c>
      <c r="AD48" s="8">
        <v>9403168.5099999998</v>
      </c>
      <c r="AE48" s="8" t="s">
        <v>27</v>
      </c>
      <c r="AF48" s="8">
        <v>7805318.1600000001</v>
      </c>
      <c r="AG48" s="8" t="s">
        <v>27</v>
      </c>
      <c r="AH48" s="8">
        <v>8995221.7799999993</v>
      </c>
      <c r="AI48" s="8" t="s">
        <v>27</v>
      </c>
      <c r="AJ48" s="8">
        <v>9372154.5800000001</v>
      </c>
      <c r="AK48" s="8" t="s">
        <v>27</v>
      </c>
      <c r="AL48" s="8">
        <v>13108646.550000001</v>
      </c>
      <c r="AM48" s="8" t="s">
        <v>27</v>
      </c>
      <c r="AN48" s="8">
        <v>33352379.489999998</v>
      </c>
      <c r="AO48" s="8" t="s">
        <v>27</v>
      </c>
      <c r="AP48" s="8">
        <v>27327561.34</v>
      </c>
      <c r="AQ48" s="8" t="s">
        <v>27</v>
      </c>
      <c r="AR48" s="8">
        <v>1231315.48</v>
      </c>
      <c r="AS48" s="8" t="s">
        <v>27</v>
      </c>
      <c r="AT48" s="8">
        <v>7218832.6600000001</v>
      </c>
      <c r="AU48" s="8" t="s">
        <v>27</v>
      </c>
      <c r="AV48" s="8">
        <v>4098716.01</v>
      </c>
      <c r="AW48" s="8" t="s">
        <v>27</v>
      </c>
    </row>
    <row r="49" spans="1:55" ht="11.25" customHeight="1" x14ac:dyDescent="0.2">
      <c r="A49" s="6" t="s">
        <v>72</v>
      </c>
      <c r="B49" s="9">
        <v>20147647.129999999</v>
      </c>
      <c r="C49" s="9" t="s">
        <v>27</v>
      </c>
      <c r="D49" s="9">
        <v>3149546.79</v>
      </c>
      <c r="E49" s="9" t="s">
        <v>27</v>
      </c>
      <c r="F49" s="9" t="s">
        <v>84</v>
      </c>
      <c r="G49" s="9" t="s">
        <v>143</v>
      </c>
      <c r="H49" s="9">
        <v>1906008.06</v>
      </c>
      <c r="I49" s="9" t="s">
        <v>27</v>
      </c>
      <c r="J49" s="9">
        <v>2146258.75</v>
      </c>
      <c r="K49" s="9" t="s">
        <v>27</v>
      </c>
      <c r="L49" s="9">
        <v>1202670.82</v>
      </c>
      <c r="M49" s="9" t="s">
        <v>27</v>
      </c>
      <c r="N49" s="9">
        <v>1608020.02</v>
      </c>
      <c r="O49" s="9" t="s">
        <v>27</v>
      </c>
      <c r="P49" s="9">
        <v>4194608.67</v>
      </c>
      <c r="Q49" s="9" t="s">
        <v>27</v>
      </c>
      <c r="R49" s="9" t="s">
        <v>84</v>
      </c>
      <c r="S49" s="9" t="s">
        <v>143</v>
      </c>
      <c r="T49" s="9">
        <v>25755137</v>
      </c>
      <c r="U49" s="9" t="s">
        <v>27</v>
      </c>
      <c r="V49" s="9">
        <v>16650095.449999999</v>
      </c>
      <c r="W49" s="9" t="s">
        <v>27</v>
      </c>
      <c r="X49" s="9">
        <v>8677912.5199999996</v>
      </c>
      <c r="Y49" s="9" t="s">
        <v>27</v>
      </c>
      <c r="Z49" s="9">
        <v>9591424.9199999999</v>
      </c>
      <c r="AA49" s="9" t="s">
        <v>27</v>
      </c>
      <c r="AB49" s="9">
        <v>3411287.47</v>
      </c>
      <c r="AC49" s="9" t="s">
        <v>27</v>
      </c>
      <c r="AD49" s="9">
        <v>10169752.83</v>
      </c>
      <c r="AE49" s="9" t="s">
        <v>27</v>
      </c>
      <c r="AF49" s="9">
        <v>9203011.2200000007</v>
      </c>
      <c r="AG49" s="9" t="s">
        <v>27</v>
      </c>
      <c r="AH49" s="9">
        <v>5584252.5899999999</v>
      </c>
      <c r="AI49" s="9" t="s">
        <v>27</v>
      </c>
      <c r="AJ49" s="9">
        <v>10174157.84</v>
      </c>
      <c r="AK49" s="9" t="s">
        <v>27</v>
      </c>
      <c r="AL49" s="9">
        <v>17413257.34</v>
      </c>
      <c r="AM49" s="9" t="s">
        <v>27</v>
      </c>
      <c r="AN49" s="9">
        <v>35873344.659999996</v>
      </c>
      <c r="AO49" s="9" t="s">
        <v>27</v>
      </c>
      <c r="AP49" s="9">
        <v>26384970.25</v>
      </c>
      <c r="AQ49" s="9" t="s">
        <v>27</v>
      </c>
      <c r="AR49" s="9">
        <v>1209479.6299999999</v>
      </c>
      <c r="AS49" s="9" t="s">
        <v>27</v>
      </c>
      <c r="AT49" s="9">
        <v>5016654.92</v>
      </c>
      <c r="AU49" s="9" t="s">
        <v>27</v>
      </c>
      <c r="AV49" s="9">
        <v>3707025.24</v>
      </c>
      <c r="AW49" s="9" t="s">
        <v>27</v>
      </c>
    </row>
    <row r="50" spans="1:55" ht="11.25" customHeight="1" x14ac:dyDescent="0.2">
      <c r="A50" s="6" t="s">
        <v>73</v>
      </c>
      <c r="B50" s="8">
        <v>20090409.879999999</v>
      </c>
      <c r="C50" s="8" t="s">
        <v>27</v>
      </c>
      <c r="D50" s="8">
        <v>3312186.05</v>
      </c>
      <c r="E50" s="8" t="s">
        <v>27</v>
      </c>
      <c r="F50" s="8" t="s">
        <v>84</v>
      </c>
      <c r="G50" s="8" t="s">
        <v>143</v>
      </c>
      <c r="H50" s="8">
        <v>1907066.43</v>
      </c>
      <c r="I50" s="8" t="s">
        <v>27</v>
      </c>
      <c r="J50" s="8">
        <v>2216849.04</v>
      </c>
      <c r="K50" s="8" t="s">
        <v>27</v>
      </c>
      <c r="L50" s="8">
        <v>1332532.52</v>
      </c>
      <c r="M50" s="8" t="s">
        <v>27</v>
      </c>
      <c r="N50" s="8">
        <v>1714299.44</v>
      </c>
      <c r="O50" s="8" t="s">
        <v>27</v>
      </c>
      <c r="P50" s="8">
        <v>4407469.8600000003</v>
      </c>
      <c r="Q50" s="8" t="s">
        <v>27</v>
      </c>
      <c r="R50" s="8" t="s">
        <v>84</v>
      </c>
      <c r="S50" s="8" t="s">
        <v>143</v>
      </c>
      <c r="T50" s="8">
        <v>29959614.210000001</v>
      </c>
      <c r="U50" s="8" t="s">
        <v>27</v>
      </c>
      <c r="V50" s="8">
        <v>16543873.07</v>
      </c>
      <c r="W50" s="8" t="s">
        <v>27</v>
      </c>
      <c r="X50" s="8" t="s">
        <v>84</v>
      </c>
      <c r="Y50" s="8" t="s">
        <v>143</v>
      </c>
      <c r="Z50" s="8">
        <v>9897227.0700000003</v>
      </c>
      <c r="AA50" s="8" t="s">
        <v>27</v>
      </c>
      <c r="AB50" s="8">
        <v>3580075.59</v>
      </c>
      <c r="AC50" s="8" t="s">
        <v>27</v>
      </c>
      <c r="AD50" s="8">
        <v>10779418.060000001</v>
      </c>
      <c r="AE50" s="8" t="s">
        <v>27</v>
      </c>
      <c r="AF50" s="8">
        <v>9850267.7699999996</v>
      </c>
      <c r="AG50" s="8" t="s">
        <v>27</v>
      </c>
      <c r="AH50" s="8">
        <v>6039929.5499999998</v>
      </c>
      <c r="AI50" s="8" t="s">
        <v>27</v>
      </c>
      <c r="AJ50" s="8">
        <v>10538933.060000001</v>
      </c>
      <c r="AK50" s="8" t="s">
        <v>27</v>
      </c>
      <c r="AL50" s="8">
        <v>17865581.690000001</v>
      </c>
      <c r="AM50" s="8" t="s">
        <v>27</v>
      </c>
      <c r="AN50" s="8">
        <v>37436441.009999998</v>
      </c>
      <c r="AO50" s="8" t="s">
        <v>27</v>
      </c>
      <c r="AP50" s="8">
        <v>26393008.800000001</v>
      </c>
      <c r="AQ50" s="8" t="s">
        <v>27</v>
      </c>
      <c r="AR50" s="8">
        <v>1273119.92</v>
      </c>
      <c r="AS50" s="8" t="s">
        <v>27</v>
      </c>
      <c r="AT50" s="8">
        <v>5165926.22</v>
      </c>
      <c r="AU50" s="8" t="s">
        <v>27</v>
      </c>
      <c r="AV50" s="8">
        <v>3576538.42</v>
      </c>
      <c r="AW50" s="8" t="s">
        <v>27</v>
      </c>
    </row>
    <row r="51" spans="1:55" ht="11.25" customHeight="1" x14ac:dyDescent="0.2">
      <c r="A51" s="6" t="s">
        <v>74</v>
      </c>
      <c r="B51" s="9">
        <v>19061224.530000001</v>
      </c>
      <c r="C51" s="9" t="s">
        <v>27</v>
      </c>
      <c r="D51" s="9">
        <v>3249031.49</v>
      </c>
      <c r="E51" s="9" t="s">
        <v>27</v>
      </c>
      <c r="F51" s="9" t="s">
        <v>84</v>
      </c>
      <c r="G51" s="9" t="s">
        <v>143</v>
      </c>
      <c r="H51" s="9">
        <v>1832837.62</v>
      </c>
      <c r="I51" s="9" t="s">
        <v>27</v>
      </c>
      <c r="J51" s="9">
        <v>2222284.63</v>
      </c>
      <c r="K51" s="9" t="s">
        <v>27</v>
      </c>
      <c r="L51" s="9" t="s">
        <v>84</v>
      </c>
      <c r="M51" s="9" t="s">
        <v>143</v>
      </c>
      <c r="N51" s="9">
        <v>1796919.13</v>
      </c>
      <c r="O51" s="9" t="s">
        <v>27</v>
      </c>
      <c r="P51" s="9">
        <v>4148719.21</v>
      </c>
      <c r="Q51" s="9" t="s">
        <v>27</v>
      </c>
      <c r="R51" s="9" t="s">
        <v>84</v>
      </c>
      <c r="S51" s="9" t="s">
        <v>143</v>
      </c>
      <c r="T51" s="9">
        <v>24260132.219999999</v>
      </c>
      <c r="U51" s="9" t="s">
        <v>27</v>
      </c>
      <c r="V51" s="9">
        <v>17110112.34</v>
      </c>
      <c r="W51" s="9" t="s">
        <v>27</v>
      </c>
      <c r="X51" s="9">
        <v>9402542.6199999992</v>
      </c>
      <c r="Y51" s="9" t="s">
        <v>27</v>
      </c>
      <c r="Z51" s="9">
        <v>8866170.1300000008</v>
      </c>
      <c r="AA51" s="9" t="s">
        <v>27</v>
      </c>
      <c r="AB51" s="9">
        <v>3752373.96</v>
      </c>
      <c r="AC51" s="9" t="s">
        <v>27</v>
      </c>
      <c r="AD51" s="9">
        <v>9797650.7599999998</v>
      </c>
      <c r="AE51" s="9" t="s">
        <v>27</v>
      </c>
      <c r="AF51" s="9">
        <v>8933689.6600000001</v>
      </c>
      <c r="AG51" s="9" t="s">
        <v>27</v>
      </c>
      <c r="AH51" s="9">
        <v>6197941.1399999997</v>
      </c>
      <c r="AI51" s="9" t="s">
        <v>27</v>
      </c>
      <c r="AJ51" s="9">
        <v>11007591.560000001</v>
      </c>
      <c r="AK51" s="9" t="s">
        <v>27</v>
      </c>
      <c r="AL51" s="9">
        <v>16646238.699999999</v>
      </c>
      <c r="AM51" s="9" t="s">
        <v>27</v>
      </c>
      <c r="AN51" s="9">
        <v>37168397.130000003</v>
      </c>
      <c r="AO51" s="9" t="s">
        <v>27</v>
      </c>
      <c r="AP51" s="9">
        <v>30886142.91</v>
      </c>
      <c r="AQ51" s="9" t="s">
        <v>27</v>
      </c>
      <c r="AR51" s="9">
        <v>1272545.31</v>
      </c>
      <c r="AS51" s="9" t="s">
        <v>27</v>
      </c>
      <c r="AT51" s="9">
        <v>5819963.5899999999</v>
      </c>
      <c r="AU51" s="9" t="s">
        <v>27</v>
      </c>
      <c r="AV51" s="9">
        <v>4277169.8499999996</v>
      </c>
      <c r="AW51" s="9" t="s">
        <v>27</v>
      </c>
    </row>
    <row r="52" spans="1:55" ht="11.25" customHeight="1" x14ac:dyDescent="0.2">
      <c r="A52" s="6" t="s">
        <v>75</v>
      </c>
      <c r="B52" s="8">
        <v>18491436.210000001</v>
      </c>
      <c r="C52" s="8" t="s">
        <v>27</v>
      </c>
      <c r="D52" s="8">
        <v>2913301.63</v>
      </c>
      <c r="E52" s="8" t="s">
        <v>27</v>
      </c>
      <c r="F52" s="8" t="s">
        <v>84</v>
      </c>
      <c r="G52" s="8" t="s">
        <v>143</v>
      </c>
      <c r="H52" s="8">
        <v>1573590.92</v>
      </c>
      <c r="I52" s="8" t="s">
        <v>27</v>
      </c>
      <c r="J52" s="8">
        <v>1592528.2</v>
      </c>
      <c r="K52" s="8" t="s">
        <v>27</v>
      </c>
      <c r="L52" s="8">
        <v>1086037.48</v>
      </c>
      <c r="M52" s="8" t="s">
        <v>27</v>
      </c>
      <c r="N52" s="8">
        <v>1470393.42</v>
      </c>
      <c r="O52" s="8" t="s">
        <v>27</v>
      </c>
      <c r="P52" s="8" t="s">
        <v>84</v>
      </c>
      <c r="Q52" s="8" t="s">
        <v>143</v>
      </c>
      <c r="R52" s="8" t="s">
        <v>84</v>
      </c>
      <c r="S52" s="8" t="s">
        <v>143</v>
      </c>
      <c r="T52" s="8">
        <v>15132962.75</v>
      </c>
      <c r="U52" s="8" t="s">
        <v>27</v>
      </c>
      <c r="V52" s="8">
        <v>15798179.25</v>
      </c>
      <c r="W52" s="8" t="s">
        <v>27</v>
      </c>
      <c r="X52" s="8">
        <v>9112405.8000000007</v>
      </c>
      <c r="Y52" s="8" t="s">
        <v>27</v>
      </c>
      <c r="Z52" s="8">
        <v>8397064.7799999993</v>
      </c>
      <c r="AA52" s="8" t="s">
        <v>27</v>
      </c>
      <c r="AB52" s="8">
        <v>3121347.89</v>
      </c>
      <c r="AC52" s="8" t="s">
        <v>27</v>
      </c>
      <c r="AD52" s="8">
        <v>7721217.1399999997</v>
      </c>
      <c r="AE52" s="8" t="s">
        <v>27</v>
      </c>
      <c r="AF52" s="8">
        <v>7651077.9400000004</v>
      </c>
      <c r="AG52" s="8" t="s">
        <v>27</v>
      </c>
      <c r="AH52" s="8">
        <v>4936049.63</v>
      </c>
      <c r="AI52" s="8" t="s">
        <v>27</v>
      </c>
      <c r="AJ52" s="8">
        <v>9471478.8300000001</v>
      </c>
      <c r="AK52" s="8" t="s">
        <v>27</v>
      </c>
      <c r="AL52" s="8">
        <v>13909645.93</v>
      </c>
      <c r="AM52" s="8" t="s">
        <v>27</v>
      </c>
      <c r="AN52" s="8">
        <v>31131310.940000001</v>
      </c>
      <c r="AO52" s="8" t="s">
        <v>27</v>
      </c>
      <c r="AP52" s="8">
        <v>18566278.809999999</v>
      </c>
      <c r="AQ52" s="8" t="s">
        <v>27</v>
      </c>
      <c r="AR52" s="8">
        <v>1092244.05</v>
      </c>
      <c r="AS52" s="8" t="s">
        <v>27</v>
      </c>
      <c r="AT52" s="8">
        <v>5505812.7199999997</v>
      </c>
      <c r="AU52" s="8" t="s">
        <v>27</v>
      </c>
      <c r="AV52" s="8">
        <v>4185225.77</v>
      </c>
      <c r="AW52" s="8" t="s">
        <v>27</v>
      </c>
    </row>
    <row r="53" spans="1:55" ht="11.25" customHeight="1" x14ac:dyDescent="0.2">
      <c r="A53" s="6" t="s">
        <v>76</v>
      </c>
      <c r="B53" s="9">
        <v>19655112.879999999</v>
      </c>
      <c r="C53" s="9" t="s">
        <v>27</v>
      </c>
      <c r="D53" s="9">
        <v>3137516.65</v>
      </c>
      <c r="E53" s="9" t="s">
        <v>27</v>
      </c>
      <c r="F53" s="9" t="s">
        <v>84</v>
      </c>
      <c r="G53" s="9" t="s">
        <v>143</v>
      </c>
      <c r="H53" s="9">
        <v>1790469.17</v>
      </c>
      <c r="I53" s="9" t="s">
        <v>27</v>
      </c>
      <c r="J53" s="9">
        <v>1587148.12</v>
      </c>
      <c r="K53" s="9" t="s">
        <v>27</v>
      </c>
      <c r="L53" s="9">
        <v>1254746.49</v>
      </c>
      <c r="M53" s="9" t="s">
        <v>27</v>
      </c>
      <c r="N53" s="9">
        <v>2016089.38</v>
      </c>
      <c r="O53" s="9" t="s">
        <v>27</v>
      </c>
      <c r="P53" s="9">
        <v>4305706.17</v>
      </c>
      <c r="Q53" s="9" t="s">
        <v>27</v>
      </c>
      <c r="R53" s="9" t="s">
        <v>84</v>
      </c>
      <c r="S53" s="9" t="s">
        <v>143</v>
      </c>
      <c r="T53" s="9">
        <v>24648527.800000001</v>
      </c>
      <c r="U53" s="9" t="s">
        <v>27</v>
      </c>
      <c r="V53" s="9">
        <v>19848806.859999999</v>
      </c>
      <c r="W53" s="9" t="s">
        <v>27</v>
      </c>
      <c r="X53" s="9">
        <v>8972327.7699999996</v>
      </c>
      <c r="Y53" s="9" t="s">
        <v>27</v>
      </c>
      <c r="Z53" s="9">
        <v>10607021.640000001</v>
      </c>
      <c r="AA53" s="9" t="s">
        <v>27</v>
      </c>
      <c r="AB53" s="9">
        <v>3802550.46</v>
      </c>
      <c r="AC53" s="9" t="s">
        <v>27</v>
      </c>
      <c r="AD53" s="9">
        <v>11748456.18</v>
      </c>
      <c r="AE53" s="9" t="s">
        <v>27</v>
      </c>
      <c r="AF53" s="9">
        <v>9643845.5999999996</v>
      </c>
      <c r="AG53" s="9" t="s">
        <v>27</v>
      </c>
      <c r="AH53" s="9">
        <v>5746686.5</v>
      </c>
      <c r="AI53" s="9" t="s">
        <v>27</v>
      </c>
      <c r="AJ53" s="9">
        <v>12908375.550000001</v>
      </c>
      <c r="AK53" s="9" t="s">
        <v>27</v>
      </c>
      <c r="AL53" s="9">
        <v>16496755.98</v>
      </c>
      <c r="AM53" s="9" t="s">
        <v>27</v>
      </c>
      <c r="AN53" s="9">
        <v>36021688.710000001</v>
      </c>
      <c r="AO53" s="9" t="s">
        <v>27</v>
      </c>
      <c r="AP53" s="9">
        <v>17683266.960000001</v>
      </c>
      <c r="AQ53" s="9" t="s">
        <v>27</v>
      </c>
      <c r="AR53" s="9">
        <v>1327367.27</v>
      </c>
      <c r="AS53" s="9" t="s">
        <v>27</v>
      </c>
      <c r="AT53" s="9">
        <v>6334801.6600000001</v>
      </c>
      <c r="AU53" s="9" t="s">
        <v>27</v>
      </c>
      <c r="AV53" s="9">
        <v>4568790.96</v>
      </c>
      <c r="AW53" s="9" t="s">
        <v>27</v>
      </c>
    </row>
    <row r="54" spans="1:55" ht="11.25" customHeight="1" x14ac:dyDescent="0.2">
      <c r="A54" s="6" t="s">
        <v>77</v>
      </c>
      <c r="B54" s="8">
        <v>25368181.75</v>
      </c>
      <c r="C54" s="8" t="s">
        <v>27</v>
      </c>
      <c r="D54" s="8">
        <v>3850533.79</v>
      </c>
      <c r="E54" s="8" t="s">
        <v>27</v>
      </c>
      <c r="F54" s="8" t="s">
        <v>84</v>
      </c>
      <c r="G54" s="8" t="s">
        <v>143</v>
      </c>
      <c r="H54" s="8">
        <v>2139734.9</v>
      </c>
      <c r="I54" s="8" t="s">
        <v>27</v>
      </c>
      <c r="J54" s="8">
        <v>2381074.4900000002</v>
      </c>
      <c r="K54" s="8" t="s">
        <v>27</v>
      </c>
      <c r="L54" s="8">
        <v>1770019.72</v>
      </c>
      <c r="M54" s="8" t="s">
        <v>27</v>
      </c>
      <c r="N54" s="8">
        <v>2546608.91</v>
      </c>
      <c r="O54" s="8" t="s">
        <v>27</v>
      </c>
      <c r="P54" s="8">
        <v>5629267.6600000001</v>
      </c>
      <c r="Q54" s="8" t="s">
        <v>27</v>
      </c>
      <c r="R54" s="8" t="s">
        <v>84</v>
      </c>
      <c r="S54" s="8" t="s">
        <v>143</v>
      </c>
      <c r="T54" s="8">
        <v>39491662.020000003</v>
      </c>
      <c r="U54" s="8" t="s">
        <v>27</v>
      </c>
      <c r="V54" s="8">
        <v>24787951.370000001</v>
      </c>
      <c r="W54" s="8" t="s">
        <v>27</v>
      </c>
      <c r="X54" s="8">
        <v>10901677.689999999</v>
      </c>
      <c r="Y54" s="8" t="s">
        <v>27</v>
      </c>
      <c r="Z54" s="8">
        <v>10926522.4</v>
      </c>
      <c r="AA54" s="8" t="s">
        <v>27</v>
      </c>
      <c r="AB54" s="8">
        <v>4827703.84</v>
      </c>
      <c r="AC54" s="8" t="s">
        <v>27</v>
      </c>
      <c r="AD54" s="8">
        <v>14800728.720000001</v>
      </c>
      <c r="AE54" s="8" t="s">
        <v>27</v>
      </c>
      <c r="AF54" s="8">
        <v>11358645</v>
      </c>
      <c r="AG54" s="8" t="s">
        <v>27</v>
      </c>
      <c r="AH54" s="8">
        <v>8579171.4499999993</v>
      </c>
      <c r="AI54" s="8" t="s">
        <v>27</v>
      </c>
      <c r="AJ54" s="8">
        <v>13029824.369999999</v>
      </c>
      <c r="AK54" s="8" t="s">
        <v>27</v>
      </c>
      <c r="AL54" s="8">
        <v>18094817.079999998</v>
      </c>
      <c r="AM54" s="8" t="s">
        <v>27</v>
      </c>
      <c r="AN54" s="8">
        <v>41293440.359999999</v>
      </c>
      <c r="AO54" s="8" t="s">
        <v>27</v>
      </c>
      <c r="AP54" s="8">
        <v>21070407.399999999</v>
      </c>
      <c r="AQ54" s="8" t="s">
        <v>27</v>
      </c>
      <c r="AR54" s="8">
        <v>1541860.4</v>
      </c>
      <c r="AS54" s="8" t="s">
        <v>27</v>
      </c>
      <c r="AT54" s="8">
        <v>7202838.5199999996</v>
      </c>
      <c r="AU54" s="8" t="s">
        <v>27</v>
      </c>
      <c r="AV54" s="8">
        <v>6411266.8099999996</v>
      </c>
      <c r="AW54" s="8" t="s">
        <v>27</v>
      </c>
      <c r="AX54" s="15"/>
      <c r="AY54" s="8"/>
      <c r="AZ54" s="8"/>
      <c r="BA54" s="8"/>
      <c r="BB54" s="15"/>
      <c r="BC54" s="8"/>
    </row>
    <row r="56" spans="1:55" ht="11.25" customHeight="1" x14ac:dyDescent="0.2">
      <c r="A56" s="1" t="s">
        <v>85</v>
      </c>
    </row>
    <row r="57" spans="1:55" ht="11.25" customHeight="1" x14ac:dyDescent="0.2">
      <c r="A57" s="1" t="s">
        <v>84</v>
      </c>
      <c r="B57" s="2" t="s">
        <v>86</v>
      </c>
    </row>
    <row r="58" spans="1:55" ht="11.25" customHeight="1" x14ac:dyDescent="0.2">
      <c r="A58" s="1" t="s">
        <v>144</v>
      </c>
    </row>
    <row r="59" spans="1:55" ht="11.25" customHeight="1" x14ac:dyDescent="0.2">
      <c r="A59" s="1" t="s">
        <v>143</v>
      </c>
      <c r="B59" s="2" t="s">
        <v>145</v>
      </c>
    </row>
    <row r="61" spans="1:55" ht="11.25" customHeight="1" x14ac:dyDescent="0.2">
      <c r="B61" s="24"/>
    </row>
    <row r="62" spans="1:55" ht="11.25" customHeight="1" x14ac:dyDescent="0.2">
      <c r="B62" s="25">
        <f>SUM(B44:BC44)</f>
        <v>241384114.34</v>
      </c>
    </row>
    <row r="63" spans="1:55" ht="11.25" customHeight="1" x14ac:dyDescent="0.2">
      <c r="B63" s="25">
        <f>SUM(B48:BC48)</f>
        <v>213998671.28999999</v>
      </c>
      <c r="C63" s="24" t="b">
        <f>B63=E19</f>
        <v>1</v>
      </c>
    </row>
    <row r="64" spans="1:55" ht="11.25" customHeight="1" x14ac:dyDescent="0.2">
      <c r="B64" s="25">
        <f>B63-B62</f>
        <v>-27385443.050000012</v>
      </c>
    </row>
  </sheetData>
  <mergeCells count="48">
    <mergeCell ref="AN42:AO42"/>
    <mergeCell ref="AP42:AQ42"/>
    <mergeCell ref="AR42:AS42"/>
    <mergeCell ref="AT42:AU42"/>
    <mergeCell ref="AV42:AW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42:C42"/>
    <mergeCell ref="D42:E42"/>
    <mergeCell ref="F42:G42"/>
    <mergeCell ref="H42:I42"/>
    <mergeCell ref="J42:K42"/>
    <mergeCell ref="L42:M42"/>
    <mergeCell ref="N42:O42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N41:O41"/>
    <mergeCell ref="P41:Q41"/>
    <mergeCell ref="R41:S41"/>
    <mergeCell ref="T41:U41"/>
    <mergeCell ref="V41:W41"/>
    <mergeCell ref="X41:Y41"/>
    <mergeCell ref="B41:C41"/>
    <mergeCell ref="D41:E41"/>
    <mergeCell ref="F41:G41"/>
    <mergeCell ref="H41:I41"/>
    <mergeCell ref="J41:K41"/>
    <mergeCell ref="L41:M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 Marius Laursen</cp:lastModifiedBy>
  <dcterms:created xsi:type="dcterms:W3CDTF">2024-08-02T09:14:59Z</dcterms:created>
  <dcterms:modified xsi:type="dcterms:W3CDTF">2024-08-02T12:05:12Z</dcterms:modified>
</cp:coreProperties>
</file>