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l/AutoEmp/raw_data/eurostat/"/>
    </mc:Choice>
  </mc:AlternateContent>
  <xr:revisionPtr revIDLastSave="0" documentId="13_ncr:1_{27AB466B-B662-3745-9B4E-CCA5F11CB502}" xr6:coauthVersionLast="47" xr6:coauthVersionMax="47" xr10:uidLastSave="{00000000-0000-0000-0000-000000000000}"/>
  <bookViews>
    <workbookView xWindow="-10220" yWindow="-28300" windowWidth="51200" windowHeight="2830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P33" i="3"/>
  <c r="N43" i="3"/>
  <c r="N34" i="3"/>
  <c r="N35" i="3"/>
  <c r="N36" i="3"/>
  <c r="N37" i="3"/>
  <c r="N38" i="3"/>
  <c r="N39" i="3"/>
  <c r="N40" i="3"/>
  <c r="N41" i="3"/>
  <c r="N42" i="3"/>
  <c r="N33" i="3"/>
  <c r="L34" i="3"/>
  <c r="L35" i="3"/>
  <c r="L36" i="3"/>
  <c r="L37" i="3"/>
  <c r="L38" i="3"/>
  <c r="L39" i="3"/>
  <c r="L40" i="3"/>
  <c r="L41" i="3"/>
  <c r="L42" i="3"/>
  <c r="L43" i="3"/>
  <c r="L33" i="3"/>
  <c r="K34" i="3"/>
  <c r="K35" i="3"/>
  <c r="K36" i="3"/>
  <c r="K37" i="3"/>
  <c r="K38" i="3"/>
  <c r="K39" i="3"/>
  <c r="K40" i="3"/>
  <c r="K41" i="3"/>
  <c r="K42" i="3"/>
  <c r="K43" i="3"/>
  <c r="K33" i="3"/>
  <c r="I34" i="3"/>
  <c r="I35" i="3"/>
  <c r="I36" i="3"/>
  <c r="I37" i="3"/>
  <c r="I38" i="3"/>
  <c r="I39" i="3"/>
  <c r="I40" i="3"/>
  <c r="I41" i="3"/>
  <c r="I42" i="3"/>
  <c r="I43" i="3"/>
  <c r="I33" i="3"/>
  <c r="H34" i="3"/>
  <c r="H35" i="3"/>
  <c r="H36" i="3"/>
  <c r="H37" i="3"/>
  <c r="H38" i="3"/>
  <c r="H39" i="3"/>
  <c r="H40" i="3"/>
  <c r="H41" i="3"/>
  <c r="H42" i="3"/>
  <c r="H43" i="3"/>
  <c r="H33" i="3"/>
  <c r="F34" i="3"/>
  <c r="F35" i="3"/>
  <c r="F36" i="3"/>
  <c r="F37" i="3"/>
  <c r="F38" i="3"/>
  <c r="F39" i="3"/>
  <c r="F40" i="3"/>
  <c r="F41" i="3"/>
  <c r="F42" i="3"/>
  <c r="F43" i="3"/>
  <c r="F33" i="3"/>
  <c r="E34" i="3"/>
  <c r="E35" i="3"/>
  <c r="E36" i="3"/>
  <c r="E37" i="3"/>
  <c r="E38" i="3"/>
  <c r="E39" i="3"/>
  <c r="E40" i="3"/>
  <c r="E41" i="3"/>
  <c r="E42" i="3"/>
  <c r="E43" i="3"/>
  <c r="E33" i="3"/>
</calcChain>
</file>

<file path=xl/sharedStrings.xml><?xml version="1.0" encoding="utf-8"?>
<sst xmlns="http://schemas.openxmlformats.org/spreadsheetml/2006/main" count="240" uniqueCount="100">
  <si>
    <t>Trade by NACE Rev. 2 activity and enterprise size class [ext_tec01__custom_12459503]</t>
  </si>
  <si>
    <t>Open product page</t>
  </si>
  <si>
    <t>Open in Data Browser</t>
  </si>
  <si>
    <t xml:space="preserve">Description: </t>
  </si>
  <si>
    <t>-</t>
  </si>
  <si>
    <t xml:space="preserve">Last update of data: </t>
  </si>
  <si>
    <t>21/06/2024 23:00</t>
  </si>
  <si>
    <t xml:space="preserve">Last change of data structure: </t>
  </si>
  <si>
    <t>05/01/2024 23:00</t>
  </si>
  <si>
    <t>Institutional source(s)</t>
  </si>
  <si>
    <t>Eurostat</t>
  </si>
  <si>
    <t>Contents</t>
  </si>
  <si>
    <t>Time frequency</t>
  </si>
  <si>
    <t>Unit of measure</t>
  </si>
  <si>
    <t>Size classes in number of employees</t>
  </si>
  <si>
    <t>Stock or flow</t>
  </si>
  <si>
    <t>Geopolitical entity (partner)</t>
  </si>
  <si>
    <t>Geopolitical entity (reporting)</t>
  </si>
  <si>
    <t>Sheet 1</t>
  </si>
  <si>
    <t>Annual</t>
  </si>
  <si>
    <t>Thousand euro</t>
  </si>
  <si>
    <t>Total</t>
  </si>
  <si>
    <t>Imports</t>
  </si>
  <si>
    <t>All countries of the world</t>
  </si>
  <si>
    <t>France</t>
  </si>
  <si>
    <t>Structure</t>
  </si>
  <si>
    <t>Dimension</t>
  </si>
  <si>
    <t>Position</t>
  </si>
  <si>
    <t>Label</t>
  </si>
  <si>
    <t>Statistical classification of economic activities in the European Community (NACE Rev. 2)</t>
  </si>
  <si>
    <t>Total - all NACE activities</t>
  </si>
  <si>
    <t>Agriculture, forestry and fishing</t>
  </si>
  <si>
    <t>Mining and quarrying</t>
  </si>
  <si>
    <t>Manufacturing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</si>
  <si>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</si>
  <si>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</si>
  <si>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</si>
  <si>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</si>
  <si>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</si>
  <si>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</si>
  <si>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</si>
  <si>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</si>
  <si>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</si>
  <si>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</si>
  <si>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</si>
  <si>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</si>
  <si>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</si>
  <si>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</si>
  <si>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</si>
  <si>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</si>
  <si>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</si>
  <si>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</si>
  <si>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</si>
  <si>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</si>
  <si>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</si>
  <si>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Other manufacturing</t>
  </si>
  <si>
    <t>Electricity, gas, steam and air conditioning supply</t>
  </si>
  <si>
    <t>Water supply; sewerage, waste management and remediation activities</t>
  </si>
  <si>
    <t>Construction</t>
  </si>
  <si>
    <t>Time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</si>
  <si>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</si>
  <si>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</si>
  <si>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</si>
  <si>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</si>
  <si>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</si>
  <si>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</si>
  <si>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</si>
  <si>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</si>
  <si>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</si>
  <si>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</si>
  <si>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</si>
  <si>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extracted on 02/08/2024 21:56:58 from [ESTAT]</t>
  </si>
  <si>
    <t xml:space="preserve">Dataset: </t>
  </si>
  <si>
    <t xml:space="preserve">Last updated: </t>
  </si>
  <si>
    <t>NACE_R2 (Labels)</t>
  </si>
  <si>
    <t/>
  </si>
  <si>
    <t>TIME</t>
  </si>
  <si>
    <t>:</t>
  </si>
  <si>
    <t>c</t>
  </si>
  <si>
    <t>Special value</t>
  </si>
  <si>
    <t>not available</t>
  </si>
  <si>
    <t>Available flags:</t>
  </si>
  <si>
    <t>confidential</t>
  </si>
  <si>
    <t>AB</t>
  </si>
  <si>
    <t>C</t>
  </si>
  <si>
    <t>D</t>
  </si>
  <si>
    <t>ind10_12</t>
  </si>
  <si>
    <t>ind13_15</t>
  </si>
  <si>
    <t>ind16</t>
  </si>
  <si>
    <t>ind17_18</t>
  </si>
  <si>
    <t>ind19_22</t>
  </si>
  <si>
    <t>ind23</t>
  </si>
  <si>
    <t>ind24_25</t>
  </si>
  <si>
    <t>ind26_27</t>
  </si>
  <si>
    <t>ind28</t>
  </si>
  <si>
    <t>ind29_30</t>
  </si>
  <si>
    <t>E</t>
  </si>
  <si>
    <t>F</t>
  </si>
  <si>
    <t>yr</t>
  </si>
  <si>
    <t>ind91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</si>
</sst>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2" fontId="2" fillId="6" borderId="0" xfId="0" applyNumberFormat="1" applyFont="1" applyFill="1" applyAlignment="1">
      <alignment horizontal="right" vertical="center" shrinkToFit="1"/>
    </xf>
    <xf numFmtId="2" fontId="2" fillId="0" borderId="0" xfId="0" applyNumberFormat="1" applyFont="1" applyAlignment="1">
      <alignment horizontal="right" vertical="center" shrinkToFit="1"/>
    </xf>
    <xf numFmtId="0" fontId="0" fillId="0" borderId="0" xfId="0" applyFill="1"/>
    <xf numFmtId="0" fontId="1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51598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xt_tec01__custom_12459503/default/table" TargetMode="External"/><Relationship Id="rId1" Type="http://schemas.openxmlformats.org/officeDocument/2006/relationships/hyperlink" Target="https://ec.europa.eu/eurostat/databrowser/product/page/ext_tec01__custom_124595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4" width="17.83203125" customWidth="1"/>
    <col min="5" max="5" width="39.1640625" customWidth="1"/>
    <col min="6" max="6" width="14.83203125" customWidth="1"/>
    <col min="7" max="7" width="30.33203125" customWidth="1"/>
    <col min="8" max="8" width="32.33203125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15" t="s">
        <v>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  <c r="D15" s="8" t="s">
        <v>13</v>
      </c>
      <c r="E15" s="8" t="s">
        <v>14</v>
      </c>
      <c r="F15" s="8" t="s">
        <v>15</v>
      </c>
      <c r="G15" s="8" t="s">
        <v>16</v>
      </c>
      <c r="H15" s="8" t="s">
        <v>17</v>
      </c>
    </row>
    <row r="16" spans="1:15" x14ac:dyDescent="0.2">
      <c r="B16" s="12" t="s">
        <v>18</v>
      </c>
      <c r="C16" s="2" t="s">
        <v>19</v>
      </c>
      <c r="D16" s="2" t="s">
        <v>20</v>
      </c>
      <c r="E16" s="2" t="s">
        <v>21</v>
      </c>
      <c r="F16" s="2" t="s">
        <v>22</v>
      </c>
      <c r="G16" s="2" t="s">
        <v>23</v>
      </c>
      <c r="H16" s="2" t="s">
        <v>24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25</v>
      </c>
    </row>
    <row r="2" spans="1:3" x14ac:dyDescent="0.2">
      <c r="B2" s="13" t="s">
        <v>26</v>
      </c>
      <c r="C2" s="13" t="s">
        <v>27</v>
      </c>
    </row>
    <row r="3" spans="1:3" x14ac:dyDescent="0.2">
      <c r="B3" s="14" t="s">
        <v>28</v>
      </c>
      <c r="C3" s="14" t="s">
        <v>28</v>
      </c>
    </row>
    <row r="4" spans="1:3" x14ac:dyDescent="0.2">
      <c r="B4" s="2" t="s">
        <v>12</v>
      </c>
      <c r="C4" s="2" t="s">
        <v>19</v>
      </c>
    </row>
    <row r="5" spans="1:3" x14ac:dyDescent="0.2">
      <c r="B5" s="10" t="s">
        <v>13</v>
      </c>
      <c r="C5" s="10" t="s">
        <v>20</v>
      </c>
    </row>
    <row r="6" spans="1:3" x14ac:dyDescent="0.2">
      <c r="B6" s="2" t="s">
        <v>14</v>
      </c>
      <c r="C6" s="2" t="s">
        <v>21</v>
      </c>
    </row>
    <row r="7" spans="1:3" x14ac:dyDescent="0.2">
      <c r="B7" s="10" t="s">
        <v>15</v>
      </c>
      <c r="C7" s="10" t="s">
        <v>22</v>
      </c>
    </row>
    <row r="8" spans="1:3" x14ac:dyDescent="0.2">
      <c r="B8" s="2" t="s">
        <v>29</v>
      </c>
      <c r="C8" s="2" t="s">
        <v>30</v>
      </c>
    </row>
    <row r="9" spans="1:3" x14ac:dyDescent="0.2">
      <c r="B9" s="10" t="s">
        <v>29</v>
      </c>
      <c r="C9" s="10" t="s">
        <v>31</v>
      </c>
    </row>
    <row r="10" spans="1:3" x14ac:dyDescent="0.2">
      <c r="B10" s="2" t="s">
        <v>29</v>
      </c>
      <c r="C10" s="2" t="s">
        <v>32</v>
      </c>
    </row>
    <row r="11" spans="1:3" x14ac:dyDescent="0.2">
      <c r="B11" s="10" t="s">
        <v>29</v>
      </c>
      <c r="C11" s="10" t="s">
        <v>33</v>
      </c>
    </row>
    <row r="12" spans="1:3" x14ac:dyDescent="0.2">
      <c r="B12" s="2" t="s">
        <v>29</v>
      </c>
      <c r="C12" s="2" t="s">
        <v>34</v>
      </c>
    </row>
    <row r="13" spans="1:3" x14ac:dyDescent="0.2">
      <c r="B13" s="10" t="s">
        <v>29</v>
      </c>
      <c r="C13" s="10" t="s">
        <v>35</v>
      </c>
    </row>
    <row r="14" spans="1:3" x14ac:dyDescent="0.2">
      <c r="B14" s="2" t="s">
        <v>29</v>
      </c>
      <c r="C14" s="2" t="s">
        <v>36</v>
      </c>
    </row>
    <row r="15" spans="1:3" x14ac:dyDescent="0.2">
      <c r="B15" s="10" t="s">
        <v>29</v>
      </c>
      <c r="C15" s="10" t="s">
        <v>37</v>
      </c>
    </row>
    <row r="16" spans="1:3" x14ac:dyDescent="0.2">
      <c r="B16" s="2" t="s">
        <v>29</v>
      </c>
      <c r="C16" s="2" t="s">
        <v>38</v>
      </c>
    </row>
    <row r="17" spans="2:3" x14ac:dyDescent="0.2">
      <c r="B17" s="10" t="s">
        <v>29</v>
      </c>
      <c r="C17" s="10" t="s">
        <v>39</v>
      </c>
    </row>
    <row r="18" spans="2:3" x14ac:dyDescent="0.2">
      <c r="B18" s="2" t="s">
        <v>29</v>
      </c>
      <c r="C18" s="2" t="s">
        <v>40</v>
      </c>
    </row>
    <row r="19" spans="2:3" x14ac:dyDescent="0.2">
      <c r="B19" s="10" t="s">
        <v>29</v>
      </c>
      <c r="C19" s="10" t="s">
        <v>41</v>
      </c>
    </row>
    <row r="20" spans="2:3" x14ac:dyDescent="0.2">
      <c r="B20" s="2" t="s">
        <v>29</v>
      </c>
      <c r="C20" s="2" t="s">
        <v>42</v>
      </c>
    </row>
    <row r="21" spans="2:3" x14ac:dyDescent="0.2">
      <c r="B21" s="10" t="s">
        <v>29</v>
      </c>
      <c r="C21" s="10" t="s">
        <v>43</v>
      </c>
    </row>
    <row r="22" spans="2:3" x14ac:dyDescent="0.2">
      <c r="B22" s="2" t="s">
        <v>29</v>
      </c>
      <c r="C22" s="2" t="s">
        <v>44</v>
      </c>
    </row>
    <row r="23" spans="2:3" x14ac:dyDescent="0.2">
      <c r="B23" s="10" t="s">
        <v>29</v>
      </c>
      <c r="C23" s="10" t="s">
        <v>45</v>
      </c>
    </row>
    <row r="24" spans="2:3" x14ac:dyDescent="0.2">
      <c r="B24" s="2" t="s">
        <v>29</v>
      </c>
      <c r="C24" s="2" t="s">
        <v>46</v>
      </c>
    </row>
    <row r="25" spans="2:3" x14ac:dyDescent="0.2">
      <c r="B25" s="10" t="s">
        <v>29</v>
      </c>
      <c r="C25" s="10" t="s">
        <v>47</v>
      </c>
    </row>
    <row r="26" spans="2:3" x14ac:dyDescent="0.2">
      <c r="B26" s="2" t="s">
        <v>29</v>
      </c>
      <c r="C26" s="2" t="s">
        <v>48</v>
      </c>
    </row>
    <row r="27" spans="2:3" x14ac:dyDescent="0.2">
      <c r="B27" s="10" t="s">
        <v>29</v>
      </c>
      <c r="C27" s="10" t="s">
        <v>49</v>
      </c>
    </row>
    <row r="28" spans="2:3" x14ac:dyDescent="0.2">
      <c r="B28" s="2" t="s">
        <v>29</v>
      </c>
      <c r="C28" s="2" t="s">
        <v>50</v>
      </c>
    </row>
    <row r="29" spans="2:3" x14ac:dyDescent="0.2">
      <c r="B29" s="10" t="s">
        <v>29</v>
      </c>
      <c r="C29" s="10" t="s">
        <v>51</v>
      </c>
    </row>
    <row r="30" spans="2:3" x14ac:dyDescent="0.2">
      <c r="B30" s="2" t="s">
        <v>29</v>
      </c>
      <c r="C30" s="2" t="s">
        <v>52</v>
      </c>
    </row>
    <row r="31" spans="2:3" x14ac:dyDescent="0.2">
      <c r="B31" s="10" t="s">
        <v>29</v>
      </c>
      <c r="C31" s="10" t="s">
        <v>53</v>
      </c>
    </row>
    <row r="32" spans="2:3" x14ac:dyDescent="0.2">
      <c r="B32" s="2" t="s">
        <v>29</v>
      </c>
      <c r="C32" s="2" t="s">
        <v>54</v>
      </c>
    </row>
    <row r="33" spans="2:3" x14ac:dyDescent="0.2">
      <c r="B33" s="10" t="s">
        <v>29</v>
      </c>
      <c r="C33" s="10" t="s">
        <v>55</v>
      </c>
    </row>
    <row r="34" spans="2:3" x14ac:dyDescent="0.2">
      <c r="B34" s="2" t="s">
        <v>29</v>
      </c>
      <c r="C34" s="2" t="s">
        <v>56</v>
      </c>
    </row>
    <row r="35" spans="2:3" x14ac:dyDescent="0.2">
      <c r="B35" s="10" t="s">
        <v>29</v>
      </c>
      <c r="C35" s="10" t="s">
        <v>57</v>
      </c>
    </row>
    <row r="36" spans="2:3" x14ac:dyDescent="0.2">
      <c r="B36" s="2" t="s">
        <v>29</v>
      </c>
      <c r="C36" s="2" t="s">
        <v>58</v>
      </c>
    </row>
    <row r="37" spans="2:3" x14ac:dyDescent="0.2">
      <c r="B37" s="10" t="s">
        <v>16</v>
      </c>
      <c r="C37" s="10" t="s">
        <v>23</v>
      </c>
    </row>
    <row r="38" spans="2:3" x14ac:dyDescent="0.2">
      <c r="B38" s="2" t="s">
        <v>17</v>
      </c>
      <c r="C38" s="2" t="s">
        <v>24</v>
      </c>
    </row>
    <row r="39" spans="2:3" x14ac:dyDescent="0.2">
      <c r="B39" s="10" t="s">
        <v>59</v>
      </c>
      <c r="C39" s="10" t="s">
        <v>60</v>
      </c>
    </row>
    <row r="40" spans="2:3" x14ac:dyDescent="0.2">
      <c r="B40" s="2" t="s">
        <v>59</v>
      </c>
      <c r="C40" s="2" t="s">
        <v>61</v>
      </c>
    </row>
    <row r="41" spans="2:3" x14ac:dyDescent="0.2">
      <c r="B41" s="10" t="s">
        <v>59</v>
      </c>
      <c r="C41" s="10" t="s">
        <v>62</v>
      </c>
    </row>
    <row r="42" spans="2:3" x14ac:dyDescent="0.2">
      <c r="B42" s="2" t="s">
        <v>59</v>
      </c>
      <c r="C42" s="2" t="s">
        <v>63</v>
      </c>
    </row>
    <row r="43" spans="2:3" x14ac:dyDescent="0.2">
      <c r="B43" s="10" t="s">
        <v>59</v>
      </c>
      <c r="C43" s="10" t="s">
        <v>64</v>
      </c>
    </row>
    <row r="44" spans="2:3" x14ac:dyDescent="0.2">
      <c r="B44" s="2" t="s">
        <v>59</v>
      </c>
      <c r="C44" s="2" t="s">
        <v>65</v>
      </c>
    </row>
    <row r="45" spans="2:3" x14ac:dyDescent="0.2">
      <c r="B45" s="10" t="s">
        <v>59</v>
      </c>
      <c r="C45" s="10" t="s">
        <v>66</v>
      </c>
    </row>
    <row r="46" spans="2:3" x14ac:dyDescent="0.2">
      <c r="B46" s="2" t="s">
        <v>59</v>
      </c>
      <c r="C46" s="2" t="s">
        <v>67</v>
      </c>
    </row>
    <row r="47" spans="2:3" x14ac:dyDescent="0.2">
      <c r="B47" s="10" t="s">
        <v>59</v>
      </c>
      <c r="C47" s="10" t="s">
        <v>68</v>
      </c>
    </row>
    <row r="48" spans="2:3" x14ac:dyDescent="0.2">
      <c r="B48" s="2" t="s">
        <v>59</v>
      </c>
      <c r="C48" s="2" t="s">
        <v>69</v>
      </c>
    </row>
    <row r="49" spans="2:3" x14ac:dyDescent="0.2">
      <c r="B49" s="10" t="s">
        <v>59</v>
      </c>
      <c r="C49" s="10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3"/>
  <sheetViews>
    <sheetView tabSelected="1" zoomScale="120" zoomScaleNormal="120" workbookViewId="0">
      <pane xSplit="1" ySplit="13" topLeftCell="B14" activePane="bottomRight" state="frozen"/>
      <selection pane="topRight"/>
      <selection pane="bottomLeft"/>
      <selection pane="bottomRight" activeCell="N39" sqref="N39"/>
    </sheetView>
  </sheetViews>
  <sheetFormatPr baseColWidth="10" defaultColWidth="8.83203125" defaultRowHeight="11.25" customHeight="1" x14ac:dyDescent="0.2"/>
  <cols>
    <col min="1" max="1" width="16" customWidth="1"/>
    <col min="2" max="4" width="20" customWidth="1"/>
    <col min="5" max="5" width="13" customWidth="1"/>
    <col min="6" max="26" width="20" customWidth="1"/>
    <col min="27" max="27" width="19" customWidth="1"/>
    <col min="28" max="29" width="20" customWidth="1"/>
    <col min="30" max="30" width="12" customWidth="1"/>
  </cols>
  <sheetData>
    <row r="1" spans="1:30" x14ac:dyDescent="0.2">
      <c r="A1" s="2" t="s">
        <v>71</v>
      </c>
    </row>
    <row r="2" spans="1:30" x14ac:dyDescent="0.2">
      <c r="A2" s="2" t="s">
        <v>72</v>
      </c>
      <c r="B2" s="1" t="s">
        <v>0</v>
      </c>
    </row>
    <row r="3" spans="1:30" x14ac:dyDescent="0.2">
      <c r="A3" s="2" t="s">
        <v>73</v>
      </c>
      <c r="B3" s="2" t="s">
        <v>6</v>
      </c>
    </row>
    <row r="4" spans="1:30" x14ac:dyDescent="0.2"/>
    <row r="5" spans="1:30" x14ac:dyDescent="0.2">
      <c r="A5" s="1" t="s">
        <v>12</v>
      </c>
    </row>
    <row r="6" spans="1:30" x14ac:dyDescent="0.2">
      <c r="A6" s="1" t="s">
        <v>13</v>
      </c>
    </row>
    <row r="7" spans="1:30" x14ac:dyDescent="0.2">
      <c r="A7" s="1" t="s">
        <v>14</v>
      </c>
    </row>
    <row r="8" spans="1:30" x14ac:dyDescent="0.2">
      <c r="A8" s="1" t="s">
        <v>15</v>
      </c>
    </row>
    <row r="9" spans="1:30" x14ac:dyDescent="0.2">
      <c r="A9" s="1" t="s">
        <v>16</v>
      </c>
    </row>
    <row r="10" spans="1:30" x14ac:dyDescent="0.2">
      <c r="A10" s="1" t="s">
        <v>17</v>
      </c>
    </row>
    <row r="11" spans="1:30" x14ac:dyDescent="0.2"/>
    <row r="12" spans="1:30" x14ac:dyDescent="0.2">
      <c r="A12" s="4" t="s">
        <v>74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  <c r="G12" s="3" t="s">
        <v>35</v>
      </c>
      <c r="H12" s="3" t="s">
        <v>36</v>
      </c>
      <c r="I12" s="3" t="s">
        <v>37</v>
      </c>
      <c r="J12" s="3" t="s">
        <v>38</v>
      </c>
      <c r="K12" s="3" t="s">
        <v>39</v>
      </c>
      <c r="L12" s="3" t="s">
        <v>40</v>
      </c>
      <c r="M12" s="3" t="s">
        <v>41</v>
      </c>
      <c r="N12" s="3" t="s">
        <v>42</v>
      </c>
      <c r="O12" s="3" t="s">
        <v>43</v>
      </c>
      <c r="P12" s="3" t="s">
        <v>44</v>
      </c>
      <c r="Q12" s="3" t="s">
        <v>45</v>
      </c>
      <c r="R12" s="3" t="s">
        <v>46</v>
      </c>
      <c r="S12" s="3" t="s">
        <v>47</v>
      </c>
      <c r="T12" s="3" t="s">
        <v>48</v>
      </c>
      <c r="U12" s="3" t="s">
        <v>49</v>
      </c>
      <c r="V12" s="3" t="s">
        <v>50</v>
      </c>
      <c r="W12" s="3" t="s">
        <v>51</v>
      </c>
      <c r="X12" s="3" t="s">
        <v>52</v>
      </c>
      <c r="Y12" s="3" t="s">
        <v>53</v>
      </c>
      <c r="Z12" s="3" t="s">
        <v>54</v>
      </c>
      <c r="AA12" s="3" t="s">
        <v>55</v>
      </c>
      <c r="AB12" s="3" t="s">
        <v>56</v>
      </c>
      <c r="AC12" s="3" t="s">
        <v>57</v>
      </c>
      <c r="AD12" s="3" t="s">
        <v>58</v>
      </c>
    </row>
    <row r="13" spans="1:30" x14ac:dyDescent="0.2">
      <c r="A13" s="5" t="s">
        <v>76</v>
      </c>
      <c r="B13" s="7" t="s">
        <v>75</v>
      </c>
      <c r="C13" s="7" t="s">
        <v>83</v>
      </c>
      <c r="D13" s="7" t="s">
        <v>84</v>
      </c>
      <c r="E13" s="7" t="s">
        <v>85</v>
      </c>
      <c r="F13" s="7" t="s">
        <v>75</v>
      </c>
      <c r="G13" s="7" t="s">
        <v>75</v>
      </c>
      <c r="H13" s="7" t="s">
        <v>75</v>
      </c>
      <c r="I13" s="7" t="s">
        <v>75</v>
      </c>
      <c r="J13" s="7" t="s">
        <v>75</v>
      </c>
      <c r="K13" s="7" t="s">
        <v>75</v>
      </c>
      <c r="L13" s="7" t="s">
        <v>75</v>
      </c>
      <c r="M13" s="7" t="s">
        <v>75</v>
      </c>
      <c r="N13" s="7" t="s">
        <v>75</v>
      </c>
      <c r="O13" s="7" t="s">
        <v>75</v>
      </c>
      <c r="P13" s="7" t="s">
        <v>75</v>
      </c>
      <c r="Q13" s="7" t="s">
        <v>75</v>
      </c>
      <c r="R13" s="7" t="s">
        <v>75</v>
      </c>
      <c r="S13" s="7" t="s">
        <v>75</v>
      </c>
      <c r="T13" s="7" t="s">
        <v>75</v>
      </c>
      <c r="U13" s="7" t="s">
        <v>75</v>
      </c>
      <c r="V13" s="7" t="s">
        <v>75</v>
      </c>
      <c r="W13" s="7" t="s">
        <v>75</v>
      </c>
      <c r="X13" s="7" t="s">
        <v>75</v>
      </c>
      <c r="Y13" s="7" t="s">
        <v>75</v>
      </c>
      <c r="Z13" s="7" t="s">
        <v>75</v>
      </c>
      <c r="AA13" s="7" t="s">
        <v>75</v>
      </c>
      <c r="AB13" s="7" t="s">
        <v>75</v>
      </c>
      <c r="AC13" s="7" t="s">
        <v>75</v>
      </c>
      <c r="AD13" s="7" t="s">
        <v>75</v>
      </c>
    </row>
    <row r="14" spans="1:30" x14ac:dyDescent="0.2">
      <c r="A14" s="6" t="s">
        <v>60</v>
      </c>
      <c r="B14" s="17">
        <v>449968173.70999998</v>
      </c>
      <c r="C14" s="17">
        <v>16599.490000000002</v>
      </c>
      <c r="D14" s="17">
        <v>204913.09</v>
      </c>
      <c r="E14" s="17" t="s">
        <v>77</v>
      </c>
      <c r="F14" s="17">
        <v>18382544.210000001</v>
      </c>
      <c r="G14" s="17">
        <v>2806988.84</v>
      </c>
      <c r="H14" s="17"/>
      <c r="I14" s="17">
        <v>1840797.21</v>
      </c>
      <c r="J14" s="17">
        <v>2526397.69</v>
      </c>
      <c r="K14" s="17">
        <v>1186946.07</v>
      </c>
      <c r="L14" s="17">
        <v>1557787.32</v>
      </c>
      <c r="M14" s="17">
        <v>4443603.88</v>
      </c>
      <c r="N14" s="17">
        <v>704418.51</v>
      </c>
      <c r="O14" s="17">
        <v>47349252.390000001</v>
      </c>
      <c r="P14" s="17">
        <v>18451644.149999999</v>
      </c>
      <c r="Q14" s="17">
        <v>8576298.1199999992</v>
      </c>
      <c r="R14" s="17">
        <v>8560212.5700000003</v>
      </c>
      <c r="S14" s="17">
        <v>3393856.42</v>
      </c>
      <c r="T14" s="17">
        <v>10846411.51</v>
      </c>
      <c r="U14" s="17">
        <v>8051688.7599999998</v>
      </c>
      <c r="V14" s="17">
        <v>7708697.71</v>
      </c>
      <c r="W14" s="17">
        <v>10109278.970000001</v>
      </c>
      <c r="X14" s="17">
        <v>16229413.699999999</v>
      </c>
      <c r="Y14" s="17">
        <v>30086522.43</v>
      </c>
      <c r="Z14" s="17"/>
      <c r="AA14" s="17">
        <v>3634060.35</v>
      </c>
      <c r="AB14" s="17" t="s">
        <v>77</v>
      </c>
      <c r="AC14" s="17">
        <v>571398.14</v>
      </c>
      <c r="AD14" s="17">
        <v>5580503.1600000001</v>
      </c>
    </row>
    <row r="15" spans="1:30" x14ac:dyDescent="0.2">
      <c r="A15" s="6" t="s">
        <v>61</v>
      </c>
      <c r="B15" s="18">
        <v>439896614.18000001</v>
      </c>
      <c r="C15" s="18">
        <v>13504.41</v>
      </c>
      <c r="D15" s="18">
        <v>215283.36</v>
      </c>
      <c r="E15" s="18" t="s">
        <v>77</v>
      </c>
      <c r="F15" s="18">
        <v>18410106.23</v>
      </c>
      <c r="G15" s="18">
        <v>2741242.68</v>
      </c>
      <c r="H15" s="18"/>
      <c r="I15" s="18">
        <v>1827418.51</v>
      </c>
      <c r="J15" s="18">
        <v>2430448.19</v>
      </c>
      <c r="K15" s="18">
        <v>1233955.6299999999</v>
      </c>
      <c r="L15" s="18">
        <v>1538771.86</v>
      </c>
      <c r="M15" s="18">
        <v>3922629.95</v>
      </c>
      <c r="N15" s="18">
        <v>683875.02</v>
      </c>
      <c r="O15" s="18"/>
      <c r="P15" s="18">
        <v>17950325.52</v>
      </c>
      <c r="Q15" s="18">
        <v>8049188.9400000004</v>
      </c>
      <c r="R15" s="18">
        <v>8334396.0300000003</v>
      </c>
      <c r="S15" s="18">
        <v>2977191.93</v>
      </c>
      <c r="T15" s="18">
        <v>9573141.1899999995</v>
      </c>
      <c r="U15" s="18">
        <v>7361832.4900000002</v>
      </c>
      <c r="V15" s="18">
        <v>7604013.9000000004</v>
      </c>
      <c r="W15" s="18">
        <v>9935567.2899999991</v>
      </c>
      <c r="X15" s="18">
        <v>15438760.26</v>
      </c>
      <c r="Y15" s="18">
        <v>28654714.190000001</v>
      </c>
      <c r="Z15" s="18"/>
      <c r="AA15" s="18">
        <v>4396060.0199999996</v>
      </c>
      <c r="AB15" s="18" t="s">
        <v>77</v>
      </c>
      <c r="AC15" s="18">
        <v>565306.68999999994</v>
      </c>
      <c r="AD15" s="18">
        <v>6976713.7300000004</v>
      </c>
    </row>
    <row r="16" spans="1:30" x14ac:dyDescent="0.2">
      <c r="A16" s="6" t="s">
        <v>62</v>
      </c>
      <c r="B16" s="17">
        <v>438307786.38</v>
      </c>
      <c r="C16" s="17">
        <v>14575.58</v>
      </c>
      <c r="D16" s="17">
        <v>193994.56</v>
      </c>
      <c r="E16" s="17" t="s">
        <v>77</v>
      </c>
      <c r="F16" s="17">
        <v>18155807.59</v>
      </c>
      <c r="G16" s="17">
        <v>2400225.5</v>
      </c>
      <c r="H16" s="17"/>
      <c r="I16" s="17">
        <v>1918937.2</v>
      </c>
      <c r="J16" s="17">
        <v>2063962.25</v>
      </c>
      <c r="K16" s="17">
        <v>1192407.22</v>
      </c>
      <c r="L16" s="17">
        <v>1533108.88</v>
      </c>
      <c r="M16" s="17">
        <v>4330012.5999999996</v>
      </c>
      <c r="N16" s="17">
        <v>718768.7</v>
      </c>
      <c r="O16" s="17">
        <v>15508778.16</v>
      </c>
      <c r="P16" s="17">
        <v>18653457.25</v>
      </c>
      <c r="Q16" s="17">
        <v>7560415.8399999999</v>
      </c>
      <c r="R16" s="17">
        <v>7865450.0800000001</v>
      </c>
      <c r="S16" s="17">
        <v>3156320.21</v>
      </c>
      <c r="T16" s="17">
        <v>10830869.35</v>
      </c>
      <c r="U16" s="17">
        <v>7624593.6600000001</v>
      </c>
      <c r="V16" s="17">
        <v>7858087.1100000003</v>
      </c>
      <c r="W16" s="17">
        <v>9271231.8800000008</v>
      </c>
      <c r="X16" s="17">
        <v>13577630.09</v>
      </c>
      <c r="Y16" s="17">
        <v>27412167.190000001</v>
      </c>
      <c r="Z16" s="17"/>
      <c r="AA16" s="17">
        <v>6386752.9000000004</v>
      </c>
      <c r="AB16" s="17" t="s">
        <v>77</v>
      </c>
      <c r="AC16" s="17">
        <v>568411.56000000006</v>
      </c>
      <c r="AD16" s="17">
        <v>6682140.25</v>
      </c>
    </row>
    <row r="17" spans="1:30" x14ac:dyDescent="0.2">
      <c r="A17" s="6" t="s">
        <v>63</v>
      </c>
      <c r="B17" s="18">
        <v>443274894.67000002</v>
      </c>
      <c r="C17" s="18">
        <v>14507.91</v>
      </c>
      <c r="D17" s="18">
        <v>172174.94</v>
      </c>
      <c r="E17" s="18" t="s">
        <v>77</v>
      </c>
      <c r="F17" s="18">
        <v>18417485.649999999</v>
      </c>
      <c r="G17" s="18">
        <v>2406040.5</v>
      </c>
      <c r="H17" s="18"/>
      <c r="I17" s="18">
        <v>1976389.16</v>
      </c>
      <c r="J17" s="18">
        <v>2042755.55</v>
      </c>
      <c r="K17" s="18">
        <v>1223224.99</v>
      </c>
      <c r="L17" s="18">
        <v>1463812.3</v>
      </c>
      <c r="M17" s="18">
        <v>4583124.6100000003</v>
      </c>
      <c r="N17" s="18">
        <v>722015.23</v>
      </c>
      <c r="O17" s="18">
        <v>10978584.51</v>
      </c>
      <c r="P17" s="18">
        <v>18316405.27</v>
      </c>
      <c r="Q17" s="18">
        <v>7637705.2000000002</v>
      </c>
      <c r="R17" s="18">
        <v>7805072.2599999998</v>
      </c>
      <c r="S17" s="18">
        <v>3065749.22</v>
      </c>
      <c r="T17" s="18">
        <v>10612026.58</v>
      </c>
      <c r="U17" s="18">
        <v>7847498.1900000004</v>
      </c>
      <c r="V17" s="18"/>
      <c r="W17" s="18">
        <v>9597925.7699999996</v>
      </c>
      <c r="X17" s="18">
        <v>13706986.91</v>
      </c>
      <c r="Y17" s="18">
        <v>30604289.530000001</v>
      </c>
      <c r="Z17" s="18">
        <v>31644429.170000002</v>
      </c>
      <c r="AA17" s="18">
        <v>7224762.4100000001</v>
      </c>
      <c r="AB17" s="18" t="s">
        <v>77</v>
      </c>
      <c r="AC17" s="18">
        <v>502710.53</v>
      </c>
      <c r="AD17" s="18">
        <v>6612501.0499999998</v>
      </c>
    </row>
    <row r="18" spans="1:30" x14ac:dyDescent="0.2">
      <c r="A18" s="6" t="s">
        <v>64</v>
      </c>
      <c r="B18" s="17">
        <v>452830153.02999997</v>
      </c>
      <c r="C18" s="17">
        <v>16256.95</v>
      </c>
      <c r="D18" s="17">
        <v>187978.83</v>
      </c>
      <c r="E18" s="17">
        <v>213998671.28999999</v>
      </c>
      <c r="F18" s="17">
        <v>18856166.359999999</v>
      </c>
      <c r="G18" s="17">
        <v>2536262.37</v>
      </c>
      <c r="H18" s="17"/>
      <c r="I18" s="17">
        <v>2013625.72</v>
      </c>
      <c r="J18" s="17">
        <v>2324839.69</v>
      </c>
      <c r="K18" s="17">
        <v>1183769.1299999999</v>
      </c>
      <c r="L18" s="17">
        <v>1615158.52</v>
      </c>
      <c r="M18" s="17">
        <v>4419437.45</v>
      </c>
      <c r="N18" s="17"/>
      <c r="O18" s="17">
        <v>19416421.98</v>
      </c>
      <c r="P18" s="17">
        <v>17775924.109999999</v>
      </c>
      <c r="Q18" s="17">
        <v>8250942.25</v>
      </c>
      <c r="R18" s="17">
        <v>7905205.6699999999</v>
      </c>
      <c r="S18" s="17">
        <v>3183423.59</v>
      </c>
      <c r="T18" s="17">
        <v>9403168.5099999998</v>
      </c>
      <c r="U18" s="17">
        <v>7805318.1600000001</v>
      </c>
      <c r="V18" s="17">
        <v>8995221.7799999993</v>
      </c>
      <c r="W18" s="17">
        <v>9372154.5800000001</v>
      </c>
      <c r="X18" s="17">
        <v>13108646.550000001</v>
      </c>
      <c r="Y18" s="17">
        <v>33352379.489999998</v>
      </c>
      <c r="Z18" s="17">
        <v>27327561.34</v>
      </c>
      <c r="AA18" s="17">
        <v>7218832.6600000001</v>
      </c>
      <c r="AB18" s="17">
        <v>10936525.460000001</v>
      </c>
      <c r="AC18" s="17">
        <v>470623.92</v>
      </c>
      <c r="AD18" s="17">
        <v>6036542.4000000004</v>
      </c>
    </row>
    <row r="19" spans="1:30" x14ac:dyDescent="0.2">
      <c r="A19" s="6" t="s">
        <v>65</v>
      </c>
      <c r="B19" s="18">
        <v>466023440.10000002</v>
      </c>
      <c r="C19" s="18">
        <v>769261.55</v>
      </c>
      <c r="D19" s="18">
        <v>186711.72</v>
      </c>
      <c r="E19" s="18">
        <v>223887095.00999999</v>
      </c>
      <c r="F19" s="18">
        <v>20147647.129999999</v>
      </c>
      <c r="G19" s="18">
        <v>3149546.79</v>
      </c>
      <c r="H19" s="18"/>
      <c r="I19" s="18">
        <v>1906008.06</v>
      </c>
      <c r="J19" s="18">
        <v>2146258.75</v>
      </c>
      <c r="K19" s="18">
        <v>1202670.82</v>
      </c>
      <c r="L19" s="18">
        <v>1608020.02</v>
      </c>
      <c r="M19" s="18">
        <v>4194608.67</v>
      </c>
      <c r="N19" s="18"/>
      <c r="O19" s="18">
        <v>25755137</v>
      </c>
      <c r="P19" s="18">
        <v>16650095.449999999</v>
      </c>
      <c r="Q19" s="18">
        <v>8677912.5199999996</v>
      </c>
      <c r="R19" s="18">
        <v>9591424.9199999999</v>
      </c>
      <c r="S19" s="18">
        <v>3411287.47</v>
      </c>
      <c r="T19" s="18">
        <v>10169752.83</v>
      </c>
      <c r="U19" s="18">
        <v>9203011.2200000007</v>
      </c>
      <c r="V19" s="18">
        <v>5584252.5899999999</v>
      </c>
      <c r="W19" s="18">
        <v>10174157.84</v>
      </c>
      <c r="X19" s="18">
        <v>17413257.34</v>
      </c>
      <c r="Y19" s="18">
        <v>35873344.659999996</v>
      </c>
      <c r="Z19" s="18">
        <v>26384970.25</v>
      </c>
      <c r="AA19" s="18">
        <v>5016654.92</v>
      </c>
      <c r="AB19" s="18">
        <v>3530458.12</v>
      </c>
      <c r="AC19" s="18">
        <v>671759.93</v>
      </c>
      <c r="AD19" s="18">
        <v>2767648.7</v>
      </c>
    </row>
    <row r="20" spans="1:30" x14ac:dyDescent="0.2">
      <c r="A20" s="6" t="s">
        <v>66</v>
      </c>
      <c r="B20" s="17">
        <v>485244465.88999999</v>
      </c>
      <c r="C20" s="17">
        <v>843524.68</v>
      </c>
      <c r="D20" s="17">
        <v>200701.69</v>
      </c>
      <c r="E20" s="17">
        <v>233612562.38999999</v>
      </c>
      <c r="F20" s="17">
        <v>20090409.879999999</v>
      </c>
      <c r="G20" s="17">
        <v>3312186.05</v>
      </c>
      <c r="H20" s="17"/>
      <c r="I20" s="17">
        <v>1907066.43</v>
      </c>
      <c r="J20" s="17">
        <v>2216849.04</v>
      </c>
      <c r="K20" s="17">
        <v>1332532.52</v>
      </c>
      <c r="L20" s="17">
        <v>1714299.44</v>
      </c>
      <c r="M20" s="17">
        <v>4407469.8600000003</v>
      </c>
      <c r="N20" s="17"/>
      <c r="O20" s="17">
        <v>29959614.210000001</v>
      </c>
      <c r="P20" s="17">
        <v>16543873.07</v>
      </c>
      <c r="Q20" s="17"/>
      <c r="R20" s="17">
        <v>9897227.0700000003</v>
      </c>
      <c r="S20" s="17">
        <v>3580075.59</v>
      </c>
      <c r="T20" s="17">
        <v>10779418.060000001</v>
      </c>
      <c r="U20" s="17">
        <v>9850267.7699999996</v>
      </c>
      <c r="V20" s="17">
        <v>6039929.5499999998</v>
      </c>
      <c r="W20" s="17">
        <v>10538933.060000001</v>
      </c>
      <c r="X20" s="17">
        <v>17865581.690000001</v>
      </c>
      <c r="Y20" s="17">
        <v>37436441.009999998</v>
      </c>
      <c r="Z20" s="17">
        <v>26393008.800000001</v>
      </c>
      <c r="AA20" s="17">
        <v>5165926.22</v>
      </c>
      <c r="AB20" s="17">
        <v>3911458.32</v>
      </c>
      <c r="AC20" s="17">
        <v>711105.85</v>
      </c>
      <c r="AD20" s="17">
        <v>3122144.07</v>
      </c>
    </row>
    <row r="21" spans="1:30" x14ac:dyDescent="0.2">
      <c r="A21" s="6" t="s">
        <v>67</v>
      </c>
      <c r="B21" s="18">
        <v>487523048.13999999</v>
      </c>
      <c r="C21" s="18">
        <v>918079.31</v>
      </c>
      <c r="D21" s="18">
        <v>196275.35</v>
      </c>
      <c r="E21" s="18">
        <v>229901077.74000001</v>
      </c>
      <c r="F21" s="18">
        <v>19061224.530000001</v>
      </c>
      <c r="G21" s="18">
        <v>3249031.49</v>
      </c>
      <c r="H21" s="18"/>
      <c r="I21" s="18">
        <v>1832837.62</v>
      </c>
      <c r="J21" s="18">
        <v>2222284.63</v>
      </c>
      <c r="K21" s="18"/>
      <c r="L21" s="18">
        <v>1796919.13</v>
      </c>
      <c r="M21" s="18">
        <v>4148719.21</v>
      </c>
      <c r="N21" s="18"/>
      <c r="O21" s="18">
        <v>24260132.219999999</v>
      </c>
      <c r="P21" s="18">
        <v>17110112.34</v>
      </c>
      <c r="Q21" s="18">
        <v>9402542.6199999992</v>
      </c>
      <c r="R21" s="18">
        <v>8866170.1300000008</v>
      </c>
      <c r="S21" s="18">
        <v>3752373.96</v>
      </c>
      <c r="T21" s="18">
        <v>9797650.7599999998</v>
      </c>
      <c r="U21" s="18">
        <v>8933689.6600000001</v>
      </c>
      <c r="V21" s="18">
        <v>6197941.1399999997</v>
      </c>
      <c r="W21" s="18">
        <v>11007591.560000001</v>
      </c>
      <c r="X21" s="18">
        <v>16646238.699999999</v>
      </c>
      <c r="Y21" s="18">
        <v>37168397.130000003</v>
      </c>
      <c r="Z21" s="18">
        <v>30886142.91</v>
      </c>
      <c r="AA21" s="18">
        <v>5819963.5899999999</v>
      </c>
      <c r="AB21" s="18">
        <v>4915991.6900000004</v>
      </c>
      <c r="AC21" s="18">
        <v>1122961.52</v>
      </c>
      <c r="AD21" s="18">
        <v>3339971.78</v>
      </c>
    </row>
    <row r="22" spans="1:30" x14ac:dyDescent="0.2">
      <c r="A22" s="6" t="s">
        <v>68</v>
      </c>
      <c r="B22" s="17">
        <v>420544269.97000003</v>
      </c>
      <c r="C22" s="17">
        <v>884223.27</v>
      </c>
      <c r="D22" s="17">
        <v>166206.23000000001</v>
      </c>
      <c r="E22" s="17">
        <v>187277659.62</v>
      </c>
      <c r="F22" s="17">
        <v>18491436.210000001</v>
      </c>
      <c r="G22" s="17">
        <v>2913301.63</v>
      </c>
      <c r="H22" s="17"/>
      <c r="I22" s="17">
        <v>1573590.92</v>
      </c>
      <c r="J22" s="17">
        <v>1592528.2</v>
      </c>
      <c r="K22" s="17">
        <v>1086037.48</v>
      </c>
      <c r="L22" s="17">
        <v>1470393.42</v>
      </c>
      <c r="M22" s="17"/>
      <c r="N22" s="17"/>
      <c r="O22" s="17">
        <v>15132962.75</v>
      </c>
      <c r="P22" s="17">
        <v>15798179.25</v>
      </c>
      <c r="Q22" s="17">
        <v>9112405.8000000007</v>
      </c>
      <c r="R22" s="17">
        <v>8397064.7799999993</v>
      </c>
      <c r="S22" s="17">
        <v>3121347.89</v>
      </c>
      <c r="T22" s="17">
        <v>7721217.1399999997</v>
      </c>
      <c r="U22" s="17">
        <v>7651077.9400000004</v>
      </c>
      <c r="V22" s="17">
        <v>4936049.63</v>
      </c>
      <c r="W22" s="17">
        <v>9471478.8300000001</v>
      </c>
      <c r="X22" s="17">
        <v>13909645.93</v>
      </c>
      <c r="Y22" s="17">
        <v>31131310.940000001</v>
      </c>
      <c r="Z22" s="17">
        <v>18566278.809999999</v>
      </c>
      <c r="AA22" s="17">
        <v>5505812.7199999997</v>
      </c>
      <c r="AB22" s="17" t="s">
        <v>77</v>
      </c>
      <c r="AC22" s="17" t="s">
        <v>77</v>
      </c>
      <c r="AD22" s="17">
        <v>3114873.76</v>
      </c>
    </row>
    <row r="23" spans="1:30" x14ac:dyDescent="0.2">
      <c r="A23" s="6" t="s">
        <v>69</v>
      </c>
      <c r="B23" s="18">
        <v>501893828.48000002</v>
      </c>
      <c r="C23" s="18">
        <v>890779.61</v>
      </c>
      <c r="D23" s="18">
        <v>236035.61</v>
      </c>
      <c r="E23" s="18">
        <v>224819853.31</v>
      </c>
      <c r="F23" s="18">
        <v>19655112.879999999</v>
      </c>
      <c r="G23" s="18">
        <v>3137516.65</v>
      </c>
      <c r="H23" s="18"/>
      <c r="I23" s="18">
        <v>1790469.17</v>
      </c>
      <c r="J23" s="18">
        <v>1587148.12</v>
      </c>
      <c r="K23" s="18">
        <v>1254746.49</v>
      </c>
      <c r="L23" s="18">
        <v>2016089.38</v>
      </c>
      <c r="M23" s="18">
        <v>4305706.17</v>
      </c>
      <c r="N23" s="18"/>
      <c r="O23" s="18">
        <v>24648527.800000001</v>
      </c>
      <c r="P23" s="18">
        <v>19848806.859999999</v>
      </c>
      <c r="Q23" s="18">
        <v>8972327.7699999996</v>
      </c>
      <c r="R23" s="18">
        <v>10607021.640000001</v>
      </c>
      <c r="S23" s="18">
        <v>3802550.46</v>
      </c>
      <c r="T23" s="18">
        <v>11748456.18</v>
      </c>
      <c r="U23" s="18">
        <v>9643845.5999999996</v>
      </c>
      <c r="V23" s="18">
        <v>5746686.5</v>
      </c>
      <c r="W23" s="18">
        <v>12908375.550000001</v>
      </c>
      <c r="X23" s="18">
        <v>16496755.98</v>
      </c>
      <c r="Y23" s="18">
        <v>36021688.710000001</v>
      </c>
      <c r="Z23" s="18">
        <v>17683266.960000001</v>
      </c>
      <c r="AA23" s="18">
        <v>6334801.6600000001</v>
      </c>
      <c r="AB23" s="18" t="s">
        <v>77</v>
      </c>
      <c r="AC23" s="18" t="s">
        <v>77</v>
      </c>
      <c r="AD23" s="18">
        <v>4004613.8</v>
      </c>
    </row>
    <row r="24" spans="1:30" x14ac:dyDescent="0.2">
      <c r="A24" s="6" t="s">
        <v>70</v>
      </c>
      <c r="B24" s="17">
        <v>646697856.95000005</v>
      </c>
      <c r="C24" s="17">
        <v>1006060.27</v>
      </c>
      <c r="D24" s="17">
        <v>399264.63</v>
      </c>
      <c r="E24" s="17">
        <v>278938117.89999998</v>
      </c>
      <c r="F24" s="17">
        <v>25368181.75</v>
      </c>
      <c r="G24" s="17">
        <v>3850533.79</v>
      </c>
      <c r="H24" s="17"/>
      <c r="I24" s="17">
        <v>2139734.9</v>
      </c>
      <c r="J24" s="17">
        <v>2381074.4900000002</v>
      </c>
      <c r="K24" s="17">
        <v>1770019.72</v>
      </c>
      <c r="L24" s="17">
        <v>2546608.91</v>
      </c>
      <c r="M24" s="17">
        <v>5629267.6600000001</v>
      </c>
      <c r="N24" s="17"/>
      <c r="O24" s="17">
        <v>39491662.020000003</v>
      </c>
      <c r="P24" s="17">
        <v>24787951.370000001</v>
      </c>
      <c r="Q24" s="17">
        <v>10901677.689999999</v>
      </c>
      <c r="R24" s="17">
        <v>10926522.4</v>
      </c>
      <c r="S24" s="17">
        <v>4827703.84</v>
      </c>
      <c r="T24" s="17">
        <v>14800728.720000001</v>
      </c>
      <c r="U24" s="17">
        <v>11358645</v>
      </c>
      <c r="V24" s="17">
        <v>8579171.4499999993</v>
      </c>
      <c r="W24" s="17">
        <v>13029824.369999999</v>
      </c>
      <c r="X24" s="17">
        <v>18094817.079999998</v>
      </c>
      <c r="Y24" s="17">
        <v>41293440.359999999</v>
      </c>
      <c r="Z24" s="17">
        <v>21070407.399999999</v>
      </c>
      <c r="AA24" s="17">
        <v>7202838.5199999996</v>
      </c>
      <c r="AB24" s="17">
        <v>58007827.259999998</v>
      </c>
      <c r="AC24" s="17">
        <v>1104100</v>
      </c>
      <c r="AD24" s="17">
        <v>6033317.5300000003</v>
      </c>
    </row>
    <row r="26" spans="1:30" x14ac:dyDescent="0.2">
      <c r="A26" s="1" t="s">
        <v>79</v>
      </c>
    </row>
    <row r="27" spans="1:30" x14ac:dyDescent="0.2">
      <c r="A27" s="1" t="s">
        <v>77</v>
      </c>
      <c r="B27" s="2" t="s">
        <v>80</v>
      </c>
    </row>
    <row r="28" spans="1:30" x14ac:dyDescent="0.2">
      <c r="A28" s="1" t="s">
        <v>81</v>
      </c>
    </row>
    <row r="29" spans="1:30" x14ac:dyDescent="0.2">
      <c r="A29" s="1" t="s">
        <v>78</v>
      </c>
      <c r="B29" s="2" t="s">
        <v>82</v>
      </c>
    </row>
    <row r="31" spans="1:30" ht="11.25" customHeight="1" x14ac:dyDescent="0.2">
      <c r="A31" s="4" t="s">
        <v>74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30" ht="11.25" customHeight="1" x14ac:dyDescent="0.2">
      <c r="A32" s="5" t="s">
        <v>98</v>
      </c>
      <c r="B32" s="19" t="s">
        <v>83</v>
      </c>
      <c r="C32" s="19" t="s">
        <v>84</v>
      </c>
      <c r="D32" s="19" t="s">
        <v>85</v>
      </c>
      <c r="E32" s="19" t="s">
        <v>86</v>
      </c>
      <c r="F32" s="19" t="s">
        <v>87</v>
      </c>
      <c r="G32" s="19" t="s">
        <v>88</v>
      </c>
      <c r="H32" s="19" t="s">
        <v>89</v>
      </c>
      <c r="I32" s="19" t="s">
        <v>90</v>
      </c>
      <c r="J32" s="19" t="s">
        <v>91</v>
      </c>
      <c r="K32" s="19" t="s">
        <v>92</v>
      </c>
      <c r="L32" s="19" t="s">
        <v>93</v>
      </c>
      <c r="M32" s="19" t="s">
        <v>94</v>
      </c>
      <c r="N32" s="19" t="s">
        <v>95</v>
      </c>
      <c r="O32" s="19" t="s">
        <v>99</v>
      </c>
      <c r="P32" s="19" t="s">
        <v>96</v>
      </c>
      <c r="Q32" s="19" t="s">
        <v>97</v>
      </c>
    </row>
    <row r="33" spans="1:17" ht="11.25" customHeight="1" x14ac:dyDescent="0.2">
      <c r="A33" s="20">
        <v>2012</v>
      </c>
      <c r="B33" s="17">
        <v>16599.490000000002</v>
      </c>
      <c r="C33" s="17">
        <v>204913.09</v>
      </c>
      <c r="D33" s="17">
        <f>E33</f>
        <v>21189533.050000001</v>
      </c>
      <c r="E33" s="17">
        <f>F14+G14+H14</f>
        <v>21189533.050000001</v>
      </c>
      <c r="F33" s="17">
        <f>I14+J14+K14</f>
        <v>5554140.9700000007</v>
      </c>
      <c r="G33" s="17">
        <v>1557787.32</v>
      </c>
      <c r="H33" s="17">
        <f>M14+N14</f>
        <v>5148022.3899999997</v>
      </c>
      <c r="I33" s="17">
        <f>O14+P14+Q14+R14</f>
        <v>82937407.229999989</v>
      </c>
      <c r="J33" s="17">
        <v>3393856.42</v>
      </c>
      <c r="K33" s="17">
        <f>T14+U14</f>
        <v>18898100.27</v>
      </c>
      <c r="L33" s="17">
        <f>V14+W14</f>
        <v>17817976.68</v>
      </c>
      <c r="M33" s="17">
        <v>16229413.699999999</v>
      </c>
      <c r="N33" s="17">
        <f>Y14+Z14</f>
        <v>30086522.43</v>
      </c>
      <c r="O33" s="17">
        <v>3634060.35</v>
      </c>
      <c r="P33" s="17">
        <f>P37</f>
        <v>10936525.460000001</v>
      </c>
      <c r="Q33" s="17">
        <v>5580503.1600000001</v>
      </c>
    </row>
    <row r="34" spans="1:17" ht="11.25" customHeight="1" x14ac:dyDescent="0.2">
      <c r="A34" s="20">
        <v>2013</v>
      </c>
      <c r="B34" s="18">
        <v>13504.41</v>
      </c>
      <c r="C34" s="18">
        <v>215283.36</v>
      </c>
      <c r="D34" s="18"/>
      <c r="E34" s="18">
        <f>F15+G15+H15</f>
        <v>21151348.91</v>
      </c>
      <c r="F34" s="18">
        <f>I15+J15+K15</f>
        <v>5491822.3300000001</v>
      </c>
      <c r="G34" s="18">
        <v>1538771.86</v>
      </c>
      <c r="H34" s="18">
        <f>M15+N15</f>
        <v>4606504.9700000007</v>
      </c>
      <c r="I34" s="18">
        <f>O15+P15+Q15+R15</f>
        <v>34333910.490000002</v>
      </c>
      <c r="J34" s="18">
        <v>2977191.93</v>
      </c>
      <c r="K34" s="18">
        <f>T15+U15</f>
        <v>16934973.68</v>
      </c>
      <c r="L34" s="18">
        <f>V15+W15</f>
        <v>17539581.189999998</v>
      </c>
      <c r="M34" s="18">
        <v>15438760.26</v>
      </c>
      <c r="N34" s="18">
        <f>Y15+Z15</f>
        <v>28654714.190000001</v>
      </c>
      <c r="O34" s="18">
        <v>4396060.0199999996</v>
      </c>
      <c r="P34" s="18"/>
      <c r="Q34" s="18">
        <v>6976713.7300000004</v>
      </c>
    </row>
    <row r="35" spans="1:17" ht="11.25" customHeight="1" x14ac:dyDescent="0.2">
      <c r="A35" s="20">
        <v>2014</v>
      </c>
      <c r="B35" s="17">
        <v>14575.58</v>
      </c>
      <c r="C35" s="17">
        <v>193994.56</v>
      </c>
      <c r="D35" s="17"/>
      <c r="E35" s="17">
        <f>F16+G16+H16</f>
        <v>20556033.09</v>
      </c>
      <c r="F35" s="17">
        <f>I16+J16+K16</f>
        <v>5175306.67</v>
      </c>
      <c r="G35" s="17">
        <v>1533108.88</v>
      </c>
      <c r="H35" s="17">
        <f>M16+N16</f>
        <v>5048781.3</v>
      </c>
      <c r="I35" s="17">
        <f>O16+P16+Q16+R16</f>
        <v>49588101.329999998</v>
      </c>
      <c r="J35" s="17">
        <v>3156320.21</v>
      </c>
      <c r="K35" s="17">
        <f>T16+U16</f>
        <v>18455463.009999998</v>
      </c>
      <c r="L35" s="17">
        <f>V16+W16</f>
        <v>17129318.990000002</v>
      </c>
      <c r="M35" s="17">
        <v>13577630.09</v>
      </c>
      <c r="N35" s="17">
        <f>Y16+Z16</f>
        <v>27412167.190000001</v>
      </c>
      <c r="O35" s="17">
        <v>6386752.9000000004</v>
      </c>
      <c r="P35" s="17"/>
      <c r="Q35" s="17">
        <v>6682140.25</v>
      </c>
    </row>
    <row r="36" spans="1:17" ht="11.25" customHeight="1" x14ac:dyDescent="0.2">
      <c r="A36" s="20">
        <v>2015</v>
      </c>
      <c r="B36" s="18">
        <v>14507.91</v>
      </c>
      <c r="C36" s="18">
        <v>172174.94</v>
      </c>
      <c r="D36" s="18"/>
      <c r="E36" s="18">
        <f>F17+G17+H17</f>
        <v>20823526.149999999</v>
      </c>
      <c r="F36" s="18">
        <f>I17+J17+K17</f>
        <v>5242369.7</v>
      </c>
      <c r="G36" s="18">
        <v>1463812.3</v>
      </c>
      <c r="H36" s="18">
        <f>M17+N17</f>
        <v>5305139.84</v>
      </c>
      <c r="I36" s="18">
        <f>O17+P17+Q17+R17</f>
        <v>44737767.240000002</v>
      </c>
      <c r="J36" s="18">
        <v>3065749.22</v>
      </c>
      <c r="K36" s="18">
        <f>T17+U17</f>
        <v>18459524.77</v>
      </c>
      <c r="L36" s="18">
        <f>V17+W17</f>
        <v>9597925.7699999996</v>
      </c>
      <c r="M36" s="18">
        <v>13706986.91</v>
      </c>
      <c r="N36" s="18">
        <f>Y17+Z17</f>
        <v>62248718.700000003</v>
      </c>
      <c r="O36" s="18">
        <v>7224762.4100000001</v>
      </c>
      <c r="P36" s="18"/>
      <c r="Q36" s="18">
        <v>6612501.0499999998</v>
      </c>
    </row>
    <row r="37" spans="1:17" ht="11.25" customHeight="1" x14ac:dyDescent="0.2">
      <c r="A37" s="20">
        <v>2016</v>
      </c>
      <c r="B37" s="17">
        <v>16256.95</v>
      </c>
      <c r="C37" s="17">
        <v>187978.83</v>
      </c>
      <c r="D37" s="17">
        <v>213998671.28999999</v>
      </c>
      <c r="E37" s="17">
        <f>F18+G18+H18</f>
        <v>21392428.73</v>
      </c>
      <c r="F37" s="17">
        <f>I18+J18+K18</f>
        <v>5522234.54</v>
      </c>
      <c r="G37" s="17">
        <v>1615158.52</v>
      </c>
      <c r="H37" s="17">
        <f>M18+N18</f>
        <v>4419437.45</v>
      </c>
      <c r="I37" s="17">
        <f>O18+P18+Q18+R18</f>
        <v>53348494.010000005</v>
      </c>
      <c r="J37" s="17">
        <v>3183423.59</v>
      </c>
      <c r="K37" s="17">
        <f>T18+U18</f>
        <v>17208486.670000002</v>
      </c>
      <c r="L37" s="17">
        <f>V18+W18</f>
        <v>18367376.359999999</v>
      </c>
      <c r="M37" s="17">
        <v>13108646.550000001</v>
      </c>
      <c r="N37" s="17">
        <f>Y18+Z18</f>
        <v>60679940.829999998</v>
      </c>
      <c r="O37" s="17">
        <v>7218832.6600000001</v>
      </c>
      <c r="P37" s="17">
        <v>10936525.460000001</v>
      </c>
      <c r="Q37" s="17">
        <v>6036542.4000000004</v>
      </c>
    </row>
    <row r="38" spans="1:17" ht="11.25" customHeight="1" x14ac:dyDescent="0.2">
      <c r="A38" s="20">
        <v>2017</v>
      </c>
      <c r="B38" s="18">
        <v>769261.55</v>
      </c>
      <c r="C38" s="18">
        <v>186711.72</v>
      </c>
      <c r="D38" s="18">
        <v>223887095.00999999</v>
      </c>
      <c r="E38" s="18">
        <f>F19+G19+H19</f>
        <v>23297193.919999998</v>
      </c>
      <c r="F38" s="18">
        <f>I19+J19+K19</f>
        <v>5254937.63</v>
      </c>
      <c r="G38" s="18">
        <v>1608020.02</v>
      </c>
      <c r="H38" s="18">
        <f>M19+N19</f>
        <v>4194608.67</v>
      </c>
      <c r="I38" s="18">
        <f>O19+P19+Q19+R19</f>
        <v>60674569.890000001</v>
      </c>
      <c r="J38" s="18">
        <v>3411287.47</v>
      </c>
      <c r="K38" s="18">
        <f>T19+U19</f>
        <v>19372764.050000001</v>
      </c>
      <c r="L38" s="18">
        <f>V19+W19</f>
        <v>15758410.43</v>
      </c>
      <c r="M38" s="18">
        <v>17413257.34</v>
      </c>
      <c r="N38" s="18">
        <f>Y19+Z19</f>
        <v>62258314.909999996</v>
      </c>
      <c r="O38" s="18">
        <v>5016654.92</v>
      </c>
      <c r="P38" s="18">
        <v>3530458.12</v>
      </c>
      <c r="Q38" s="18">
        <v>2767648.7</v>
      </c>
    </row>
    <row r="39" spans="1:17" ht="11.25" customHeight="1" x14ac:dyDescent="0.2">
      <c r="A39" s="20">
        <v>2018</v>
      </c>
      <c r="B39" s="17">
        <v>843524.68</v>
      </c>
      <c r="C39" s="17">
        <v>200701.69</v>
      </c>
      <c r="D39" s="17">
        <v>233612562.38999999</v>
      </c>
      <c r="E39" s="17">
        <f>F20+G20+H20</f>
        <v>23402595.93</v>
      </c>
      <c r="F39" s="17">
        <f>I20+J20+K20</f>
        <v>5456447.9900000002</v>
      </c>
      <c r="G39" s="17">
        <v>1714299.44</v>
      </c>
      <c r="H39" s="17">
        <f>M20+N20</f>
        <v>4407469.8600000003</v>
      </c>
      <c r="I39" s="17">
        <f>O20+P20+Q20+R20</f>
        <v>56400714.350000001</v>
      </c>
      <c r="J39" s="17">
        <v>3580075.59</v>
      </c>
      <c r="K39" s="17">
        <f>T20+U20</f>
        <v>20629685.829999998</v>
      </c>
      <c r="L39" s="17">
        <f>V20+W20</f>
        <v>16578862.609999999</v>
      </c>
      <c r="M39" s="17">
        <v>17865581.690000001</v>
      </c>
      <c r="N39" s="17">
        <f>Y20+Z20</f>
        <v>63829449.810000002</v>
      </c>
      <c r="O39" s="17">
        <v>5165926.22</v>
      </c>
      <c r="P39" s="17">
        <v>3911458.32</v>
      </c>
      <c r="Q39" s="17">
        <v>3122144.07</v>
      </c>
    </row>
    <row r="40" spans="1:17" ht="11.25" customHeight="1" x14ac:dyDescent="0.2">
      <c r="A40" s="20">
        <v>2019</v>
      </c>
      <c r="B40" s="18">
        <v>918079.31</v>
      </c>
      <c r="C40" s="18">
        <v>196275.35</v>
      </c>
      <c r="D40" s="18">
        <v>229901077.74000001</v>
      </c>
      <c r="E40" s="18">
        <f>F21+G21+H21</f>
        <v>22310256.020000003</v>
      </c>
      <c r="F40" s="18">
        <f>I21+J21+K21</f>
        <v>4055122.25</v>
      </c>
      <c r="G40" s="18">
        <v>1796919.13</v>
      </c>
      <c r="H40" s="18">
        <f>M21+N21</f>
        <v>4148719.21</v>
      </c>
      <c r="I40" s="18">
        <f>O21+P21+Q21+R21</f>
        <v>59638957.310000002</v>
      </c>
      <c r="J40" s="18">
        <v>3752373.96</v>
      </c>
      <c r="K40" s="18">
        <f>T21+U21</f>
        <v>18731340.420000002</v>
      </c>
      <c r="L40" s="18">
        <f>V21+W21</f>
        <v>17205532.699999999</v>
      </c>
      <c r="M40" s="18">
        <v>16646238.699999999</v>
      </c>
      <c r="N40" s="18">
        <f>Y21+Z21</f>
        <v>68054540.040000007</v>
      </c>
      <c r="O40" s="18">
        <v>5819963.5899999999</v>
      </c>
      <c r="P40" s="18">
        <v>4915991.6900000004</v>
      </c>
      <c r="Q40" s="18">
        <v>3339971.78</v>
      </c>
    </row>
    <row r="41" spans="1:17" ht="11.25" customHeight="1" x14ac:dyDescent="0.2">
      <c r="A41" s="20">
        <v>2020</v>
      </c>
      <c r="B41" s="17">
        <v>884223.27</v>
      </c>
      <c r="C41" s="17">
        <v>166206.23000000001</v>
      </c>
      <c r="D41" s="17">
        <v>187277659.62</v>
      </c>
      <c r="E41" s="17">
        <f>F22+G22+H22</f>
        <v>21404737.84</v>
      </c>
      <c r="F41" s="17">
        <f>I22+J22+K22</f>
        <v>4252156.5999999996</v>
      </c>
      <c r="G41" s="17">
        <v>1470393.42</v>
      </c>
      <c r="H41" s="17">
        <f>M22+N22</f>
        <v>0</v>
      </c>
      <c r="I41" s="17">
        <f>O22+P22+Q22+R22</f>
        <v>48440612.579999998</v>
      </c>
      <c r="J41" s="17">
        <v>3121347.89</v>
      </c>
      <c r="K41" s="17">
        <f>T22+U22</f>
        <v>15372295.08</v>
      </c>
      <c r="L41" s="17">
        <f>V22+W22</f>
        <v>14407528.460000001</v>
      </c>
      <c r="M41" s="17">
        <v>13909645.93</v>
      </c>
      <c r="N41" s="17">
        <f>Y22+Z22</f>
        <v>49697589.75</v>
      </c>
      <c r="O41" s="17">
        <v>5505812.7199999997</v>
      </c>
      <c r="P41" s="17"/>
      <c r="Q41" s="17">
        <v>3114873.76</v>
      </c>
    </row>
    <row r="42" spans="1:17" ht="11.25" customHeight="1" x14ac:dyDescent="0.2">
      <c r="A42" s="20">
        <v>2021</v>
      </c>
      <c r="B42" s="18">
        <v>890779.61</v>
      </c>
      <c r="C42" s="18">
        <v>236035.61</v>
      </c>
      <c r="D42" s="18">
        <v>224819853.31</v>
      </c>
      <c r="E42" s="18">
        <f>F23+G23+H23</f>
        <v>22792629.529999997</v>
      </c>
      <c r="F42" s="18">
        <f>I23+J23+K23</f>
        <v>4632363.78</v>
      </c>
      <c r="G42" s="18">
        <v>2016089.38</v>
      </c>
      <c r="H42" s="18">
        <f>M23+N23</f>
        <v>4305706.17</v>
      </c>
      <c r="I42" s="18">
        <f>O23+P23+Q23+R23</f>
        <v>64076684.069999993</v>
      </c>
      <c r="J42" s="18">
        <v>3802550.46</v>
      </c>
      <c r="K42" s="18">
        <f>T23+U23</f>
        <v>21392301.780000001</v>
      </c>
      <c r="L42" s="18">
        <f>V23+W23</f>
        <v>18655062.050000001</v>
      </c>
      <c r="M42" s="18">
        <v>16496755.98</v>
      </c>
      <c r="N42" s="18">
        <f>Y23+Z23</f>
        <v>53704955.670000002</v>
      </c>
      <c r="O42" s="18">
        <v>6334801.6600000001</v>
      </c>
      <c r="P42" s="18"/>
      <c r="Q42" s="18">
        <v>4004613.8</v>
      </c>
    </row>
    <row r="43" spans="1:17" ht="11.25" customHeight="1" x14ac:dyDescent="0.2">
      <c r="A43" s="20">
        <v>2022</v>
      </c>
      <c r="B43" s="17">
        <v>1006060.27</v>
      </c>
      <c r="C43" s="17">
        <v>399264.63</v>
      </c>
      <c r="D43" s="17">
        <v>278938117.89999998</v>
      </c>
      <c r="E43" s="17">
        <f>F24+G24+H24</f>
        <v>29218715.539999999</v>
      </c>
      <c r="F43" s="17">
        <f>I24+J24+K24</f>
        <v>6290829.1100000003</v>
      </c>
      <c r="G43" s="17">
        <v>2546608.91</v>
      </c>
      <c r="H43" s="17">
        <f>M24+N24</f>
        <v>5629267.6600000001</v>
      </c>
      <c r="I43" s="17">
        <f>O24+P24+Q24+R24</f>
        <v>86107813.480000004</v>
      </c>
      <c r="J43" s="17">
        <v>4827703.84</v>
      </c>
      <c r="K43" s="17">
        <f>T24+U24</f>
        <v>26159373.719999999</v>
      </c>
      <c r="L43" s="17">
        <f>V24+W24</f>
        <v>21608995.82</v>
      </c>
      <c r="M43" s="17">
        <v>18094817.079999998</v>
      </c>
      <c r="N43" s="17">
        <f>Y24+Z24</f>
        <v>62363847.759999998</v>
      </c>
      <c r="O43" s="17">
        <v>7202838.5199999996</v>
      </c>
      <c r="P43" s="17">
        <v>58007827.259999998</v>
      </c>
      <c r="Q43" s="17">
        <v>6033317.5300000003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Marius Laursen</cp:lastModifiedBy>
  <dcterms:created xsi:type="dcterms:W3CDTF">2024-08-02T19:56:58Z</dcterms:created>
  <dcterms:modified xsi:type="dcterms:W3CDTF">2024-08-04T15:51:54Z</dcterms:modified>
</cp:coreProperties>
</file>