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69058D-B38D-4BAC-AF39-A84D10BA4AFC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3" i="1" l="1"/>
  <c r="A123" i="1" l="1"/>
  <c r="A113" i="1" l="1"/>
  <c r="A103" i="1" l="1"/>
  <c r="A93" i="1" l="1"/>
  <c r="A83" i="1" l="1"/>
  <c r="A73" i="1"/>
  <c r="A63" i="1"/>
  <c r="A53" i="1" l="1"/>
  <c r="A43" i="1" l="1"/>
  <c r="A33" i="1" l="1"/>
  <c r="A23" i="1" l="1"/>
  <c r="A12" i="1" l="1"/>
  <c r="A2" i="1" l="1"/>
</calcChain>
</file>

<file path=xl/sharedStrings.xml><?xml version="1.0" encoding="utf-8"?>
<sst xmlns="http://schemas.openxmlformats.org/spreadsheetml/2006/main" count="200" uniqueCount="123">
  <si>
    <t>Date</t>
  </si>
  <si>
    <t>Labels</t>
  </si>
  <si>
    <t>Features</t>
  </si>
  <si>
    <t>Algorithm</t>
  </si>
  <si>
    <t>Mapped COS full</t>
  </si>
  <si>
    <t>Kappa</t>
  </si>
  <si>
    <t>Hyper-parameters tuned (best)</t>
  </si>
  <si>
    <t>Data points (subsampled)</t>
  </si>
  <si>
    <t>{'n_jobs': -1, 'n_estimators': 500, 'min_samples_split': 2, 'min_samples_leaf': 1, 'max_depth': None}</t>
  </si>
  <si>
    <t>Report</t>
  </si>
  <si>
    <t xml:space="preserve">              precision    recall  f1-score   support</t>
  </si>
  <si>
    <t xml:space="preserve">           1       0.78      0.34      0.47       727</t>
  </si>
  <si>
    <t xml:space="preserve">           2       0.80      0.23      0.35        88</t>
  </si>
  <si>
    <t xml:space="preserve">           3       0.97      1.00      0.98     18794</t>
  </si>
  <si>
    <t xml:space="preserve">           4       0.98      0.83      0.90       391</t>
  </si>
  <si>
    <t xml:space="preserve">   micro avg       0.97      0.97      0.97     20000</t>
  </si>
  <si>
    <t xml:space="preserve">   macro avg       0.88      0.60      0.68     20000</t>
  </si>
  <si>
    <t>weighted avg       0.96      0.97      0.96     20000</t>
  </si>
  <si>
    <t>RandomSearchCV - Random Forest</t>
  </si>
  <si>
    <t>(Sentinel full1&amp;full2, DEM, full indexes, texture)</t>
  </si>
  <si>
    <t>100k - unbalanced</t>
  </si>
  <si>
    <t>100k - balanced</t>
  </si>
  <si>
    <t xml:space="preserve">           1       0.21      0.88      0.34       768</t>
  </si>
  <si>
    <t xml:space="preserve">           2       0.07      0.83      0.13        87</t>
  </si>
  <si>
    <t xml:space="preserve">           3       1.00      0.81      0.89     18687</t>
  </si>
  <si>
    <t xml:space="preserve">           4       0.71      0.92      0.80       458</t>
  </si>
  <si>
    <t xml:space="preserve">   micro avg       0.82      0.82      0.82     20000</t>
  </si>
  <si>
    <t xml:space="preserve">   macro avg       0.50      0.86      0.54     20000</t>
  </si>
  <si>
    <t>weighted avg       0.96      0.82      0.87     20000</t>
  </si>
  <si>
    <t>{'n_jobs': -1, 'n_estimators': 2000, 'min_samples_split': 8, 'min_samples_leaf': 1, 'max_depth': 80}</t>
  </si>
  <si>
    <t>RandomSearchCV - SVM</t>
  </si>
  <si>
    <t xml:space="preserve">             precision    recall  f1-score   support</t>
  </si>
  <si>
    <t xml:space="preserve">           1       0.25      0.77      0.38       212</t>
  </si>
  <si>
    <t xml:space="preserve">           2       0.11      0.93      0.20        29</t>
  </si>
  <si>
    <t xml:space="preserve">           3       1.00      0.85      0.92      4671</t>
  </si>
  <si>
    <t xml:space="preserve">           4       0.61      0.92      0.74        88</t>
  </si>
  <si>
    <t xml:space="preserve">   micro avg       0.85      0.85      0.85      5000</t>
  </si>
  <si>
    <t xml:space="preserve">   macro avg       0.49      0.87      0.56      5000</t>
  </si>
  <si>
    <t>weighted avg       0.95      0.85      0.89      5000</t>
  </si>
  <si>
    <t>{'C': 7.9071722840814145, 'class_weight': None, 'gamma': 7.788701730564414}</t>
  </si>
  <si>
    <t>RandomSearchCV - RF</t>
  </si>
  <si>
    <t xml:space="preserve">           1       0.65      0.47      0.55       751</t>
  </si>
  <si>
    <t xml:space="preserve">           2       0.66      0.36      0.47        74</t>
  </si>
  <si>
    <t xml:space="preserve">           3       0.97      0.99      0.98     18773</t>
  </si>
  <si>
    <t xml:space="preserve">           4       0.97      0.85      0.90       402</t>
  </si>
  <si>
    <t xml:space="preserve">   micro avg       0.96      0.96      0.96     20000</t>
  </si>
  <si>
    <t xml:space="preserve">   macro avg       0.81      0.67      0.73     20000</t>
  </si>
  <si>
    <t>weighted avg       0.96      0.96      0.96     20000</t>
  </si>
  <si>
    <t>{'n_jobs': -1, 'n_estimators': 500, 'min_samples_split': 2, 'min_samples_leaf': 4, 'max_depth': 130, 'class_weight': 'balanced'}</t>
  </si>
  <si>
    <t>RandomSearchCV - XGBoost</t>
  </si>
  <si>
    <t xml:space="preserve">           1       0.72      0.48      0.58       768</t>
  </si>
  <si>
    <t xml:space="preserve">           2       0.55      0.34      0.42        76</t>
  </si>
  <si>
    <t xml:space="preserve">           3       0.97      0.99      0.98     18731</t>
  </si>
  <si>
    <t xml:space="preserve">           4       0.98      0.85      0.91       425</t>
  </si>
  <si>
    <t xml:space="preserve">   macro avg       0.80      0.67      0.72     20000</t>
  </si>
  <si>
    <t>{'colsample_bytree': 0.5483193137202504, 'gamma': 0.1, 'gpu_id': 0, 'learning_rate': 0.6783980222181293, 'max_depth': 6, 'min_child_weight': 1, 'n_estimators': 1500, 'nthread': 4, 'objective': 'multi:softmax', 'predictor': 'gpu_predictor', 'tree_method': 'gpu_hist', 'verbose': 1}</t>
  </si>
  <si>
    <t xml:space="preserve">           0       0.82      0.30      0.44       858</t>
  </si>
  <si>
    <t xml:space="preserve">           1       0.68      0.18      0.28        73</t>
  </si>
  <si>
    <t xml:space="preserve">           2       0.96      1.00      0.98     18671</t>
  </si>
  <si>
    <t xml:space="preserve">           3       0.95      0.82      0.88       398</t>
  </si>
  <si>
    <t xml:space="preserve">   macro avg       0.85      0.57      0.65     20000</t>
  </si>
  <si>
    <t>weighted avg       0.96      0.96      0.95     20000</t>
  </si>
  <si>
    <t>{'C': 6.685338321430641, 'class_weight': None, 'gamma': 6.507029881541734}</t>
  </si>
  <si>
    <t>Observations</t>
  </si>
  <si>
    <t>Takes 2 hours to predict 18 million points</t>
  </si>
  <si>
    <t>BoostedTree</t>
  </si>
  <si>
    <t>20%  - unbalanced</t>
  </si>
  <si>
    <t xml:space="preserve">           1       0.89      0.79      0.84     33283</t>
  </si>
  <si>
    <t xml:space="preserve">           2       0.92      0.82      0.87      2830</t>
  </si>
  <si>
    <t xml:space="preserve">           3       0.99      0.99      0.99    723933</t>
  </si>
  <si>
    <t xml:space="preserve">           4       0.98      0.96      0.97     15419</t>
  </si>
  <si>
    <t xml:space="preserve">   micro avg       0.98      0.98      0.98    775465</t>
  </si>
  <si>
    <t xml:space="preserve">   macro avg       0.94      0.89      0.92    775465</t>
  </si>
  <si>
    <t>weighted avg       0.98      0.98      0.98    775465</t>
  </si>
  <si>
    <t>cannot replicate full image oom</t>
  </si>
  <si>
    <t xml:space="preserve">           1       0.80      0.60      0.69     33283</t>
  </si>
  <si>
    <t xml:space="preserve">           2       0.84      0.61      0.71      2830</t>
  </si>
  <si>
    <t xml:space="preserve">           3       0.98      0.99      0.99    723933</t>
  </si>
  <si>
    <t xml:space="preserve">           4       0.96      0.92      0.94     15419</t>
  </si>
  <si>
    <t xml:space="preserve">   micro avg       0.97      0.97      0.97    775465</t>
  </si>
  <si>
    <t xml:space="preserve">   macro avg       0.89      0.78      0.83    775465</t>
  </si>
  <si>
    <t>weighted avg       0.97      0.97      0.97    775465</t>
  </si>
  <si>
    <t>can replicate full image</t>
  </si>
  <si>
    <t>(Sentinel full1&amp;full2, DEM,, full indexes, texture)</t>
  </si>
  <si>
    <t>(Sentinel full1&amp;full2, full DEM, indexes, full texture)</t>
  </si>
  <si>
    <t>(Sentinel full1&amp;full2, full DEM, timeseries)</t>
  </si>
  <si>
    <t xml:space="preserve">           1       0.88      0.79      0.83     33283</t>
  </si>
  <si>
    <t xml:space="preserve">           2       0.91      0.82      0.86      2830</t>
  </si>
  <si>
    <t xml:space="preserve">           4       0.97      0.96      0.97     15419</t>
  </si>
  <si>
    <t xml:space="preserve">   macro avg       0.94      0.89      0.91    775465</t>
  </si>
  <si>
    <t>half image mapping</t>
  </si>
  <si>
    <t>SVM</t>
  </si>
  <si>
    <t>100k  - unbalanced</t>
  </si>
  <si>
    <t xml:space="preserve">           1       0.82      0.42      0.56       858</t>
  </si>
  <si>
    <t xml:space="preserve">           2       0.80      0.27      0.41        73</t>
  </si>
  <si>
    <t xml:space="preserve">           3       0.97      1.00      0.98     18671</t>
  </si>
  <si>
    <t xml:space="preserve">           4       0.96      0.85      0.90       398</t>
  </si>
  <si>
    <t xml:space="preserve">   macro avg       0.89      0.64      0.71     20000</t>
  </si>
  <si>
    <t>slow training if huge data</t>
  </si>
  <si>
    <t xml:space="preserve">20%  - unbalanced </t>
  </si>
  <si>
    <t>(Sentinel full1&amp;full2, full DEM, timeseries clean)</t>
  </si>
  <si>
    <t xml:space="preserve">           1       0.87      0.76      0.81     33283</t>
  </si>
  <si>
    <t xml:space="preserve">           2       0.91      0.76      0.83      2830</t>
  </si>
  <si>
    <t xml:space="preserve">           4       0.97      0.95      0.96     15419</t>
  </si>
  <si>
    <t xml:space="preserve">   macro avg       0.93      0.87      0.90    775465</t>
  </si>
  <si>
    <t xml:space="preserve">0.88 kappa behaves better on test </t>
  </si>
  <si>
    <t>Mapped COS full with roads dynamic</t>
  </si>
  <si>
    <t xml:space="preserve">           1       0.78      0.71      0.74     29948</t>
  </si>
  <si>
    <t xml:space="preserve">           2       0.65      0.28      0.39     12635</t>
  </si>
  <si>
    <t xml:space="preserve">           3       0.98      0.99      0.99    717478</t>
  </si>
  <si>
    <t xml:space="preserve">           4       0.97      0.95      0.96     15404</t>
  </si>
  <si>
    <t xml:space="preserve">   macro avg       0.84      0.73      0.77    775465</t>
  </si>
  <si>
    <t>0.833726706615187 on real data</t>
  </si>
  <si>
    <t>(timeseries Sentinel full1&amp;full2, full DEM,texture)</t>
  </si>
  <si>
    <t xml:space="preserve">           1       0.75      0.67      0.71     29948</t>
  </si>
  <si>
    <t xml:space="preserve">           2       0.65      0.24      0.35     12635</t>
  </si>
  <si>
    <t xml:space="preserve">           3       0.98      0.99      0.98    717478</t>
  </si>
  <si>
    <t xml:space="preserve">   macro avg       0.84      0.71      0.75    775465</t>
  </si>
  <si>
    <t>weighted avg       0.96      0.97      0.96    775465</t>
  </si>
  <si>
    <t>(timeseries Sentinel full1&amp;full2 fixed)</t>
  </si>
  <si>
    <t xml:space="preserve">           1       0.77      0.70      0.73     29948</t>
  </si>
  <si>
    <t xml:space="preserve">           2       0.65      0.26      0.37     12635</t>
  </si>
  <si>
    <t xml:space="preserve">   macro avg       0.84      0.73      0.76    775465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</si>
</sst>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0">
    <xf numFmtId="0" fontId="0" fillId="0" borderId="0" xfId="0"/>
    <xf numFmtId="0" fontId="2" fillId="3" borderId="1" xfId="2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3" applyAlignment="1">
      <alignment horizontal="center"/>
    </xf>
    <xf numFmtId="14" fontId="5" fillId="4" borderId="0" xfId="4" applyNumberFormat="1" applyAlignment="1">
      <alignment horizontal="center"/>
    </xf>
    <xf numFmtId="14" fontId="1" fillId="2" borderId="0" xfId="1" applyNumberFormat="1" applyAlignment="1">
      <alignment horizontal="center"/>
    </xf>
    <xf numFmtId="14" fontId="6" fillId="5" borderId="0" xfId="5" applyNumberFormat="1" applyAlignment="1">
      <alignment horizontal="center"/>
    </xf>
    <xf numFmtId="0" fontId="7" fillId="0" borderId="0" xfId="0" applyFont="1" applyAlignment="1">
      <alignment horizontal="center"/>
    </xf>
  </cellXfs>
  <cellStyles count="6">
    <cellStyle name="Correto" xfId="4" builtinId="26"/>
    <cellStyle name="Hiperligação" xfId="3" builtinId="8"/>
    <cellStyle name="Incorreto" xfId="1" builtinId="27"/>
    <cellStyle name="Neutro" xfId="5" builtinId="28"/>
    <cellStyle name="Normal" xfId="0" builtinId="0"/>
    <cellStyle name="Verificar Célula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"/>
  <sheetViews>
    <sheetView tabSelected="1" topLeftCell="A112" zoomScaleNormal="100" workbookViewId="0">
      <selection activeCell="E136" sqref="E136"/>
    </sheetView>
  </sheetViews>
  <sheetFormatPr defaultRowHeight="15" x14ac:dyDescent="0.25"/>
  <cols>
    <col min="1" max="1" width="28.85546875" customWidth="1"/>
    <col min="2" max="2" width="35.5703125" customWidth="1"/>
    <col min="3" max="3" width="17.42578125" customWidth="1"/>
    <col min="4" max="4" width="26.7109375" customWidth="1"/>
    <col min="5" max="5" width="44.85546875" customWidth="1"/>
    <col min="6" max="6" width="57.28515625" customWidth="1"/>
    <col min="7" max="7" width="30.7109375" customWidth="1"/>
    <col min="8" max="8" width="248" customWidth="1"/>
    <col min="9" max="9" width="19.42578125" customWidth="1"/>
    <col min="10" max="10" width="10.140625" customWidth="1"/>
    <col min="11" max="11" width="113.7109375" customWidth="1"/>
    <col min="12" max="12" width="60.42578125" customWidth="1"/>
    <col min="13" max="13" width="13" customWidth="1"/>
  </cols>
  <sheetData>
    <row r="1" spans="1:16" ht="16.5" thickTop="1" thickBot="1" x14ac:dyDescent="0.3">
      <c r="A1" s="1" t="s">
        <v>0</v>
      </c>
      <c r="B1" s="1" t="s">
        <v>3</v>
      </c>
      <c r="C1" s="1" t="s">
        <v>1</v>
      </c>
      <c r="D1" s="1" t="s">
        <v>7</v>
      </c>
      <c r="E1" s="1" t="s">
        <v>2</v>
      </c>
      <c r="F1" s="1" t="s">
        <v>9</v>
      </c>
      <c r="G1" s="1" t="s">
        <v>5</v>
      </c>
      <c r="H1" s="1" t="s">
        <v>6</v>
      </c>
      <c r="I1" s="1" t="s">
        <v>63</v>
      </c>
    </row>
    <row r="2" spans="1:16" ht="15.75" thickTop="1" x14ac:dyDescent="0.25">
      <c r="A2" s="8">
        <f>DATE(2019,5,2)</f>
        <v>43587</v>
      </c>
      <c r="B2" s="3" t="s">
        <v>18</v>
      </c>
      <c r="C2" s="3" t="s">
        <v>4</v>
      </c>
      <c r="D2" s="3" t="s">
        <v>20</v>
      </c>
      <c r="E2" s="3" t="s">
        <v>19</v>
      </c>
      <c r="F2" s="3" t="s">
        <v>10</v>
      </c>
      <c r="G2">
        <v>0.61850000000000005</v>
      </c>
      <c r="H2" s="3" t="s">
        <v>8</v>
      </c>
      <c r="I2" s="5"/>
      <c r="J2" s="3"/>
      <c r="K2" s="3"/>
      <c r="L2" s="3"/>
    </row>
    <row r="3" spans="1:16" x14ac:dyDescent="0.25">
      <c r="B3" s="3"/>
      <c r="C3" s="3"/>
      <c r="D3" s="3"/>
      <c r="E3" s="3"/>
      <c r="F3" s="3"/>
      <c r="H3" s="3"/>
      <c r="K3" s="3"/>
      <c r="L3" s="3"/>
      <c r="M3" s="5"/>
      <c r="N3" s="3"/>
      <c r="O3" s="3"/>
      <c r="P3" s="3"/>
    </row>
    <row r="4" spans="1:16" x14ac:dyDescent="0.25">
      <c r="A4" s="2"/>
      <c r="B4" s="3"/>
      <c r="C4" s="3"/>
      <c r="D4" s="3"/>
      <c r="E4" s="3"/>
      <c r="F4" s="3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4"/>
      <c r="F5" s="3" t="s">
        <v>12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3"/>
      <c r="E7" s="3"/>
      <c r="F7" s="3" t="s">
        <v>14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 t="s">
        <v>15</v>
      </c>
      <c r="G9" s="4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 t="s">
        <v>16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 t="s">
        <v>17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8">
        <f>DATE(2019,5,2)</f>
        <v>43587</v>
      </c>
      <c r="B12" s="3" t="s">
        <v>18</v>
      </c>
      <c r="C12" s="3" t="s">
        <v>4</v>
      </c>
      <c r="D12" s="3" t="s">
        <v>21</v>
      </c>
      <c r="E12" s="3" t="s">
        <v>19</v>
      </c>
      <c r="F12" s="3" t="s">
        <v>10</v>
      </c>
      <c r="G12">
        <v>0.34860000000000002</v>
      </c>
      <c r="H12" s="3" t="s">
        <v>29</v>
      </c>
      <c r="I12" s="5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 t="s">
        <v>23</v>
      </c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 t="s">
        <v>24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 t="s">
        <v>25</v>
      </c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 t="s">
        <v>26</v>
      </c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 t="s">
        <v>27</v>
      </c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 t="s">
        <v>28</v>
      </c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7">
        <f>DATE(2019,5,2)</f>
        <v>43587</v>
      </c>
      <c r="B23" s="3" t="s">
        <v>30</v>
      </c>
      <c r="C23" s="3" t="s">
        <v>4</v>
      </c>
      <c r="D23" s="3" t="s">
        <v>21</v>
      </c>
      <c r="E23" s="3" t="s">
        <v>19</v>
      </c>
      <c r="F23" s="3" t="s">
        <v>31</v>
      </c>
      <c r="G23">
        <v>0.38728726382437001</v>
      </c>
      <c r="H23" s="3" t="s">
        <v>39</v>
      </c>
      <c r="I23" s="5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 t="s">
        <v>32</v>
      </c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 t="s">
        <v>33</v>
      </c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 t="s">
        <v>34</v>
      </c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 t="s">
        <v>35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 t="s">
        <v>36</v>
      </c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3"/>
      <c r="D31" s="3"/>
      <c r="E31" s="3"/>
      <c r="F31" s="3" t="s">
        <v>37</v>
      </c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3"/>
      <c r="D32" s="3"/>
      <c r="E32" s="3"/>
      <c r="F32" s="3" t="s">
        <v>38</v>
      </c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8">
        <f>DATE(2019,5,2)</f>
        <v>43587</v>
      </c>
      <c r="B33" s="3" t="s">
        <v>40</v>
      </c>
      <c r="C33" s="3" t="s">
        <v>4</v>
      </c>
      <c r="D33" s="3" t="s">
        <v>20</v>
      </c>
      <c r="E33" s="3" t="s">
        <v>19</v>
      </c>
      <c r="F33" s="3" t="s">
        <v>10</v>
      </c>
      <c r="G33">
        <v>0.65700000000000003</v>
      </c>
      <c r="H33" s="3" t="s">
        <v>48</v>
      </c>
      <c r="I33" s="5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3"/>
      <c r="D35" s="3"/>
      <c r="E35" s="3"/>
      <c r="F35" s="3" t="s">
        <v>41</v>
      </c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3"/>
      <c r="D36" s="3"/>
      <c r="E36" s="3"/>
      <c r="F36" s="3" t="s">
        <v>42</v>
      </c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3"/>
      <c r="D37" s="3"/>
      <c r="E37" s="3"/>
      <c r="F37" s="3" t="s">
        <v>43</v>
      </c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3"/>
      <c r="D38" s="3"/>
      <c r="E38" s="3"/>
      <c r="F38" s="3" t="s">
        <v>44</v>
      </c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3"/>
      <c r="D40" s="3"/>
      <c r="E40" s="3"/>
      <c r="F40" s="3" t="s">
        <v>45</v>
      </c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3"/>
      <c r="D41" s="3"/>
      <c r="E41" s="3"/>
      <c r="F41" s="3" t="s">
        <v>46</v>
      </c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3"/>
      <c r="D42" s="3"/>
      <c r="E42" s="3"/>
      <c r="F42" s="3" t="s">
        <v>47</v>
      </c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8">
        <f>DATE(2019,5,2)</f>
        <v>43587</v>
      </c>
      <c r="B43" s="3" t="s">
        <v>49</v>
      </c>
      <c r="C43" s="3" t="s">
        <v>4</v>
      </c>
      <c r="D43" s="3" t="s">
        <v>20</v>
      </c>
      <c r="E43" s="3" t="s">
        <v>19</v>
      </c>
      <c r="F43" s="3" t="s">
        <v>10</v>
      </c>
      <c r="G43">
        <v>0.68879999999999997</v>
      </c>
      <c r="H43" s="3" t="s">
        <v>55</v>
      </c>
      <c r="I43" s="5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3"/>
      <c r="D45" s="3"/>
      <c r="E45" s="3"/>
      <c r="F45" s="3" t="s">
        <v>50</v>
      </c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3"/>
      <c r="D46" s="3"/>
      <c r="E46" s="3"/>
      <c r="F46" s="3" t="s">
        <v>51</v>
      </c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3"/>
      <c r="D47" s="3"/>
      <c r="E47" s="3"/>
      <c r="F47" s="3" t="s">
        <v>52</v>
      </c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3"/>
      <c r="D48" s="3"/>
      <c r="E48" s="3"/>
      <c r="F48" s="3" t="s">
        <v>53</v>
      </c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3"/>
      <c r="D50" s="3"/>
      <c r="E50" s="3"/>
      <c r="F50" s="3" t="s">
        <v>15</v>
      </c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3"/>
      <c r="D51" s="3"/>
      <c r="E51" s="3"/>
      <c r="F51" s="3" t="s">
        <v>54</v>
      </c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3"/>
      <c r="D52" s="3"/>
      <c r="E52" s="3"/>
      <c r="F52" s="3" t="s">
        <v>17</v>
      </c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8">
        <f>DATE(2019,5,10)</f>
        <v>43595</v>
      </c>
      <c r="B53" s="3" t="s">
        <v>30</v>
      </c>
      <c r="C53" s="3" t="s">
        <v>4</v>
      </c>
      <c r="D53" s="3" t="s">
        <v>20</v>
      </c>
      <c r="E53" s="3" t="s">
        <v>83</v>
      </c>
      <c r="F53" s="3" t="s">
        <v>10</v>
      </c>
      <c r="G53">
        <v>0.59430000000000005</v>
      </c>
      <c r="H53" s="3" t="s">
        <v>62</v>
      </c>
      <c r="I53" s="3" t="s">
        <v>64</v>
      </c>
      <c r="J53" s="3"/>
      <c r="K53" s="3"/>
      <c r="L53" s="3"/>
      <c r="M53" s="3"/>
      <c r="N53" s="3"/>
      <c r="O53" s="3"/>
      <c r="P53" s="3"/>
    </row>
    <row r="55" spans="1:16" x14ac:dyDescent="0.25">
      <c r="F55" s="3" t="s">
        <v>56</v>
      </c>
    </row>
    <row r="56" spans="1:16" x14ac:dyDescent="0.25">
      <c r="F56" s="3" t="s">
        <v>57</v>
      </c>
    </row>
    <row r="57" spans="1:16" x14ac:dyDescent="0.25">
      <c r="F57" s="3" t="s">
        <v>58</v>
      </c>
    </row>
    <row r="58" spans="1:16" x14ac:dyDescent="0.25">
      <c r="F58" s="3" t="s">
        <v>59</v>
      </c>
    </row>
    <row r="59" spans="1:16" x14ac:dyDescent="0.25">
      <c r="F59" s="3"/>
    </row>
    <row r="60" spans="1:16" x14ac:dyDescent="0.25">
      <c r="F60" s="3" t="s">
        <v>45</v>
      </c>
    </row>
    <row r="61" spans="1:16" x14ac:dyDescent="0.25">
      <c r="F61" s="3" t="s">
        <v>60</v>
      </c>
    </row>
    <row r="62" spans="1:16" x14ac:dyDescent="0.25">
      <c r="F62" s="3" t="s">
        <v>61</v>
      </c>
    </row>
    <row r="63" spans="1:16" x14ac:dyDescent="0.25">
      <c r="A63" s="6">
        <f>DATE(2019,5,13)</f>
        <v>43598</v>
      </c>
      <c r="B63" s="3" t="s">
        <v>65</v>
      </c>
      <c r="C63" s="3" t="s">
        <v>4</v>
      </c>
      <c r="D63" s="3" t="s">
        <v>66</v>
      </c>
      <c r="E63" s="3" t="s">
        <v>85</v>
      </c>
      <c r="F63" s="3" t="s">
        <v>10</v>
      </c>
      <c r="G63">
        <v>0.874151765582169</v>
      </c>
      <c r="H63" s="3" t="s">
        <v>55</v>
      </c>
      <c r="I63" s="3" t="s">
        <v>74</v>
      </c>
    </row>
    <row r="65" spans="1:9" x14ac:dyDescent="0.25">
      <c r="F65" s="3" t="s">
        <v>67</v>
      </c>
    </row>
    <row r="66" spans="1:9" x14ac:dyDescent="0.25">
      <c r="F66" s="3" t="s">
        <v>68</v>
      </c>
    </row>
    <row r="67" spans="1:9" x14ac:dyDescent="0.25">
      <c r="F67" s="3" t="s">
        <v>69</v>
      </c>
    </row>
    <row r="68" spans="1:9" x14ac:dyDescent="0.25">
      <c r="F68" s="3" t="s">
        <v>70</v>
      </c>
    </row>
    <row r="69" spans="1:9" x14ac:dyDescent="0.25">
      <c r="F69" s="3"/>
    </row>
    <row r="70" spans="1:9" x14ac:dyDescent="0.25">
      <c r="F70" s="3" t="s">
        <v>71</v>
      </c>
    </row>
    <row r="71" spans="1:9" x14ac:dyDescent="0.25">
      <c r="F71" s="3" t="s">
        <v>72</v>
      </c>
    </row>
    <row r="72" spans="1:9" x14ac:dyDescent="0.25">
      <c r="F72" s="3" t="s">
        <v>73</v>
      </c>
    </row>
    <row r="73" spans="1:9" x14ac:dyDescent="0.25">
      <c r="A73" s="6">
        <f>DATE(2019,5,14)</f>
        <v>43599</v>
      </c>
      <c r="B73" s="3" t="s">
        <v>65</v>
      </c>
      <c r="C73" s="3" t="s">
        <v>4</v>
      </c>
      <c r="D73" s="3" t="s">
        <v>66</v>
      </c>
      <c r="E73" s="3" t="s">
        <v>84</v>
      </c>
      <c r="F73" s="3" t="s">
        <v>10</v>
      </c>
      <c r="G73">
        <v>0.76275680669844304</v>
      </c>
      <c r="H73" s="3" t="s">
        <v>55</v>
      </c>
      <c r="I73" s="3" t="s">
        <v>82</v>
      </c>
    </row>
    <row r="75" spans="1:9" x14ac:dyDescent="0.25">
      <c r="F75" s="3" t="s">
        <v>75</v>
      </c>
    </row>
    <row r="76" spans="1:9" x14ac:dyDescent="0.25">
      <c r="F76" s="3" t="s">
        <v>76</v>
      </c>
    </row>
    <row r="77" spans="1:9" x14ac:dyDescent="0.25">
      <c r="F77" s="3" t="s">
        <v>77</v>
      </c>
    </row>
    <row r="78" spans="1:9" x14ac:dyDescent="0.25">
      <c r="F78" s="3" t="s">
        <v>78</v>
      </c>
    </row>
    <row r="79" spans="1:9" x14ac:dyDescent="0.25">
      <c r="F79" s="3"/>
    </row>
    <row r="80" spans="1:9" x14ac:dyDescent="0.25">
      <c r="F80" s="3" t="s">
        <v>79</v>
      </c>
    </row>
    <row r="81" spans="1:9" x14ac:dyDescent="0.25">
      <c r="F81" s="3" t="s">
        <v>80</v>
      </c>
    </row>
    <row r="82" spans="1:9" x14ac:dyDescent="0.25">
      <c r="F82" s="3" t="s">
        <v>81</v>
      </c>
    </row>
    <row r="83" spans="1:9" x14ac:dyDescent="0.25">
      <c r="A83" s="6">
        <f>DATE(2019,5,14)</f>
        <v>43599</v>
      </c>
      <c r="B83" s="3" t="s">
        <v>65</v>
      </c>
      <c r="C83" s="3" t="s">
        <v>4</v>
      </c>
      <c r="D83" s="3" t="s">
        <v>66</v>
      </c>
      <c r="E83" s="3" t="s">
        <v>85</v>
      </c>
      <c r="F83" s="3" t="s">
        <v>10</v>
      </c>
      <c r="G83">
        <v>0.87081806371922799</v>
      </c>
      <c r="H83" s="3" t="s">
        <v>55</v>
      </c>
      <c r="I83" s="3" t="s">
        <v>90</v>
      </c>
    </row>
    <row r="85" spans="1:9" x14ac:dyDescent="0.25">
      <c r="F85" s="3" t="s">
        <v>86</v>
      </c>
    </row>
    <row r="86" spans="1:9" x14ac:dyDescent="0.25">
      <c r="F86" s="3" t="s">
        <v>87</v>
      </c>
    </row>
    <row r="87" spans="1:9" x14ac:dyDescent="0.25">
      <c r="F87" s="3" t="s">
        <v>69</v>
      </c>
    </row>
    <row r="88" spans="1:9" x14ac:dyDescent="0.25">
      <c r="F88" s="3" t="s">
        <v>88</v>
      </c>
    </row>
    <row r="89" spans="1:9" x14ac:dyDescent="0.25">
      <c r="F89" s="3"/>
    </row>
    <row r="90" spans="1:9" x14ac:dyDescent="0.25">
      <c r="F90" s="3" t="s">
        <v>71</v>
      </c>
    </row>
    <row r="91" spans="1:9" x14ac:dyDescent="0.25">
      <c r="F91" s="3" t="s">
        <v>89</v>
      </c>
    </row>
    <row r="92" spans="1:9" x14ac:dyDescent="0.25">
      <c r="F92" s="3" t="s">
        <v>73</v>
      </c>
    </row>
    <row r="93" spans="1:9" x14ac:dyDescent="0.25">
      <c r="A93" s="6">
        <f>DATE(2019,5,14)</f>
        <v>43599</v>
      </c>
      <c r="B93" s="9" t="s">
        <v>91</v>
      </c>
      <c r="C93" s="3" t="s">
        <v>4</v>
      </c>
      <c r="D93" s="3" t="s">
        <v>92</v>
      </c>
      <c r="E93" s="3" t="s">
        <v>85</v>
      </c>
      <c r="F93" s="3" t="s">
        <v>10</v>
      </c>
      <c r="G93">
        <v>0.66854971557089804</v>
      </c>
      <c r="H93" s="3" t="s">
        <v>62</v>
      </c>
      <c r="I93" s="3" t="s">
        <v>98</v>
      </c>
    </row>
    <row r="95" spans="1:9" x14ac:dyDescent="0.25">
      <c r="F95" s="3" t="s">
        <v>93</v>
      </c>
    </row>
    <row r="96" spans="1:9" x14ac:dyDescent="0.25">
      <c r="F96" s="3" t="s">
        <v>94</v>
      </c>
    </row>
    <row r="97" spans="1:9" x14ac:dyDescent="0.25">
      <c r="F97" s="3" t="s">
        <v>95</v>
      </c>
    </row>
    <row r="98" spans="1:9" x14ac:dyDescent="0.25">
      <c r="F98" s="3" t="s">
        <v>96</v>
      </c>
    </row>
    <row r="99" spans="1:9" x14ac:dyDescent="0.25">
      <c r="F99" s="3"/>
    </row>
    <row r="100" spans="1:9" x14ac:dyDescent="0.25">
      <c r="F100" s="3" t="s">
        <v>15</v>
      </c>
    </row>
    <row r="101" spans="1:9" x14ac:dyDescent="0.25">
      <c r="F101" s="3" t="s">
        <v>97</v>
      </c>
    </row>
    <row r="102" spans="1:9" x14ac:dyDescent="0.25">
      <c r="F102" s="3" t="s">
        <v>17</v>
      </c>
    </row>
    <row r="103" spans="1:9" x14ac:dyDescent="0.25">
      <c r="A103" s="6">
        <f>DATE(2019,5,14)</f>
        <v>43599</v>
      </c>
      <c r="B103" s="9" t="s">
        <v>65</v>
      </c>
      <c r="C103" s="3" t="s">
        <v>4</v>
      </c>
      <c r="D103" s="3" t="s">
        <v>99</v>
      </c>
      <c r="E103" s="3" t="s">
        <v>100</v>
      </c>
      <c r="F103" s="3" t="s">
        <v>10</v>
      </c>
      <c r="G103">
        <v>0.85135201253909498</v>
      </c>
      <c r="H103" s="3" t="s">
        <v>55</v>
      </c>
      <c r="I103" s="3" t="s">
        <v>105</v>
      </c>
    </row>
    <row r="104" spans="1:9" x14ac:dyDescent="0.25">
      <c r="F104" s="3"/>
    </row>
    <row r="105" spans="1:9" x14ac:dyDescent="0.25">
      <c r="F105" s="3" t="s">
        <v>101</v>
      </c>
    </row>
    <row r="106" spans="1:9" x14ac:dyDescent="0.25">
      <c r="F106" s="3" t="s">
        <v>102</v>
      </c>
    </row>
    <row r="107" spans="1:9" x14ac:dyDescent="0.25">
      <c r="F107" s="3" t="s">
        <v>69</v>
      </c>
    </row>
    <row r="108" spans="1:9" x14ac:dyDescent="0.25">
      <c r="F108" s="3" t="s">
        <v>103</v>
      </c>
    </row>
    <row r="109" spans="1:9" x14ac:dyDescent="0.25">
      <c r="F109" s="3"/>
    </row>
    <row r="110" spans="1:9" x14ac:dyDescent="0.25">
      <c r="F110" s="3" t="s">
        <v>71</v>
      </c>
    </row>
    <row r="111" spans="1:9" x14ac:dyDescent="0.25">
      <c r="F111" s="3" t="s">
        <v>104</v>
      </c>
    </row>
    <row r="112" spans="1:9" x14ac:dyDescent="0.25">
      <c r="F112" s="3" t="s">
        <v>73</v>
      </c>
    </row>
    <row r="113" spans="1:9" x14ac:dyDescent="0.25">
      <c r="A113" s="6">
        <f>DATE(2019,5,14)</f>
        <v>43599</v>
      </c>
      <c r="B113" s="9" t="s">
        <v>65</v>
      </c>
      <c r="C113" s="3" t="s">
        <v>106</v>
      </c>
      <c r="D113" s="3" t="s">
        <v>99</v>
      </c>
      <c r="E113" s="3" t="s">
        <v>100</v>
      </c>
      <c r="F113" s="3" t="s">
        <v>10</v>
      </c>
      <c r="G113">
        <v>0.76784969748089504</v>
      </c>
      <c r="H113" s="3" t="s">
        <v>55</v>
      </c>
      <c r="I113" s="3" t="s">
        <v>112</v>
      </c>
    </row>
    <row r="114" spans="1:9" x14ac:dyDescent="0.25">
      <c r="F114" s="3"/>
    </row>
    <row r="115" spans="1:9" x14ac:dyDescent="0.25">
      <c r="F115" s="3" t="s">
        <v>107</v>
      </c>
    </row>
    <row r="116" spans="1:9" x14ac:dyDescent="0.25">
      <c r="F116" s="3" t="s">
        <v>108</v>
      </c>
    </row>
    <row r="117" spans="1:9" x14ac:dyDescent="0.25">
      <c r="F117" s="3" t="s">
        <v>109</v>
      </c>
    </row>
    <row r="118" spans="1:9" x14ac:dyDescent="0.25">
      <c r="F118" s="3" t="s">
        <v>110</v>
      </c>
    </row>
    <row r="119" spans="1:9" x14ac:dyDescent="0.25">
      <c r="F119" s="3"/>
    </row>
    <row r="120" spans="1:9" x14ac:dyDescent="0.25">
      <c r="F120" s="3" t="s">
        <v>79</v>
      </c>
    </row>
    <row r="121" spans="1:9" x14ac:dyDescent="0.25">
      <c r="F121" s="3" t="s">
        <v>111</v>
      </c>
    </row>
    <row r="122" spans="1:9" x14ac:dyDescent="0.25">
      <c r="F122" s="3" t="s">
        <v>81</v>
      </c>
    </row>
    <row r="123" spans="1:9" x14ac:dyDescent="0.25">
      <c r="A123" s="6">
        <f>DATE(2019,5,14)</f>
        <v>43599</v>
      </c>
      <c r="B123" s="9" t="s">
        <v>65</v>
      </c>
      <c r="C123" s="3" t="s">
        <v>106</v>
      </c>
      <c r="D123" s="3" t="s">
        <v>99</v>
      </c>
      <c r="E123" s="3" t="s">
        <v>113</v>
      </c>
      <c r="F123" s="3" t="s">
        <v>10</v>
      </c>
      <c r="G123">
        <v>0.74291829996038605</v>
      </c>
      <c r="H123" s="3" t="s">
        <v>55</v>
      </c>
      <c r="I123" s="3" t="s">
        <v>112</v>
      </c>
    </row>
    <row r="125" spans="1:9" x14ac:dyDescent="0.25">
      <c r="F125" s="3" t="s">
        <v>114</v>
      </c>
    </row>
    <row r="126" spans="1:9" x14ac:dyDescent="0.25">
      <c r="F126" s="3" t="s">
        <v>115</v>
      </c>
    </row>
    <row r="127" spans="1:9" x14ac:dyDescent="0.25">
      <c r="F127" s="3" t="s">
        <v>116</v>
      </c>
    </row>
    <row r="128" spans="1:9" x14ac:dyDescent="0.25">
      <c r="F128" s="3" t="s">
        <v>110</v>
      </c>
    </row>
    <row r="129" spans="1:9" x14ac:dyDescent="0.25">
      <c r="F129" s="3"/>
    </row>
    <row r="130" spans="1:9" x14ac:dyDescent="0.25">
      <c r="F130" s="3" t="s">
        <v>79</v>
      </c>
    </row>
    <row r="131" spans="1:9" x14ac:dyDescent="0.25">
      <c r="F131" s="3" t="s">
        <v>117</v>
      </c>
    </row>
    <row r="132" spans="1:9" x14ac:dyDescent="0.25">
      <c r="F132" s="3" t="s">
        <v>118</v>
      </c>
    </row>
    <row r="133" spans="1:9" x14ac:dyDescent="0.25">
      <c r="A133" s="6">
        <f>DATE(2019,5,14)</f>
        <v>43599</v>
      </c>
      <c r="B133" s="9" t="s">
        <v>65</v>
      </c>
      <c r="C133" s="3" t="s">
        <v>106</v>
      </c>
      <c r="D133" s="3" t="s">
        <v>99</v>
      </c>
      <c r="E133" s="3" t="s">
        <v>119</v>
      </c>
      <c r="F133" s="3" t="s">
        <v>10</v>
      </c>
      <c r="G133">
        <v>0.76100828484810101</v>
      </c>
      <c r="H133" s="3" t="s">
        <v>55</v>
      </c>
      <c r="I133" s="3" t="s">
        <v>112</v>
      </c>
    </row>
    <row r="135" spans="1:9" x14ac:dyDescent="0.25">
      <c r="F135" s="3" t="s">
        <v>120</v>
      </c>
    </row>
    <row r="136" spans="1:9" x14ac:dyDescent="0.25">
      <c r="F136" s="3" t="s">
        <v>121</v>
      </c>
    </row>
    <row r="137" spans="1:9" x14ac:dyDescent="0.25">
      <c r="F137" s="3" t="s">
        <v>109</v>
      </c>
    </row>
    <row r="138" spans="1:9" x14ac:dyDescent="0.25">
      <c r="F138" s="3" t="s">
        <v>110</v>
      </c>
    </row>
    <row r="139" spans="1:9" x14ac:dyDescent="0.25">
      <c r="F139" s="3"/>
    </row>
    <row r="140" spans="1:9" x14ac:dyDescent="0.25">
      <c r="F140" s="3" t="s">
        <v>79</v>
      </c>
    </row>
    <row r="141" spans="1:9" x14ac:dyDescent="0.25">
      <c r="F141" s="3" t="s">
        <v>122</v>
      </c>
    </row>
    <row r="142" spans="1:9" x14ac:dyDescent="0.25">
      <c r="F142" s="3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2019-05-20T23:04:55Z</dcterms:modified>
</cp:coreProperties>
</file>