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DCAD2A3E-9734-4615-A383-E150C9B0E97A}" xr6:coauthVersionLast="41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53" i="1" l="1"/>
  <c r="A143" i="1" l="1"/>
  <c r="A133" i="1" l="1"/>
  <c r="A123" i="1" l="1"/>
  <c r="A113" i="1" l="1"/>
  <c r="A103" i="1" l="1"/>
  <c r="A93" i="1" l="1"/>
  <c r="A83" i="1" l="1"/>
  <c r="A73" i="1"/>
  <c r="A63" i="1"/>
  <c r="A53" i="1" l="1"/>
  <c r="A43" i="1" l="1"/>
  <c r="A33" i="1" l="1"/>
  <c r="A23" i="1" l="1"/>
  <c r="A12" i="1" l="1"/>
  <c r="A2" i="1" l="1"/>
</calcChain>
</file>

<file path=xl/sharedStrings.xml><?xml version="1.0" encoding="utf-8"?>
<sst xmlns="http://schemas.openxmlformats.org/spreadsheetml/2006/main" count="228" uniqueCount="142">
  <si>
    <t>Date</t>
  </si>
  <si>
    <t>Labels</t>
  </si>
  <si>
    <t>Features</t>
  </si>
  <si>
    <t>Algorithm</t>
  </si>
  <si>
    <t>Mapped COS full</t>
  </si>
  <si>
    <t>Kappa</t>
  </si>
  <si>
    <t>Hyper-parameters tuned (best)</t>
  </si>
  <si>
    <t>Data points (subsampled)</t>
  </si>
  <si>
    <t>{'n_jobs': -1, 'n_estimators': 500, 'min_samples_split': 2, 'min_samples_leaf': 1, 'max_depth': None}</t>
  </si>
  <si>
    <t>Report</t>
  </si>
  <si>
    <t xml:space="preserve">              precision    recall  f1-score   support</t>
  </si>
  <si>
    <t xml:space="preserve">           1       0.78      0.34      0.47       727</t>
  </si>
  <si>
    <t xml:space="preserve">           2       0.80      0.23      0.35        88</t>
  </si>
  <si>
    <t xml:space="preserve">           3       0.97      1.00      0.98     18794</t>
  </si>
  <si>
    <t xml:space="preserve">           4       0.98      0.83      0.90       391</t>
  </si>
  <si>
    <t xml:space="preserve">   micro avg       0.97      0.97      0.97     20000</t>
  </si>
  <si>
    <t xml:space="preserve">   macro avg       0.88      0.60      0.68     20000</t>
  </si>
  <si>
    <t>weighted avg       0.96      0.97      0.96     20000</t>
  </si>
  <si>
    <t>RandomSearchCV - Random Forest</t>
  </si>
  <si>
    <t>(Sentinel full1&amp;full2, DEM, full indexes, texture)</t>
  </si>
  <si>
    <t>100k - unbalanced</t>
  </si>
  <si>
    <t>100k - balanced</t>
  </si>
  <si>
    <t xml:space="preserve">           1       0.21      0.88      0.34       768</t>
  </si>
  <si>
    <t xml:space="preserve">           2       0.07      0.83      0.13        87</t>
  </si>
  <si>
    <t xml:space="preserve">           3       1.00      0.81      0.89     18687</t>
  </si>
  <si>
    <t xml:space="preserve">           4       0.71      0.92      0.80       458</t>
  </si>
  <si>
    <t xml:space="preserve">   micro avg       0.82      0.82      0.82     20000</t>
  </si>
  <si>
    <t xml:space="preserve">   macro avg       0.50      0.86      0.54     20000</t>
  </si>
  <si>
    <t>weighted avg       0.96      0.82      0.87     20000</t>
  </si>
  <si>
    <t>{'n_jobs': -1, 'n_estimators': 2000, 'min_samples_split': 8, 'min_samples_leaf': 1, 'max_depth': 80}</t>
  </si>
  <si>
    <t>RandomSearchCV - SVM</t>
  </si>
  <si>
    <t xml:space="preserve">             precision    recall  f1-score   support</t>
  </si>
  <si>
    <t xml:space="preserve">           1       0.25      0.77      0.38       212</t>
  </si>
  <si>
    <t xml:space="preserve">           2       0.11      0.93      0.20        29</t>
  </si>
  <si>
    <t xml:space="preserve">           3       1.00      0.85      0.92      4671</t>
  </si>
  <si>
    <t xml:space="preserve">           4       0.61      0.92      0.74        88</t>
  </si>
  <si>
    <t xml:space="preserve">   micro avg       0.85      0.85      0.85      5000</t>
  </si>
  <si>
    <t xml:space="preserve">   macro avg       0.49      0.87      0.56      5000</t>
  </si>
  <si>
    <t>weighted avg       0.95      0.85      0.89      5000</t>
  </si>
  <si>
    <t>{'C': 7.9071722840814145, 'class_weight': None, 'gamma': 7.788701730564414}</t>
  </si>
  <si>
    <t>RandomSearchCV - RF</t>
  </si>
  <si>
    <t xml:space="preserve">           1       0.65      0.47      0.55       751</t>
  </si>
  <si>
    <t xml:space="preserve">           2       0.66      0.36      0.47        74</t>
  </si>
  <si>
    <t xml:space="preserve">           3       0.97      0.99      0.98     18773</t>
  </si>
  <si>
    <t xml:space="preserve">           4       0.97      0.85      0.90       402</t>
  </si>
  <si>
    <t xml:space="preserve">   micro avg       0.96      0.96      0.96     20000</t>
  </si>
  <si>
    <t xml:space="preserve">   macro avg       0.81      0.67      0.73     20000</t>
  </si>
  <si>
    <t>weighted avg       0.96      0.96      0.96     20000</t>
  </si>
  <si>
    <t>{'n_jobs': -1, 'n_estimators': 500, 'min_samples_split': 2, 'min_samples_leaf': 4, 'max_depth': 130, 'class_weight': 'balanced'}</t>
  </si>
  <si>
    <t>RandomSearchCV - XGBoost</t>
  </si>
  <si>
    <t xml:space="preserve">           1       0.72      0.48      0.58       768</t>
  </si>
  <si>
    <t xml:space="preserve">           2       0.55      0.34      0.42        76</t>
  </si>
  <si>
    <t xml:space="preserve">           3       0.97      0.99      0.98     18731</t>
  </si>
  <si>
    <t xml:space="preserve">           4       0.98      0.85      0.91       425</t>
  </si>
  <si>
    <t xml:space="preserve">   macro avg       0.80      0.67      0.72     20000</t>
  </si>
  <si>
    <t>{'colsample_bytree': 0.5483193137202504, 'gamma': 0.1, 'gpu_id': 0, 'learning_rate': 0.6783980222181293, 'max_depth': 6, 'min_child_weight': 1, 'n_estimators': 1500, 'nthread': 4, 'objective': 'multi:softmax', 'predictor': 'gpu_predictor', 'tree_method': 'gpu_hist', 'verbose': 1}</t>
  </si>
  <si>
    <t xml:space="preserve">           0       0.82      0.30      0.44       858</t>
  </si>
  <si>
    <t xml:space="preserve">           1       0.68      0.18      0.28        73</t>
  </si>
  <si>
    <t xml:space="preserve">           2       0.96      1.00      0.98     18671</t>
  </si>
  <si>
    <t xml:space="preserve">           3       0.95      0.82      0.88       398</t>
  </si>
  <si>
    <t xml:space="preserve">   macro avg       0.85      0.57      0.65     20000</t>
  </si>
  <si>
    <t>weighted avg       0.96      0.96      0.95     20000</t>
  </si>
  <si>
    <t>{'C': 6.685338321430641, 'class_weight': None, 'gamma': 6.507029881541734}</t>
  </si>
  <si>
    <t>Observations</t>
  </si>
  <si>
    <t>Takes 2 hours to predict 18 million points</t>
  </si>
  <si>
    <t>BoostedTree</t>
  </si>
  <si>
    <t>20%  - unbalanced</t>
  </si>
  <si>
    <t xml:space="preserve">           1       0.89      0.79      0.84     33283</t>
  </si>
  <si>
    <t xml:space="preserve">           2       0.92      0.82      0.87      2830</t>
  </si>
  <si>
    <t xml:space="preserve">           3       0.99      0.99      0.99    723933</t>
  </si>
  <si>
    <t xml:space="preserve">           4       0.98      0.96      0.97     15419</t>
  </si>
  <si>
    <t xml:space="preserve">   micro avg       0.98      0.98      0.98    775465</t>
  </si>
  <si>
    <t xml:space="preserve">   macro avg       0.94      0.89      0.92    775465</t>
  </si>
  <si>
    <t>weighted avg       0.98      0.98      0.98    775465</t>
  </si>
  <si>
    <t>cannot replicate full image oom</t>
  </si>
  <si>
    <t xml:space="preserve">           1       0.80      0.60      0.69     33283</t>
  </si>
  <si>
    <t xml:space="preserve">           2       0.84      0.61      0.71      2830</t>
  </si>
  <si>
    <t xml:space="preserve">           3       0.98      0.99      0.99    723933</t>
  </si>
  <si>
    <t xml:space="preserve">           4       0.96      0.92      0.94     15419</t>
  </si>
  <si>
    <t xml:space="preserve">   micro avg       0.97      0.97      0.97    775465</t>
  </si>
  <si>
    <t xml:space="preserve">   macro avg       0.89      0.78      0.83    775465</t>
  </si>
  <si>
    <t>weighted avg       0.97      0.97      0.97    775465</t>
  </si>
  <si>
    <t>can replicate full image</t>
  </si>
  <si>
    <t>(Sentinel full1&amp;full2, DEM,, full indexes, texture)</t>
  </si>
  <si>
    <t>(Sentinel full1&amp;full2, full DEM, indexes, full texture)</t>
  </si>
  <si>
    <t>(Sentinel full1&amp;full2, full DEM, timeseries)</t>
  </si>
  <si>
    <t xml:space="preserve">           1       0.88      0.79      0.83     33283</t>
  </si>
  <si>
    <t xml:space="preserve">           2       0.91      0.82      0.86      2830</t>
  </si>
  <si>
    <t xml:space="preserve">           4       0.97      0.96      0.97     15419</t>
  </si>
  <si>
    <t xml:space="preserve">   macro avg       0.94      0.89      0.91    775465</t>
  </si>
  <si>
    <t>half image mapping</t>
  </si>
  <si>
    <t>SVM</t>
  </si>
  <si>
    <t>100k  - unbalanced</t>
  </si>
  <si>
    <t xml:space="preserve">           1       0.82      0.42      0.56       858</t>
  </si>
  <si>
    <t xml:space="preserve">           2       0.80      0.27      0.41        73</t>
  </si>
  <si>
    <t xml:space="preserve">           3       0.97      1.00      0.98     18671</t>
  </si>
  <si>
    <t xml:space="preserve">           4       0.96      0.85      0.90       398</t>
  </si>
  <si>
    <t xml:space="preserve">   macro avg       0.89      0.64      0.71     20000</t>
  </si>
  <si>
    <t>slow training if huge data</t>
  </si>
  <si>
    <t xml:space="preserve">20%  - unbalanced </t>
  </si>
  <si>
    <t>(Sentinel full1&amp;full2, full DEM, timeseries clean)</t>
  </si>
  <si>
    <t xml:space="preserve">           1       0.87      0.76      0.81     33283</t>
  </si>
  <si>
    <t xml:space="preserve">           2       0.91      0.76      0.83      2830</t>
  </si>
  <si>
    <t xml:space="preserve">           4       0.97      0.95      0.96     15419</t>
  </si>
  <si>
    <t xml:space="preserve">   macro avg       0.93      0.87      0.90    775465</t>
  </si>
  <si>
    <t xml:space="preserve">0.88 kappa behaves better on test </t>
  </si>
  <si>
    <t>Mapped COS full with roads dynamic</t>
  </si>
  <si>
    <t xml:space="preserve">           1       0.78      0.71      0.74     29948</t>
  </si>
  <si>
    <t xml:space="preserve">           2       0.65      0.28      0.39     12635</t>
  </si>
  <si>
    <t xml:space="preserve">           3       0.98      0.99      0.99    717478</t>
  </si>
  <si>
    <t xml:space="preserve">           4       0.97      0.95      0.96     15404</t>
  </si>
  <si>
    <t xml:space="preserve">   macro avg       0.84      0.73      0.77    775465</t>
  </si>
  <si>
    <t>0.833726706615187 on real data</t>
  </si>
  <si>
    <t>(timeseries Sentinel full1&amp;full2, full DEM,texture)</t>
  </si>
  <si>
    <t xml:space="preserve">           1       0.75      0.67      0.71     29948</t>
  </si>
  <si>
    <t xml:space="preserve">           2       0.65      0.24      0.35     12635</t>
  </si>
  <si>
    <t xml:space="preserve">           3       0.98      0.99      0.98    717478</t>
  </si>
  <si>
    <t xml:space="preserve">   macro avg       0.84      0.71      0.75    775465</t>
  </si>
  <si>
    <t>weighted avg       0.96      0.97      0.96    775465</t>
  </si>
  <si>
    <t>(timeseries Sentinel full1&amp;full2 fixed)</t>
  </si>
  <si>
    <t xml:space="preserve">           1       0.77      0.70      0.73     29948</t>
  </si>
  <si>
    <t xml:space="preserve">           2       0.65      0.26      0.37     12635</t>
  </si>
  <si>
    <t xml:space="preserve">   macro avg       0.84      0.73      0.76    775465</t>
  </si>
  <si>
    <t>DNN -keras</t>
  </si>
  <si>
    <t>see code</t>
  </si>
  <si>
    <t>seems to get tiny structures better</t>
  </si>
  <si>
    <t xml:space="preserve">           0       0.59      0.59      0.59     29948</t>
  </si>
  <si>
    <t xml:space="preserve">           1       0.65      0.12      0.20     12635</t>
  </si>
  <si>
    <t xml:space="preserve">           2       0.97      0.99      0.98    717478</t>
  </si>
  <si>
    <t xml:space="preserve">           3       0.96      0.88      0.92     15404</t>
  </si>
  <si>
    <t xml:space="preserve">   micro avg       0.96      0.96      0.96    775465</t>
  </si>
  <si>
    <t xml:space="preserve">   macro avg       0.79      0.64      0.67    775465</t>
  </si>
  <si>
    <t>weighted avg       0.95      0.96      0.95    775465</t>
  </si>
  <si>
    <t xml:space="preserve">           1       0.74      0.63      0.68      7487</t>
  </si>
  <si>
    <t xml:space="preserve">           2       0.67      0.21      0.32      3159</t>
  </si>
  <si>
    <t xml:space="preserve">           3       0.97      0.99      0.98    179368</t>
  </si>
  <si>
    <t xml:space="preserve">           4       0.97      0.92      0.95      3852</t>
  </si>
  <si>
    <t xml:space="preserve">   micro avg       0.96      0.96      0.96    193866</t>
  </si>
  <si>
    <t xml:space="preserve">   macro avg       0.84      0.69      0.73    193866</t>
  </si>
  <si>
    <t>weighted avg       0.96      0.96      0.96    193866</t>
  </si>
  <si>
    <t>{'colsample_bytree': 0.8439371461432911, 'gamma': 0.6819115902319324, 'gpu_id': 0, 'learning_rate': 0.41646730738451376, 'max_depth': 6, 'min_child_weight': 5, 'n_estimators': 1500, 'n_jobs': 4, 'objective': 'multi:softmax', 'predictor': 'gpu_predictor', 'tree_method': 'gpu_hist', 'verbose': 1}</t>
  </si>
  <si>
    <t>seems to confuse less roads with vegetation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</si>
</sst>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  <xf numFmtId="0" fontId="4" fillId="0" borderId="0" applyNumberFormat="0" applyFill="0" applyBorder="0" applyAlignment="0" applyProtection="0"/>
    <xf numFmtId="0" fontId="5" fillId="4" borderId="0" applyNumberFormat="0" applyBorder="0" applyAlignment="0" applyProtection="0"/>
    <xf numFmtId="0" fontId="6" fillId="5" borderId="0" applyNumberFormat="0" applyBorder="0" applyAlignment="0" applyProtection="0"/>
  </cellStyleXfs>
  <cellXfs count="10">
    <xf numFmtId="0" fontId="0" fillId="0" borderId="0" xfId="0"/>
    <xf numFmtId="0" fontId="2" fillId="3" borderId="1" xfId="2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3" applyAlignment="1">
      <alignment horizontal="center"/>
    </xf>
    <xf numFmtId="14" fontId="5" fillId="4" borderId="0" xfId="4" applyNumberFormat="1" applyAlignment="1">
      <alignment horizontal="center"/>
    </xf>
    <xf numFmtId="14" fontId="1" fillId="2" borderId="0" xfId="1" applyNumberFormat="1" applyAlignment="1">
      <alignment horizontal="center"/>
    </xf>
    <xf numFmtId="14" fontId="6" fillId="5" borderId="0" xfId="5" applyNumberFormat="1" applyAlignment="1">
      <alignment horizontal="center"/>
    </xf>
    <xf numFmtId="0" fontId="7" fillId="0" borderId="0" xfId="0" applyFont="1" applyAlignment="1">
      <alignment horizontal="center"/>
    </xf>
  </cellXfs>
  <cellStyles count="6">
    <cellStyle name="Correto" xfId="4" builtinId="26"/>
    <cellStyle name="Hiperligação" xfId="3" builtinId="8"/>
    <cellStyle name="Incorreto" xfId="1" builtinId="27"/>
    <cellStyle name="Neutro" xfId="5" builtinId="28"/>
    <cellStyle name="Normal" xfId="0" builtinId="0"/>
    <cellStyle name="Verificar Célula" xfId="2" builtin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62"/>
  <sheetViews>
    <sheetView tabSelected="1" topLeftCell="I130" zoomScaleNormal="100" workbookViewId="0">
      <selection activeCell="I153" sqref="I153"/>
    </sheetView>
  </sheetViews>
  <sheetFormatPr defaultRowHeight="15" x14ac:dyDescent="0.25"/>
  <cols>
    <col min="1" max="1" width="28.85546875" customWidth="1"/>
    <col min="2" max="2" width="35.5703125" customWidth="1"/>
    <col min="3" max="3" width="17.42578125" customWidth="1"/>
    <col min="4" max="4" width="26.7109375" customWidth="1"/>
    <col min="5" max="5" width="44.85546875" customWidth="1"/>
    <col min="6" max="6" width="57.28515625" customWidth="1"/>
    <col min="7" max="7" width="30.7109375" customWidth="1"/>
    <col min="8" max="8" width="248" customWidth="1"/>
    <col min="9" max="9" width="19.42578125" customWidth="1"/>
    <col min="10" max="10" width="10.140625" customWidth="1"/>
    <col min="11" max="11" width="113.7109375" customWidth="1"/>
    <col min="12" max="12" width="60.42578125" customWidth="1"/>
    <col min="13" max="13" width="13" customWidth="1"/>
  </cols>
  <sheetData>
    <row r="1" spans="1:16" ht="16.5" thickTop="1" thickBot="1" x14ac:dyDescent="0.3">
      <c r="A1" s="1" t="s">
        <v>0</v>
      </c>
      <c r="B1" s="1" t="s">
        <v>3</v>
      </c>
      <c r="C1" s="1" t="s">
        <v>1</v>
      </c>
      <c r="D1" s="1" t="s">
        <v>7</v>
      </c>
      <c r="E1" s="1" t="s">
        <v>2</v>
      </c>
      <c r="F1" s="1" t="s">
        <v>9</v>
      </c>
      <c r="G1" s="1" t="s">
        <v>5</v>
      </c>
      <c r="H1" s="1" t="s">
        <v>6</v>
      </c>
      <c r="I1" s="1" t="s">
        <v>63</v>
      </c>
    </row>
    <row r="2" spans="1:16" ht="15.75" thickTop="1" x14ac:dyDescent="0.25">
      <c r="A2" s="8">
        <f>DATE(2019,5,2)</f>
        <v>43587</v>
      </c>
      <c r="B2" s="3" t="s">
        <v>18</v>
      </c>
      <c r="C2" s="3" t="s">
        <v>4</v>
      </c>
      <c r="D2" s="3" t="s">
        <v>20</v>
      </c>
      <c r="E2" s="3" t="s">
        <v>19</v>
      </c>
      <c r="F2" s="3" t="s">
        <v>10</v>
      </c>
      <c r="G2">
        <v>0.61850000000000005</v>
      </c>
      <c r="H2" s="3" t="s">
        <v>8</v>
      </c>
      <c r="I2" s="5"/>
      <c r="J2" s="3"/>
      <c r="K2" s="3"/>
      <c r="L2" s="3"/>
    </row>
    <row r="3" spans="1:16" x14ac:dyDescent="0.25">
      <c r="B3" s="3"/>
      <c r="C3" s="3"/>
      <c r="D3" s="3"/>
      <c r="E3" s="3"/>
      <c r="F3" s="3"/>
      <c r="H3" s="3"/>
      <c r="K3" s="3"/>
      <c r="L3" s="3"/>
      <c r="M3" s="5"/>
      <c r="N3" s="3"/>
      <c r="O3" s="3"/>
      <c r="P3" s="3"/>
    </row>
    <row r="4" spans="1:16" x14ac:dyDescent="0.25">
      <c r="A4" s="2"/>
      <c r="B4" s="3"/>
      <c r="C4" s="3"/>
      <c r="D4" s="3"/>
      <c r="E4" s="3"/>
      <c r="F4" s="3" t="s">
        <v>11</v>
      </c>
      <c r="G4" s="3"/>
      <c r="H4" s="3"/>
      <c r="I4" s="3"/>
      <c r="J4" s="3"/>
      <c r="K4" s="3"/>
      <c r="L4" s="3"/>
      <c r="M4" s="3"/>
      <c r="N4" s="3"/>
      <c r="O4" s="3"/>
      <c r="P4" s="3"/>
    </row>
    <row r="5" spans="1:16" x14ac:dyDescent="0.25">
      <c r="A5" s="3"/>
      <c r="B5" s="3"/>
      <c r="C5" s="3"/>
      <c r="D5" s="3"/>
      <c r="E5" s="4"/>
      <c r="F5" s="3" t="s">
        <v>12</v>
      </c>
      <c r="G5" s="3"/>
      <c r="H5" s="3"/>
      <c r="I5" s="3"/>
      <c r="J5" s="3"/>
      <c r="K5" s="3"/>
      <c r="L5" s="3"/>
      <c r="M5" s="3"/>
      <c r="N5" s="3"/>
      <c r="O5" s="3"/>
      <c r="P5" s="3"/>
    </row>
    <row r="6" spans="1:16" x14ac:dyDescent="0.25">
      <c r="A6" s="3"/>
      <c r="B6" s="3"/>
      <c r="C6" s="3"/>
      <c r="D6" s="3"/>
      <c r="E6" s="3"/>
      <c r="F6" s="3" t="s">
        <v>13</v>
      </c>
      <c r="G6" s="3"/>
      <c r="H6" s="3"/>
      <c r="I6" s="3"/>
      <c r="J6" s="3"/>
      <c r="K6" s="3"/>
      <c r="L6" s="3"/>
      <c r="M6" s="3"/>
      <c r="N6" s="3"/>
      <c r="O6" s="3"/>
      <c r="P6" s="3"/>
    </row>
    <row r="7" spans="1:16" x14ac:dyDescent="0.25">
      <c r="A7" s="3"/>
      <c r="B7" s="3"/>
      <c r="C7" s="3"/>
      <c r="D7" s="3"/>
      <c r="E7" s="3"/>
      <c r="F7" s="3" t="s">
        <v>14</v>
      </c>
      <c r="G7" s="3"/>
      <c r="H7" s="3"/>
      <c r="I7" s="3"/>
      <c r="J7" s="3"/>
      <c r="K7" s="3"/>
      <c r="L7" s="3"/>
      <c r="M7" s="3"/>
      <c r="N7" s="3"/>
      <c r="O7" s="3"/>
      <c r="P7" s="3"/>
    </row>
    <row r="8" spans="1:16" x14ac:dyDescent="0.2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</row>
    <row r="9" spans="1:16" x14ac:dyDescent="0.25">
      <c r="A9" s="3"/>
      <c r="B9" s="3"/>
      <c r="C9" s="3"/>
      <c r="D9" s="3"/>
      <c r="E9" s="3"/>
      <c r="F9" s="3" t="s">
        <v>15</v>
      </c>
      <c r="G9" s="4"/>
      <c r="H9" s="3"/>
      <c r="I9" s="3"/>
      <c r="J9" s="3"/>
      <c r="K9" s="3"/>
      <c r="L9" s="3"/>
      <c r="M9" s="3"/>
      <c r="N9" s="3"/>
      <c r="O9" s="3"/>
      <c r="P9" s="3"/>
    </row>
    <row r="10" spans="1:16" x14ac:dyDescent="0.25">
      <c r="A10" s="3"/>
      <c r="B10" s="3"/>
      <c r="C10" s="3"/>
      <c r="D10" s="3"/>
      <c r="E10" s="3"/>
      <c r="F10" s="3" t="s">
        <v>16</v>
      </c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16" x14ac:dyDescent="0.25">
      <c r="A11" s="3"/>
      <c r="B11" s="3"/>
      <c r="C11" s="3"/>
      <c r="D11" s="3"/>
      <c r="E11" s="3"/>
      <c r="F11" s="3" t="s">
        <v>17</v>
      </c>
      <c r="G11" s="3"/>
      <c r="H11" s="3"/>
      <c r="I11" s="3"/>
      <c r="J11" s="3"/>
      <c r="K11" s="3"/>
      <c r="L11" s="3"/>
      <c r="M11" s="3"/>
      <c r="N11" s="3"/>
      <c r="O11" s="3"/>
      <c r="P11" s="3"/>
    </row>
    <row r="12" spans="1:16" x14ac:dyDescent="0.25">
      <c r="A12" s="8">
        <f>DATE(2019,5,2)</f>
        <v>43587</v>
      </c>
      <c r="B12" s="3" t="s">
        <v>18</v>
      </c>
      <c r="C12" s="3" t="s">
        <v>4</v>
      </c>
      <c r="D12" s="3" t="s">
        <v>21</v>
      </c>
      <c r="E12" s="3" t="s">
        <v>19</v>
      </c>
      <c r="F12" s="3" t="s">
        <v>10</v>
      </c>
      <c r="G12">
        <v>0.34860000000000002</v>
      </c>
      <c r="H12" s="3" t="s">
        <v>29</v>
      </c>
      <c r="I12" s="5"/>
      <c r="J12" s="3"/>
      <c r="K12" s="3"/>
      <c r="L12" s="3"/>
      <c r="M12" s="3"/>
      <c r="N12" s="3"/>
      <c r="O12" s="3"/>
      <c r="P12" s="3"/>
    </row>
    <row r="13" spans="1:16" x14ac:dyDescent="0.2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</row>
    <row r="14" spans="1:16" x14ac:dyDescent="0.25">
      <c r="A14" s="3"/>
      <c r="B14" s="3"/>
      <c r="C14" s="3"/>
      <c r="D14" s="3"/>
      <c r="E14" s="3"/>
      <c r="F14" s="3" t="s">
        <v>22</v>
      </c>
      <c r="G14" s="3"/>
      <c r="H14" s="3"/>
      <c r="I14" s="3"/>
      <c r="J14" s="3"/>
      <c r="K14" s="3"/>
      <c r="L14" s="3"/>
      <c r="M14" s="3"/>
      <c r="N14" s="3"/>
      <c r="O14" s="3"/>
      <c r="P14" s="3"/>
    </row>
    <row r="15" spans="1:16" x14ac:dyDescent="0.25">
      <c r="A15" s="3"/>
      <c r="B15" s="3"/>
      <c r="C15" s="3"/>
      <c r="D15" s="3"/>
      <c r="E15" s="3"/>
      <c r="F15" s="3" t="s">
        <v>23</v>
      </c>
      <c r="G15" s="3"/>
      <c r="H15" s="3"/>
      <c r="I15" s="3"/>
      <c r="J15" s="3"/>
      <c r="K15" s="3"/>
      <c r="L15" s="3"/>
      <c r="M15" s="3"/>
      <c r="N15" s="3"/>
      <c r="O15" s="3"/>
      <c r="P15" s="3"/>
    </row>
    <row r="16" spans="1:16" x14ac:dyDescent="0.25">
      <c r="A16" s="3"/>
      <c r="B16" s="3"/>
      <c r="C16" s="3"/>
      <c r="D16" s="3"/>
      <c r="E16" s="3"/>
      <c r="F16" s="3" t="s">
        <v>24</v>
      </c>
      <c r="G16" s="3"/>
      <c r="H16" s="3"/>
      <c r="I16" s="3"/>
      <c r="J16" s="3"/>
      <c r="K16" s="3"/>
      <c r="L16" s="3"/>
      <c r="M16" s="3"/>
      <c r="N16" s="3"/>
      <c r="O16" s="3"/>
      <c r="P16" s="3"/>
    </row>
    <row r="17" spans="1:16" x14ac:dyDescent="0.25">
      <c r="A17" s="3"/>
      <c r="B17" s="3"/>
      <c r="C17" s="3"/>
      <c r="D17" s="3"/>
      <c r="E17" s="3"/>
      <c r="F17" s="3" t="s">
        <v>25</v>
      </c>
      <c r="G17" s="3"/>
      <c r="H17" s="3"/>
      <c r="I17" s="3"/>
      <c r="J17" s="3"/>
      <c r="K17" s="3"/>
      <c r="L17" s="3"/>
      <c r="M17" s="3"/>
      <c r="N17" s="3"/>
      <c r="O17" s="3"/>
      <c r="P17" s="3"/>
    </row>
    <row r="18" spans="1:16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</row>
    <row r="19" spans="1:16" x14ac:dyDescent="0.25">
      <c r="A19" s="3"/>
      <c r="B19" s="3"/>
      <c r="C19" s="3"/>
      <c r="D19" s="3"/>
      <c r="E19" s="3"/>
      <c r="F19" s="3" t="s">
        <v>26</v>
      </c>
      <c r="G19" s="3"/>
      <c r="H19" s="3"/>
      <c r="I19" s="3"/>
      <c r="J19" s="3"/>
      <c r="K19" s="3"/>
      <c r="L19" s="3"/>
      <c r="M19" s="3"/>
      <c r="N19" s="3"/>
      <c r="O19" s="3"/>
      <c r="P19" s="3"/>
    </row>
    <row r="20" spans="1:16" x14ac:dyDescent="0.25">
      <c r="A20" s="3"/>
      <c r="B20" s="3"/>
      <c r="C20" s="3"/>
      <c r="D20" s="3"/>
      <c r="E20" s="3"/>
      <c r="F20" s="3" t="s">
        <v>27</v>
      </c>
      <c r="G20" s="3"/>
      <c r="H20" s="3"/>
      <c r="I20" s="3"/>
      <c r="J20" s="3"/>
      <c r="K20" s="3"/>
      <c r="L20" s="3"/>
      <c r="M20" s="3"/>
      <c r="N20" s="3"/>
      <c r="O20" s="3"/>
      <c r="P20" s="3"/>
    </row>
    <row r="21" spans="1:16" x14ac:dyDescent="0.25">
      <c r="A21" s="3"/>
      <c r="B21" s="3"/>
      <c r="C21" s="3"/>
      <c r="D21" s="3"/>
      <c r="E21" s="3"/>
      <c r="F21" s="3" t="s">
        <v>28</v>
      </c>
      <c r="G21" s="3"/>
      <c r="H21" s="3"/>
      <c r="I21" s="3"/>
      <c r="J21" s="3"/>
      <c r="K21" s="3"/>
      <c r="L21" s="3"/>
      <c r="M21" s="3"/>
      <c r="N21" s="3"/>
      <c r="O21" s="3"/>
      <c r="P21" s="3"/>
    </row>
    <row r="22" spans="1:16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</row>
    <row r="23" spans="1:16" x14ac:dyDescent="0.25">
      <c r="A23" s="7">
        <f>DATE(2019,5,2)</f>
        <v>43587</v>
      </c>
      <c r="B23" s="3" t="s">
        <v>30</v>
      </c>
      <c r="C23" s="3" t="s">
        <v>4</v>
      </c>
      <c r="D23" s="3" t="s">
        <v>21</v>
      </c>
      <c r="E23" s="3" t="s">
        <v>19</v>
      </c>
      <c r="F23" s="3" t="s">
        <v>31</v>
      </c>
      <c r="G23">
        <v>0.38728726382437001</v>
      </c>
      <c r="H23" s="3" t="s">
        <v>39</v>
      </c>
      <c r="I23" s="5"/>
      <c r="J23" s="3"/>
      <c r="K23" s="3"/>
      <c r="L23" s="3"/>
      <c r="M23" s="3"/>
      <c r="N23" s="3"/>
      <c r="O23" s="3"/>
      <c r="P23" s="3"/>
    </row>
    <row r="24" spans="1:16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</row>
    <row r="25" spans="1:16" x14ac:dyDescent="0.25">
      <c r="A25" s="3"/>
      <c r="B25" s="3"/>
      <c r="C25" s="3"/>
      <c r="D25" s="3"/>
      <c r="E25" s="3"/>
      <c r="F25" s="3" t="s">
        <v>32</v>
      </c>
      <c r="G25" s="3"/>
      <c r="H25" s="3"/>
      <c r="I25" s="3"/>
      <c r="J25" s="3"/>
      <c r="K25" s="3"/>
      <c r="L25" s="3"/>
      <c r="M25" s="3"/>
      <c r="N25" s="3"/>
      <c r="O25" s="3"/>
      <c r="P25" s="3"/>
    </row>
    <row r="26" spans="1:16" x14ac:dyDescent="0.25">
      <c r="A26" s="3"/>
      <c r="B26" s="3"/>
      <c r="C26" s="3"/>
      <c r="D26" s="3"/>
      <c r="E26" s="3"/>
      <c r="F26" s="3" t="s">
        <v>33</v>
      </c>
      <c r="G26" s="3"/>
      <c r="H26" s="3"/>
      <c r="I26" s="3"/>
      <c r="J26" s="3"/>
      <c r="K26" s="3"/>
      <c r="L26" s="3"/>
      <c r="M26" s="3"/>
      <c r="N26" s="3"/>
      <c r="O26" s="3"/>
      <c r="P26" s="3"/>
    </row>
    <row r="27" spans="1:16" x14ac:dyDescent="0.25">
      <c r="A27" s="3"/>
      <c r="B27" s="3"/>
      <c r="C27" s="3"/>
      <c r="D27" s="3"/>
      <c r="E27" s="3"/>
      <c r="F27" s="3" t="s">
        <v>34</v>
      </c>
      <c r="G27" s="3"/>
      <c r="H27" s="3"/>
      <c r="I27" s="3"/>
      <c r="J27" s="3"/>
      <c r="K27" s="3"/>
      <c r="L27" s="3"/>
      <c r="M27" s="3"/>
      <c r="N27" s="3"/>
      <c r="O27" s="3"/>
      <c r="P27" s="3"/>
    </row>
    <row r="28" spans="1:16" x14ac:dyDescent="0.25">
      <c r="A28" s="3"/>
      <c r="B28" s="3"/>
      <c r="C28" s="3"/>
      <c r="D28" s="3"/>
      <c r="E28" s="3"/>
      <c r="F28" s="3" t="s">
        <v>35</v>
      </c>
      <c r="G28" s="3"/>
      <c r="H28" s="3"/>
      <c r="I28" s="3"/>
      <c r="J28" s="3"/>
      <c r="K28" s="3"/>
      <c r="L28" s="3"/>
      <c r="M28" s="3"/>
      <c r="N28" s="3"/>
      <c r="O28" s="3"/>
      <c r="P28" s="3"/>
    </row>
    <row r="29" spans="1:16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  <row r="30" spans="1:16" x14ac:dyDescent="0.25">
      <c r="A30" s="3"/>
      <c r="B30" s="3"/>
      <c r="C30" s="3"/>
      <c r="D30" s="3"/>
      <c r="E30" s="3"/>
      <c r="F30" s="3" t="s">
        <v>36</v>
      </c>
      <c r="G30" s="3"/>
      <c r="H30" s="3"/>
      <c r="I30" s="3"/>
      <c r="J30" s="3"/>
      <c r="K30" s="3"/>
      <c r="L30" s="3"/>
      <c r="M30" s="3"/>
      <c r="N30" s="3"/>
      <c r="O30" s="3"/>
      <c r="P30" s="3"/>
    </row>
    <row r="31" spans="1:16" x14ac:dyDescent="0.25">
      <c r="A31" s="3"/>
      <c r="B31" s="3"/>
      <c r="C31" s="3"/>
      <c r="D31" s="3"/>
      <c r="E31" s="3"/>
      <c r="F31" s="3" t="s">
        <v>37</v>
      </c>
      <c r="G31" s="3"/>
      <c r="H31" s="3"/>
      <c r="I31" s="3"/>
      <c r="J31" s="3"/>
      <c r="K31" s="3"/>
      <c r="L31" s="3"/>
      <c r="M31" s="3"/>
      <c r="N31" s="3"/>
      <c r="O31" s="3"/>
      <c r="P31" s="3"/>
    </row>
    <row r="32" spans="1:16" x14ac:dyDescent="0.25">
      <c r="A32" s="3"/>
      <c r="B32" s="3"/>
      <c r="C32" s="3"/>
      <c r="D32" s="3"/>
      <c r="E32" s="3"/>
      <c r="F32" s="3" t="s">
        <v>38</v>
      </c>
      <c r="G32" s="3"/>
      <c r="H32" s="3"/>
      <c r="I32" s="3"/>
      <c r="J32" s="3"/>
      <c r="K32" s="3"/>
      <c r="L32" s="3"/>
      <c r="M32" s="3"/>
      <c r="N32" s="3"/>
      <c r="O32" s="3"/>
      <c r="P32" s="3"/>
    </row>
    <row r="33" spans="1:16" x14ac:dyDescent="0.25">
      <c r="A33" s="8">
        <f>DATE(2019,5,2)</f>
        <v>43587</v>
      </c>
      <c r="B33" s="3" t="s">
        <v>40</v>
      </c>
      <c r="C33" s="3" t="s">
        <v>4</v>
      </c>
      <c r="D33" s="3" t="s">
        <v>20</v>
      </c>
      <c r="E33" s="3" t="s">
        <v>19</v>
      </c>
      <c r="F33" s="3" t="s">
        <v>10</v>
      </c>
      <c r="G33">
        <v>0.65700000000000003</v>
      </c>
      <c r="H33" s="3" t="s">
        <v>48</v>
      </c>
      <c r="I33" s="5"/>
      <c r="J33" s="3"/>
      <c r="K33" s="3"/>
      <c r="L33" s="3"/>
      <c r="M33" s="3"/>
      <c r="N33" s="3"/>
      <c r="O33" s="3"/>
      <c r="P33" s="3"/>
    </row>
    <row r="34" spans="1:16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</row>
    <row r="35" spans="1:16" x14ac:dyDescent="0.25">
      <c r="A35" s="3"/>
      <c r="B35" s="3"/>
      <c r="C35" s="3"/>
      <c r="D35" s="3"/>
      <c r="E35" s="3"/>
      <c r="F35" s="3" t="s">
        <v>41</v>
      </c>
      <c r="G35" s="3"/>
      <c r="H35" s="3"/>
      <c r="I35" s="3"/>
      <c r="J35" s="3"/>
      <c r="K35" s="3"/>
      <c r="L35" s="3"/>
      <c r="M35" s="3"/>
      <c r="N35" s="3"/>
      <c r="O35" s="3"/>
      <c r="P35" s="3"/>
    </row>
    <row r="36" spans="1:16" x14ac:dyDescent="0.25">
      <c r="A36" s="3"/>
      <c r="B36" s="3"/>
      <c r="C36" s="3"/>
      <c r="D36" s="3"/>
      <c r="E36" s="3"/>
      <c r="F36" s="3" t="s">
        <v>42</v>
      </c>
      <c r="G36" s="3"/>
      <c r="H36" s="3"/>
      <c r="I36" s="3"/>
      <c r="J36" s="3"/>
      <c r="K36" s="3"/>
      <c r="L36" s="3"/>
      <c r="M36" s="3"/>
      <c r="N36" s="3"/>
      <c r="O36" s="3"/>
      <c r="P36" s="3"/>
    </row>
    <row r="37" spans="1:16" x14ac:dyDescent="0.25">
      <c r="A37" s="3"/>
      <c r="B37" s="3"/>
      <c r="C37" s="3"/>
      <c r="D37" s="3"/>
      <c r="E37" s="3"/>
      <c r="F37" s="3" t="s">
        <v>43</v>
      </c>
      <c r="G37" s="3"/>
      <c r="H37" s="3"/>
      <c r="I37" s="3"/>
      <c r="J37" s="3"/>
      <c r="K37" s="3"/>
      <c r="L37" s="3"/>
      <c r="M37" s="3"/>
      <c r="N37" s="3"/>
      <c r="O37" s="3"/>
      <c r="P37" s="3"/>
    </row>
    <row r="38" spans="1:16" x14ac:dyDescent="0.25">
      <c r="A38" s="3"/>
      <c r="B38" s="3"/>
      <c r="C38" s="3"/>
      <c r="D38" s="3"/>
      <c r="E38" s="3"/>
      <c r="F38" s="3" t="s">
        <v>44</v>
      </c>
      <c r="G38" s="3"/>
      <c r="H38" s="3"/>
      <c r="I38" s="3"/>
      <c r="J38" s="3"/>
      <c r="K38" s="3"/>
      <c r="L38" s="3"/>
      <c r="M38" s="3"/>
      <c r="N38" s="3"/>
      <c r="O38" s="3"/>
      <c r="P38" s="3"/>
    </row>
    <row r="39" spans="1:16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</row>
    <row r="40" spans="1:16" x14ac:dyDescent="0.25">
      <c r="A40" s="3"/>
      <c r="B40" s="3"/>
      <c r="C40" s="3"/>
      <c r="D40" s="3"/>
      <c r="E40" s="3"/>
      <c r="F40" s="3" t="s">
        <v>45</v>
      </c>
      <c r="G40" s="3"/>
      <c r="H40" s="3"/>
      <c r="I40" s="3"/>
      <c r="J40" s="3"/>
      <c r="K40" s="3"/>
      <c r="L40" s="3"/>
      <c r="M40" s="3"/>
      <c r="N40" s="3"/>
      <c r="O40" s="3"/>
      <c r="P40" s="3"/>
    </row>
    <row r="41" spans="1:16" x14ac:dyDescent="0.25">
      <c r="A41" s="3"/>
      <c r="B41" s="3"/>
      <c r="C41" s="3"/>
      <c r="D41" s="3"/>
      <c r="E41" s="3"/>
      <c r="F41" s="3" t="s">
        <v>46</v>
      </c>
      <c r="G41" s="3"/>
      <c r="H41" s="3"/>
      <c r="I41" s="3"/>
      <c r="J41" s="3"/>
      <c r="K41" s="3"/>
      <c r="L41" s="3"/>
      <c r="M41" s="3"/>
      <c r="N41" s="3"/>
      <c r="O41" s="3"/>
      <c r="P41" s="3"/>
    </row>
    <row r="42" spans="1:16" x14ac:dyDescent="0.25">
      <c r="A42" s="3"/>
      <c r="B42" s="3"/>
      <c r="C42" s="3"/>
      <c r="D42" s="3"/>
      <c r="E42" s="3"/>
      <c r="F42" s="3" t="s">
        <v>47</v>
      </c>
      <c r="G42" s="3"/>
      <c r="H42" s="3"/>
      <c r="I42" s="3"/>
      <c r="J42" s="3"/>
      <c r="K42" s="3"/>
      <c r="L42" s="3"/>
      <c r="M42" s="3"/>
      <c r="N42" s="3"/>
      <c r="O42" s="3"/>
      <c r="P42" s="3"/>
    </row>
    <row r="43" spans="1:16" x14ac:dyDescent="0.25">
      <c r="A43" s="8">
        <f>DATE(2019,5,2)</f>
        <v>43587</v>
      </c>
      <c r="B43" s="3" t="s">
        <v>49</v>
      </c>
      <c r="C43" s="3" t="s">
        <v>4</v>
      </c>
      <c r="D43" s="3" t="s">
        <v>20</v>
      </c>
      <c r="E43" s="3" t="s">
        <v>19</v>
      </c>
      <c r="F43" s="3" t="s">
        <v>10</v>
      </c>
      <c r="G43">
        <v>0.68879999999999997</v>
      </c>
      <c r="H43" s="3" t="s">
        <v>55</v>
      </c>
      <c r="I43" s="5"/>
      <c r="J43" s="3"/>
      <c r="K43" s="3"/>
      <c r="L43" s="3"/>
      <c r="M43" s="3"/>
      <c r="N43" s="3"/>
      <c r="O43" s="3"/>
      <c r="P43" s="3"/>
    </row>
    <row r="44" spans="1:16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</row>
    <row r="45" spans="1:16" x14ac:dyDescent="0.25">
      <c r="A45" s="3"/>
      <c r="B45" s="3"/>
      <c r="C45" s="3"/>
      <c r="D45" s="3"/>
      <c r="E45" s="3"/>
      <c r="F45" s="3" t="s">
        <v>50</v>
      </c>
      <c r="G45" s="3"/>
      <c r="H45" s="3"/>
      <c r="I45" s="3"/>
      <c r="J45" s="3"/>
      <c r="K45" s="3"/>
      <c r="L45" s="3"/>
      <c r="M45" s="3"/>
      <c r="N45" s="3"/>
      <c r="O45" s="3"/>
      <c r="P45" s="3"/>
    </row>
    <row r="46" spans="1:16" x14ac:dyDescent="0.25">
      <c r="A46" s="3"/>
      <c r="B46" s="3"/>
      <c r="C46" s="3"/>
      <c r="D46" s="3"/>
      <c r="E46" s="3"/>
      <c r="F46" s="3" t="s">
        <v>51</v>
      </c>
      <c r="G46" s="3"/>
      <c r="H46" s="3"/>
      <c r="I46" s="3"/>
      <c r="J46" s="3"/>
      <c r="K46" s="3"/>
      <c r="L46" s="3"/>
      <c r="M46" s="3"/>
      <c r="N46" s="3"/>
      <c r="O46" s="3"/>
      <c r="P46" s="3"/>
    </row>
    <row r="47" spans="1:16" x14ac:dyDescent="0.25">
      <c r="A47" s="3"/>
      <c r="B47" s="3"/>
      <c r="C47" s="3"/>
      <c r="D47" s="3"/>
      <c r="E47" s="3"/>
      <c r="F47" s="3" t="s">
        <v>52</v>
      </c>
      <c r="G47" s="3"/>
      <c r="H47" s="3"/>
      <c r="I47" s="3"/>
      <c r="J47" s="3"/>
      <c r="K47" s="3"/>
      <c r="L47" s="3"/>
      <c r="M47" s="3"/>
      <c r="N47" s="3"/>
      <c r="O47" s="3"/>
      <c r="P47" s="3"/>
    </row>
    <row r="48" spans="1:16" x14ac:dyDescent="0.25">
      <c r="A48" s="3"/>
      <c r="B48" s="3"/>
      <c r="C48" s="3"/>
      <c r="D48" s="3"/>
      <c r="E48" s="3"/>
      <c r="F48" s="3" t="s">
        <v>53</v>
      </c>
      <c r="G48" s="3"/>
      <c r="H48" s="3"/>
      <c r="I48" s="3"/>
      <c r="J48" s="3"/>
      <c r="K48" s="3"/>
      <c r="L48" s="3"/>
      <c r="M48" s="3"/>
      <c r="N48" s="3"/>
      <c r="O48" s="3"/>
      <c r="P48" s="3"/>
    </row>
    <row r="49" spans="1:16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</row>
    <row r="50" spans="1:16" x14ac:dyDescent="0.25">
      <c r="A50" s="3"/>
      <c r="B50" s="3"/>
      <c r="C50" s="3"/>
      <c r="D50" s="3"/>
      <c r="E50" s="3"/>
      <c r="F50" s="3" t="s">
        <v>15</v>
      </c>
      <c r="G50" s="3"/>
      <c r="H50" s="3"/>
      <c r="I50" s="3"/>
      <c r="J50" s="3"/>
      <c r="K50" s="3"/>
      <c r="L50" s="3"/>
      <c r="M50" s="3"/>
      <c r="N50" s="3"/>
      <c r="O50" s="3"/>
      <c r="P50" s="3"/>
    </row>
    <row r="51" spans="1:16" x14ac:dyDescent="0.25">
      <c r="A51" s="3"/>
      <c r="B51" s="3"/>
      <c r="C51" s="3"/>
      <c r="D51" s="3"/>
      <c r="E51" s="3"/>
      <c r="F51" s="3" t="s">
        <v>54</v>
      </c>
      <c r="G51" s="3"/>
      <c r="H51" s="3"/>
      <c r="I51" s="3"/>
      <c r="J51" s="3"/>
      <c r="K51" s="3"/>
      <c r="L51" s="3"/>
      <c r="M51" s="3"/>
      <c r="N51" s="3"/>
      <c r="O51" s="3"/>
      <c r="P51" s="3"/>
    </row>
    <row r="52" spans="1:16" x14ac:dyDescent="0.25">
      <c r="A52" s="3"/>
      <c r="B52" s="3"/>
      <c r="C52" s="3"/>
      <c r="D52" s="3"/>
      <c r="E52" s="3"/>
      <c r="F52" s="3" t="s">
        <v>17</v>
      </c>
      <c r="G52" s="3"/>
      <c r="H52" s="3"/>
      <c r="I52" s="3"/>
      <c r="J52" s="3"/>
      <c r="K52" s="3"/>
      <c r="L52" s="3"/>
      <c r="M52" s="3"/>
      <c r="N52" s="3"/>
      <c r="O52" s="3"/>
      <c r="P52" s="3"/>
    </row>
    <row r="53" spans="1:16" x14ac:dyDescent="0.25">
      <c r="A53" s="8">
        <f>DATE(2019,5,10)</f>
        <v>43595</v>
      </c>
      <c r="B53" s="3" t="s">
        <v>30</v>
      </c>
      <c r="C53" s="3" t="s">
        <v>4</v>
      </c>
      <c r="D53" s="3" t="s">
        <v>20</v>
      </c>
      <c r="E53" s="3" t="s">
        <v>83</v>
      </c>
      <c r="F53" s="3" t="s">
        <v>10</v>
      </c>
      <c r="G53">
        <v>0.59430000000000005</v>
      </c>
      <c r="H53" s="3" t="s">
        <v>62</v>
      </c>
      <c r="I53" s="3" t="s">
        <v>64</v>
      </c>
      <c r="J53" s="3"/>
      <c r="K53" s="3"/>
      <c r="L53" s="3"/>
      <c r="M53" s="3"/>
      <c r="N53" s="3"/>
      <c r="O53" s="3"/>
      <c r="P53" s="3"/>
    </row>
    <row r="55" spans="1:16" x14ac:dyDescent="0.25">
      <c r="F55" s="3" t="s">
        <v>56</v>
      </c>
    </row>
    <row r="56" spans="1:16" x14ac:dyDescent="0.25">
      <c r="F56" s="3" t="s">
        <v>57</v>
      </c>
    </row>
    <row r="57" spans="1:16" x14ac:dyDescent="0.25">
      <c r="F57" s="3" t="s">
        <v>58</v>
      </c>
    </row>
    <row r="58" spans="1:16" x14ac:dyDescent="0.25">
      <c r="F58" s="3" t="s">
        <v>59</v>
      </c>
    </row>
    <row r="59" spans="1:16" x14ac:dyDescent="0.25">
      <c r="F59" s="3"/>
    </row>
    <row r="60" spans="1:16" x14ac:dyDescent="0.25">
      <c r="F60" s="3" t="s">
        <v>45</v>
      </c>
    </row>
    <row r="61" spans="1:16" x14ac:dyDescent="0.25">
      <c r="F61" s="3" t="s">
        <v>60</v>
      </c>
    </row>
    <row r="62" spans="1:16" x14ac:dyDescent="0.25">
      <c r="F62" s="3" t="s">
        <v>61</v>
      </c>
    </row>
    <row r="63" spans="1:16" x14ac:dyDescent="0.25">
      <c r="A63" s="6">
        <f>DATE(2019,5,13)</f>
        <v>43598</v>
      </c>
      <c r="B63" s="3" t="s">
        <v>65</v>
      </c>
      <c r="C63" s="3" t="s">
        <v>4</v>
      </c>
      <c r="D63" s="3" t="s">
        <v>66</v>
      </c>
      <c r="E63" s="3" t="s">
        <v>85</v>
      </c>
      <c r="F63" s="3" t="s">
        <v>10</v>
      </c>
      <c r="G63">
        <v>0.874151765582169</v>
      </c>
      <c r="H63" s="3" t="s">
        <v>55</v>
      </c>
      <c r="I63" s="3" t="s">
        <v>74</v>
      </c>
    </row>
    <row r="65" spans="1:9" x14ac:dyDescent="0.25">
      <c r="F65" s="3" t="s">
        <v>67</v>
      </c>
    </row>
    <row r="66" spans="1:9" x14ac:dyDescent="0.25">
      <c r="F66" s="3" t="s">
        <v>68</v>
      </c>
    </row>
    <row r="67" spans="1:9" x14ac:dyDescent="0.25">
      <c r="F67" s="3" t="s">
        <v>69</v>
      </c>
    </row>
    <row r="68" spans="1:9" x14ac:dyDescent="0.25">
      <c r="F68" s="3" t="s">
        <v>70</v>
      </c>
    </row>
    <row r="69" spans="1:9" x14ac:dyDescent="0.25">
      <c r="F69" s="3"/>
    </row>
    <row r="70" spans="1:9" x14ac:dyDescent="0.25">
      <c r="F70" s="3" t="s">
        <v>71</v>
      </c>
    </row>
    <row r="71" spans="1:9" x14ac:dyDescent="0.25">
      <c r="F71" s="3" t="s">
        <v>72</v>
      </c>
    </row>
    <row r="72" spans="1:9" x14ac:dyDescent="0.25">
      <c r="F72" s="3" t="s">
        <v>73</v>
      </c>
    </row>
    <row r="73" spans="1:9" x14ac:dyDescent="0.25">
      <c r="A73" s="6">
        <f>DATE(2019,5,14)</f>
        <v>43599</v>
      </c>
      <c r="B73" s="3" t="s">
        <v>65</v>
      </c>
      <c r="C73" s="3" t="s">
        <v>4</v>
      </c>
      <c r="D73" s="3" t="s">
        <v>66</v>
      </c>
      <c r="E73" s="3" t="s">
        <v>84</v>
      </c>
      <c r="F73" s="3" t="s">
        <v>10</v>
      </c>
      <c r="G73">
        <v>0.76275680669844304</v>
      </c>
      <c r="H73" s="3" t="s">
        <v>55</v>
      </c>
      <c r="I73" s="3" t="s">
        <v>82</v>
      </c>
    </row>
    <row r="75" spans="1:9" x14ac:dyDescent="0.25">
      <c r="F75" s="3" t="s">
        <v>75</v>
      </c>
    </row>
    <row r="76" spans="1:9" x14ac:dyDescent="0.25">
      <c r="F76" s="3" t="s">
        <v>76</v>
      </c>
    </row>
    <row r="77" spans="1:9" x14ac:dyDescent="0.25">
      <c r="F77" s="3" t="s">
        <v>77</v>
      </c>
    </row>
    <row r="78" spans="1:9" x14ac:dyDescent="0.25">
      <c r="F78" s="3" t="s">
        <v>78</v>
      </c>
    </row>
    <row r="79" spans="1:9" x14ac:dyDescent="0.25">
      <c r="F79" s="3"/>
    </row>
    <row r="80" spans="1:9" x14ac:dyDescent="0.25">
      <c r="F80" s="3" t="s">
        <v>79</v>
      </c>
    </row>
    <row r="81" spans="1:9" x14ac:dyDescent="0.25">
      <c r="F81" s="3" t="s">
        <v>80</v>
      </c>
    </row>
    <row r="82" spans="1:9" x14ac:dyDescent="0.25">
      <c r="F82" s="3" t="s">
        <v>81</v>
      </c>
    </row>
    <row r="83" spans="1:9" x14ac:dyDescent="0.25">
      <c r="A83" s="6">
        <f>DATE(2019,5,14)</f>
        <v>43599</v>
      </c>
      <c r="B83" s="3" t="s">
        <v>65</v>
      </c>
      <c r="C83" s="3" t="s">
        <v>4</v>
      </c>
      <c r="D83" s="3" t="s">
        <v>66</v>
      </c>
      <c r="E83" s="3" t="s">
        <v>85</v>
      </c>
      <c r="F83" s="3" t="s">
        <v>10</v>
      </c>
      <c r="G83">
        <v>0.87081806371922799</v>
      </c>
      <c r="H83" s="3" t="s">
        <v>55</v>
      </c>
      <c r="I83" s="3" t="s">
        <v>90</v>
      </c>
    </row>
    <row r="85" spans="1:9" x14ac:dyDescent="0.25">
      <c r="F85" s="3" t="s">
        <v>86</v>
      </c>
    </row>
    <row r="86" spans="1:9" x14ac:dyDescent="0.25">
      <c r="F86" s="3" t="s">
        <v>87</v>
      </c>
    </row>
    <row r="87" spans="1:9" x14ac:dyDescent="0.25">
      <c r="F87" s="3" t="s">
        <v>69</v>
      </c>
    </row>
    <row r="88" spans="1:9" x14ac:dyDescent="0.25">
      <c r="F88" s="3" t="s">
        <v>88</v>
      </c>
    </row>
    <row r="89" spans="1:9" x14ac:dyDescent="0.25">
      <c r="F89" s="3"/>
    </row>
    <row r="90" spans="1:9" x14ac:dyDescent="0.25">
      <c r="F90" s="3" t="s">
        <v>71</v>
      </c>
    </row>
    <row r="91" spans="1:9" x14ac:dyDescent="0.25">
      <c r="F91" s="3" t="s">
        <v>89</v>
      </c>
    </row>
    <row r="92" spans="1:9" x14ac:dyDescent="0.25">
      <c r="F92" s="3" t="s">
        <v>73</v>
      </c>
    </row>
    <row r="93" spans="1:9" x14ac:dyDescent="0.25">
      <c r="A93" s="6">
        <f>DATE(2019,5,14)</f>
        <v>43599</v>
      </c>
      <c r="B93" s="9" t="s">
        <v>91</v>
      </c>
      <c r="C93" s="3" t="s">
        <v>4</v>
      </c>
      <c r="D93" s="3" t="s">
        <v>92</v>
      </c>
      <c r="E93" s="3" t="s">
        <v>85</v>
      </c>
      <c r="F93" s="3" t="s">
        <v>10</v>
      </c>
      <c r="G93">
        <v>0.66854971557089804</v>
      </c>
      <c r="H93" s="3" t="s">
        <v>62</v>
      </c>
      <c r="I93" s="3" t="s">
        <v>98</v>
      </c>
    </row>
    <row r="95" spans="1:9" x14ac:dyDescent="0.25">
      <c r="F95" s="3" t="s">
        <v>93</v>
      </c>
    </row>
    <row r="96" spans="1:9" x14ac:dyDescent="0.25">
      <c r="F96" s="3" t="s">
        <v>94</v>
      </c>
    </row>
    <row r="97" spans="1:9" x14ac:dyDescent="0.25">
      <c r="F97" s="3" t="s">
        <v>95</v>
      </c>
    </row>
    <row r="98" spans="1:9" x14ac:dyDescent="0.25">
      <c r="F98" s="3" t="s">
        <v>96</v>
      </c>
    </row>
    <row r="99" spans="1:9" x14ac:dyDescent="0.25">
      <c r="F99" s="3"/>
    </row>
    <row r="100" spans="1:9" x14ac:dyDescent="0.25">
      <c r="F100" s="3" t="s">
        <v>15</v>
      </c>
    </row>
    <row r="101" spans="1:9" x14ac:dyDescent="0.25">
      <c r="F101" s="3" t="s">
        <v>97</v>
      </c>
    </row>
    <row r="102" spans="1:9" x14ac:dyDescent="0.25">
      <c r="F102" s="3" t="s">
        <v>17</v>
      </c>
    </row>
    <row r="103" spans="1:9" x14ac:dyDescent="0.25">
      <c r="A103" s="6">
        <f>DATE(2019,5,14)</f>
        <v>43599</v>
      </c>
      <c r="B103" s="9" t="s">
        <v>65</v>
      </c>
      <c r="C103" s="3" t="s">
        <v>4</v>
      </c>
      <c r="D103" s="3" t="s">
        <v>99</v>
      </c>
      <c r="E103" s="3" t="s">
        <v>100</v>
      </c>
      <c r="F103" s="3" t="s">
        <v>10</v>
      </c>
      <c r="G103">
        <v>0.85135201253909498</v>
      </c>
      <c r="H103" s="3" t="s">
        <v>55</v>
      </c>
      <c r="I103" s="3" t="s">
        <v>105</v>
      </c>
    </row>
    <row r="104" spans="1:9" x14ac:dyDescent="0.25">
      <c r="F104" s="3"/>
    </row>
    <row r="105" spans="1:9" x14ac:dyDescent="0.25">
      <c r="F105" s="3" t="s">
        <v>101</v>
      </c>
    </row>
    <row r="106" spans="1:9" x14ac:dyDescent="0.25">
      <c r="F106" s="3" t="s">
        <v>102</v>
      </c>
    </row>
    <row r="107" spans="1:9" x14ac:dyDescent="0.25">
      <c r="F107" s="3" t="s">
        <v>69</v>
      </c>
    </row>
    <row r="108" spans="1:9" x14ac:dyDescent="0.25">
      <c r="F108" s="3" t="s">
        <v>103</v>
      </c>
    </row>
    <row r="109" spans="1:9" x14ac:dyDescent="0.25">
      <c r="F109" s="3"/>
    </row>
    <row r="110" spans="1:9" x14ac:dyDescent="0.25">
      <c r="F110" s="3" t="s">
        <v>71</v>
      </c>
    </row>
    <row r="111" spans="1:9" x14ac:dyDescent="0.25">
      <c r="F111" s="3" t="s">
        <v>104</v>
      </c>
    </row>
    <row r="112" spans="1:9" x14ac:dyDescent="0.25">
      <c r="F112" s="3" t="s">
        <v>73</v>
      </c>
    </row>
    <row r="113" spans="1:9" x14ac:dyDescent="0.25">
      <c r="A113" s="6">
        <f>DATE(2019,5,14)</f>
        <v>43599</v>
      </c>
      <c r="B113" s="9" t="s">
        <v>65</v>
      </c>
      <c r="C113" s="3" t="s">
        <v>106</v>
      </c>
      <c r="D113" s="3" t="s">
        <v>99</v>
      </c>
      <c r="E113" s="3" t="s">
        <v>100</v>
      </c>
      <c r="F113" s="3" t="s">
        <v>10</v>
      </c>
      <c r="G113">
        <v>0.76784969748089504</v>
      </c>
      <c r="H113" s="3" t="s">
        <v>55</v>
      </c>
      <c r="I113" s="3" t="s">
        <v>112</v>
      </c>
    </row>
    <row r="114" spans="1:9" x14ac:dyDescent="0.25">
      <c r="F114" s="3"/>
    </row>
    <row r="115" spans="1:9" x14ac:dyDescent="0.25">
      <c r="F115" s="3" t="s">
        <v>107</v>
      </c>
    </row>
    <row r="116" spans="1:9" x14ac:dyDescent="0.25">
      <c r="F116" s="3" t="s">
        <v>108</v>
      </c>
    </row>
    <row r="117" spans="1:9" x14ac:dyDescent="0.25">
      <c r="F117" s="3" t="s">
        <v>109</v>
      </c>
    </row>
    <row r="118" spans="1:9" x14ac:dyDescent="0.25">
      <c r="F118" s="3" t="s">
        <v>110</v>
      </c>
    </row>
    <row r="119" spans="1:9" x14ac:dyDescent="0.25">
      <c r="F119" s="3"/>
    </row>
    <row r="120" spans="1:9" x14ac:dyDescent="0.25">
      <c r="F120" s="3" t="s">
        <v>79</v>
      </c>
    </row>
    <row r="121" spans="1:9" x14ac:dyDescent="0.25">
      <c r="F121" s="3" t="s">
        <v>111</v>
      </c>
    </row>
    <row r="122" spans="1:9" x14ac:dyDescent="0.25">
      <c r="F122" s="3" t="s">
        <v>81</v>
      </c>
    </row>
    <row r="123" spans="1:9" x14ac:dyDescent="0.25">
      <c r="A123" s="6">
        <f>DATE(2019,5,14)</f>
        <v>43599</v>
      </c>
      <c r="B123" s="9" t="s">
        <v>65</v>
      </c>
      <c r="C123" s="3" t="s">
        <v>106</v>
      </c>
      <c r="D123" s="3" t="s">
        <v>99</v>
      </c>
      <c r="E123" s="3" t="s">
        <v>113</v>
      </c>
      <c r="F123" s="3" t="s">
        <v>10</v>
      </c>
      <c r="G123">
        <v>0.74291829996038605</v>
      </c>
      <c r="H123" s="3" t="s">
        <v>55</v>
      </c>
      <c r="I123" s="3" t="s">
        <v>112</v>
      </c>
    </row>
    <row r="125" spans="1:9" x14ac:dyDescent="0.25">
      <c r="F125" s="3" t="s">
        <v>114</v>
      </c>
    </row>
    <row r="126" spans="1:9" x14ac:dyDescent="0.25">
      <c r="F126" s="3" t="s">
        <v>115</v>
      </c>
    </row>
    <row r="127" spans="1:9" x14ac:dyDescent="0.25">
      <c r="F127" s="3" t="s">
        <v>116</v>
      </c>
    </row>
    <row r="128" spans="1:9" x14ac:dyDescent="0.25">
      <c r="F128" s="3" t="s">
        <v>110</v>
      </c>
    </row>
    <row r="129" spans="1:9" x14ac:dyDescent="0.25">
      <c r="F129" s="3"/>
    </row>
    <row r="130" spans="1:9" x14ac:dyDescent="0.25">
      <c r="F130" s="3" t="s">
        <v>79</v>
      </c>
    </row>
    <row r="131" spans="1:9" x14ac:dyDescent="0.25">
      <c r="F131" s="3" t="s">
        <v>117</v>
      </c>
    </row>
    <row r="132" spans="1:9" x14ac:dyDescent="0.25">
      <c r="F132" s="3" t="s">
        <v>118</v>
      </c>
    </row>
    <row r="133" spans="1:9" x14ac:dyDescent="0.25">
      <c r="A133" s="6">
        <f>DATE(2019,5,14)</f>
        <v>43599</v>
      </c>
      <c r="B133" s="9" t="s">
        <v>65</v>
      </c>
      <c r="C133" s="3" t="s">
        <v>106</v>
      </c>
      <c r="D133" s="3" t="s">
        <v>99</v>
      </c>
      <c r="E133" s="3" t="s">
        <v>119</v>
      </c>
      <c r="F133" s="3" t="s">
        <v>10</v>
      </c>
      <c r="G133">
        <v>0.76100828484810101</v>
      </c>
      <c r="H133" s="3" t="s">
        <v>55</v>
      </c>
      <c r="I133" s="3" t="s">
        <v>112</v>
      </c>
    </row>
    <row r="135" spans="1:9" x14ac:dyDescent="0.25">
      <c r="F135" s="3" t="s">
        <v>120</v>
      </c>
    </row>
    <row r="136" spans="1:9" x14ac:dyDescent="0.25">
      <c r="F136" s="3" t="s">
        <v>121</v>
      </c>
    </row>
    <row r="137" spans="1:9" x14ac:dyDescent="0.25">
      <c r="F137" s="3" t="s">
        <v>109</v>
      </c>
    </row>
    <row r="138" spans="1:9" x14ac:dyDescent="0.25">
      <c r="F138" s="3" t="s">
        <v>110</v>
      </c>
    </row>
    <row r="139" spans="1:9" x14ac:dyDescent="0.25">
      <c r="F139" s="3"/>
    </row>
    <row r="140" spans="1:9" x14ac:dyDescent="0.25">
      <c r="F140" s="3" t="s">
        <v>79</v>
      </c>
    </row>
    <row r="141" spans="1:9" x14ac:dyDescent="0.25">
      <c r="F141" s="3" t="s">
        <v>122</v>
      </c>
    </row>
    <row r="142" spans="1:9" x14ac:dyDescent="0.25">
      <c r="F142" s="3" t="s">
        <v>81</v>
      </c>
    </row>
    <row r="143" spans="1:9" x14ac:dyDescent="0.25">
      <c r="A143" s="6">
        <f>DATE(2019,5,14)</f>
        <v>43599</v>
      </c>
      <c r="B143" s="9" t="s">
        <v>123</v>
      </c>
      <c r="C143" s="3" t="s">
        <v>106</v>
      </c>
      <c r="D143" s="3" t="s">
        <v>99</v>
      </c>
      <c r="E143" s="3" t="s">
        <v>119</v>
      </c>
      <c r="F143" s="3" t="s">
        <v>31</v>
      </c>
      <c r="G143">
        <v>0.65601472089805901</v>
      </c>
      <c r="H143" s="3" t="s">
        <v>124</v>
      </c>
      <c r="I143" s="3" t="s">
        <v>125</v>
      </c>
    </row>
    <row r="145" spans="1:9" x14ac:dyDescent="0.25">
      <c r="F145" s="3" t="s">
        <v>126</v>
      </c>
    </row>
    <row r="146" spans="1:9" x14ac:dyDescent="0.25">
      <c r="F146" s="3" t="s">
        <v>127</v>
      </c>
    </row>
    <row r="147" spans="1:9" x14ac:dyDescent="0.25">
      <c r="F147" s="3" t="s">
        <v>128</v>
      </c>
    </row>
    <row r="148" spans="1:9" x14ac:dyDescent="0.25">
      <c r="F148" s="3" t="s">
        <v>129</v>
      </c>
    </row>
    <row r="150" spans="1:9" x14ac:dyDescent="0.25">
      <c r="F150" s="3" t="s">
        <v>130</v>
      </c>
    </row>
    <row r="151" spans="1:9" x14ac:dyDescent="0.25">
      <c r="F151" s="3" t="s">
        <v>131</v>
      </c>
    </row>
    <row r="152" spans="1:9" x14ac:dyDescent="0.25">
      <c r="F152" s="3" t="s">
        <v>132</v>
      </c>
    </row>
    <row r="153" spans="1:9" x14ac:dyDescent="0.25">
      <c r="A153" s="6">
        <f>DATE(2019,5,14)</f>
        <v>43599</v>
      </c>
      <c r="B153" s="9" t="s">
        <v>65</v>
      </c>
      <c r="C153" s="3" t="s">
        <v>106</v>
      </c>
      <c r="D153" s="3" t="s">
        <v>99</v>
      </c>
      <c r="E153" s="3" t="s">
        <v>119</v>
      </c>
      <c r="F153" s="3" t="s">
        <v>10</v>
      </c>
      <c r="G153">
        <v>0.71974611189769699</v>
      </c>
      <c r="H153" s="3" t="s">
        <v>140</v>
      </c>
      <c r="I153" s="3" t="s">
        <v>141</v>
      </c>
    </row>
    <row r="154" spans="1:9" x14ac:dyDescent="0.25">
      <c r="F154" s="3"/>
    </row>
    <row r="155" spans="1:9" x14ac:dyDescent="0.25">
      <c r="F155" s="3" t="s">
        <v>133</v>
      </c>
    </row>
    <row r="156" spans="1:9" x14ac:dyDescent="0.25">
      <c r="F156" s="3" t="s">
        <v>134</v>
      </c>
    </row>
    <row r="157" spans="1:9" x14ac:dyDescent="0.25">
      <c r="F157" s="3" t="s">
        <v>135</v>
      </c>
    </row>
    <row r="158" spans="1:9" x14ac:dyDescent="0.25">
      <c r="F158" s="3" t="s">
        <v>136</v>
      </c>
    </row>
    <row r="159" spans="1:9" x14ac:dyDescent="0.25">
      <c r="F159" s="3"/>
    </row>
    <row r="160" spans="1:9" x14ac:dyDescent="0.25">
      <c r="F160" s="3" t="s">
        <v>137</v>
      </c>
    </row>
    <row r="161" spans="6:6" x14ac:dyDescent="0.25">
      <c r="F161" s="3" t="s">
        <v>138</v>
      </c>
    </row>
    <row r="162" spans="6:6" x14ac:dyDescent="0.25">
      <c r="F162" s="3" t="s">
        <v>139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2019-05-23T07:45:22Z</dcterms:modified>
</cp:coreProperties>
</file>