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F61BE21-79EA-4D11-A1E6-494A22443AB2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7" i="1" l="1"/>
  <c r="A163" i="1" l="1"/>
  <c r="A153" i="1" l="1"/>
  <c r="A143" i="1" l="1"/>
  <c r="A133" i="1" l="1"/>
  <c r="A123" i="1" l="1"/>
  <c r="A113" i="1" l="1"/>
  <c r="A103" i="1" l="1"/>
  <c r="A93" i="1" l="1"/>
  <c r="A83" i="1" l="1"/>
  <c r="A73" i="1"/>
  <c r="A63" i="1"/>
  <c r="A53" i="1" l="1"/>
  <c r="A43" i="1" l="1"/>
  <c r="A33" i="1" l="1"/>
  <c r="A23" i="1" l="1"/>
  <c r="A12" i="1" l="1"/>
  <c r="A2" i="1" l="1"/>
</calcChain>
</file>

<file path=xl/sharedStrings.xml><?xml version="1.0" encoding="utf-8"?>
<sst xmlns="http://schemas.openxmlformats.org/spreadsheetml/2006/main" count="283" uniqueCount="183">
  <si>
    <t>Date</t>
  </si>
  <si>
    <t>Labels</t>
  </si>
  <si>
    <t>Features</t>
  </si>
  <si>
    <t>Algorithm</t>
  </si>
  <si>
    <t>Mapped COS full</t>
  </si>
  <si>
    <t>Kappa</t>
  </si>
  <si>
    <t>Hyper-parameters tuned (best)</t>
  </si>
  <si>
    <t>Data points (subsampled)</t>
  </si>
  <si>
    <t>{'n_jobs': -1, 'n_estimators': 500, 'min_samples_split': 2, 'min_samples_leaf': 1, 'max_depth': None}</t>
  </si>
  <si>
    <t>Report</t>
  </si>
  <si>
    <t xml:space="preserve">              precision    recall  f1-score   support</t>
  </si>
  <si>
    <t xml:space="preserve">           1       0.78      0.34      0.47       727</t>
  </si>
  <si>
    <t xml:space="preserve">           2       0.80      0.23      0.35        88</t>
  </si>
  <si>
    <t xml:space="preserve">           3       0.97      1.00      0.98     18794</t>
  </si>
  <si>
    <t xml:space="preserve">           4       0.98      0.83      0.90       391</t>
  </si>
  <si>
    <t xml:space="preserve">   micro avg       0.97      0.97      0.97     20000</t>
  </si>
  <si>
    <t xml:space="preserve">   macro avg       0.88      0.60      0.68     20000</t>
  </si>
  <si>
    <t>weighted avg       0.96      0.97      0.96     20000</t>
  </si>
  <si>
    <t>RandomSearchCV - Random Forest</t>
  </si>
  <si>
    <t>(Sentinel full1&amp;full2, DEM, full indexes, texture)</t>
  </si>
  <si>
    <t>100k - unbalanced</t>
  </si>
  <si>
    <t>100k - balanced</t>
  </si>
  <si>
    <t xml:space="preserve">           1       0.21      0.88      0.34       768</t>
  </si>
  <si>
    <t xml:space="preserve">           2       0.07      0.83      0.13        87</t>
  </si>
  <si>
    <t xml:space="preserve">           3       1.00      0.81      0.89     18687</t>
  </si>
  <si>
    <t xml:space="preserve">           4       0.71      0.92      0.80       458</t>
  </si>
  <si>
    <t xml:space="preserve">   micro avg       0.82      0.82      0.82     20000</t>
  </si>
  <si>
    <t xml:space="preserve">   macro avg       0.50      0.86      0.54     20000</t>
  </si>
  <si>
    <t>weighted avg       0.96      0.82      0.87     20000</t>
  </si>
  <si>
    <t>{'n_jobs': -1, 'n_estimators': 2000, 'min_samples_split': 8, 'min_samples_leaf': 1, 'max_depth': 80}</t>
  </si>
  <si>
    <t>RandomSearchCV - SVM</t>
  </si>
  <si>
    <t xml:space="preserve">             precision    recall  f1-score   support</t>
  </si>
  <si>
    <t xml:space="preserve">           1       0.25      0.77      0.38       212</t>
  </si>
  <si>
    <t xml:space="preserve">           2       0.11      0.93      0.20        29</t>
  </si>
  <si>
    <t xml:space="preserve">           3       1.00      0.85      0.92      4671</t>
  </si>
  <si>
    <t xml:space="preserve">           4       0.61      0.92      0.74        88</t>
  </si>
  <si>
    <t xml:space="preserve">   micro avg       0.85      0.85      0.85      5000</t>
  </si>
  <si>
    <t xml:space="preserve">   macro avg       0.49      0.87      0.56      5000</t>
  </si>
  <si>
    <t>weighted avg       0.95      0.85      0.89      5000</t>
  </si>
  <si>
    <t>{'C': 7.9071722840814145, 'class_weight': None, 'gamma': 7.788701730564414}</t>
  </si>
  <si>
    <t>RandomSearchCV - RF</t>
  </si>
  <si>
    <t xml:space="preserve">           1       0.65      0.47      0.55       751</t>
  </si>
  <si>
    <t xml:space="preserve">           2       0.66      0.36      0.47        74</t>
  </si>
  <si>
    <t xml:space="preserve">           3       0.97      0.99      0.98     18773</t>
  </si>
  <si>
    <t xml:space="preserve">           4       0.97      0.85      0.90       402</t>
  </si>
  <si>
    <t xml:space="preserve">   micro avg       0.96      0.96      0.96     20000</t>
  </si>
  <si>
    <t xml:space="preserve">   macro avg       0.81      0.67      0.73     20000</t>
  </si>
  <si>
    <t>weighted avg       0.96      0.96      0.96     20000</t>
  </si>
  <si>
    <t>{'n_jobs': -1, 'n_estimators': 500, 'min_samples_split': 2, 'min_samples_leaf': 4, 'max_depth': 130, 'class_weight': 'balanced'}</t>
  </si>
  <si>
    <t>RandomSearchCV - XGBoost</t>
  </si>
  <si>
    <t xml:space="preserve">           1       0.72      0.48      0.58       768</t>
  </si>
  <si>
    <t xml:space="preserve">           2       0.55      0.34      0.42        76</t>
  </si>
  <si>
    <t xml:space="preserve">           3       0.97      0.99      0.98     18731</t>
  </si>
  <si>
    <t xml:space="preserve">           4       0.98      0.85      0.91       425</t>
  </si>
  <si>
    <t xml:space="preserve">   macro avg       0.80      0.67      0.72     20000</t>
  </si>
  <si>
    <t>{'colsample_bytree': 0.5483193137202504, 'gamma': 0.1, 'gpu_id': 0, 'learning_rate': 0.6783980222181293, 'max_depth': 6, 'min_child_weight': 1, 'n_estimators': 1500, 'nthread': 4, 'objective': 'multi:softmax', 'predictor': 'gpu_predictor', 'tree_method': 'gpu_hist', 'verbose': 1}</t>
  </si>
  <si>
    <t xml:space="preserve">           0       0.82      0.30      0.44       858</t>
  </si>
  <si>
    <t xml:space="preserve">           1       0.68      0.18      0.28        73</t>
  </si>
  <si>
    <t xml:space="preserve">           2       0.96      1.00      0.98     18671</t>
  </si>
  <si>
    <t xml:space="preserve">           3       0.95      0.82      0.88       398</t>
  </si>
  <si>
    <t xml:space="preserve">   macro avg       0.85      0.57      0.65     20000</t>
  </si>
  <si>
    <t>weighted avg       0.96      0.96      0.95     20000</t>
  </si>
  <si>
    <t>{'C': 6.685338321430641, 'class_weight': None, 'gamma': 6.507029881541734}</t>
  </si>
  <si>
    <t>Observations</t>
  </si>
  <si>
    <t>Takes 2 hours to predict 18 million points</t>
  </si>
  <si>
    <t>BoostedTree</t>
  </si>
  <si>
    <t>20%  - unbalanced</t>
  </si>
  <si>
    <t xml:space="preserve">           1       0.89      0.79      0.84     33283</t>
  </si>
  <si>
    <t xml:space="preserve">           2       0.92      0.82      0.87      2830</t>
  </si>
  <si>
    <t xml:space="preserve">           3       0.99      0.99      0.99    723933</t>
  </si>
  <si>
    <t xml:space="preserve">           4       0.98      0.96      0.97     15419</t>
  </si>
  <si>
    <t xml:space="preserve">   micro avg       0.98      0.98      0.98    775465</t>
  </si>
  <si>
    <t xml:space="preserve">   macro avg       0.94      0.89      0.92    775465</t>
  </si>
  <si>
    <t>weighted avg       0.98      0.98      0.98    775465</t>
  </si>
  <si>
    <t>cannot replicate full image oom</t>
  </si>
  <si>
    <t xml:space="preserve">           1       0.80      0.60      0.69     33283</t>
  </si>
  <si>
    <t xml:space="preserve">           2       0.84      0.61      0.71      2830</t>
  </si>
  <si>
    <t xml:space="preserve">           3       0.98      0.99      0.99    723933</t>
  </si>
  <si>
    <t xml:space="preserve">           4       0.96      0.92      0.94     15419</t>
  </si>
  <si>
    <t xml:space="preserve">   micro avg       0.97      0.97      0.97    775465</t>
  </si>
  <si>
    <t xml:space="preserve">   macro avg       0.89      0.78      0.83    775465</t>
  </si>
  <si>
    <t>weighted avg       0.97      0.97      0.97    775465</t>
  </si>
  <si>
    <t>can replicate full image</t>
  </si>
  <si>
    <t>(Sentinel full1&amp;full2, DEM,, full indexes, texture)</t>
  </si>
  <si>
    <t>(Sentinel full1&amp;full2, full DEM, indexes, full texture)</t>
  </si>
  <si>
    <t>(Sentinel full1&amp;full2, full DEM, timeseries)</t>
  </si>
  <si>
    <t xml:space="preserve">           1       0.88      0.79      0.83     33283</t>
  </si>
  <si>
    <t xml:space="preserve">           2       0.91      0.82      0.86      2830</t>
  </si>
  <si>
    <t xml:space="preserve">           4       0.97      0.96      0.97     15419</t>
  </si>
  <si>
    <t xml:space="preserve">   macro avg       0.94      0.89      0.91    775465</t>
  </si>
  <si>
    <t>half image mapping</t>
  </si>
  <si>
    <t>SVM</t>
  </si>
  <si>
    <t>100k  - unbalanced</t>
  </si>
  <si>
    <t xml:space="preserve">           1       0.82      0.42      0.56       858</t>
  </si>
  <si>
    <t xml:space="preserve">           2       0.80      0.27      0.41        73</t>
  </si>
  <si>
    <t xml:space="preserve">           3       0.97      1.00      0.98     18671</t>
  </si>
  <si>
    <t xml:space="preserve">           4       0.96      0.85      0.90       398</t>
  </si>
  <si>
    <t xml:space="preserve">   macro avg       0.89      0.64      0.71     20000</t>
  </si>
  <si>
    <t>slow training if huge data</t>
  </si>
  <si>
    <t xml:space="preserve">20%  - unbalanced </t>
  </si>
  <si>
    <t>(Sentinel full1&amp;full2, full DEM, timeseries clean)</t>
  </si>
  <si>
    <t xml:space="preserve">           1       0.87      0.76      0.81     33283</t>
  </si>
  <si>
    <t xml:space="preserve">           2       0.91      0.76      0.83      2830</t>
  </si>
  <si>
    <t xml:space="preserve">           4       0.97      0.95      0.96     15419</t>
  </si>
  <si>
    <t xml:space="preserve">   macro avg       0.93      0.87      0.90    775465</t>
  </si>
  <si>
    <t xml:space="preserve">0.88 kappa behaves better on test </t>
  </si>
  <si>
    <t>Mapped COS full with roads dynamic</t>
  </si>
  <si>
    <t xml:space="preserve">           1       0.78      0.71      0.74     29948</t>
  </si>
  <si>
    <t xml:space="preserve">           2       0.65      0.28      0.39     12635</t>
  </si>
  <si>
    <t xml:space="preserve">           3       0.98      0.99      0.99    717478</t>
  </si>
  <si>
    <t xml:space="preserve">           4       0.97      0.95      0.96     15404</t>
  </si>
  <si>
    <t xml:space="preserve">   macro avg       0.84      0.73      0.77    775465</t>
  </si>
  <si>
    <t>0.833726706615187 on real data</t>
  </si>
  <si>
    <t>(timeseries Sentinel full1&amp;full2, full DEM,texture)</t>
  </si>
  <si>
    <t xml:space="preserve">           1       0.75      0.67      0.71     29948</t>
  </si>
  <si>
    <t xml:space="preserve">           2       0.65      0.24      0.35     12635</t>
  </si>
  <si>
    <t xml:space="preserve">           3       0.98      0.99      0.98    717478</t>
  </si>
  <si>
    <t xml:space="preserve">   macro avg       0.84      0.71      0.75    775465</t>
  </si>
  <si>
    <t>weighted avg       0.96      0.97      0.96    775465</t>
  </si>
  <si>
    <t>(timeseries Sentinel full1&amp;full2 fixed)</t>
  </si>
  <si>
    <t xml:space="preserve">           1       0.77      0.70      0.73     29948</t>
  </si>
  <si>
    <t xml:space="preserve">           2       0.65      0.26      0.37     12635</t>
  </si>
  <si>
    <t xml:space="preserve">   macro avg       0.84      0.73      0.76    775465</t>
  </si>
  <si>
    <t>DNN -keras</t>
  </si>
  <si>
    <t>see code</t>
  </si>
  <si>
    <t>seems to get tiny structures better</t>
  </si>
  <si>
    <t xml:space="preserve">           0       0.59      0.59      0.59     29948</t>
  </si>
  <si>
    <t xml:space="preserve">           1       0.65      0.12      0.20     12635</t>
  </si>
  <si>
    <t xml:space="preserve">           2       0.97      0.99      0.98    717478</t>
  </si>
  <si>
    <t xml:space="preserve">           3       0.96      0.88      0.92     15404</t>
  </si>
  <si>
    <t xml:space="preserve">   micro avg       0.96      0.96      0.96    775465</t>
  </si>
  <si>
    <t xml:space="preserve">   macro avg       0.79      0.64      0.67    775465</t>
  </si>
  <si>
    <t>weighted avg       0.95      0.96      0.95    775465</t>
  </si>
  <si>
    <t xml:space="preserve">           1       0.74      0.63      0.68      7487</t>
  </si>
  <si>
    <t xml:space="preserve">           2       0.67      0.21      0.32      3159</t>
  </si>
  <si>
    <t xml:space="preserve">           3       0.97      0.99      0.98    179368</t>
  </si>
  <si>
    <t xml:space="preserve">           4       0.97      0.92      0.95      3852</t>
  </si>
  <si>
    <t xml:space="preserve">   micro avg       0.96      0.96      0.96    193866</t>
  </si>
  <si>
    <t xml:space="preserve">   macro avg       0.84      0.69      0.73    193866</t>
  </si>
  <si>
    <t>weighted avg       0.96      0.96      0.96    193866</t>
  </si>
  <si>
    <t>{'colsample_bytree': 0.8439371461432911, 'gamma': 0.6819115902319324, 'gpu_id': 0, 'learning_rate': 0.41646730738451376, 'max_depth': 6, 'min_child_weight': 5, 'n_estimators': 1500, 'n_jobs': 4, 'objective': 'multi:softmax', 'predictor': 'gpu_predictor', 'tree_method': 'gpu_hist', 'verbose': 1}</t>
  </si>
  <si>
    <t>seems to confuse less roads with vegetation</t>
  </si>
  <si>
    <t>Mapped COS full with typed roads dynamic</t>
  </si>
  <si>
    <t xml:space="preserve">           1       0.74      0.69      0.71     29948</t>
  </si>
  <si>
    <t xml:space="preserve">           2       0.88      0.74      0.80      3096</t>
  </si>
  <si>
    <t xml:space="preserve">           3       0.65      0.10      0.17      1644</t>
  </si>
  <si>
    <t xml:space="preserve">           4       0.58      0.07      0.12       443</t>
  </si>
  <si>
    <t xml:space="preserve">           5       0.28      0.03      0.06      4801</t>
  </si>
  <si>
    <t xml:space="preserve">           6       0.40      0.03      0.05      2652</t>
  </si>
  <si>
    <t xml:space="preserve">           7       0.98      0.99      0.99    717477</t>
  </si>
  <si>
    <t xml:space="preserve">           8       0.97      0.95      0.96     15404</t>
  </si>
  <si>
    <t xml:space="preserve">   macro avg       0.68      0.45      0.48    775465</t>
  </si>
  <si>
    <t>[[ 20581     50     11      1    245     17   9015     28]</t>
  </si>
  <si>
    <t xml:space="preserve"> [   122   2280      8      0      0      5    680      1]</t>
  </si>
  <si>
    <t xml:space="preserve"> [   290     57    164      0      9     10   1109      5]</t>
  </si>
  <si>
    <t xml:space="preserve"> [    59      7      1     29      0      4    342      1]</t>
  </si>
  <si>
    <t xml:space="preserve"> [  2172     14      4      0    148      1   2461      1]</t>
  </si>
  <si>
    <t xml:space="preserve"> [   419     18      5      1     15     76   2113      5]</t>
  </si>
  <si>
    <t xml:space="preserve"> [  4013    171     57     19    120     79 712659    359]</t>
  </si>
  <si>
    <t xml:space="preserve"> [    48      0      1      0      0      0    794  14561]]</t>
  </si>
  <si>
    <t xml:space="preserve">           1       0.78      0.72      0.75    271572</t>
  </si>
  <si>
    <t xml:space="preserve">           2       0.92      0.79      0.85     23609</t>
  </si>
  <si>
    <t xml:space="preserve">           3       0.81      0.25      0.38      3748</t>
  </si>
  <si>
    <t xml:space="preserve">           4       0.89      0.25      0.39      6753</t>
  </si>
  <si>
    <t xml:space="preserve">           5       0.78      0.23      0.35     44810</t>
  </si>
  <si>
    <t xml:space="preserve">           6       0.87      0.23      0.36     19102</t>
  </si>
  <si>
    <t xml:space="preserve">           7       0.97      0.99      0.98   4250111</t>
  </si>
  <si>
    <t xml:space="preserve">           8       0.99      0.98      0.99    224732</t>
  </si>
  <si>
    <t xml:space="preserve">   micro avg       0.96      0.96      0.96   4844437</t>
  </si>
  <si>
    <t xml:space="preserve">   macro avg       0.87      0.56      0.63   4844437</t>
  </si>
  <si>
    <t>weighted avg       0.96      0.96      0.96   4844437</t>
  </si>
  <si>
    <t xml:space="preserve">           1       0.72      0.64      0.68     28754</t>
  </si>
  <si>
    <t xml:space="preserve">           2       0.55      0.15      0.23     32557</t>
  </si>
  <si>
    <t xml:space="preserve">           3       0.95      0.99      0.97    698808</t>
  </si>
  <si>
    <t xml:space="preserve">           4       0.97      0.95      0.96     15346</t>
  </si>
  <si>
    <t xml:space="preserve">   micro avg       0.94      0.94      0.94    775465</t>
  </si>
  <si>
    <t xml:space="preserve">   macro avg       0.80      0.68      0.71    775465</t>
  </si>
  <si>
    <t>weighted avg       0.93      0.94      0.93    775465</t>
  </si>
  <si>
    <t>[[ 18443   1198   9091     22]</t>
  </si>
  <si>
    <t xml:space="preserve"> [  3444   4744  24318     51]</t>
  </si>
  <si>
    <t xml:space="preserve"> [  3717   2741 691992    358]</t>
  </si>
  <si>
    <t xml:space="preserve"> [    22     13    774  14537]]</t>
  </si>
  <si>
    <t>Mapped COS full with all roads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</si>
</sst>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0">
    <xf numFmtId="0" fontId="0" fillId="0" borderId="0" xfId="0"/>
    <xf numFmtId="0" fontId="2" fillId="3" borderId="1" xfId="2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3" applyAlignment="1">
      <alignment horizontal="center"/>
    </xf>
    <xf numFmtId="14" fontId="5" fillId="4" borderId="0" xfId="4" applyNumberFormat="1" applyAlignment="1">
      <alignment horizontal="center"/>
    </xf>
    <xf numFmtId="14" fontId="1" fillId="2" borderId="0" xfId="1" applyNumberFormat="1" applyAlignment="1">
      <alignment horizontal="center"/>
    </xf>
    <xf numFmtId="14" fontId="6" fillId="5" borderId="0" xfId="5" applyNumberFormat="1" applyAlignment="1">
      <alignment horizontal="center"/>
    </xf>
    <xf numFmtId="0" fontId="7" fillId="0" borderId="0" xfId="0" applyFont="1" applyAlignment="1">
      <alignment horizontal="center"/>
    </xf>
  </cellXfs>
  <cellStyles count="6">
    <cellStyle name="Correto" xfId="4" builtinId="26"/>
    <cellStyle name="Hiperligação" xfId="3" builtinId="8"/>
    <cellStyle name="Incorreto" xfId="1" builtinId="27"/>
    <cellStyle name="Neutro" xfId="5" builtinId="28"/>
    <cellStyle name="Normal" xfId="0" builtinId="0"/>
    <cellStyle name="Verificar Célula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6"/>
  <sheetViews>
    <sheetView tabSelected="1" topLeftCell="A148" zoomScaleNormal="100" workbookViewId="0">
      <selection activeCell="C177" sqref="C177"/>
    </sheetView>
  </sheetViews>
  <sheetFormatPr defaultRowHeight="15" x14ac:dyDescent="0.25"/>
  <cols>
    <col min="1" max="1" width="28.85546875" customWidth="1"/>
    <col min="2" max="2" width="35.5703125" customWidth="1"/>
    <col min="3" max="3" width="38.28515625" customWidth="1"/>
    <col min="4" max="4" width="26.7109375" customWidth="1"/>
    <col min="5" max="5" width="44.85546875" customWidth="1"/>
    <col min="6" max="6" width="57.28515625" customWidth="1"/>
    <col min="7" max="7" width="30.7109375" customWidth="1"/>
    <col min="8" max="8" width="248" customWidth="1"/>
    <col min="9" max="9" width="19.42578125" customWidth="1"/>
    <col min="10" max="10" width="10.140625" customWidth="1"/>
    <col min="11" max="11" width="113.7109375" customWidth="1"/>
    <col min="12" max="12" width="60.42578125" customWidth="1"/>
    <col min="13" max="13" width="13" customWidth="1"/>
  </cols>
  <sheetData>
    <row r="1" spans="1:16" ht="16.5" thickTop="1" thickBot="1" x14ac:dyDescent="0.3">
      <c r="A1" s="1" t="s">
        <v>0</v>
      </c>
      <c r="B1" s="1" t="s">
        <v>3</v>
      </c>
      <c r="C1" s="1" t="s">
        <v>1</v>
      </c>
      <c r="D1" s="1" t="s">
        <v>7</v>
      </c>
      <c r="E1" s="1" t="s">
        <v>2</v>
      </c>
      <c r="F1" s="1" t="s">
        <v>9</v>
      </c>
      <c r="G1" s="1" t="s">
        <v>5</v>
      </c>
      <c r="H1" s="1" t="s">
        <v>6</v>
      </c>
      <c r="I1" s="1" t="s">
        <v>63</v>
      </c>
    </row>
    <row r="2" spans="1:16" ht="15.75" thickTop="1" x14ac:dyDescent="0.25">
      <c r="A2" s="8">
        <f>DATE(2019,5,2)</f>
        <v>43587</v>
      </c>
      <c r="B2" s="3" t="s">
        <v>18</v>
      </c>
      <c r="C2" s="3" t="s">
        <v>4</v>
      </c>
      <c r="D2" s="3" t="s">
        <v>20</v>
      </c>
      <c r="E2" s="3" t="s">
        <v>19</v>
      </c>
      <c r="F2" s="3" t="s">
        <v>10</v>
      </c>
      <c r="G2">
        <v>0.61850000000000005</v>
      </c>
      <c r="H2" s="3" t="s">
        <v>8</v>
      </c>
      <c r="I2" s="5"/>
      <c r="J2" s="3"/>
      <c r="K2" s="3"/>
      <c r="L2" s="3"/>
    </row>
    <row r="3" spans="1:16" x14ac:dyDescent="0.25">
      <c r="B3" s="3"/>
      <c r="C3" s="3"/>
      <c r="D3" s="3"/>
      <c r="E3" s="3"/>
      <c r="F3" s="3"/>
      <c r="H3" s="3"/>
      <c r="K3" s="3"/>
      <c r="L3" s="3"/>
      <c r="M3" s="5"/>
      <c r="N3" s="3"/>
      <c r="O3" s="3"/>
      <c r="P3" s="3"/>
    </row>
    <row r="4" spans="1:16" x14ac:dyDescent="0.25">
      <c r="A4" s="2"/>
      <c r="B4" s="3"/>
      <c r="C4" s="3"/>
      <c r="D4" s="3"/>
      <c r="E4" s="3"/>
      <c r="F4" s="3" t="s">
        <v>11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3"/>
      <c r="B5" s="3"/>
      <c r="C5" s="3"/>
      <c r="D5" s="3"/>
      <c r="E5" s="4"/>
      <c r="F5" s="3" t="s">
        <v>12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3"/>
      <c r="B6" s="3"/>
      <c r="C6" s="3"/>
      <c r="D6" s="3"/>
      <c r="E6" s="3"/>
      <c r="F6" s="3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3"/>
      <c r="B7" s="3"/>
      <c r="C7" s="3"/>
      <c r="D7" s="3"/>
      <c r="E7" s="3"/>
      <c r="F7" s="3" t="s">
        <v>14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3"/>
      <c r="B9" s="3"/>
      <c r="C9" s="3"/>
      <c r="D9" s="3"/>
      <c r="E9" s="3"/>
      <c r="F9" s="3" t="s">
        <v>15</v>
      </c>
      <c r="G9" s="4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/>
      <c r="B10" s="3"/>
      <c r="C10" s="3"/>
      <c r="D10" s="3"/>
      <c r="E10" s="3"/>
      <c r="F10" s="3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/>
      <c r="B11" s="3"/>
      <c r="C11" s="3"/>
      <c r="D11" s="3"/>
      <c r="E11" s="3"/>
      <c r="F11" s="3" t="s">
        <v>17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8">
        <f>DATE(2019,5,2)</f>
        <v>43587</v>
      </c>
      <c r="B12" s="3" t="s">
        <v>18</v>
      </c>
      <c r="C12" s="3" t="s">
        <v>4</v>
      </c>
      <c r="D12" s="3" t="s">
        <v>21</v>
      </c>
      <c r="E12" s="3" t="s">
        <v>19</v>
      </c>
      <c r="F12" s="3" t="s">
        <v>10</v>
      </c>
      <c r="G12">
        <v>0.34860000000000002</v>
      </c>
      <c r="H12" s="3" t="s">
        <v>29</v>
      </c>
      <c r="I12" s="5"/>
      <c r="J12" s="3"/>
      <c r="K12" s="3"/>
      <c r="L12" s="3"/>
      <c r="M12" s="3"/>
      <c r="N12" s="3"/>
      <c r="O12" s="3"/>
      <c r="P12" s="3"/>
    </row>
    <row r="13" spans="1:1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3"/>
      <c r="B14" s="3"/>
      <c r="C14" s="3"/>
      <c r="D14" s="3"/>
      <c r="E14" s="3"/>
      <c r="F14" s="3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3"/>
      <c r="B15" s="3"/>
      <c r="C15" s="3"/>
      <c r="D15" s="3"/>
      <c r="E15" s="3"/>
      <c r="F15" s="3" t="s">
        <v>23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3"/>
      <c r="C16" s="3"/>
      <c r="D16" s="3"/>
      <c r="E16" s="3"/>
      <c r="F16" s="3" t="s">
        <v>24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 t="s">
        <v>26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 t="s">
        <v>27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 t="s">
        <v>28</v>
      </c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7">
        <f>DATE(2019,5,2)</f>
        <v>43587</v>
      </c>
      <c r="B23" s="3" t="s">
        <v>30</v>
      </c>
      <c r="C23" s="3" t="s">
        <v>4</v>
      </c>
      <c r="D23" s="3" t="s">
        <v>21</v>
      </c>
      <c r="E23" s="3" t="s">
        <v>19</v>
      </c>
      <c r="F23" s="3" t="s">
        <v>31</v>
      </c>
      <c r="G23">
        <v>0.38728726382437001</v>
      </c>
      <c r="H23" s="3" t="s">
        <v>39</v>
      </c>
      <c r="I23" s="5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 t="s">
        <v>32</v>
      </c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 t="s">
        <v>33</v>
      </c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 t="s">
        <v>34</v>
      </c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 t="s">
        <v>35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 t="s">
        <v>36</v>
      </c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 t="s">
        <v>37</v>
      </c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 t="s">
        <v>38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8">
        <f>DATE(2019,5,2)</f>
        <v>43587</v>
      </c>
      <c r="B33" s="3" t="s">
        <v>40</v>
      </c>
      <c r="C33" s="3" t="s">
        <v>4</v>
      </c>
      <c r="D33" s="3" t="s">
        <v>20</v>
      </c>
      <c r="E33" s="3" t="s">
        <v>19</v>
      </c>
      <c r="F33" s="3" t="s">
        <v>10</v>
      </c>
      <c r="G33">
        <v>0.65700000000000003</v>
      </c>
      <c r="H33" s="3" t="s">
        <v>48</v>
      </c>
      <c r="I33" s="5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 t="s">
        <v>41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 t="s">
        <v>42</v>
      </c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 t="s">
        <v>43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 t="s">
        <v>44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 t="s">
        <v>45</v>
      </c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 t="s">
        <v>46</v>
      </c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 t="s">
        <v>47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8">
        <f>DATE(2019,5,2)</f>
        <v>43587</v>
      </c>
      <c r="B43" s="3" t="s">
        <v>49</v>
      </c>
      <c r="C43" s="3" t="s">
        <v>4</v>
      </c>
      <c r="D43" s="3" t="s">
        <v>20</v>
      </c>
      <c r="E43" s="3" t="s">
        <v>19</v>
      </c>
      <c r="F43" s="3" t="s">
        <v>10</v>
      </c>
      <c r="G43">
        <v>0.68879999999999997</v>
      </c>
      <c r="H43" s="3" t="s">
        <v>55</v>
      </c>
      <c r="I43" s="5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 t="s">
        <v>50</v>
      </c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 t="s">
        <v>51</v>
      </c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 t="s">
        <v>52</v>
      </c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 t="s">
        <v>53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25">
      <c r="A50" s="3"/>
      <c r="B50" s="3"/>
      <c r="C50" s="3"/>
      <c r="D50" s="3"/>
      <c r="E50" s="3"/>
      <c r="F50" s="3" t="s">
        <v>15</v>
      </c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25">
      <c r="A51" s="3"/>
      <c r="B51" s="3"/>
      <c r="C51" s="3"/>
      <c r="D51" s="3"/>
      <c r="E51" s="3"/>
      <c r="F51" s="3" t="s">
        <v>54</v>
      </c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25">
      <c r="A52" s="3"/>
      <c r="B52" s="3"/>
      <c r="C52" s="3"/>
      <c r="D52" s="3"/>
      <c r="E52" s="3"/>
      <c r="F52" s="3" t="s">
        <v>17</v>
      </c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25">
      <c r="A53" s="8">
        <f>DATE(2019,5,10)</f>
        <v>43595</v>
      </c>
      <c r="B53" s="3" t="s">
        <v>30</v>
      </c>
      <c r="C53" s="3" t="s">
        <v>4</v>
      </c>
      <c r="D53" s="3" t="s">
        <v>20</v>
      </c>
      <c r="E53" s="3" t="s">
        <v>83</v>
      </c>
      <c r="F53" s="3" t="s">
        <v>10</v>
      </c>
      <c r="G53">
        <v>0.59430000000000005</v>
      </c>
      <c r="H53" s="3" t="s">
        <v>62</v>
      </c>
      <c r="I53" s="3" t="s">
        <v>64</v>
      </c>
      <c r="J53" s="3"/>
      <c r="K53" s="3"/>
      <c r="L53" s="3"/>
      <c r="M53" s="3"/>
      <c r="N53" s="3"/>
      <c r="O53" s="3"/>
      <c r="P53" s="3"/>
    </row>
    <row r="55" spans="1:16" x14ac:dyDescent="0.25">
      <c r="F55" s="3" t="s">
        <v>56</v>
      </c>
    </row>
    <row r="56" spans="1:16" x14ac:dyDescent="0.25">
      <c r="F56" s="3" t="s">
        <v>57</v>
      </c>
    </row>
    <row r="57" spans="1:16" x14ac:dyDescent="0.25">
      <c r="F57" s="3" t="s">
        <v>58</v>
      </c>
    </row>
    <row r="58" spans="1:16" x14ac:dyDescent="0.25">
      <c r="F58" s="3" t="s">
        <v>59</v>
      </c>
    </row>
    <row r="59" spans="1:16" x14ac:dyDescent="0.25">
      <c r="F59" s="3"/>
    </row>
    <row r="60" spans="1:16" x14ac:dyDescent="0.25">
      <c r="F60" s="3" t="s">
        <v>45</v>
      </c>
    </row>
    <row r="61" spans="1:16" x14ac:dyDescent="0.25">
      <c r="F61" s="3" t="s">
        <v>60</v>
      </c>
    </row>
    <row r="62" spans="1:16" x14ac:dyDescent="0.25">
      <c r="F62" s="3" t="s">
        <v>61</v>
      </c>
    </row>
    <row r="63" spans="1:16" x14ac:dyDescent="0.25">
      <c r="A63" s="6">
        <f>DATE(2019,5,13)</f>
        <v>43598</v>
      </c>
      <c r="B63" s="3" t="s">
        <v>65</v>
      </c>
      <c r="C63" s="3" t="s">
        <v>4</v>
      </c>
      <c r="D63" s="3" t="s">
        <v>66</v>
      </c>
      <c r="E63" s="3" t="s">
        <v>85</v>
      </c>
      <c r="F63" s="3" t="s">
        <v>10</v>
      </c>
      <c r="G63">
        <v>0.874151765582169</v>
      </c>
      <c r="H63" s="3" t="s">
        <v>55</v>
      </c>
      <c r="I63" s="3" t="s">
        <v>74</v>
      </c>
    </row>
    <row r="65" spans="1:9" x14ac:dyDescent="0.25">
      <c r="F65" s="3" t="s">
        <v>67</v>
      </c>
    </row>
    <row r="66" spans="1:9" x14ac:dyDescent="0.25">
      <c r="F66" s="3" t="s">
        <v>68</v>
      </c>
    </row>
    <row r="67" spans="1:9" x14ac:dyDescent="0.25">
      <c r="F67" s="3" t="s">
        <v>69</v>
      </c>
    </row>
    <row r="68" spans="1:9" x14ac:dyDescent="0.25">
      <c r="F68" s="3" t="s">
        <v>70</v>
      </c>
    </row>
    <row r="69" spans="1:9" x14ac:dyDescent="0.25">
      <c r="F69" s="3"/>
    </row>
    <row r="70" spans="1:9" x14ac:dyDescent="0.25">
      <c r="F70" s="3" t="s">
        <v>71</v>
      </c>
    </row>
    <row r="71" spans="1:9" x14ac:dyDescent="0.25">
      <c r="F71" s="3" t="s">
        <v>72</v>
      </c>
    </row>
    <row r="72" spans="1:9" x14ac:dyDescent="0.25">
      <c r="F72" s="3" t="s">
        <v>73</v>
      </c>
    </row>
    <row r="73" spans="1:9" x14ac:dyDescent="0.25">
      <c r="A73" s="6">
        <f>DATE(2019,5,14)</f>
        <v>43599</v>
      </c>
      <c r="B73" s="3" t="s">
        <v>65</v>
      </c>
      <c r="C73" s="3" t="s">
        <v>4</v>
      </c>
      <c r="D73" s="3" t="s">
        <v>66</v>
      </c>
      <c r="E73" s="3" t="s">
        <v>84</v>
      </c>
      <c r="F73" s="3" t="s">
        <v>10</v>
      </c>
      <c r="G73">
        <v>0.76275680669844304</v>
      </c>
      <c r="H73" s="3" t="s">
        <v>55</v>
      </c>
      <c r="I73" s="3" t="s">
        <v>82</v>
      </c>
    </row>
    <row r="75" spans="1:9" x14ac:dyDescent="0.25">
      <c r="F75" s="3" t="s">
        <v>75</v>
      </c>
    </row>
    <row r="76" spans="1:9" x14ac:dyDescent="0.25">
      <c r="F76" s="3" t="s">
        <v>76</v>
      </c>
    </row>
    <row r="77" spans="1:9" x14ac:dyDescent="0.25">
      <c r="F77" s="3" t="s">
        <v>77</v>
      </c>
    </row>
    <row r="78" spans="1:9" x14ac:dyDescent="0.25">
      <c r="F78" s="3" t="s">
        <v>78</v>
      </c>
    </row>
    <row r="79" spans="1:9" x14ac:dyDescent="0.25">
      <c r="F79" s="3"/>
    </row>
    <row r="80" spans="1:9" x14ac:dyDescent="0.25">
      <c r="F80" s="3" t="s">
        <v>79</v>
      </c>
    </row>
    <row r="81" spans="1:9" x14ac:dyDescent="0.25">
      <c r="F81" s="3" t="s">
        <v>80</v>
      </c>
    </row>
    <row r="82" spans="1:9" x14ac:dyDescent="0.25">
      <c r="F82" s="3" t="s">
        <v>81</v>
      </c>
    </row>
    <row r="83" spans="1:9" x14ac:dyDescent="0.25">
      <c r="A83" s="6">
        <f>DATE(2019,5,14)</f>
        <v>43599</v>
      </c>
      <c r="B83" s="3" t="s">
        <v>65</v>
      </c>
      <c r="C83" s="3" t="s">
        <v>4</v>
      </c>
      <c r="D83" s="3" t="s">
        <v>66</v>
      </c>
      <c r="E83" s="3" t="s">
        <v>85</v>
      </c>
      <c r="F83" s="3" t="s">
        <v>10</v>
      </c>
      <c r="G83">
        <v>0.87081806371922799</v>
      </c>
      <c r="H83" s="3" t="s">
        <v>55</v>
      </c>
      <c r="I83" s="3" t="s">
        <v>90</v>
      </c>
    </row>
    <row r="85" spans="1:9" x14ac:dyDescent="0.25">
      <c r="F85" s="3" t="s">
        <v>86</v>
      </c>
    </row>
    <row r="86" spans="1:9" x14ac:dyDescent="0.25">
      <c r="F86" s="3" t="s">
        <v>87</v>
      </c>
    </row>
    <row r="87" spans="1:9" x14ac:dyDescent="0.25">
      <c r="F87" s="3" t="s">
        <v>69</v>
      </c>
    </row>
    <row r="88" spans="1:9" x14ac:dyDescent="0.25">
      <c r="F88" s="3" t="s">
        <v>88</v>
      </c>
    </row>
    <row r="89" spans="1:9" x14ac:dyDescent="0.25">
      <c r="F89" s="3"/>
    </row>
    <row r="90" spans="1:9" x14ac:dyDescent="0.25">
      <c r="F90" s="3" t="s">
        <v>71</v>
      </c>
    </row>
    <row r="91" spans="1:9" x14ac:dyDescent="0.25">
      <c r="F91" s="3" t="s">
        <v>89</v>
      </c>
    </row>
    <row r="92" spans="1:9" x14ac:dyDescent="0.25">
      <c r="F92" s="3" t="s">
        <v>73</v>
      </c>
    </row>
    <row r="93" spans="1:9" x14ac:dyDescent="0.25">
      <c r="A93" s="6">
        <f>DATE(2019,5,14)</f>
        <v>43599</v>
      </c>
      <c r="B93" s="9" t="s">
        <v>91</v>
      </c>
      <c r="C93" s="3" t="s">
        <v>4</v>
      </c>
      <c r="D93" s="3" t="s">
        <v>92</v>
      </c>
      <c r="E93" s="3" t="s">
        <v>85</v>
      </c>
      <c r="F93" s="3" t="s">
        <v>10</v>
      </c>
      <c r="G93">
        <v>0.66854971557089804</v>
      </c>
      <c r="H93" s="3" t="s">
        <v>62</v>
      </c>
      <c r="I93" s="3" t="s">
        <v>98</v>
      </c>
    </row>
    <row r="95" spans="1:9" x14ac:dyDescent="0.25">
      <c r="F95" s="3" t="s">
        <v>93</v>
      </c>
    </row>
    <row r="96" spans="1:9" x14ac:dyDescent="0.25">
      <c r="F96" s="3" t="s">
        <v>94</v>
      </c>
    </row>
    <row r="97" spans="1:9" x14ac:dyDescent="0.25">
      <c r="F97" s="3" t="s">
        <v>95</v>
      </c>
    </row>
    <row r="98" spans="1:9" x14ac:dyDescent="0.25">
      <c r="F98" s="3" t="s">
        <v>96</v>
      </c>
    </row>
    <row r="99" spans="1:9" x14ac:dyDescent="0.25">
      <c r="F99" s="3"/>
    </row>
    <row r="100" spans="1:9" x14ac:dyDescent="0.25">
      <c r="F100" s="3" t="s">
        <v>15</v>
      </c>
    </row>
    <row r="101" spans="1:9" x14ac:dyDescent="0.25">
      <c r="F101" s="3" t="s">
        <v>97</v>
      </c>
    </row>
    <row r="102" spans="1:9" x14ac:dyDescent="0.25">
      <c r="F102" s="3" t="s">
        <v>17</v>
      </c>
    </row>
    <row r="103" spans="1:9" x14ac:dyDescent="0.25">
      <c r="A103" s="6">
        <f>DATE(2019,5,14)</f>
        <v>43599</v>
      </c>
      <c r="B103" s="9" t="s">
        <v>65</v>
      </c>
      <c r="C103" s="3" t="s">
        <v>4</v>
      </c>
      <c r="D103" s="3" t="s">
        <v>99</v>
      </c>
      <c r="E103" s="3" t="s">
        <v>100</v>
      </c>
      <c r="F103" s="3" t="s">
        <v>10</v>
      </c>
      <c r="G103">
        <v>0.85135201253909498</v>
      </c>
      <c r="H103" s="3" t="s">
        <v>55</v>
      </c>
      <c r="I103" s="3" t="s">
        <v>105</v>
      </c>
    </row>
    <row r="104" spans="1:9" x14ac:dyDescent="0.25">
      <c r="F104" s="3"/>
    </row>
    <row r="105" spans="1:9" x14ac:dyDescent="0.25">
      <c r="F105" s="3" t="s">
        <v>101</v>
      </c>
    </row>
    <row r="106" spans="1:9" x14ac:dyDescent="0.25">
      <c r="F106" s="3" t="s">
        <v>102</v>
      </c>
    </row>
    <row r="107" spans="1:9" x14ac:dyDescent="0.25">
      <c r="F107" s="3" t="s">
        <v>69</v>
      </c>
    </row>
    <row r="108" spans="1:9" x14ac:dyDescent="0.25">
      <c r="F108" s="3" t="s">
        <v>103</v>
      </c>
    </row>
    <row r="109" spans="1:9" x14ac:dyDescent="0.25">
      <c r="F109" s="3"/>
    </row>
    <row r="110" spans="1:9" x14ac:dyDescent="0.25">
      <c r="F110" s="3" t="s">
        <v>71</v>
      </c>
    </row>
    <row r="111" spans="1:9" x14ac:dyDescent="0.25">
      <c r="F111" s="3" t="s">
        <v>104</v>
      </c>
    </row>
    <row r="112" spans="1:9" x14ac:dyDescent="0.25">
      <c r="F112" s="3" t="s">
        <v>73</v>
      </c>
    </row>
    <row r="113" spans="1:9" x14ac:dyDescent="0.25">
      <c r="A113" s="6">
        <f>DATE(2019,5,14)</f>
        <v>43599</v>
      </c>
      <c r="B113" s="9" t="s">
        <v>65</v>
      </c>
      <c r="C113" s="3" t="s">
        <v>106</v>
      </c>
      <c r="D113" s="3" t="s">
        <v>99</v>
      </c>
      <c r="E113" s="3" t="s">
        <v>100</v>
      </c>
      <c r="F113" s="3" t="s">
        <v>10</v>
      </c>
      <c r="G113">
        <v>0.76784969748089504</v>
      </c>
      <c r="H113" s="3" t="s">
        <v>55</v>
      </c>
      <c r="I113" s="3" t="s">
        <v>112</v>
      </c>
    </row>
    <row r="114" spans="1:9" x14ac:dyDescent="0.25">
      <c r="F114" s="3"/>
    </row>
    <row r="115" spans="1:9" x14ac:dyDescent="0.25">
      <c r="F115" s="3" t="s">
        <v>107</v>
      </c>
    </row>
    <row r="116" spans="1:9" x14ac:dyDescent="0.25">
      <c r="F116" s="3" t="s">
        <v>108</v>
      </c>
    </row>
    <row r="117" spans="1:9" x14ac:dyDescent="0.25">
      <c r="F117" s="3" t="s">
        <v>109</v>
      </c>
    </row>
    <row r="118" spans="1:9" x14ac:dyDescent="0.25">
      <c r="F118" s="3" t="s">
        <v>110</v>
      </c>
    </row>
    <row r="119" spans="1:9" x14ac:dyDescent="0.25">
      <c r="F119" s="3"/>
    </row>
    <row r="120" spans="1:9" x14ac:dyDescent="0.25">
      <c r="F120" s="3" t="s">
        <v>79</v>
      </c>
    </row>
    <row r="121" spans="1:9" x14ac:dyDescent="0.25">
      <c r="F121" s="3" t="s">
        <v>111</v>
      </c>
    </row>
    <row r="122" spans="1:9" x14ac:dyDescent="0.25">
      <c r="F122" s="3" t="s">
        <v>81</v>
      </c>
    </row>
    <row r="123" spans="1:9" x14ac:dyDescent="0.25">
      <c r="A123" s="6">
        <f>DATE(2019,5,14)</f>
        <v>43599</v>
      </c>
      <c r="B123" s="9" t="s">
        <v>65</v>
      </c>
      <c r="C123" s="3" t="s">
        <v>106</v>
      </c>
      <c r="D123" s="3" t="s">
        <v>99</v>
      </c>
      <c r="E123" s="3" t="s">
        <v>113</v>
      </c>
      <c r="F123" s="3" t="s">
        <v>10</v>
      </c>
      <c r="G123">
        <v>0.74291829996038605</v>
      </c>
      <c r="H123" s="3" t="s">
        <v>55</v>
      </c>
      <c r="I123" s="3" t="s">
        <v>112</v>
      </c>
    </row>
    <row r="125" spans="1:9" x14ac:dyDescent="0.25">
      <c r="F125" s="3" t="s">
        <v>114</v>
      </c>
    </row>
    <row r="126" spans="1:9" x14ac:dyDescent="0.25">
      <c r="F126" s="3" t="s">
        <v>115</v>
      </c>
    </row>
    <row r="127" spans="1:9" x14ac:dyDescent="0.25">
      <c r="F127" s="3" t="s">
        <v>116</v>
      </c>
    </row>
    <row r="128" spans="1:9" x14ac:dyDescent="0.25">
      <c r="F128" s="3" t="s">
        <v>110</v>
      </c>
    </row>
    <row r="129" spans="1:9" x14ac:dyDescent="0.25">
      <c r="F129" s="3"/>
    </row>
    <row r="130" spans="1:9" x14ac:dyDescent="0.25">
      <c r="F130" s="3" t="s">
        <v>79</v>
      </c>
    </row>
    <row r="131" spans="1:9" x14ac:dyDescent="0.25">
      <c r="F131" s="3" t="s">
        <v>117</v>
      </c>
    </row>
    <row r="132" spans="1:9" x14ac:dyDescent="0.25">
      <c r="F132" s="3" t="s">
        <v>118</v>
      </c>
    </row>
    <row r="133" spans="1:9" x14ac:dyDescent="0.25">
      <c r="A133" s="6">
        <f>DATE(2019,5,14)</f>
        <v>43599</v>
      </c>
      <c r="B133" s="9" t="s">
        <v>65</v>
      </c>
      <c r="C133" s="3" t="s">
        <v>106</v>
      </c>
      <c r="D133" s="3" t="s">
        <v>99</v>
      </c>
      <c r="E133" s="3" t="s">
        <v>119</v>
      </c>
      <c r="F133" s="3" t="s">
        <v>10</v>
      </c>
      <c r="G133">
        <v>0.76100828484810101</v>
      </c>
      <c r="H133" s="3" t="s">
        <v>55</v>
      </c>
      <c r="I133" s="3" t="s">
        <v>112</v>
      </c>
    </row>
    <row r="135" spans="1:9" x14ac:dyDescent="0.25">
      <c r="F135" s="3" t="s">
        <v>120</v>
      </c>
    </row>
    <row r="136" spans="1:9" x14ac:dyDescent="0.25">
      <c r="F136" s="3" t="s">
        <v>121</v>
      </c>
    </row>
    <row r="137" spans="1:9" x14ac:dyDescent="0.25">
      <c r="F137" s="3" t="s">
        <v>109</v>
      </c>
    </row>
    <row r="138" spans="1:9" x14ac:dyDescent="0.25">
      <c r="F138" s="3" t="s">
        <v>110</v>
      </c>
    </row>
    <row r="139" spans="1:9" x14ac:dyDescent="0.25">
      <c r="F139" s="3"/>
    </row>
    <row r="140" spans="1:9" x14ac:dyDescent="0.25">
      <c r="F140" s="3" t="s">
        <v>79</v>
      </c>
    </row>
    <row r="141" spans="1:9" x14ac:dyDescent="0.25">
      <c r="F141" s="3" t="s">
        <v>122</v>
      </c>
    </row>
    <row r="142" spans="1:9" x14ac:dyDescent="0.25">
      <c r="F142" s="3" t="s">
        <v>81</v>
      </c>
    </row>
    <row r="143" spans="1:9" x14ac:dyDescent="0.25">
      <c r="A143" s="6">
        <f>DATE(2019,5,14)</f>
        <v>43599</v>
      </c>
      <c r="B143" s="9" t="s">
        <v>123</v>
      </c>
      <c r="C143" s="3" t="s">
        <v>106</v>
      </c>
      <c r="D143" s="3" t="s">
        <v>99</v>
      </c>
      <c r="E143" s="3" t="s">
        <v>119</v>
      </c>
      <c r="F143" s="3" t="s">
        <v>31</v>
      </c>
      <c r="G143">
        <v>0.65601472089805901</v>
      </c>
      <c r="H143" s="3" t="s">
        <v>124</v>
      </c>
      <c r="I143" s="3" t="s">
        <v>125</v>
      </c>
    </row>
    <row r="145" spans="1:9" x14ac:dyDescent="0.25">
      <c r="F145" s="3" t="s">
        <v>126</v>
      </c>
    </row>
    <row r="146" spans="1:9" x14ac:dyDescent="0.25">
      <c r="F146" s="3" t="s">
        <v>127</v>
      </c>
    </row>
    <row r="147" spans="1:9" x14ac:dyDescent="0.25">
      <c r="F147" s="3" t="s">
        <v>128</v>
      </c>
    </row>
    <row r="148" spans="1:9" x14ac:dyDescent="0.25">
      <c r="F148" s="3" t="s">
        <v>129</v>
      </c>
    </row>
    <row r="150" spans="1:9" x14ac:dyDescent="0.25">
      <c r="F150" s="3" t="s">
        <v>130</v>
      </c>
    </row>
    <row r="151" spans="1:9" x14ac:dyDescent="0.25">
      <c r="F151" s="3" t="s">
        <v>131</v>
      </c>
    </row>
    <row r="152" spans="1:9" x14ac:dyDescent="0.25">
      <c r="F152" s="3" t="s">
        <v>132</v>
      </c>
    </row>
    <row r="153" spans="1:9" x14ac:dyDescent="0.25">
      <c r="A153" s="6">
        <f>DATE(2019,5,14)</f>
        <v>43599</v>
      </c>
      <c r="B153" s="9" t="s">
        <v>65</v>
      </c>
      <c r="C153" s="3" t="s">
        <v>106</v>
      </c>
      <c r="D153" s="3" t="s">
        <v>99</v>
      </c>
      <c r="E153" s="3" t="s">
        <v>119</v>
      </c>
      <c r="F153" s="3" t="s">
        <v>10</v>
      </c>
      <c r="G153">
        <v>0.71974611189769699</v>
      </c>
      <c r="H153" s="3" t="s">
        <v>140</v>
      </c>
      <c r="I153" s="3" t="s">
        <v>141</v>
      </c>
    </row>
    <row r="154" spans="1:9" x14ac:dyDescent="0.25">
      <c r="F154" s="3"/>
    </row>
    <row r="155" spans="1:9" x14ac:dyDescent="0.25">
      <c r="F155" s="3" t="s">
        <v>133</v>
      </c>
    </row>
    <row r="156" spans="1:9" x14ac:dyDescent="0.25">
      <c r="F156" s="3" t="s">
        <v>134</v>
      </c>
    </row>
    <row r="157" spans="1:9" x14ac:dyDescent="0.25">
      <c r="F157" s="3" t="s">
        <v>135</v>
      </c>
    </row>
    <row r="158" spans="1:9" x14ac:dyDescent="0.25">
      <c r="F158" s="3" t="s">
        <v>136</v>
      </c>
    </row>
    <row r="159" spans="1:9" x14ac:dyDescent="0.25">
      <c r="F159" s="3"/>
    </row>
    <row r="160" spans="1:9" x14ac:dyDescent="0.25">
      <c r="F160" s="3" t="s">
        <v>137</v>
      </c>
    </row>
    <row r="161" spans="1:11" x14ac:dyDescent="0.25">
      <c r="F161" s="3" t="s">
        <v>138</v>
      </c>
    </row>
    <row r="162" spans="1:11" x14ac:dyDescent="0.25">
      <c r="F162" s="3" t="s">
        <v>139</v>
      </c>
    </row>
    <row r="163" spans="1:11" x14ac:dyDescent="0.25">
      <c r="A163" s="6">
        <f>DATE(2019,5,14)</f>
        <v>43599</v>
      </c>
      <c r="B163" s="9" t="s">
        <v>65</v>
      </c>
      <c r="C163" s="3" t="s">
        <v>142</v>
      </c>
      <c r="D163" s="3" t="s">
        <v>99</v>
      </c>
      <c r="E163" s="3" t="s">
        <v>119</v>
      </c>
      <c r="F163" s="3" t="s">
        <v>10</v>
      </c>
      <c r="G163">
        <v>0.74891475636728499</v>
      </c>
      <c r="H163" s="3" t="s">
        <v>140</v>
      </c>
      <c r="I163" s="3" t="s">
        <v>152</v>
      </c>
      <c r="K163" s="3" t="s">
        <v>10</v>
      </c>
    </row>
    <row r="164" spans="1:11" x14ac:dyDescent="0.25">
      <c r="F164" s="3" t="s">
        <v>10</v>
      </c>
      <c r="I164" t="s">
        <v>153</v>
      </c>
      <c r="K164" s="3"/>
    </row>
    <row r="165" spans="1:11" x14ac:dyDescent="0.25">
      <c r="F165" s="3" t="s">
        <v>143</v>
      </c>
      <c r="I165" t="s">
        <v>154</v>
      </c>
      <c r="K165" s="3" t="s">
        <v>160</v>
      </c>
    </row>
    <row r="166" spans="1:11" x14ac:dyDescent="0.25">
      <c r="F166" s="3" t="s">
        <v>144</v>
      </c>
      <c r="I166" t="s">
        <v>155</v>
      </c>
      <c r="K166" s="3" t="s">
        <v>161</v>
      </c>
    </row>
    <row r="167" spans="1:11" x14ac:dyDescent="0.25">
      <c r="F167" s="3" t="s">
        <v>145</v>
      </c>
      <c r="I167" t="s">
        <v>156</v>
      </c>
      <c r="K167" s="3" t="s">
        <v>162</v>
      </c>
    </row>
    <row r="168" spans="1:11" x14ac:dyDescent="0.25">
      <c r="F168" s="3" t="s">
        <v>146</v>
      </c>
      <c r="I168" t="s">
        <v>157</v>
      </c>
      <c r="K168" s="3" t="s">
        <v>163</v>
      </c>
    </row>
    <row r="169" spans="1:11" x14ac:dyDescent="0.25">
      <c r="F169" s="3" t="s">
        <v>147</v>
      </c>
      <c r="I169" t="s">
        <v>158</v>
      </c>
      <c r="K169" s="3" t="s">
        <v>164</v>
      </c>
    </row>
    <row r="170" spans="1:11" x14ac:dyDescent="0.25">
      <c r="F170" s="3" t="s">
        <v>148</v>
      </c>
      <c r="I170" t="s">
        <v>159</v>
      </c>
      <c r="K170" s="3" t="s">
        <v>165</v>
      </c>
    </row>
    <row r="171" spans="1:11" x14ac:dyDescent="0.25">
      <c r="F171" s="3" t="s">
        <v>149</v>
      </c>
      <c r="K171" s="3" t="s">
        <v>166</v>
      </c>
    </row>
    <row r="172" spans="1:11" x14ac:dyDescent="0.25">
      <c r="F172" s="3" t="s">
        <v>150</v>
      </c>
      <c r="K172" s="3" t="s">
        <v>167</v>
      </c>
    </row>
    <row r="173" spans="1:11" x14ac:dyDescent="0.25">
      <c r="F173" s="3"/>
      <c r="K173" s="3"/>
    </row>
    <row r="174" spans="1:11" x14ac:dyDescent="0.25">
      <c r="F174" s="3" t="s">
        <v>79</v>
      </c>
      <c r="K174" s="3" t="s">
        <v>168</v>
      </c>
    </row>
    <row r="175" spans="1:11" x14ac:dyDescent="0.25">
      <c r="F175" s="3" t="s">
        <v>151</v>
      </c>
      <c r="K175" s="3" t="s">
        <v>169</v>
      </c>
    </row>
    <row r="176" spans="1:11" x14ac:dyDescent="0.25">
      <c r="F176" s="3" t="s">
        <v>118</v>
      </c>
      <c r="K176" s="3" t="s">
        <v>170</v>
      </c>
    </row>
    <row r="177" spans="1:9" x14ac:dyDescent="0.25">
      <c r="A177" s="6">
        <f>DATE(2019,5,14)</f>
        <v>43599</v>
      </c>
      <c r="B177" s="9" t="s">
        <v>65</v>
      </c>
      <c r="C177" s="3" t="s">
        <v>182</v>
      </c>
      <c r="D177" s="3" t="s">
        <v>99</v>
      </c>
      <c r="E177" s="3" t="s">
        <v>119</v>
      </c>
      <c r="F177" s="3" t="s">
        <v>10</v>
      </c>
      <c r="G177">
        <v>0.61704471926139004</v>
      </c>
      <c r="H177" s="3" t="s">
        <v>140</v>
      </c>
      <c r="I177" s="3" t="s">
        <v>178</v>
      </c>
    </row>
    <row r="178" spans="1:9" x14ac:dyDescent="0.25">
      <c r="I178" t="s">
        <v>179</v>
      </c>
    </row>
    <row r="179" spans="1:9" x14ac:dyDescent="0.25">
      <c r="F179" t="s">
        <v>171</v>
      </c>
      <c r="I179" t="s">
        <v>180</v>
      </c>
    </row>
    <row r="180" spans="1:9" x14ac:dyDescent="0.25">
      <c r="F180" t="s">
        <v>172</v>
      </c>
      <c r="I180" t="s">
        <v>181</v>
      </c>
    </row>
    <row r="181" spans="1:9" x14ac:dyDescent="0.25">
      <c r="F181" t="s">
        <v>173</v>
      </c>
    </row>
    <row r="182" spans="1:9" x14ac:dyDescent="0.25">
      <c r="F182" t="s">
        <v>174</v>
      </c>
    </row>
    <row r="184" spans="1:9" x14ac:dyDescent="0.25">
      <c r="F184" t="s">
        <v>175</v>
      </c>
    </row>
    <row r="185" spans="1:9" x14ac:dyDescent="0.25">
      <c r="F185" t="s">
        <v>176</v>
      </c>
    </row>
    <row r="186" spans="1:9" x14ac:dyDescent="0.25">
      <c r="F186" t="s">
        <v>177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2019-05-30T21:57:12Z</dcterms:modified>
</cp:coreProperties>
</file>