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bhydmoh-my.sharepoint.com/personal/radha_kamalapurkar_ampba2022s_isb_edu/Documents/Term2/Foudation_Project/"/>
    </mc:Choice>
  </mc:AlternateContent>
  <xr:revisionPtr revIDLastSave="43" documentId="8_{70637147-729B-47DE-AA65-C02B53630654}" xr6:coauthVersionLast="47" xr6:coauthVersionMax="47" xr10:uidLastSave="{55991346-553A-4188-A79A-E1EC680E0048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3" i="1"/>
  <c r="D4" i="1"/>
  <c r="D5" i="1"/>
  <c r="D6" i="1"/>
  <c r="D7" i="1"/>
  <c r="D8" i="1"/>
  <c r="D9" i="1"/>
  <c r="D11" i="1"/>
  <c r="D12" i="1"/>
  <c r="D13" i="1"/>
  <c r="D16" i="1"/>
  <c r="D18" i="1"/>
  <c r="D22" i="1"/>
  <c r="D26" i="1"/>
  <c r="D27" i="1"/>
  <c r="D28" i="1"/>
  <c r="D32" i="1"/>
  <c r="D35" i="1"/>
  <c r="D10" i="1"/>
  <c r="D14" i="1"/>
  <c r="D15" i="1"/>
  <c r="D17" i="1"/>
  <c r="D19" i="1"/>
  <c r="D20" i="1"/>
  <c r="D23" i="1"/>
  <c r="D24" i="1"/>
  <c r="D25" i="1"/>
  <c r="D29" i="1"/>
  <c r="D30" i="1"/>
  <c r="D31" i="1"/>
  <c r="D33" i="1"/>
  <c r="D34" i="1"/>
  <c r="D36" i="1"/>
  <c r="D2" i="1"/>
</calcChain>
</file>

<file path=xl/sharedStrings.xml><?xml version="1.0" encoding="utf-8"?>
<sst xmlns="http://schemas.openxmlformats.org/spreadsheetml/2006/main" count="85" uniqueCount="80">
  <si>
    <t>0_y</t>
  </si>
  <si>
    <t>Buy Dr. Reddy’s Laboratories: target of Rs 5900: Sharekhan</t>
  </si>
  <si>
    <t>Dr Reddy's Laboratories seeks DCGI's nod for phase-3 trial of Sputnik Light as booster dose</t>
  </si>
  <si>
    <t>Dr Reddys Labs Standalone September 2021 Net Sales at Rs 3,823.40 crore, up 14.27% Y-o-Y</t>
  </si>
  <si>
    <t>Dr Reddys Labs Consolidated September 2021 Net Sales at Rs 5,786.90 crore, up 17.84% Y-o-Y</t>
  </si>
  <si>
    <t>Buy Dr Reddy’s Labs; target of Rs 5470: Motilal Oswal</t>
  </si>
  <si>
    <t>Dr Reddy’s: Aced by emerging markets' growth</t>
  </si>
  <si>
    <t>Dr Reddy’s Q2 profit rises 30% to Rs 992 crore, revenue increases 18%</t>
  </si>
  <si>
    <t>Dr Reddy’s Q2 Results Preview: Revenue expected to increase 4-5%, PAT to decline 15%</t>
  </si>
  <si>
    <t>Dr. Reddy’s Laboratories Q2 PAT may dip 11.5% YoY to Rs 752.2 cr: Prabhudas Lilladher</t>
  </si>
  <si>
    <t>Buy Dr Reddy’s Laboratories: target of Rs 5900: Sharekhan</t>
  </si>
  <si>
    <t>Hold Dr Reddy’s Laboratories: target of Rs 5250: ICICI Direct</t>
  </si>
  <si>
    <t>Dr Reddy’s: Growth story remains intact; margins key monitorable</t>
  </si>
  <si>
    <t>Dr Reddys Labs Consolidated June 2021 Net Sales at Rs 4,945.10 crore, up 11.72% Y-o-Y</t>
  </si>
  <si>
    <t>Dr Reddys Labs Standalone June 2021 Net Sales at Rs 3,433.50 crore, up 5.83% Y-o-Y</t>
  </si>
  <si>
    <t>Dr Reddy's Q1 results: Profit falls 1.5% to Rs 570.8 crore, revenue increases 11.4%</t>
  </si>
  <si>
    <t>Dr. Reddy’s Laboratories Q1 PAT seen up 10.2% YoY to Rs 655.4 cr: KRChoksey</t>
  </si>
  <si>
    <t>Dr Reddy’s Q1 PAT seen up 5.4% YoY to Rs 626.7 cr: ICICI Direct</t>
  </si>
  <si>
    <t>What should investors do with Dr Reddy’s Laboratories post Q2 results; Buy, sell or hold?</t>
  </si>
  <si>
    <t>Dr Reddy's Lab receives USFDA approval to market Lenalidomide capsule</t>
  </si>
  <si>
    <t>Dr Reddy's gets FDA nod for generic Revlimid; Enjoys 180 days exclusivity</t>
  </si>
  <si>
    <t>Sputnik Light single-dose vaccine launch in India may get delayed</t>
  </si>
  <si>
    <t>Dr Reddy's Laboratories shares rise 3% on drug launch in Canada</t>
  </si>
  <si>
    <t>Dr Reddy's launches generic stomach ulcer drug in US market</t>
  </si>
  <si>
    <t>Explainer: Why Dr Reddy's stock is taking hit post Q1FY22 earnings?</t>
  </si>
  <si>
    <t>Nifty Pharma continues its fall. What should investors do with Dr Reddy’s and Alembic Pharma?</t>
  </si>
  <si>
    <t>What should investors do with Dr Reddy's Labs after Q1 results: buy, sell or hold?</t>
  </si>
  <si>
    <t>Dr Reddy's waiting for 2.7 million doses of Sputnik V 2nd jab from Russia for full rollout</t>
  </si>
  <si>
    <t>Dr Reddy's says investigating bribery allegations against it, in Ukraine and other CIS countries</t>
  </si>
  <si>
    <t>Dr Reddy's Laboratories share price cracks over 11% post June quarter result</t>
  </si>
  <si>
    <t>Expect commercial supplies of Sputnik vaccine from Indian manufacturers by September: RDIF</t>
  </si>
  <si>
    <t>Sputnik V soft launched in over 50 cities in India: Dr Reddy's</t>
  </si>
  <si>
    <t>Commercial rollout of Sputnik V vaccine is not put on hold, says Dr Reddy's</t>
  </si>
  <si>
    <t>5.21 pm | 27 Dec 2021</t>
  </si>
  <si>
    <t>8.03 pm | 09 Dec 2021</t>
  </si>
  <si>
    <t>8.46 am | 09 Nov 2021</t>
  </si>
  <si>
    <t>7.11 pm | 08 Nov 2021</t>
  </si>
  <si>
    <t>7.00 pm | 08 Nov 2021</t>
  </si>
  <si>
    <t>1.35 pm | 03 Nov 2021</t>
  </si>
  <si>
    <t>11.32 am | 01 Nov 2021</t>
  </si>
  <si>
    <t>2.23 pm | 29 Oct 2021</t>
  </si>
  <si>
    <t>7.59 am | 29 Oct 2021</t>
  </si>
  <si>
    <t>5.39 pm | 06 Oct 2021</t>
  </si>
  <si>
    <t>1.03 pm | 07 Sep 2021</t>
  </si>
  <si>
    <t>11.27 am | 02 Aug 2021</t>
  </si>
  <si>
    <t>11.43 am | 28 Jul 2021</t>
  </si>
  <si>
    <t>7.22 pm | 27 Jul 2021</t>
  </si>
  <si>
    <t>7.11 pm | 27 Jul 2021</t>
  </si>
  <si>
    <t>11.39 am | 27 Jul 2021</t>
  </si>
  <si>
    <t>11.37 am | 13 Jul 2021</t>
  </si>
  <si>
    <t>7.56 pm | 12 Jul 2021</t>
  </si>
  <si>
    <t>10.11 am | 01 Nov 2021</t>
  </si>
  <si>
    <t>3.04 pm | 19 Oct 2021</t>
  </si>
  <si>
    <t>12.16 pm | 19 Oct 2021</t>
  </si>
  <si>
    <t>3.01 pm | 16 Sep 2021</t>
  </si>
  <si>
    <t>9.54 am | 02 Sep 2021</t>
  </si>
  <si>
    <t>3.02 pm | 31 Aug 2021</t>
  </si>
  <si>
    <t>2.53 pm | 28 Jul 2021</t>
  </si>
  <si>
    <t>11.33 am | 28 Jul 2021</t>
  </si>
  <si>
    <t>9.37 am | 28 Jul 2021</t>
  </si>
  <si>
    <t>8.10 pm | 27 Jul 2021</t>
  </si>
  <si>
    <t>6.09 pm | 27 Jul 2021</t>
  </si>
  <si>
    <t>11.59 am | 27 Jul 2021</t>
  </si>
  <si>
    <t>3.53 pm | 13 Jul 2021</t>
  </si>
  <si>
    <t>10.03 am | 13 Jul 2021</t>
  </si>
  <si>
    <t>11.25 pm | 12 Jul 2021</t>
  </si>
  <si>
    <t>News_Headline</t>
  </si>
  <si>
    <t>Date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</si>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</sst>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B14" sqref="B14"/>
    </sheetView>
  </sheetViews>
  <sheetFormatPr defaultRowHeight="14.4" x14ac:dyDescent="0.3"/>
  <cols>
    <col min="2" max="2" width="79.6640625" bestFit="1" customWidth="1"/>
    <col min="3" max="3" width="20.77734375" bestFit="1" customWidth="1"/>
    <col min="4" max="4" width="10.5546875" bestFit="1" customWidth="1"/>
  </cols>
  <sheetData>
    <row r="1" spans="1:4" x14ac:dyDescent="0.3">
      <c r="A1" s="3"/>
      <c r="B1" s="2" t="s">
        <v>66</v>
      </c>
      <c r="C1" s="1" t="s">
        <v>0</v>
      </c>
      <c r="D1" s="4" t="s">
        <v>67</v>
      </c>
    </row>
    <row r="2" spans="1:4" x14ac:dyDescent="0.3">
      <c r="A2" s="1">
        <v>0</v>
      </c>
      <c r="B2" s="5" t="s">
        <v>1</v>
      </c>
      <c r="C2" s="3" t="s">
        <v>33</v>
      </c>
      <c r="D2" s="6">
        <f>DATE(RIGHT(C2,4)*1,VLOOKUP(LEFT(RIGHT(C2,8),3),Sheet2!$A$1:$B$12,2,FALSE),LEFT(RIGHT(C2,11),2)*1)</f>
        <v>44557</v>
      </c>
    </row>
    <row r="3" spans="1:4" x14ac:dyDescent="0.3">
      <c r="A3" s="1">
        <v>1</v>
      </c>
      <c r="B3" s="5" t="s">
        <v>1</v>
      </c>
      <c r="C3" s="3" t="s">
        <v>33</v>
      </c>
      <c r="D3" s="6">
        <f>DATE(RIGHT(C3,4)*1,VLOOKUP(LEFT(RIGHT(C3,8),3),Sheet2!$A$1:$B$12,2,FALSE),LEFT(RIGHT(C3,11),2)*1)</f>
        <v>44557</v>
      </c>
    </row>
    <row r="4" spans="1:4" x14ac:dyDescent="0.3">
      <c r="A4" s="1">
        <v>2</v>
      </c>
      <c r="B4" s="5" t="s">
        <v>2</v>
      </c>
      <c r="C4" s="3" t="s">
        <v>34</v>
      </c>
      <c r="D4" s="6">
        <f>DATE(RIGHT(C4,4)*1,VLOOKUP(LEFT(RIGHT(C4,8),3),Sheet2!$A$1:$B$12,2,FALSE),LEFT(RIGHT(C4,11),2)*1)</f>
        <v>44539</v>
      </c>
    </row>
    <row r="5" spans="1:4" x14ac:dyDescent="0.3">
      <c r="A5" s="1">
        <v>3</v>
      </c>
      <c r="B5" s="5" t="s">
        <v>3</v>
      </c>
      <c r="C5" s="3" t="s">
        <v>35</v>
      </c>
      <c r="D5" s="6">
        <f>DATE(RIGHT(C5,4)*1,VLOOKUP(LEFT(RIGHT(C5,8),3),Sheet2!$A$1:$B$12,2,FALSE),LEFT(RIGHT(C5,11),2)*1)</f>
        <v>44509</v>
      </c>
    </row>
    <row r="6" spans="1:4" x14ac:dyDescent="0.3">
      <c r="A6" s="1">
        <v>4</v>
      </c>
      <c r="B6" s="5" t="s">
        <v>4</v>
      </c>
      <c r="C6" s="3" t="s">
        <v>36</v>
      </c>
      <c r="D6" s="6">
        <f>DATE(RIGHT(C6,4)*1,VLOOKUP(LEFT(RIGHT(C6,8),3),Sheet2!$A$1:$B$12,2,FALSE),LEFT(RIGHT(C6,11),2)*1)</f>
        <v>44508</v>
      </c>
    </row>
    <row r="7" spans="1:4" x14ac:dyDescent="0.3">
      <c r="A7" s="1">
        <v>5</v>
      </c>
      <c r="B7" s="5" t="s">
        <v>3</v>
      </c>
      <c r="C7" s="3" t="s">
        <v>37</v>
      </c>
      <c r="D7" s="6">
        <f>DATE(RIGHT(C7,4)*1,VLOOKUP(LEFT(RIGHT(C7,8),3),Sheet2!$A$1:$B$12,2,FALSE),LEFT(RIGHT(C7,11),2)*1)</f>
        <v>44508</v>
      </c>
    </row>
    <row r="8" spans="1:4" x14ac:dyDescent="0.3">
      <c r="A8" s="1">
        <v>6</v>
      </c>
      <c r="B8" s="5" t="s">
        <v>5</v>
      </c>
      <c r="C8" s="3" t="s">
        <v>38</v>
      </c>
      <c r="D8" s="6">
        <f>DATE(RIGHT(C8,4)*1,VLOOKUP(LEFT(RIGHT(C8,8),3),Sheet2!$A$1:$B$12,2,FALSE),LEFT(RIGHT(C8,11),2)*1)</f>
        <v>44503</v>
      </c>
    </row>
    <row r="9" spans="1:4" x14ac:dyDescent="0.3">
      <c r="A9" s="1">
        <v>7</v>
      </c>
      <c r="B9" s="5" t="s">
        <v>6</v>
      </c>
      <c r="C9" s="3" t="s">
        <v>39</v>
      </c>
      <c r="D9" s="6">
        <f>DATE(RIGHT(C9,4)*1,VLOOKUP(LEFT(RIGHT(C9,8),3),Sheet2!$A$1:$B$12,2,FALSE),LEFT(RIGHT(C9,11),2)*1)</f>
        <v>44501</v>
      </c>
    </row>
    <row r="10" spans="1:4" x14ac:dyDescent="0.3">
      <c r="A10" s="1">
        <v>20</v>
      </c>
      <c r="B10" s="5" t="s">
        <v>18</v>
      </c>
      <c r="C10" s="3" t="s">
        <v>51</v>
      </c>
      <c r="D10" s="6">
        <f>DATE(RIGHT(C10,4)*1,VLOOKUP(LEFT(RIGHT(C10,8),3),Sheet2!$A$1:$B$12,2,FALSE),LEFT(RIGHT(C10,11),2)*1)</f>
        <v>44501</v>
      </c>
    </row>
    <row r="11" spans="1:4" x14ac:dyDescent="0.3">
      <c r="A11" s="1">
        <v>8</v>
      </c>
      <c r="B11" s="5" t="s">
        <v>7</v>
      </c>
      <c r="C11" s="3" t="s">
        <v>40</v>
      </c>
      <c r="D11" s="6">
        <f>DATE(RIGHT(C11,4)*1,VLOOKUP(LEFT(RIGHT(C11,8),3),Sheet2!$A$1:$B$12,2,FALSE),LEFT(RIGHT(C11,11),2)*1)</f>
        <v>44498</v>
      </c>
    </row>
    <row r="12" spans="1:4" x14ac:dyDescent="0.3">
      <c r="A12" s="1">
        <v>9</v>
      </c>
      <c r="B12" s="5" t="s">
        <v>8</v>
      </c>
      <c r="C12" s="3" t="s">
        <v>41</v>
      </c>
      <c r="D12" s="6">
        <f>DATE(RIGHT(C12,4)*1,VLOOKUP(LEFT(RIGHT(C12,8),3),Sheet2!$A$1:$B$12,2,FALSE),LEFT(RIGHT(C12,11),2)*1)</f>
        <v>44498</v>
      </c>
    </row>
    <row r="13" spans="1:4" x14ac:dyDescent="0.3">
      <c r="A13" s="1">
        <v>10</v>
      </c>
      <c r="B13" s="5" t="s">
        <v>8</v>
      </c>
      <c r="C13" s="3" t="s">
        <v>41</v>
      </c>
      <c r="D13" s="6">
        <f>DATE(RIGHT(C13,4)*1,VLOOKUP(LEFT(RIGHT(C13,8),3),Sheet2!$A$1:$B$12,2,FALSE),LEFT(RIGHT(C13,11),2)*1)</f>
        <v>44498</v>
      </c>
    </row>
    <row r="14" spans="1:4" x14ac:dyDescent="0.3">
      <c r="A14" s="1">
        <v>21</v>
      </c>
      <c r="B14" s="5" t="s">
        <v>19</v>
      </c>
      <c r="C14" s="3" t="s">
        <v>52</v>
      </c>
      <c r="D14" s="6">
        <f>DATE(RIGHT(C14,4)*1,VLOOKUP(LEFT(RIGHT(C14,8),3),Sheet2!$A$1:$B$12,2,FALSE),LEFT(RIGHT(C14,11),2)*1)</f>
        <v>44488</v>
      </c>
    </row>
    <row r="15" spans="1:4" x14ac:dyDescent="0.3">
      <c r="A15" s="1">
        <v>22</v>
      </c>
      <c r="B15" s="5" t="s">
        <v>20</v>
      </c>
      <c r="C15" s="3" t="s">
        <v>53</v>
      </c>
      <c r="D15" s="6">
        <f>DATE(RIGHT(C15,4)*1,VLOOKUP(LEFT(RIGHT(C15,8),3),Sheet2!$A$1:$B$12,2,FALSE),LEFT(RIGHT(C15,11),2)*1)</f>
        <v>44488</v>
      </c>
    </row>
    <row r="16" spans="1:4" x14ac:dyDescent="0.3">
      <c r="A16" s="1">
        <v>11</v>
      </c>
      <c r="B16" s="5" t="s">
        <v>9</v>
      </c>
      <c r="C16" s="3" t="s">
        <v>42</v>
      </c>
      <c r="D16" s="6">
        <f>DATE(RIGHT(C16,4)*1,VLOOKUP(LEFT(RIGHT(C16,8),3),Sheet2!$A$1:$B$12,2,FALSE),LEFT(RIGHT(C16,11),2)*1)</f>
        <v>44475</v>
      </c>
    </row>
    <row r="17" spans="1:4" x14ac:dyDescent="0.3">
      <c r="A17" s="1">
        <v>23</v>
      </c>
      <c r="B17" s="5" t="s">
        <v>21</v>
      </c>
      <c r="C17" s="3" t="s">
        <v>54</v>
      </c>
      <c r="D17" s="6">
        <f>DATE(RIGHT(C17,4)*1,VLOOKUP(LEFT(RIGHT(C17,8),3),Sheet2!$A$1:$B$12,2,FALSE),LEFT(RIGHT(C17,11),2)*1)</f>
        <v>44455</v>
      </c>
    </row>
    <row r="18" spans="1:4" x14ac:dyDescent="0.3">
      <c r="A18" s="1">
        <v>12</v>
      </c>
      <c r="B18" s="5" t="s">
        <v>10</v>
      </c>
      <c r="C18" s="3" t="s">
        <v>43</v>
      </c>
      <c r="D18" s="6">
        <f>DATE(RIGHT(C18,4)*1,VLOOKUP(LEFT(RIGHT(C18,8),3),Sheet2!$A$1:$B$12,2,FALSE),LEFT(RIGHT(C18,11),2)*1)</f>
        <v>44446</v>
      </c>
    </row>
    <row r="19" spans="1:4" x14ac:dyDescent="0.3">
      <c r="A19" s="1">
        <v>24</v>
      </c>
      <c r="B19" s="5" t="s">
        <v>22</v>
      </c>
      <c r="C19" s="3" t="s">
        <v>55</v>
      </c>
      <c r="D19" s="6">
        <f>DATE(RIGHT(C19,4)*1,VLOOKUP(LEFT(RIGHT(C19,8),3),Sheet2!$A$1:$B$12,2,FALSE),LEFT(RIGHT(C19,11),2)*1)</f>
        <v>44441</v>
      </c>
    </row>
    <row r="20" spans="1:4" x14ac:dyDescent="0.3">
      <c r="A20" s="1">
        <v>25</v>
      </c>
      <c r="B20" s="5" t="s">
        <v>23</v>
      </c>
      <c r="C20" s="3" t="s">
        <v>56</v>
      </c>
      <c r="D20" s="6">
        <f>DATE(RIGHT(C20,4)*1,VLOOKUP(LEFT(RIGHT(C20,8),3),Sheet2!$A$1:$B$12,2,FALSE),LEFT(RIGHT(C20,11),2)*1)</f>
        <v>44439</v>
      </c>
    </row>
    <row r="21" spans="1:4" x14ac:dyDescent="0.3">
      <c r="A21" s="1">
        <v>13</v>
      </c>
      <c r="B21" s="5" t="s">
        <v>11</v>
      </c>
      <c r="C21" s="3" t="s">
        <v>44</v>
      </c>
      <c r="D21" s="6">
        <f>DATE(RIGHT(C21,4)*1,VLOOKUP(LEFT(RIGHT(C21,8),3),Sheet2!$A$1:$B$12,2,FALSE),LEFT(RIGHT(C21,11),2)*1)</f>
        <v>44410</v>
      </c>
    </row>
    <row r="22" spans="1:4" x14ac:dyDescent="0.3">
      <c r="A22" s="1">
        <v>14</v>
      </c>
      <c r="B22" s="5" t="s">
        <v>12</v>
      </c>
      <c r="C22" s="3" t="s">
        <v>45</v>
      </c>
      <c r="D22" s="6">
        <f>DATE(RIGHT(C22,4)*1,VLOOKUP(LEFT(RIGHT(C22,8),3),Sheet2!$A$1:$B$12,2,FALSE),LEFT(RIGHT(C22,11),2)*1)</f>
        <v>44405</v>
      </c>
    </row>
    <row r="23" spans="1:4" x14ac:dyDescent="0.3">
      <c r="A23" s="1">
        <v>26</v>
      </c>
      <c r="B23" s="5" t="s">
        <v>24</v>
      </c>
      <c r="C23" s="3" t="s">
        <v>57</v>
      </c>
      <c r="D23" s="6">
        <f>DATE(RIGHT(C23,4)*1,VLOOKUP(LEFT(RIGHT(C23,8),3),Sheet2!$A$1:$B$12,2,FALSE),LEFT(RIGHT(C23,11),2)*1)</f>
        <v>44405</v>
      </c>
    </row>
    <row r="24" spans="1:4" x14ac:dyDescent="0.3">
      <c r="A24" s="1">
        <v>27</v>
      </c>
      <c r="B24" s="5" t="s">
        <v>25</v>
      </c>
      <c r="C24" s="3" t="s">
        <v>58</v>
      </c>
      <c r="D24" s="6">
        <f>DATE(RIGHT(C24,4)*1,VLOOKUP(LEFT(RIGHT(C24,8),3),Sheet2!$A$1:$B$12,2,FALSE),LEFT(RIGHT(C24,11),2)*1)</f>
        <v>44405</v>
      </c>
    </row>
    <row r="25" spans="1:4" x14ac:dyDescent="0.3">
      <c r="A25" s="1">
        <v>28</v>
      </c>
      <c r="B25" s="5" t="s">
        <v>26</v>
      </c>
      <c r="C25" s="3" t="s">
        <v>59</v>
      </c>
      <c r="D25" s="6">
        <f>DATE(RIGHT(C25,4)*1,VLOOKUP(LEFT(RIGHT(C25,8),3),Sheet2!$A$1:$B$12,2,FALSE),LEFT(RIGHT(C25,11),2)*1)</f>
        <v>44405</v>
      </c>
    </row>
    <row r="26" spans="1:4" x14ac:dyDescent="0.3">
      <c r="A26" s="1">
        <v>15</v>
      </c>
      <c r="B26" s="5" t="s">
        <v>13</v>
      </c>
      <c r="C26" s="3" t="s">
        <v>46</v>
      </c>
      <c r="D26" s="6">
        <f>DATE(RIGHT(C26,4)*1,VLOOKUP(LEFT(RIGHT(C26,8),3),Sheet2!$A$1:$B$12,2,FALSE),LEFT(RIGHT(C26,11),2)*1)</f>
        <v>44404</v>
      </c>
    </row>
    <row r="27" spans="1:4" x14ac:dyDescent="0.3">
      <c r="A27" s="1">
        <v>16</v>
      </c>
      <c r="B27" s="5" t="s">
        <v>14</v>
      </c>
      <c r="C27" s="3" t="s">
        <v>47</v>
      </c>
      <c r="D27" s="6">
        <f>DATE(RIGHT(C27,4)*1,VLOOKUP(LEFT(RIGHT(C27,8),3),Sheet2!$A$1:$B$12,2,FALSE),LEFT(RIGHT(C27,11),2)*1)</f>
        <v>44404</v>
      </c>
    </row>
    <row r="28" spans="1:4" x14ac:dyDescent="0.3">
      <c r="A28" s="1">
        <v>17</v>
      </c>
      <c r="B28" s="5" t="s">
        <v>15</v>
      </c>
      <c r="C28" s="3" t="s">
        <v>48</v>
      </c>
      <c r="D28" s="6">
        <f>DATE(RIGHT(C28,4)*1,VLOOKUP(LEFT(RIGHT(C28,8),3),Sheet2!$A$1:$B$12,2,FALSE),LEFT(RIGHT(C28,11),2)*1)</f>
        <v>44404</v>
      </c>
    </row>
    <row r="29" spans="1:4" x14ac:dyDescent="0.3">
      <c r="A29" s="1">
        <v>29</v>
      </c>
      <c r="B29" s="5" t="s">
        <v>27</v>
      </c>
      <c r="C29" s="3" t="s">
        <v>60</v>
      </c>
      <c r="D29" s="6">
        <f>DATE(RIGHT(C29,4)*1,VLOOKUP(LEFT(RIGHT(C29,8),3),Sheet2!$A$1:$B$12,2,FALSE),LEFT(RIGHT(C29,11),2)*1)</f>
        <v>44404</v>
      </c>
    </row>
    <row r="30" spans="1:4" x14ac:dyDescent="0.3">
      <c r="A30" s="1">
        <v>30</v>
      </c>
      <c r="B30" s="5" t="s">
        <v>28</v>
      </c>
      <c r="C30" s="3" t="s">
        <v>61</v>
      </c>
      <c r="D30" s="6">
        <f>DATE(RIGHT(C30,4)*1,VLOOKUP(LEFT(RIGHT(C30,8),3),Sheet2!$A$1:$B$12,2,FALSE),LEFT(RIGHT(C30,11),2)*1)</f>
        <v>44404</v>
      </c>
    </row>
    <row r="31" spans="1:4" x14ac:dyDescent="0.3">
      <c r="A31" s="1">
        <v>31</v>
      </c>
      <c r="B31" s="5" t="s">
        <v>29</v>
      </c>
      <c r="C31" s="3" t="s">
        <v>62</v>
      </c>
      <c r="D31" s="6">
        <f>DATE(RIGHT(C31,4)*1,VLOOKUP(LEFT(RIGHT(C31,8),3),Sheet2!$A$1:$B$12,2,FALSE),LEFT(RIGHT(C31,11),2)*1)</f>
        <v>44404</v>
      </c>
    </row>
    <row r="32" spans="1:4" x14ac:dyDescent="0.3">
      <c r="A32" s="1">
        <v>18</v>
      </c>
      <c r="B32" s="5" t="s">
        <v>16</v>
      </c>
      <c r="C32" s="3" t="s">
        <v>49</v>
      </c>
      <c r="D32" s="6">
        <f>DATE(RIGHT(C32,4)*1,VLOOKUP(LEFT(RIGHT(C32,8),3),Sheet2!$A$1:$B$12,2,FALSE),LEFT(RIGHT(C32,11),2)*1)</f>
        <v>44390</v>
      </c>
    </row>
    <row r="33" spans="1:4" x14ac:dyDescent="0.3">
      <c r="A33" s="1">
        <v>32</v>
      </c>
      <c r="B33" s="5" t="s">
        <v>30</v>
      </c>
      <c r="C33" s="3" t="s">
        <v>63</v>
      </c>
      <c r="D33" s="6">
        <f>DATE(RIGHT(C33,4)*1,VLOOKUP(LEFT(RIGHT(C33,8),3),Sheet2!$A$1:$B$12,2,FALSE),LEFT(RIGHT(C33,11),2)*1)</f>
        <v>44390</v>
      </c>
    </row>
    <row r="34" spans="1:4" x14ac:dyDescent="0.3">
      <c r="A34" s="1">
        <v>33</v>
      </c>
      <c r="B34" s="5" t="s">
        <v>31</v>
      </c>
      <c r="C34" s="3" t="s">
        <v>64</v>
      </c>
      <c r="D34" s="6">
        <f>DATE(RIGHT(C34,4)*1,VLOOKUP(LEFT(RIGHT(C34,8),3),Sheet2!$A$1:$B$12,2,FALSE),LEFT(RIGHT(C34,11),2)*1)</f>
        <v>44390</v>
      </c>
    </row>
    <row r="35" spans="1:4" x14ac:dyDescent="0.3">
      <c r="A35" s="1">
        <v>19</v>
      </c>
      <c r="B35" s="5" t="s">
        <v>17</v>
      </c>
      <c r="C35" s="3" t="s">
        <v>50</v>
      </c>
      <c r="D35" s="6">
        <f>DATE(RIGHT(C35,4)*1,VLOOKUP(LEFT(RIGHT(C35,8),3),Sheet2!$A$1:$B$12,2,FALSE),LEFT(RIGHT(C35,11),2)*1)</f>
        <v>44389</v>
      </c>
    </row>
    <row r="36" spans="1:4" x14ac:dyDescent="0.3">
      <c r="A36" s="1">
        <v>34</v>
      </c>
      <c r="B36" s="5" t="s">
        <v>32</v>
      </c>
      <c r="C36" s="3" t="s">
        <v>65</v>
      </c>
      <c r="D36" s="6">
        <f>DATE(RIGHT(C36,4)*1,VLOOKUP(LEFT(RIGHT(C36,8),3),Sheet2!$A$1:$B$12,2,FALSE),LEFT(RIGHT(C36,11),2)*1)</f>
        <v>44389</v>
      </c>
    </row>
  </sheetData>
  <autoFilter ref="A1:D36" xr:uid="{00000000-0001-0000-0000-000000000000}">
    <sortState xmlns:xlrd2="http://schemas.microsoft.com/office/spreadsheetml/2017/richdata2" ref="A2:D36">
      <sortCondition descending="1" ref="D1:D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F69F-C364-434D-B75D-00F8DA38FF14}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A1" t="s">
        <v>68</v>
      </c>
      <c r="B1">
        <v>12</v>
      </c>
    </row>
    <row r="2" spans="1:2" x14ac:dyDescent="0.3">
      <c r="A2" t="s">
        <v>69</v>
      </c>
      <c r="B2">
        <v>11</v>
      </c>
    </row>
    <row r="3" spans="1:2" x14ac:dyDescent="0.3">
      <c r="A3" t="s">
        <v>70</v>
      </c>
      <c r="B3">
        <v>10</v>
      </c>
    </row>
    <row r="4" spans="1:2" x14ac:dyDescent="0.3">
      <c r="A4" t="s">
        <v>71</v>
      </c>
      <c r="B4">
        <v>9</v>
      </c>
    </row>
    <row r="5" spans="1:2" x14ac:dyDescent="0.3">
      <c r="A5" t="s">
        <v>72</v>
      </c>
      <c r="B5">
        <v>8</v>
      </c>
    </row>
    <row r="6" spans="1:2" x14ac:dyDescent="0.3">
      <c r="A6" t="s">
        <v>73</v>
      </c>
      <c r="B6">
        <v>7</v>
      </c>
    </row>
    <row r="7" spans="1:2" x14ac:dyDescent="0.3">
      <c r="A7" t="s">
        <v>74</v>
      </c>
      <c r="B7">
        <v>6</v>
      </c>
    </row>
    <row r="8" spans="1:2" x14ac:dyDescent="0.3">
      <c r="A8" t="s">
        <v>75</v>
      </c>
      <c r="B8">
        <v>5</v>
      </c>
    </row>
    <row r="9" spans="1:2" x14ac:dyDescent="0.3">
      <c r="A9" t="s">
        <v>76</v>
      </c>
      <c r="B9">
        <v>4</v>
      </c>
    </row>
    <row r="10" spans="1:2" x14ac:dyDescent="0.3">
      <c r="A10" t="s">
        <v>77</v>
      </c>
      <c r="B10">
        <v>3</v>
      </c>
    </row>
    <row r="11" spans="1:2" x14ac:dyDescent="0.3">
      <c r="A11" t="s">
        <v>78</v>
      </c>
      <c r="B11">
        <v>2</v>
      </c>
    </row>
    <row r="12" spans="1:2" x14ac:dyDescent="0.3">
      <c r="A12" t="s">
        <v>79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Sanyojita Kamalapurkar</cp:lastModifiedBy>
  <dcterms:created xsi:type="dcterms:W3CDTF">2022-01-11T10:16:07Z</dcterms:created>
  <dcterms:modified xsi:type="dcterms:W3CDTF">2022-01-11T10:36:18Z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9b9912fb-d96a-4c90-88e5-6ce4939db825</vt:lpwstr>
  </property>
</Properties>
</file>