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448d0443522665/Desktop/TOOL/"/>
    </mc:Choice>
  </mc:AlternateContent>
  <xr:revisionPtr revIDLastSave="0" documentId="8_{F7E64983-E0A7-4D7E-A789-0EAA439D76E7}" xr6:coauthVersionLast="47" xr6:coauthVersionMax="47" xr10:uidLastSave="{00000000-0000-0000-0000-000000000000}"/>
  <bookViews>
    <workbookView xWindow="-108" yWindow="-108" windowWidth="23256" windowHeight="12576" xr2:uid="{8B2C2A43-529B-4ED0-8B90-365B8F35A4C2}"/>
  </bookViews>
  <sheets>
    <sheet name="BS" sheetId="1" r:id="rId1"/>
    <sheet name="IS" sheetId="2" r:id="rId2"/>
    <sheet name="Equity" sheetId="3" r:id="rId3"/>
  </sheets>
  <definedNames>
    <definedName name="_xlnm._FilterDatabase" localSheetId="0" hidden="1">BS!$A$1:$C$7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C9" i="3"/>
  <c r="B9" i="3"/>
  <c r="E7" i="3"/>
  <c r="E6" i="3"/>
  <c r="E5" i="3"/>
  <c r="E4" i="3"/>
  <c r="E9" i="3" s="1"/>
  <c r="B28" i="2"/>
  <c r="B26" i="2"/>
  <c r="B22" i="2"/>
  <c r="B18" i="2"/>
  <c r="B16" i="2"/>
  <c r="B8" i="2"/>
  <c r="C32" i="1"/>
  <c r="C30" i="1"/>
  <c r="C24" i="1"/>
  <c r="C14" i="1"/>
</calcChain>
</file>

<file path=xl/sharedStrings.xml><?xml version="1.0" encoding="utf-8"?>
<sst xmlns="http://schemas.openxmlformats.org/spreadsheetml/2006/main" count="48" uniqueCount="48">
  <si>
    <t>Assets</t>
  </si>
  <si>
    <t>Investments</t>
  </si>
  <si>
    <t>Funds withheld Asset</t>
  </si>
  <si>
    <t>Total Investment</t>
  </si>
  <si>
    <t>Cash and Cash Equivalents</t>
  </si>
  <si>
    <t>Accounts Receivable</t>
  </si>
  <si>
    <t>Deferred Tax Asset</t>
  </si>
  <si>
    <t>Other</t>
  </si>
  <si>
    <t>Total Assets</t>
  </si>
  <si>
    <t>Liabilities</t>
  </si>
  <si>
    <t>Insurance Reserves</t>
  </si>
  <si>
    <t>Accounts payable and accrued expenses</t>
  </si>
  <si>
    <t>Due to related parties</t>
  </si>
  <si>
    <t>Total Liabilities</t>
  </si>
  <si>
    <t>SH Equity</t>
  </si>
  <si>
    <t>Additional paid in capital</t>
  </si>
  <si>
    <t>Accumulated deficit</t>
  </si>
  <si>
    <t>Total Equity</t>
  </si>
  <si>
    <t>Liabilities and Equity</t>
  </si>
  <si>
    <t>Total liabilities and Equity</t>
  </si>
  <si>
    <t>SOPL as of Dec 31, 2024</t>
  </si>
  <si>
    <t>Revenues</t>
  </si>
  <si>
    <t>Net Investment Income</t>
  </si>
  <si>
    <t>Income/Loss from Reinsurance</t>
  </si>
  <si>
    <t>Total Revenues</t>
  </si>
  <si>
    <t>Expenses</t>
  </si>
  <si>
    <t>Interest sensitive contract benefits</t>
  </si>
  <si>
    <t>Professional fees</t>
  </si>
  <si>
    <t>Commissions, net of deferred acquisition costs</t>
  </si>
  <si>
    <t>General and Administrative</t>
  </si>
  <si>
    <t>Total Expenses</t>
  </si>
  <si>
    <t>Income/loss before income taxes</t>
  </si>
  <si>
    <t>Income tax expenses/ benefit</t>
  </si>
  <si>
    <t>Consolidated Net liss</t>
  </si>
  <si>
    <t>Net loss attrubutable ti non controlling interest in subsidiary</t>
  </si>
  <si>
    <t>Net loss attributable to ABC</t>
  </si>
  <si>
    <t>Total comprehensive loss</t>
  </si>
  <si>
    <t>SOFP as of Dec 31 2024</t>
  </si>
  <si>
    <t>SOCE as of 31 Dec 2024</t>
  </si>
  <si>
    <t>Balance at Dec 31 2023</t>
  </si>
  <si>
    <t>Common Stock</t>
  </si>
  <si>
    <t>Additional paid in Capital</t>
  </si>
  <si>
    <t>Retained Earnings</t>
  </si>
  <si>
    <t>Total</t>
  </si>
  <si>
    <t>Net Income</t>
  </si>
  <si>
    <t>Capital contributions</t>
  </si>
  <si>
    <t>Capital distributions</t>
  </si>
  <si>
    <t>Balance at Dec 31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</si>
</sst>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2" fillId="0" borderId="0" xfId="0" applyFont="1"/>
    <xf numFmtId="3" fontId="0" fillId="0" borderId="1" xfId="0" applyNumberFormat="1" applyBorder="1"/>
    <xf numFmtId="3" fontId="2" fillId="0" borderId="0" xfId="0" applyNumberFormat="1" applyFont="1"/>
    <xf numFmtId="3" fontId="2" fillId="0" borderId="2" xfId="0" applyNumberFormat="1" applyFont="1" applyBorder="1"/>
    <xf numFmtId="0" fontId="0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left"/>
    </xf>
    <xf numFmtId="43" fontId="0" fillId="0" borderId="0" xfId="1" applyFont="1"/>
    <xf numFmtId="43" fontId="2" fillId="0" borderId="3" xfId="1" applyFont="1" applyBorder="1"/>
    <xf numFmtId="43" fontId="2" fillId="0" borderId="2" xfId="1" applyFont="1" applyBorder="1"/>
    <xf numFmtId="0" fontId="2" fillId="2" borderId="0" xfId="0" applyFont="1" applyFill="1"/>
    <xf numFmtId="43" fontId="2" fillId="0" borderId="4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BBFE-703A-45EE-BE5D-E49A5FB50FFD}">
  <dimension ref="A1:C33"/>
  <sheetViews>
    <sheetView tabSelected="1" workbookViewId="0"/>
  </sheetViews>
  <sheetFormatPr defaultRowHeight="14.4" x14ac:dyDescent="0.3"/>
  <cols>
    <col min="1" max="1" width="27.6640625" customWidth="1"/>
    <col min="3" max="3" width="14.5546875" bestFit="1" customWidth="1"/>
  </cols>
  <sheetData>
    <row r="1" spans="1:3" x14ac:dyDescent="0.3">
      <c r="A1" s="13" t="s">
        <v>37</v>
      </c>
      <c r="C1" s="2"/>
    </row>
    <row r="3" spans="1:3" x14ac:dyDescent="0.3">
      <c r="A3" s="2" t="s">
        <v>0</v>
      </c>
    </row>
    <row r="5" spans="1:3" x14ac:dyDescent="0.3">
      <c r="A5" t="s">
        <v>1</v>
      </c>
    </row>
    <row r="6" spans="1:3" x14ac:dyDescent="0.3">
      <c r="A6" s="9" t="s">
        <v>2</v>
      </c>
      <c r="C6" s="3">
        <v>1668596</v>
      </c>
    </row>
    <row r="7" spans="1:3" x14ac:dyDescent="0.3">
      <c r="A7" s="9" t="s">
        <v>3</v>
      </c>
      <c r="C7" s="1">
        <v>1668596</v>
      </c>
    </row>
    <row r="9" spans="1:3" x14ac:dyDescent="0.3">
      <c r="A9" t="s">
        <v>4</v>
      </c>
      <c r="C9" s="1">
        <v>37717</v>
      </c>
    </row>
    <row r="10" spans="1:3" x14ac:dyDescent="0.3">
      <c r="A10" t="s">
        <v>5</v>
      </c>
      <c r="C10" s="1">
        <v>10426</v>
      </c>
    </row>
    <row r="11" spans="1:3" x14ac:dyDescent="0.3">
      <c r="A11" t="s">
        <v>6</v>
      </c>
      <c r="C11" s="1">
        <v>8017</v>
      </c>
    </row>
    <row r="12" spans="1:3" x14ac:dyDescent="0.3">
      <c r="A12" t="s">
        <v>7</v>
      </c>
      <c r="C12" s="1">
        <v>7721</v>
      </c>
    </row>
    <row r="14" spans="1:3" ht="15" thickBot="1" x14ac:dyDescent="0.35">
      <c r="A14" s="7" t="s">
        <v>8</v>
      </c>
      <c r="B14" s="8"/>
      <c r="C14" s="5">
        <f>SUM(C7:C12)</f>
        <v>1732477</v>
      </c>
    </row>
    <row r="15" spans="1:3" ht="15" thickTop="1" x14ac:dyDescent="0.3"/>
    <row r="17" spans="1:3" x14ac:dyDescent="0.3">
      <c r="A17" s="2" t="s">
        <v>18</v>
      </c>
    </row>
    <row r="19" spans="1:3" x14ac:dyDescent="0.3">
      <c r="A19" s="6" t="s">
        <v>9</v>
      </c>
    </row>
    <row r="20" spans="1:3" x14ac:dyDescent="0.3">
      <c r="A20" t="s">
        <v>10</v>
      </c>
      <c r="C20" s="1">
        <v>1643739</v>
      </c>
    </row>
    <row r="21" spans="1:3" x14ac:dyDescent="0.3">
      <c r="A21" s="6" t="s">
        <v>11</v>
      </c>
      <c r="C21" s="1">
        <v>10172</v>
      </c>
    </row>
    <row r="22" spans="1:3" x14ac:dyDescent="0.3">
      <c r="A22" s="6" t="s">
        <v>12</v>
      </c>
      <c r="C22">
        <v>1</v>
      </c>
    </row>
    <row r="24" spans="1:3" x14ac:dyDescent="0.3">
      <c r="A24" s="2" t="s">
        <v>13</v>
      </c>
      <c r="B24" s="2"/>
      <c r="C24" s="4">
        <f>SUM(C20:C22)</f>
        <v>1653912</v>
      </c>
    </row>
    <row r="26" spans="1:3" x14ac:dyDescent="0.3">
      <c r="A26" t="s">
        <v>14</v>
      </c>
    </row>
    <row r="27" spans="1:3" x14ac:dyDescent="0.3">
      <c r="A27" t="s">
        <v>15</v>
      </c>
      <c r="C27" s="1">
        <v>80000</v>
      </c>
    </row>
    <row r="28" spans="1:3" x14ac:dyDescent="0.3">
      <c r="A28" t="s">
        <v>16</v>
      </c>
      <c r="C28">
        <v>-1435</v>
      </c>
    </row>
    <row r="30" spans="1:3" x14ac:dyDescent="0.3">
      <c r="A30" s="2" t="s">
        <v>17</v>
      </c>
      <c r="C30" s="4">
        <f>C27+C28</f>
        <v>78565</v>
      </c>
    </row>
    <row r="32" spans="1:3" ht="15" thickBot="1" x14ac:dyDescent="0.35">
      <c r="A32" s="7" t="s">
        <v>19</v>
      </c>
      <c r="B32" s="8"/>
      <c r="C32" s="5">
        <f>C24+C30</f>
        <v>1732477</v>
      </c>
    </row>
    <row r="33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5B5C-64CE-43D4-918C-9815E2D9A68F}">
  <dimension ref="A1:B29"/>
  <sheetViews>
    <sheetView workbookViewId="0">
      <selection activeCell="A3" sqref="A3"/>
    </sheetView>
  </sheetViews>
  <sheetFormatPr defaultRowHeight="14.4" x14ac:dyDescent="0.3"/>
  <cols>
    <col min="1" max="1" width="50.44140625" bestFit="1" customWidth="1"/>
    <col min="2" max="2" width="10.44140625" style="10" bestFit="1" customWidth="1"/>
  </cols>
  <sheetData>
    <row r="1" spans="1:2" x14ac:dyDescent="0.3">
      <c r="A1" s="13" t="s">
        <v>20</v>
      </c>
    </row>
    <row r="4" spans="1:2" x14ac:dyDescent="0.3">
      <c r="A4" s="9" t="s">
        <v>21</v>
      </c>
    </row>
    <row r="5" spans="1:2" x14ac:dyDescent="0.3">
      <c r="A5" t="s">
        <v>22</v>
      </c>
      <c r="B5" s="10">
        <v>1293</v>
      </c>
    </row>
    <row r="6" spans="1:2" x14ac:dyDescent="0.3">
      <c r="A6" t="s">
        <v>23</v>
      </c>
      <c r="B6" s="10">
        <v>20769</v>
      </c>
    </row>
    <row r="8" spans="1:2" x14ac:dyDescent="0.3">
      <c r="A8" s="2" t="s">
        <v>24</v>
      </c>
      <c r="B8" s="11">
        <f>B5+B6</f>
        <v>22062</v>
      </c>
    </row>
    <row r="10" spans="1:2" x14ac:dyDescent="0.3">
      <c r="A10" s="9" t="s">
        <v>25</v>
      </c>
    </row>
    <row r="11" spans="1:2" x14ac:dyDescent="0.3">
      <c r="A11" t="s">
        <v>26</v>
      </c>
      <c r="B11" s="10">
        <v>22048</v>
      </c>
    </row>
    <row r="12" spans="1:2" x14ac:dyDescent="0.3">
      <c r="A12" t="s">
        <v>27</v>
      </c>
      <c r="B12" s="10">
        <v>634</v>
      </c>
    </row>
    <row r="13" spans="1:2" x14ac:dyDescent="0.3">
      <c r="A13" t="s">
        <v>28</v>
      </c>
      <c r="B13" s="10">
        <v>92</v>
      </c>
    </row>
    <row r="14" spans="1:2" x14ac:dyDescent="0.3">
      <c r="A14" t="s">
        <v>29</v>
      </c>
      <c r="B14" s="10">
        <v>1103</v>
      </c>
    </row>
    <row r="16" spans="1:2" x14ac:dyDescent="0.3">
      <c r="A16" s="2" t="s">
        <v>30</v>
      </c>
      <c r="B16" s="11">
        <f>SUM(B11:B14)</f>
        <v>23877</v>
      </c>
    </row>
    <row r="18" spans="1:2" x14ac:dyDescent="0.3">
      <c r="A18" s="2" t="s">
        <v>31</v>
      </c>
      <c r="B18" s="11">
        <f>B8-B16</f>
        <v>-1815</v>
      </c>
    </row>
    <row r="20" spans="1:2" x14ac:dyDescent="0.3">
      <c r="A20" t="s">
        <v>32</v>
      </c>
      <c r="B20" s="10">
        <v>-380</v>
      </c>
    </row>
    <row r="22" spans="1:2" ht="15" thickBot="1" x14ac:dyDescent="0.35">
      <c r="A22" s="7" t="s">
        <v>33</v>
      </c>
      <c r="B22" s="12">
        <f>B18-B20</f>
        <v>-1435</v>
      </c>
    </row>
    <row r="23" spans="1:2" ht="15" thickTop="1" x14ac:dyDescent="0.3"/>
    <row r="24" spans="1:2" x14ac:dyDescent="0.3">
      <c r="A24" t="s">
        <v>34</v>
      </c>
      <c r="B24" s="10">
        <v>359</v>
      </c>
    </row>
    <row r="26" spans="1:2" ht="15" thickBot="1" x14ac:dyDescent="0.35">
      <c r="A26" s="7" t="s">
        <v>35</v>
      </c>
      <c r="B26" s="12">
        <f>B22+B24</f>
        <v>-1076</v>
      </c>
    </row>
    <row r="27" spans="1:2" ht="15" thickTop="1" x14ac:dyDescent="0.3"/>
    <row r="28" spans="1:2" ht="15" thickBot="1" x14ac:dyDescent="0.35">
      <c r="A28" s="7" t="s">
        <v>36</v>
      </c>
      <c r="B28" s="12">
        <f>B26</f>
        <v>-1076</v>
      </c>
    </row>
    <row r="29" spans="1:2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603E-C8A1-4E42-B25B-D87967EDBB59}">
  <dimension ref="A1:E10"/>
  <sheetViews>
    <sheetView workbookViewId="0"/>
  </sheetViews>
  <sheetFormatPr defaultRowHeight="14.4" x14ac:dyDescent="0.3"/>
  <cols>
    <col min="1" max="1" width="20.33203125" bestFit="1" customWidth="1"/>
    <col min="2" max="2" width="15.33203125" style="10" bestFit="1" customWidth="1"/>
    <col min="3" max="3" width="23.6640625" style="10" bestFit="1" customWidth="1"/>
    <col min="4" max="4" width="17.5546875" style="10" bestFit="1" customWidth="1"/>
    <col min="5" max="5" width="10.44140625" style="10" bestFit="1" customWidth="1"/>
  </cols>
  <sheetData>
    <row r="1" spans="1:5" x14ac:dyDescent="0.3">
      <c r="A1" s="13" t="s">
        <v>38</v>
      </c>
    </row>
    <row r="3" spans="1:5" ht="15" thickBot="1" x14ac:dyDescent="0.35">
      <c r="B3" s="14" t="s">
        <v>40</v>
      </c>
      <c r="C3" s="14" t="s">
        <v>41</v>
      </c>
      <c r="D3" s="14" t="s">
        <v>42</v>
      </c>
      <c r="E3" s="14" t="s">
        <v>43</v>
      </c>
    </row>
    <row r="4" spans="1:5" x14ac:dyDescent="0.3">
      <c r="A4" t="s">
        <v>39</v>
      </c>
      <c r="B4" s="10">
        <v>0</v>
      </c>
      <c r="C4" s="10">
        <v>0</v>
      </c>
      <c r="D4" s="10">
        <v>0</v>
      </c>
      <c r="E4" s="10">
        <f>SUM(B4:D4)</f>
        <v>0</v>
      </c>
    </row>
    <row r="5" spans="1:5" x14ac:dyDescent="0.3">
      <c r="A5" t="s">
        <v>44</v>
      </c>
      <c r="B5" s="10">
        <v>0</v>
      </c>
      <c r="C5" s="10">
        <v>0</v>
      </c>
      <c r="D5" s="10">
        <v>-1435</v>
      </c>
      <c r="E5" s="10">
        <f t="shared" ref="E5:E7" si="0">SUM(B5:D5)</f>
        <v>-1435</v>
      </c>
    </row>
    <row r="6" spans="1:5" x14ac:dyDescent="0.3">
      <c r="A6" t="s">
        <v>45</v>
      </c>
      <c r="B6" s="10">
        <v>0</v>
      </c>
      <c r="C6" s="10">
        <v>80000</v>
      </c>
      <c r="D6" s="10">
        <v>0</v>
      </c>
      <c r="E6" s="10">
        <f t="shared" si="0"/>
        <v>80000</v>
      </c>
    </row>
    <row r="7" spans="1:5" x14ac:dyDescent="0.3">
      <c r="A7" t="s">
        <v>46</v>
      </c>
      <c r="B7" s="10">
        <v>0</v>
      </c>
      <c r="C7" s="10">
        <v>0</v>
      </c>
      <c r="D7" s="10">
        <v>0</v>
      </c>
      <c r="E7" s="10">
        <f t="shared" si="0"/>
        <v>0</v>
      </c>
    </row>
    <row r="9" spans="1:5" ht="15" thickBot="1" x14ac:dyDescent="0.35">
      <c r="A9" s="7" t="s">
        <v>47</v>
      </c>
      <c r="B9" s="12">
        <f>SUM(B4:B7)</f>
        <v>0</v>
      </c>
      <c r="C9" s="12">
        <f t="shared" ref="C9:E9" si="1">SUM(C4:C7)</f>
        <v>80000</v>
      </c>
      <c r="D9" s="12">
        <f t="shared" si="1"/>
        <v>-1435</v>
      </c>
      <c r="E9" s="12">
        <f t="shared" si="1"/>
        <v>78565</v>
      </c>
    </row>
    <row r="10" spans="1:5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</vt:lpstr>
      <vt:lpstr>IS</vt:lpstr>
      <vt:lpstr>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Jadeer Mahboob</dc:creator>
  <cp:lastModifiedBy>Jadeer Mahboob</cp:lastModifiedBy>
  <dcterms:created xsi:type="dcterms:W3CDTF">2025-09-07T11:30:45Z</dcterms:created>
  <dcterms:modified xsi:type="dcterms:W3CDTF">2025-09-07T11:50:38Z</dcterms:modified>
</cp:coreProperties>
</file>