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95"/>
  </bookViews>
  <sheets>
    <sheet name="BOM" sheetId="1" r:id="rId1"/>
  </sheets>
  <definedNames>
    <definedName name="Priority">#REF!</definedName>
    <definedName name="Status">#REF!</definedName>
    <definedName name="Type">#REF!</definedName>
  </definedNames>
  <calcPr calcId="144525"/>
</workbook>
</file>

<file path=xl/sharedStrings.xml><?xml version="1.0" encoding="utf-8"?>
<sst xmlns="http://schemas.openxmlformats.org/spreadsheetml/2006/main" count="66" uniqueCount="58">
  <si>
    <t xml:space="preserve"> </t>
  </si>
  <si>
    <t>BILL OF MATERIALS ROBOTIC SEMINAR</t>
  </si>
  <si>
    <t>GROUP  NAME</t>
  </si>
  <si>
    <t>Project Hugo</t>
  </si>
  <si>
    <t>PART COUNT</t>
  </si>
  <si>
    <t>TOTAL COST</t>
  </si>
  <si>
    <t>PART NUMBER</t>
  </si>
  <si>
    <t>PART NAME</t>
  </si>
  <si>
    <t>DESCRIPTION</t>
  </si>
  <si>
    <t>PART IMAGE</t>
  </si>
  <si>
    <t>QUANTITY</t>
  </si>
  <si>
    <t>UNITS</t>
  </si>
  <si>
    <t>SUPPLIER / MANUFACTURER / LINK</t>
  </si>
  <si>
    <t>UNIT COST</t>
  </si>
  <si>
    <t>TOTAL PART COST</t>
  </si>
  <si>
    <t>B01N2N7LZA</t>
  </si>
  <si>
    <t>Arduino Mega shield</t>
  </si>
  <si>
    <t>To make the connections to the modular peices</t>
  </si>
  <si>
    <t>Nos</t>
  </si>
  <si>
    <t>https://www.amazon.de/-/en/Wingo-Engineer-Baite-02/dp/B01N2N7LZA/ref=sr_1_3?dchild=1&amp;keywords=Arduino%2BMega%2BShield&amp;qid=1608575610&amp;quartzVehicle=1480-1518&amp;replacementKeywords=arduino%2Bshield&amp;sr=8-3&amp;th=1</t>
  </si>
  <si>
    <t>B01EV70C78</t>
  </si>
  <si>
    <t>Jumper wires</t>
  </si>
  <si>
    <t>For connection betweeen components
40x M-M
40x F-M
40x F-F
Header strips</t>
  </si>
  <si>
    <t>https://www.amazon.de/-/en/KeeYees-120pcs-Jumper-Arduino-Raspberry/dp/B07KCD7GS7/ref=sr_1_3?dchild=1&amp;keywords=male+header&amp;qid=1608576987&amp;s=ce-de&amp;sr=1-3</t>
  </si>
  <si>
    <t>B00IYUWT2A</t>
  </si>
  <si>
    <t>Resistors</t>
  </si>
  <si>
    <t>10 KOhm for the sensor design
30x Resistors pack 
(in total 32 peices)</t>
  </si>
  <si>
    <t>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</t>
  </si>
  <si>
    <t>Total</t>
  </si>
  <si>
    <t>Lab Consumables</t>
  </si>
  <si>
    <t>(Order only if Not available in the LAB)</t>
  </si>
  <si>
    <t>B07GXN2521</t>
  </si>
  <si>
    <t>JST connector(L)</t>
  </si>
  <si>
    <t>For the power supply (in total 32 peices)</t>
  </si>
  <si>
    <t>https://www.amazon.de/ILS-Micro-1-5mm-Connector-Cables/dp/B07GXN2521/ref=sr_1_4?dchild=1&amp;keywords=jst+connector+6+pin&amp;qid=1607796071&amp;sr=8-4</t>
  </si>
  <si>
    <t>B00KKVJ1H2</t>
  </si>
  <si>
    <t>Power Supply 5v 20A</t>
  </si>
  <si>
    <t>For powering all the board</t>
  </si>
  <si>
    <t>https://www.amazon.de/Supply-Netzteil-WS2801-WS2812-WS2812B/dp/B00KKVJ1H2</t>
  </si>
  <si>
    <t>168284GR</t>
  </si>
  <si>
    <t>Soldering dot Board</t>
  </si>
  <si>
    <t>Custom PCB boards</t>
  </si>
  <si>
    <t>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</t>
  </si>
  <si>
    <t>B07PNYJDZ7</t>
  </si>
  <si>
    <t>Acrylic Glue(L)</t>
  </si>
  <si>
    <t>Glue to stick all the parts of the board</t>
  </si>
  <si>
    <t>https://www.amazon.de/-/en/S-PolyBond%C2%AE-Acrylic-plexiglass-adhesive-suitable/dp/B07PNYJDZ7/ref=sr_1_6?crid=2TYVNVUVXCMGB&amp;dchild=1&amp;keywords=acrylkleber&amp;qid=1608107542&amp;sprefix=acrzlic+%2Caps%2C210&amp;sr=8-6</t>
  </si>
  <si>
    <t>B07Y1TJH5R</t>
  </si>
  <si>
    <t>Power Supply cables</t>
  </si>
  <si>
    <t xml:space="preserve">Power cable of the power supply </t>
  </si>
  <si>
    <t>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</t>
  </si>
  <si>
    <t>B00XZ7IEAS</t>
  </si>
  <si>
    <t>Heat shrink tube(L)</t>
  </si>
  <si>
    <t xml:space="preserve">For making the wire connection proper and </t>
  </si>
  <si>
    <t>https://www.amazon.de/-/en/Aurora-trading-Shrink-Tubing-Choose-colours/dp/B00XZ7IEAS/ref=sr_1_27?dchild=1&amp;keywords=schrumpfschlauch&amp;qid=1608577108&amp;sr=8-27&amp;th=1</t>
  </si>
  <si>
    <t>Sub Tatal</t>
  </si>
  <si>
    <t>TOTAL PARTS</t>
  </si>
  <si>
    <t>TOTAL</t>
  </si>
</sst>
</file>

<file path=xl/styles.xml><?xml version="1.0" encoding="utf-8"?>
<styleSheet xmlns="http://schemas.openxmlformats.org/spreadsheetml/2006/main">
  <numFmts count="5">
    <numFmt numFmtId="176" formatCode="[$€]#,##0.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2">
    <font>
      <sz val="12"/>
      <color theme="1"/>
      <name val="Arial"/>
      <charset val="134"/>
    </font>
    <font>
      <sz val="12"/>
      <color theme="1"/>
      <name val="Calibri"/>
      <charset val="134"/>
    </font>
    <font>
      <b/>
      <sz val="20"/>
      <color rgb="FF7F7F7F"/>
      <name val="Century Gothic"/>
      <charset val="134"/>
    </font>
    <font>
      <sz val="12"/>
      <color theme="1"/>
      <name val="Century Gothic"/>
      <charset val="134"/>
    </font>
    <font>
      <b/>
      <sz val="8"/>
      <color theme="0"/>
      <name val="Century Gothic"/>
      <charset val="134"/>
    </font>
    <font>
      <b/>
      <sz val="11"/>
      <color theme="1"/>
      <name val="Century Gothic"/>
      <charset val="134"/>
    </font>
    <font>
      <b/>
      <sz val="36"/>
      <color rgb="FFD6DCE4"/>
      <name val="Century Gothic"/>
      <charset val="134"/>
    </font>
    <font>
      <sz val="10"/>
      <color theme="1"/>
      <name val="Century Gothic"/>
      <charset val="134"/>
    </font>
    <font>
      <b/>
      <sz val="9"/>
      <color theme="0"/>
      <name val="Century Gothic"/>
      <charset val="134"/>
    </font>
    <font>
      <u/>
      <sz val="10"/>
      <color theme="1"/>
      <name val="Century Gothic"/>
      <charset val="134"/>
    </font>
    <font>
      <sz val="18"/>
      <color theme="1"/>
      <name val="Century Gothic"/>
      <charset val="134"/>
    </font>
    <font>
      <sz val="24"/>
      <color theme="1"/>
      <name val="Century Gothic"/>
      <charset val="134"/>
    </font>
    <font>
      <b/>
      <sz val="10"/>
      <color theme="0"/>
      <name val="Century Gothic"/>
      <charset val="134"/>
    </font>
    <font>
      <b/>
      <sz val="18"/>
      <color theme="0"/>
      <name val="Calibri"/>
      <charset val="134"/>
    </font>
    <font>
      <sz val="12"/>
      <name val="Arial"/>
      <charset val="134"/>
    </font>
    <font>
      <sz val="14"/>
      <color theme="1"/>
      <name val="Century Gothic"/>
      <charset val="134"/>
    </font>
    <font>
      <b/>
      <sz val="14"/>
      <color rgb="FFD6DCE4"/>
      <name val="Century Gothic"/>
      <charset val="134"/>
    </font>
    <font>
      <sz val="10"/>
      <color theme="1"/>
      <name val="Cenutry goth"/>
      <charset val="134"/>
    </font>
    <font>
      <b/>
      <sz val="12"/>
      <color theme="0"/>
      <name val="Century Gothic"/>
      <charset val="134"/>
    </font>
    <font>
      <b/>
      <sz val="10"/>
      <color rgb="FFFFFFFF"/>
      <name val="Century Gothic"/>
      <charset val="134"/>
    </font>
    <font>
      <b/>
      <sz val="14"/>
      <color theme="1"/>
      <name val="Century Gothic"/>
      <charset val="134"/>
    </font>
    <font>
      <sz val="14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5" fillId="12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17" borderId="10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24" borderId="7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6" fillId="13" borderId="12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/>
    </xf>
    <xf numFmtId="1" fontId="7" fillId="6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1" fontId="7" fillId="7" borderId="5" xfId="0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" fontId="7" fillId="6" borderId="5" xfId="0" applyNumberFormat="1" applyFont="1" applyFill="1" applyBorder="1" applyAlignment="1">
      <alignment horizontal="center" vertical="center"/>
    </xf>
    <xf numFmtId="1" fontId="12" fillId="4" borderId="4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3" fillId="9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15" fillId="0" borderId="0" xfId="0" applyFont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6" fontId="7" fillId="6" borderId="2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19" fillId="7" borderId="2" xfId="0" applyNumberFormat="1" applyFont="1" applyFill="1" applyBorder="1" applyAlignment="1">
      <alignment horizontal="center" vertical="center"/>
    </xf>
    <xf numFmtId="176" fontId="20" fillId="5" borderId="1" xfId="0" applyNumberFormat="1" applyFont="1" applyFill="1" applyBorder="1" applyAlignment="1">
      <alignment horizontal="center" vertical="center"/>
    </xf>
    <xf numFmtId="176" fontId="7" fillId="8" borderId="2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76" fontId="19" fillId="7" borderId="6" xfId="0" applyNumberFormat="1" applyFont="1" applyFill="1" applyBorder="1" applyAlignment="1">
      <alignment horizontal="center" vertical="center"/>
    </xf>
    <xf numFmtId="176" fontId="15" fillId="5" borderId="6" xfId="0" applyNumberFormat="1" applyFont="1" applyFill="1" applyBorder="1" applyAlignment="1">
      <alignment horizontal="center" vertical="center"/>
    </xf>
    <xf numFmtId="44" fontId="12" fillId="4" borderId="6" xfId="0" applyNumberFormat="1" applyFont="1" applyFill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6</xdr:row>
      <xdr:rowOff>0</xdr:rowOff>
    </xdr:from>
    <xdr:ext cx="2457450" cy="1828800"/>
    <xdr:pic>
      <xdr:nvPicPr>
        <xdr:cNvPr id="5" name="image21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67550" y="1943100"/>
          <a:ext cx="2457450" cy="1828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304925" cy="1219200"/>
    <xdr:pic>
      <xdr:nvPicPr>
        <xdr:cNvPr id="7" name="image6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067550" y="3810000"/>
          <a:ext cx="1304925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</xdr:colOff>
      <xdr:row>7</xdr:row>
      <xdr:rowOff>0</xdr:rowOff>
    </xdr:from>
    <xdr:ext cx="1971675" cy="1876425"/>
    <xdr:pic>
      <xdr:nvPicPr>
        <xdr:cNvPr id="9" name="image22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7204710" y="3810000"/>
          <a:ext cx="197167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251460</xdr:colOff>
      <xdr:row>8</xdr:row>
      <xdr:rowOff>0</xdr:rowOff>
    </xdr:from>
    <xdr:ext cx="1685925" cy="1476375"/>
    <xdr:pic>
      <xdr:nvPicPr>
        <xdr:cNvPr id="12" name="image7.jp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7319010" y="5686425"/>
          <a:ext cx="1685925" cy="1476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2238375" cy="1952625"/>
    <xdr:pic>
      <xdr:nvPicPr>
        <xdr:cNvPr id="13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7067550" y="8524875"/>
          <a:ext cx="2238375" cy="1952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11</xdr:row>
      <xdr:rowOff>1935480</xdr:rowOff>
    </xdr:from>
    <xdr:ext cx="1771650" cy="1152525"/>
    <xdr:pic>
      <xdr:nvPicPr>
        <xdr:cNvPr id="14" name="image23.jp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7372350" y="10460355"/>
          <a:ext cx="1771650" cy="11525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13</xdr:row>
      <xdr:rowOff>22860</xdr:rowOff>
    </xdr:from>
    <xdr:ext cx="1057275" cy="1057275"/>
    <xdr:pic>
      <xdr:nvPicPr>
        <xdr:cNvPr id="15" name="image16.jp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7715250" y="11652885"/>
          <a:ext cx="1057275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632460</xdr:colOff>
      <xdr:row>13</xdr:row>
      <xdr:rowOff>1043940</xdr:rowOff>
    </xdr:from>
    <xdr:ext cx="581025" cy="1752600"/>
    <xdr:pic>
      <xdr:nvPicPr>
        <xdr:cNvPr id="18" name="image13.jp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7700010" y="12673965"/>
          <a:ext cx="5810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762125" cy="1104900"/>
    <xdr:pic>
      <xdr:nvPicPr>
        <xdr:cNvPr id="19" name="image5.jp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7067550" y="14439900"/>
          <a:ext cx="1762125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895475" cy="1866900"/>
    <xdr:pic>
      <xdr:nvPicPr>
        <xdr:cNvPr id="20" name="image19.jp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7067550" y="14439900"/>
          <a:ext cx="18954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1095375" cy="914400"/>
    <xdr:pic>
      <xdr:nvPicPr>
        <xdr:cNvPr id="22" name="image2.jp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7067550" y="16306800"/>
          <a:ext cx="109537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1409700" cy="1219200"/>
    <xdr:pic>
      <xdr:nvPicPr>
        <xdr:cNvPr id="25" name="image9.jp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7067550" y="16306800"/>
          <a:ext cx="1409700" cy="1219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 TargetMode="External"/><Relationship Id="rId8" Type="http://schemas.openxmlformats.org/officeDocument/2006/relationships/hyperlink" Target="https://www.amazon.de/-/en/S-PolyBond%C2%AE-Acrylic-plexiglass-adhesive-suitable/dp/B07PNYJDZ7/ref=sr_1_6?crid=2TYVNVUVXCMGB&amp;dchild=1&amp;keywords=acrylkleber&amp;qid=1608107542&amp;sprefix=acrzlic+%2Caps%2C210&amp;sr=8-6" TargetMode="External"/><Relationship Id="rId7" Type="http://schemas.openxmlformats.org/officeDocument/2006/relationships/hyperlink" Target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 TargetMode="External"/><Relationship Id="rId6" Type="http://schemas.openxmlformats.org/officeDocument/2006/relationships/hyperlink" Target="https://www.amazon.de/Supply-Netzteil-WS2801-WS2812-WS2812B/dp/B00KKVJ1H2" TargetMode="External"/><Relationship Id="rId5" Type="http://schemas.openxmlformats.org/officeDocument/2006/relationships/hyperlink" Target="https://www.amazon.de/ILS-Micro-1-5mm-Connector-Cables/dp/B07GXN2521/ref=sr_1_4?dchild=1&amp;keywords=jst+connector+6+pin&amp;qid=1607796071&amp;sr=8-4" TargetMode="External"/><Relationship Id="rId4" Type="http://schemas.openxmlformats.org/officeDocument/2006/relationships/hyperlink" Target="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" TargetMode="External"/><Relationship Id="rId3" Type="http://schemas.openxmlformats.org/officeDocument/2006/relationships/hyperlink" Target="https://www.amazon.de/-/en/KeeYees-120pcs-Jumper-Arduino-Raspberry/dp/B07KCD7GS7/ref=sr_1_3?dchild=1&amp;keywords=male+header&amp;qid=1608576987&amp;s=ce-de&amp;sr=1-3" TargetMode="External"/><Relationship Id="rId2" Type="http://schemas.openxmlformats.org/officeDocument/2006/relationships/hyperlink" Target="https://www.amazon.de/-/en/Wingo-Engineer-Baite-02/dp/B01N2N7LZA/ref=sr_1_3?dchild=1&amp;keywords=Arduino%2BMega%2BShield&amp;qid=1608575610&amp;quartzVehicle=1480-1518&amp;replacementKeywords=arduino%2Bshield&amp;sr=8-3&amp;th=1" TargetMode="External"/><Relationship Id="rId10" Type="http://schemas.openxmlformats.org/officeDocument/2006/relationships/hyperlink" Target="https://www.amazon.de/-/en/Aurora-trading-Shrink-Tubing-Choose-colours/dp/B00XZ7IEAS/ref=sr_1_27?dchild=1&amp;keywords=schrumpfschlauch&amp;qid=1608577108&amp;sr=8-27&amp;th=1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546A"/>
    <pageSetUpPr fitToPage="1"/>
  </sheetPr>
  <dimension ref="A1:Z999"/>
  <sheetViews>
    <sheetView showGridLines="0" tabSelected="1" topLeftCell="D1" workbookViewId="0">
      <pane ySplit="1" topLeftCell="A2" activePane="bottomLeft" state="frozen"/>
      <selection/>
      <selection pane="bottomLeft" activeCell="D8" sqref="$A8:$XFD8"/>
    </sheetView>
  </sheetViews>
  <sheetFormatPr defaultColWidth="11.1777777777778" defaultRowHeight="15" customHeight="1"/>
  <cols>
    <col min="1" max="1" width="3.36296296296296" customWidth="1"/>
    <col min="2" max="2" width="15.6296296296296" customWidth="1"/>
    <col min="3" max="3" width="25" customWidth="1"/>
    <col min="4" max="4" width="38.4518518518518" customWidth="1"/>
    <col min="5" max="5" width="28.6296296296296" customWidth="1"/>
    <col min="6" max="7" width="10.9037037037037" customWidth="1"/>
    <col min="8" max="8" width="28.6296296296296" customWidth="1"/>
    <col min="9" max="9" width="12.9037037037037" customWidth="1"/>
    <col min="10" max="10" width="15.9037037037037" customWidth="1"/>
    <col min="11" max="11" width="3.36296296296296" customWidth="1"/>
    <col min="12" max="26" width="11" customWidth="1"/>
  </cols>
  <sheetData>
    <row r="1" ht="42" customHeight="1" spans="1:26">
      <c r="A1" s="1" t="s">
        <v>0</v>
      </c>
      <c r="B1" s="2" t="s">
        <v>1</v>
      </c>
      <c r="H1" s="3"/>
      <c r="I1" s="3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 spans="1:26">
      <c r="A2" s="1"/>
      <c r="B2" s="4" t="s">
        <v>2</v>
      </c>
      <c r="C2" s="5" t="s">
        <v>3</v>
      </c>
      <c r="D2" s="4"/>
      <c r="E2" s="6"/>
      <c r="F2" s="7"/>
      <c r="G2" s="6"/>
      <c r="H2" s="6"/>
      <c r="I2" s="6"/>
      <c r="J2" s="53"/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 spans="1:26">
      <c r="A3" s="1"/>
      <c r="B3" s="8" t="s">
        <v>4</v>
      </c>
      <c r="C3" s="9">
        <f>F19</f>
        <v>11</v>
      </c>
      <c r="D3" s="10"/>
      <c r="E3" s="6"/>
      <c r="F3" s="7"/>
      <c r="G3" s="6"/>
      <c r="H3" s="6"/>
      <c r="I3" s="6"/>
      <c r="J3" s="53"/>
      <c r="K3" s="5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75" customHeight="1" spans="1:26">
      <c r="A4" s="1"/>
      <c r="B4" s="8" t="s">
        <v>5</v>
      </c>
      <c r="C4" s="11">
        <f>J19</f>
        <v>154.94</v>
      </c>
      <c r="D4" s="10"/>
      <c r="E4" s="6"/>
      <c r="F4" s="7"/>
      <c r="G4" s="6"/>
      <c r="H4" s="6"/>
      <c r="I4" s="6"/>
      <c r="J4" s="53"/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" customHeight="1" spans="1:26">
      <c r="A5" s="1"/>
      <c r="B5" s="7"/>
      <c r="C5" s="7"/>
      <c r="D5" s="7"/>
      <c r="E5" s="7"/>
      <c r="F5" s="7"/>
      <c r="G5" s="12"/>
      <c r="H5" s="7"/>
      <c r="I5" s="7"/>
      <c r="J5" s="52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 spans="1:26">
      <c r="A6" s="1"/>
      <c r="B6" s="13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5" t="s">
        <v>11</v>
      </c>
      <c r="H6" s="14" t="s">
        <v>12</v>
      </c>
      <c r="I6" s="14" t="s">
        <v>13</v>
      </c>
      <c r="J6" s="55" t="s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7" customHeight="1" spans="1:26">
      <c r="A7" s="1"/>
      <c r="B7" s="16" t="s">
        <v>15</v>
      </c>
      <c r="C7" s="16" t="s">
        <v>16</v>
      </c>
      <c r="D7" s="16" t="s">
        <v>17</v>
      </c>
      <c r="E7" s="16"/>
      <c r="F7" s="17">
        <v>2</v>
      </c>
      <c r="G7" s="18" t="s">
        <v>18</v>
      </c>
      <c r="H7" s="19" t="s">
        <v>19</v>
      </c>
      <c r="I7" s="56">
        <v>16</v>
      </c>
      <c r="J7" s="57">
        <f>F7*I7</f>
        <v>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7.75" customHeight="1" spans="1:26">
      <c r="A8" s="1"/>
      <c r="B8" s="20" t="s">
        <v>20</v>
      </c>
      <c r="C8" s="20" t="s">
        <v>21</v>
      </c>
      <c r="D8" s="20" t="s">
        <v>22</v>
      </c>
      <c r="E8" s="20"/>
      <c r="F8" s="21">
        <v>2</v>
      </c>
      <c r="G8" s="22" t="s">
        <v>18</v>
      </c>
      <c r="H8" s="23" t="s">
        <v>23</v>
      </c>
      <c r="I8" s="58">
        <v>8</v>
      </c>
      <c r="J8" s="57">
        <f>F8*I8</f>
        <v>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6.25" customHeight="1" spans="1:26">
      <c r="A9" s="1"/>
      <c r="B9" s="16" t="s">
        <v>24</v>
      </c>
      <c r="C9" s="16" t="s">
        <v>25</v>
      </c>
      <c r="D9" s="16" t="s">
        <v>26</v>
      </c>
      <c r="E9" s="16"/>
      <c r="F9" s="17">
        <v>2</v>
      </c>
      <c r="G9" s="18" t="s">
        <v>18</v>
      </c>
      <c r="H9" s="19" t="s">
        <v>27</v>
      </c>
      <c r="I9" s="56">
        <v>3.15</v>
      </c>
      <c r="J9" s="57">
        <f>F9*I9</f>
        <v>6.3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 spans="1:26">
      <c r="A10" s="24"/>
      <c r="B10" s="25"/>
      <c r="C10" s="25"/>
      <c r="D10" s="25"/>
      <c r="E10" s="25"/>
      <c r="F10" s="26"/>
      <c r="G10" s="27"/>
      <c r="H10" s="25"/>
      <c r="I10" s="59" t="s">
        <v>28</v>
      </c>
      <c r="J10" s="60">
        <f>SUM(J7:J9)</f>
        <v>54.3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7.5" customHeight="1" spans="1:26">
      <c r="A11" s="28"/>
      <c r="B11" s="29"/>
      <c r="C11" s="30"/>
      <c r="D11" s="31" t="s">
        <v>29</v>
      </c>
      <c r="E11" s="30" t="s">
        <v>30</v>
      </c>
      <c r="F11" s="32"/>
      <c r="G11" s="33"/>
      <c r="H11" s="30"/>
      <c r="I11" s="61"/>
      <c r="J11" s="62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53.75" customHeight="1" spans="1:26">
      <c r="A12" s="1"/>
      <c r="B12" s="16" t="s">
        <v>31</v>
      </c>
      <c r="C12" s="16" t="s">
        <v>32</v>
      </c>
      <c r="D12" s="16" t="s">
        <v>33</v>
      </c>
      <c r="E12" s="16"/>
      <c r="F12" s="17">
        <v>4</v>
      </c>
      <c r="G12" s="18" t="s">
        <v>18</v>
      </c>
      <c r="H12" s="19" t="s">
        <v>34</v>
      </c>
      <c r="I12" s="56">
        <v>8.71</v>
      </c>
      <c r="J12" s="57">
        <f t="shared" ref="J12:J17" si="0">F12*I12</f>
        <v>34.84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0.75" customHeight="1" spans="1:26">
      <c r="A13" s="1"/>
      <c r="B13" s="16" t="s">
        <v>35</v>
      </c>
      <c r="C13" s="16" t="s">
        <v>36</v>
      </c>
      <c r="D13" s="16" t="s">
        <v>37</v>
      </c>
      <c r="E13" s="16"/>
      <c r="F13" s="17">
        <v>1</v>
      </c>
      <c r="G13" s="22" t="s">
        <v>18</v>
      </c>
      <c r="H13" s="19" t="s">
        <v>38</v>
      </c>
      <c r="I13" s="56">
        <v>32</v>
      </c>
      <c r="J13" s="57">
        <f t="shared" si="0"/>
        <v>32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83.25" customHeight="1" spans="1:26">
      <c r="A14" s="1"/>
      <c r="B14" s="16" t="s">
        <v>39</v>
      </c>
      <c r="C14" s="16" t="s">
        <v>40</v>
      </c>
      <c r="D14" s="16" t="s">
        <v>41</v>
      </c>
      <c r="E14" s="16"/>
      <c r="F14" s="17">
        <v>1</v>
      </c>
      <c r="G14" s="18" t="s">
        <v>18</v>
      </c>
      <c r="H14" s="19" t="s">
        <v>42</v>
      </c>
      <c r="I14" s="56">
        <v>16</v>
      </c>
      <c r="J14" s="57">
        <f t="shared" si="0"/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8" customHeight="1" spans="1:26">
      <c r="A15" s="1"/>
      <c r="B15" s="16" t="s">
        <v>43</v>
      </c>
      <c r="C15" s="16" t="s">
        <v>44</v>
      </c>
      <c r="D15" s="16" t="s">
        <v>45</v>
      </c>
      <c r="E15" s="16"/>
      <c r="F15" s="17">
        <v>1</v>
      </c>
      <c r="G15" s="18" t="s">
        <v>18</v>
      </c>
      <c r="H15" s="19" t="s">
        <v>46</v>
      </c>
      <c r="I15" s="56">
        <v>9.9</v>
      </c>
      <c r="J15" s="57">
        <f t="shared" si="0"/>
        <v>9.9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7" customHeight="1" spans="1:26">
      <c r="A16" s="1"/>
      <c r="B16" s="16" t="s">
        <v>47</v>
      </c>
      <c r="C16" s="16" t="s">
        <v>48</v>
      </c>
      <c r="D16" s="16" t="s">
        <v>49</v>
      </c>
      <c r="E16" s="16"/>
      <c r="F16" s="17">
        <v>1</v>
      </c>
      <c r="G16" s="18" t="s">
        <v>18</v>
      </c>
      <c r="H16" s="19" t="s">
        <v>50</v>
      </c>
      <c r="I16" s="56">
        <v>6</v>
      </c>
      <c r="J16" s="57">
        <f t="shared" si="0"/>
        <v>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96" customHeight="1" spans="1:26">
      <c r="A17" s="1"/>
      <c r="B17" s="34" t="s">
        <v>51</v>
      </c>
      <c r="C17" s="34" t="s">
        <v>52</v>
      </c>
      <c r="D17" s="34" t="s">
        <v>53</v>
      </c>
      <c r="E17" s="34"/>
      <c r="F17" s="35">
        <v>1</v>
      </c>
      <c r="G17" s="36" t="s">
        <v>18</v>
      </c>
      <c r="H17" s="37" t="s">
        <v>54</v>
      </c>
      <c r="I17" s="58">
        <v>1.9</v>
      </c>
      <c r="J17" s="57">
        <f t="shared" si="0"/>
        <v>1.9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7.5" customHeight="1" spans="1:26">
      <c r="A18" s="1"/>
      <c r="B18" s="38"/>
      <c r="C18" s="39"/>
      <c r="D18" s="39"/>
      <c r="E18" s="40"/>
      <c r="F18" s="41"/>
      <c r="G18" s="42"/>
      <c r="H18" s="39"/>
      <c r="I18" s="64" t="s">
        <v>55</v>
      </c>
      <c r="J18" s="65">
        <f>SUM(J12:J17)</f>
        <v>100.64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 spans="1:26">
      <c r="A19" s="1"/>
      <c r="B19" s="43"/>
      <c r="C19" s="44"/>
      <c r="D19" s="44"/>
      <c r="E19" s="45" t="s">
        <v>56</v>
      </c>
      <c r="F19" s="46">
        <f>SUM(F7:F13)</f>
        <v>11</v>
      </c>
      <c r="G19" s="47"/>
      <c r="H19" s="48"/>
      <c r="I19" s="66" t="s">
        <v>57</v>
      </c>
      <c r="J19" s="67">
        <f>SUM(J10,J18)</f>
        <v>154.94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/>
      <c r="B20" s="1"/>
      <c r="C20" s="1"/>
      <c r="D20" s="1"/>
      <c r="E20" s="1"/>
      <c r="F20" s="1"/>
      <c r="G20" s="49"/>
      <c r="H20" s="1"/>
      <c r="I20" s="1"/>
      <c r="J20" s="6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50"/>
      <c r="C21" s="51"/>
      <c r="D21" s="51"/>
      <c r="E21" s="51"/>
      <c r="F21" s="51"/>
      <c r="G21" s="51"/>
      <c r="H21" s="51"/>
      <c r="I21" s="51"/>
      <c r="J21" s="5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5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5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49"/>
      <c r="H24" s="1"/>
      <c r="I24" s="1"/>
      <c r="J24" s="6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49"/>
      <c r="H25" s="1"/>
      <c r="I25" s="1"/>
      <c r="J25" s="6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49"/>
      <c r="H26" s="1"/>
      <c r="I26" s="1"/>
      <c r="J26" s="6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49"/>
      <c r="H27" s="1"/>
      <c r="I27" s="1"/>
      <c r="J27" s="6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49"/>
      <c r="H28" s="1"/>
      <c r="I28" s="1"/>
      <c r="J28" s="6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49"/>
      <c r="H29" s="1"/>
      <c r="I29" s="1"/>
      <c r="J29" s="6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49"/>
      <c r="H30" s="1"/>
      <c r="I30" s="1"/>
      <c r="J30" s="6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49"/>
      <c r="H31" s="1"/>
      <c r="I31" s="1"/>
      <c r="J31" s="6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49"/>
      <c r="H32" s="1"/>
      <c r="I32" s="1"/>
      <c r="J32" s="6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49"/>
      <c r="H33" s="1"/>
      <c r="I33" s="1"/>
      <c r="J33" s="6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49"/>
      <c r="H34" s="1"/>
      <c r="I34" s="1"/>
      <c r="J34" s="6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49"/>
      <c r="H35" s="1"/>
      <c r="I35" s="1"/>
      <c r="J35" s="6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49"/>
      <c r="H36" s="1"/>
      <c r="I36" s="1"/>
      <c r="J36" s="6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49"/>
      <c r="H37" s="1"/>
      <c r="I37" s="1"/>
      <c r="J37" s="6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49"/>
      <c r="H38" s="1"/>
      <c r="I38" s="1"/>
      <c r="J38" s="6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49"/>
      <c r="H39" s="1"/>
      <c r="I39" s="1"/>
      <c r="J39" s="6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49"/>
      <c r="H40" s="1"/>
      <c r="I40" s="1"/>
      <c r="J40" s="6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49"/>
      <c r="H41" s="1"/>
      <c r="I41" s="1"/>
      <c r="J41" s="6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49"/>
      <c r="H42" s="1"/>
      <c r="I42" s="1"/>
      <c r="J42" s="6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49"/>
      <c r="H43" s="1"/>
      <c r="I43" s="1"/>
      <c r="J43" s="6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49"/>
      <c r="H44" s="1"/>
      <c r="I44" s="1"/>
      <c r="J44" s="6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49"/>
      <c r="H45" s="1"/>
      <c r="I45" s="1"/>
      <c r="J45" s="6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49"/>
      <c r="H46" s="1"/>
      <c r="I46" s="1"/>
      <c r="J46" s="6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49"/>
      <c r="H47" s="1"/>
      <c r="I47" s="1"/>
      <c r="J47" s="6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49"/>
      <c r="H48" s="1"/>
      <c r="I48" s="1"/>
      <c r="J48" s="6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49"/>
      <c r="H49" s="1"/>
      <c r="I49" s="1"/>
      <c r="J49" s="6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49"/>
      <c r="H50" s="1"/>
      <c r="I50" s="1"/>
      <c r="J50" s="6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49"/>
      <c r="H51" s="1"/>
      <c r="I51" s="1"/>
      <c r="J51" s="6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49"/>
      <c r="H52" s="1"/>
      <c r="I52" s="1"/>
      <c r="J52" s="6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49"/>
      <c r="H53" s="1"/>
      <c r="I53" s="1"/>
      <c r="J53" s="6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49"/>
      <c r="H54" s="1"/>
      <c r="I54" s="1"/>
      <c r="J54" s="6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49"/>
      <c r="H55" s="1"/>
      <c r="I55" s="1"/>
      <c r="J55" s="6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49"/>
      <c r="H56" s="1"/>
      <c r="I56" s="1"/>
      <c r="J56" s="6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49"/>
      <c r="H57" s="1"/>
      <c r="I57" s="1"/>
      <c r="J57" s="6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49"/>
      <c r="H58" s="1"/>
      <c r="I58" s="1"/>
      <c r="J58" s="6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49"/>
      <c r="H59" s="1"/>
      <c r="I59" s="1"/>
      <c r="J59" s="6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49"/>
      <c r="H60" s="1"/>
      <c r="I60" s="1"/>
      <c r="J60" s="6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49"/>
      <c r="H61" s="1"/>
      <c r="I61" s="1"/>
      <c r="J61" s="6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49"/>
      <c r="H62" s="1"/>
      <c r="I62" s="1"/>
      <c r="J62" s="6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49"/>
      <c r="H63" s="1"/>
      <c r="I63" s="1"/>
      <c r="J63" s="6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49"/>
      <c r="H64" s="1"/>
      <c r="I64" s="1"/>
      <c r="J64" s="6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49"/>
      <c r="H65" s="1"/>
      <c r="I65" s="1"/>
      <c r="J65" s="6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49"/>
      <c r="H66" s="1"/>
      <c r="I66" s="1"/>
      <c r="J66" s="6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49"/>
      <c r="H67" s="1"/>
      <c r="I67" s="1"/>
      <c r="J67" s="6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49"/>
      <c r="H68" s="1"/>
      <c r="I68" s="1"/>
      <c r="J68" s="6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49"/>
      <c r="H69" s="1"/>
      <c r="I69" s="1"/>
      <c r="J69" s="6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49"/>
      <c r="H70" s="1"/>
      <c r="I70" s="1"/>
      <c r="J70" s="6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49"/>
      <c r="H71" s="1"/>
      <c r="I71" s="1"/>
      <c r="J71" s="6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49"/>
      <c r="H72" s="1"/>
      <c r="I72" s="1"/>
      <c r="J72" s="6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49"/>
      <c r="H73" s="1"/>
      <c r="I73" s="1"/>
      <c r="J73" s="6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49"/>
      <c r="H74" s="1"/>
      <c r="I74" s="1"/>
      <c r="J74" s="6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49"/>
      <c r="H75" s="1"/>
      <c r="I75" s="1"/>
      <c r="J75" s="6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49"/>
      <c r="H76" s="1"/>
      <c r="I76" s="1"/>
      <c r="J76" s="6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49"/>
      <c r="H77" s="1"/>
      <c r="I77" s="1"/>
      <c r="J77" s="6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49"/>
      <c r="H78" s="1"/>
      <c r="I78" s="1"/>
      <c r="J78" s="6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49"/>
      <c r="H79" s="1"/>
      <c r="I79" s="1"/>
      <c r="J79" s="6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49"/>
      <c r="H80" s="1"/>
      <c r="I80" s="1"/>
      <c r="J80" s="6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49"/>
      <c r="H81" s="1"/>
      <c r="I81" s="1"/>
      <c r="J81" s="6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49"/>
      <c r="H82" s="1"/>
      <c r="I82" s="1"/>
      <c r="J82" s="6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49"/>
      <c r="H83" s="1"/>
      <c r="I83" s="1"/>
      <c r="J83" s="6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49"/>
      <c r="H84" s="1"/>
      <c r="I84" s="1"/>
      <c r="J84" s="6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49"/>
      <c r="H85" s="1"/>
      <c r="I85" s="1"/>
      <c r="J85" s="6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49"/>
      <c r="H86" s="1"/>
      <c r="I86" s="1"/>
      <c r="J86" s="6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49"/>
      <c r="H87" s="1"/>
      <c r="I87" s="1"/>
      <c r="J87" s="6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49"/>
      <c r="H88" s="1"/>
      <c r="I88" s="1"/>
      <c r="J88" s="6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49"/>
      <c r="H89" s="1"/>
      <c r="I89" s="1"/>
      <c r="J89" s="6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49"/>
      <c r="H90" s="1"/>
      <c r="I90" s="1"/>
      <c r="J90" s="6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49"/>
      <c r="H91" s="1"/>
      <c r="I91" s="1"/>
      <c r="J91" s="6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49"/>
      <c r="H92" s="1"/>
      <c r="I92" s="1"/>
      <c r="J92" s="6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49"/>
      <c r="H93" s="1"/>
      <c r="I93" s="1"/>
      <c r="J93" s="6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49"/>
      <c r="H94" s="1"/>
      <c r="I94" s="1"/>
      <c r="J94" s="6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49"/>
      <c r="H95" s="1"/>
      <c r="I95" s="1"/>
      <c r="J95" s="6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49"/>
      <c r="H96" s="1"/>
      <c r="I96" s="1"/>
      <c r="J96" s="6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49"/>
      <c r="H97" s="1"/>
      <c r="I97" s="1"/>
      <c r="J97" s="6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49"/>
      <c r="H98" s="1"/>
      <c r="I98" s="1"/>
      <c r="J98" s="6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49"/>
      <c r="H99" s="1"/>
      <c r="I99" s="1"/>
      <c r="J99" s="6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49"/>
      <c r="H100" s="1"/>
      <c r="I100" s="1"/>
      <c r="J100" s="6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49"/>
      <c r="H101" s="1"/>
      <c r="I101" s="1"/>
      <c r="J101" s="6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49"/>
      <c r="H102" s="1"/>
      <c r="I102" s="1"/>
      <c r="J102" s="6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49"/>
      <c r="H103" s="1"/>
      <c r="I103" s="1"/>
      <c r="J103" s="6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49"/>
      <c r="H104" s="1"/>
      <c r="I104" s="1"/>
      <c r="J104" s="6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49"/>
      <c r="H105" s="1"/>
      <c r="I105" s="1"/>
      <c r="J105" s="6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49"/>
      <c r="H106" s="1"/>
      <c r="I106" s="1"/>
      <c r="J106" s="6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49"/>
      <c r="H107" s="1"/>
      <c r="I107" s="1"/>
      <c r="J107" s="6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49"/>
      <c r="H108" s="1"/>
      <c r="I108" s="1"/>
      <c r="J108" s="6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49"/>
      <c r="H109" s="1"/>
      <c r="I109" s="1"/>
      <c r="J109" s="6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49"/>
      <c r="H110" s="1"/>
      <c r="I110" s="1"/>
      <c r="J110" s="6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49"/>
      <c r="H111" s="1"/>
      <c r="I111" s="1"/>
      <c r="J111" s="6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49"/>
      <c r="H112" s="1"/>
      <c r="I112" s="1"/>
      <c r="J112" s="6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49"/>
      <c r="H113" s="1"/>
      <c r="I113" s="1"/>
      <c r="J113" s="6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49"/>
      <c r="H114" s="1"/>
      <c r="I114" s="1"/>
      <c r="J114" s="6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49"/>
      <c r="H115" s="1"/>
      <c r="I115" s="1"/>
      <c r="J115" s="6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49"/>
      <c r="H116" s="1"/>
      <c r="I116" s="1"/>
      <c r="J116" s="6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49"/>
      <c r="H117" s="1"/>
      <c r="I117" s="1"/>
      <c r="J117" s="6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49"/>
      <c r="H118" s="1"/>
      <c r="I118" s="1"/>
      <c r="J118" s="6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49"/>
      <c r="H119" s="1"/>
      <c r="I119" s="1"/>
      <c r="J119" s="6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49"/>
      <c r="H120" s="1"/>
      <c r="I120" s="1"/>
      <c r="J120" s="6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49"/>
      <c r="H121" s="1"/>
      <c r="I121" s="1"/>
      <c r="J121" s="6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49"/>
      <c r="H122" s="1"/>
      <c r="I122" s="1"/>
      <c r="J122" s="6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49"/>
      <c r="H123" s="1"/>
      <c r="I123" s="1"/>
      <c r="J123" s="6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49"/>
      <c r="H124" s="1"/>
      <c r="I124" s="1"/>
      <c r="J124" s="6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49"/>
      <c r="H125" s="1"/>
      <c r="I125" s="1"/>
      <c r="J125" s="6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49"/>
      <c r="H126" s="1"/>
      <c r="I126" s="1"/>
      <c r="J126" s="6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49"/>
      <c r="H127" s="1"/>
      <c r="I127" s="1"/>
      <c r="J127" s="6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49"/>
      <c r="H128" s="1"/>
      <c r="I128" s="1"/>
      <c r="J128" s="6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49"/>
      <c r="H129" s="1"/>
      <c r="I129" s="1"/>
      <c r="J129" s="6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49"/>
      <c r="H130" s="1"/>
      <c r="I130" s="1"/>
      <c r="J130" s="6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49"/>
      <c r="H131" s="1"/>
      <c r="I131" s="1"/>
      <c r="J131" s="6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49"/>
      <c r="H132" s="1"/>
      <c r="I132" s="1"/>
      <c r="J132" s="6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49"/>
      <c r="H133" s="1"/>
      <c r="I133" s="1"/>
      <c r="J133" s="6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49"/>
      <c r="H134" s="1"/>
      <c r="I134" s="1"/>
      <c r="J134" s="6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49"/>
      <c r="H135" s="1"/>
      <c r="I135" s="1"/>
      <c r="J135" s="6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49"/>
      <c r="H136" s="1"/>
      <c r="I136" s="1"/>
      <c r="J136" s="6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49"/>
      <c r="H137" s="1"/>
      <c r="I137" s="1"/>
      <c r="J137" s="6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49"/>
      <c r="H138" s="1"/>
      <c r="I138" s="1"/>
      <c r="J138" s="6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49"/>
      <c r="H139" s="1"/>
      <c r="I139" s="1"/>
      <c r="J139" s="6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49"/>
      <c r="H140" s="1"/>
      <c r="I140" s="1"/>
      <c r="J140" s="6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49"/>
      <c r="H141" s="1"/>
      <c r="I141" s="1"/>
      <c r="J141" s="6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49"/>
      <c r="H142" s="1"/>
      <c r="I142" s="1"/>
      <c r="J142" s="6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49"/>
      <c r="H143" s="1"/>
      <c r="I143" s="1"/>
      <c r="J143" s="6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49"/>
      <c r="H144" s="1"/>
      <c r="I144" s="1"/>
      <c r="J144" s="6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49"/>
      <c r="H145" s="1"/>
      <c r="I145" s="1"/>
      <c r="J145" s="6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49"/>
      <c r="H146" s="1"/>
      <c r="I146" s="1"/>
      <c r="J146" s="6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49"/>
      <c r="H147" s="1"/>
      <c r="I147" s="1"/>
      <c r="J147" s="6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49"/>
      <c r="H148" s="1"/>
      <c r="I148" s="1"/>
      <c r="J148" s="6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49"/>
      <c r="H149" s="1"/>
      <c r="I149" s="1"/>
      <c r="J149" s="6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49"/>
      <c r="H150" s="1"/>
      <c r="I150" s="1"/>
      <c r="J150" s="6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49"/>
      <c r="H151" s="1"/>
      <c r="I151" s="1"/>
      <c r="J151" s="6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49"/>
      <c r="H152" s="1"/>
      <c r="I152" s="1"/>
      <c r="J152" s="6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49"/>
      <c r="H153" s="1"/>
      <c r="I153" s="1"/>
      <c r="J153" s="6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49"/>
      <c r="H154" s="1"/>
      <c r="I154" s="1"/>
      <c r="J154" s="6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49"/>
      <c r="H155" s="1"/>
      <c r="I155" s="1"/>
      <c r="J155" s="6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49"/>
      <c r="H156" s="1"/>
      <c r="I156" s="1"/>
      <c r="J156" s="6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49"/>
      <c r="H157" s="1"/>
      <c r="I157" s="1"/>
      <c r="J157" s="6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49"/>
      <c r="H158" s="1"/>
      <c r="I158" s="1"/>
      <c r="J158" s="6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49"/>
      <c r="H159" s="1"/>
      <c r="I159" s="1"/>
      <c r="J159" s="6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49"/>
      <c r="H160" s="1"/>
      <c r="I160" s="1"/>
      <c r="J160" s="6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49"/>
      <c r="H161" s="1"/>
      <c r="I161" s="1"/>
      <c r="J161" s="6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49"/>
      <c r="H162" s="1"/>
      <c r="I162" s="1"/>
      <c r="J162" s="6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49"/>
      <c r="H163" s="1"/>
      <c r="I163" s="1"/>
      <c r="J163" s="6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49"/>
      <c r="H164" s="1"/>
      <c r="I164" s="1"/>
      <c r="J164" s="6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49"/>
      <c r="H165" s="1"/>
      <c r="I165" s="1"/>
      <c r="J165" s="6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49"/>
      <c r="H166" s="1"/>
      <c r="I166" s="1"/>
      <c r="J166" s="6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49"/>
      <c r="H167" s="1"/>
      <c r="I167" s="1"/>
      <c r="J167" s="6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49"/>
      <c r="H168" s="1"/>
      <c r="I168" s="1"/>
      <c r="J168" s="6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49"/>
      <c r="H169" s="1"/>
      <c r="I169" s="1"/>
      <c r="J169" s="6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49"/>
      <c r="H170" s="1"/>
      <c r="I170" s="1"/>
      <c r="J170" s="6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49"/>
      <c r="H171" s="1"/>
      <c r="I171" s="1"/>
      <c r="J171" s="6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49"/>
      <c r="H172" s="1"/>
      <c r="I172" s="1"/>
      <c r="J172" s="6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49"/>
      <c r="H173" s="1"/>
      <c r="I173" s="1"/>
      <c r="J173" s="6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49"/>
      <c r="H174" s="1"/>
      <c r="I174" s="1"/>
      <c r="J174" s="6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49"/>
      <c r="H175" s="1"/>
      <c r="I175" s="1"/>
      <c r="J175" s="6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49"/>
      <c r="H176" s="1"/>
      <c r="I176" s="1"/>
      <c r="J176" s="6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49"/>
      <c r="H177" s="1"/>
      <c r="I177" s="1"/>
      <c r="J177" s="6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49"/>
      <c r="H178" s="1"/>
      <c r="I178" s="1"/>
      <c r="J178" s="6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49"/>
      <c r="H179" s="1"/>
      <c r="I179" s="1"/>
      <c r="J179" s="6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49"/>
      <c r="H180" s="1"/>
      <c r="I180" s="1"/>
      <c r="J180" s="6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49"/>
      <c r="H181" s="1"/>
      <c r="I181" s="1"/>
      <c r="J181" s="6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49"/>
      <c r="H182" s="1"/>
      <c r="I182" s="1"/>
      <c r="J182" s="6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49"/>
      <c r="H183" s="1"/>
      <c r="I183" s="1"/>
      <c r="J183" s="6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49"/>
      <c r="H184" s="1"/>
      <c r="I184" s="1"/>
      <c r="J184" s="6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49"/>
      <c r="H185" s="1"/>
      <c r="I185" s="1"/>
      <c r="J185" s="6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49"/>
      <c r="H186" s="1"/>
      <c r="I186" s="1"/>
      <c r="J186" s="6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49"/>
      <c r="H187" s="1"/>
      <c r="I187" s="1"/>
      <c r="J187" s="6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49"/>
      <c r="H188" s="1"/>
      <c r="I188" s="1"/>
      <c r="J188" s="6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49"/>
      <c r="H189" s="1"/>
      <c r="I189" s="1"/>
      <c r="J189" s="6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49"/>
      <c r="H190" s="1"/>
      <c r="I190" s="1"/>
      <c r="J190" s="6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49"/>
      <c r="H191" s="1"/>
      <c r="I191" s="1"/>
      <c r="J191" s="6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49"/>
      <c r="H192" s="1"/>
      <c r="I192" s="1"/>
      <c r="J192" s="6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49"/>
      <c r="H193" s="1"/>
      <c r="I193" s="1"/>
      <c r="J193" s="6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49"/>
      <c r="H194" s="1"/>
      <c r="I194" s="1"/>
      <c r="J194" s="6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49"/>
      <c r="H195" s="1"/>
      <c r="I195" s="1"/>
      <c r="J195" s="6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49"/>
      <c r="H196" s="1"/>
      <c r="I196" s="1"/>
      <c r="J196" s="6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49"/>
      <c r="H197" s="1"/>
      <c r="I197" s="1"/>
      <c r="J197" s="6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49"/>
      <c r="H198" s="1"/>
      <c r="I198" s="1"/>
      <c r="J198" s="6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49"/>
      <c r="H199" s="1"/>
      <c r="I199" s="1"/>
      <c r="J199" s="6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49"/>
      <c r="H200" s="1"/>
      <c r="I200" s="1"/>
      <c r="J200" s="6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49"/>
      <c r="H201" s="1"/>
      <c r="I201" s="1"/>
      <c r="J201" s="6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49"/>
      <c r="H202" s="1"/>
      <c r="I202" s="1"/>
      <c r="J202" s="6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49"/>
      <c r="H203" s="1"/>
      <c r="I203" s="1"/>
      <c r="J203" s="6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49"/>
      <c r="H204" s="1"/>
      <c r="I204" s="1"/>
      <c r="J204" s="6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49"/>
      <c r="H205" s="1"/>
      <c r="I205" s="1"/>
      <c r="J205" s="6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49"/>
      <c r="H206" s="1"/>
      <c r="I206" s="1"/>
      <c r="J206" s="6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49"/>
      <c r="H207" s="1"/>
      <c r="I207" s="1"/>
      <c r="J207" s="6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49"/>
      <c r="H208" s="1"/>
      <c r="I208" s="1"/>
      <c r="J208" s="6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49"/>
      <c r="H209" s="1"/>
      <c r="I209" s="1"/>
      <c r="J209" s="6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49"/>
      <c r="H210" s="1"/>
      <c r="I210" s="1"/>
      <c r="J210" s="6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49"/>
      <c r="H211" s="1"/>
      <c r="I211" s="1"/>
      <c r="J211" s="6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49"/>
      <c r="H212" s="1"/>
      <c r="I212" s="1"/>
      <c r="J212" s="6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49"/>
      <c r="H213" s="1"/>
      <c r="I213" s="1"/>
      <c r="J213" s="6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49"/>
      <c r="H214" s="1"/>
      <c r="I214" s="1"/>
      <c r="J214" s="6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49"/>
      <c r="H215" s="1"/>
      <c r="I215" s="1"/>
      <c r="J215" s="6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49"/>
      <c r="H216" s="1"/>
      <c r="I216" s="1"/>
      <c r="J216" s="6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49"/>
      <c r="H217" s="1"/>
      <c r="I217" s="1"/>
      <c r="J217" s="6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49"/>
      <c r="H218" s="1"/>
      <c r="I218" s="1"/>
      <c r="J218" s="6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49"/>
      <c r="H219" s="1"/>
      <c r="I219" s="1"/>
      <c r="J219" s="6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49"/>
      <c r="H220" s="1"/>
      <c r="I220" s="1"/>
      <c r="J220" s="6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49"/>
      <c r="H221" s="1"/>
      <c r="I221" s="1"/>
      <c r="J221" s="6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49"/>
      <c r="H222" s="1"/>
      <c r="I222" s="1"/>
      <c r="J222" s="6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49"/>
      <c r="H223" s="1"/>
      <c r="I223" s="1"/>
      <c r="J223" s="6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49"/>
      <c r="H224" s="1"/>
      <c r="I224" s="1"/>
      <c r="J224" s="6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49"/>
      <c r="H225" s="1"/>
      <c r="I225" s="1"/>
      <c r="J225" s="6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49"/>
      <c r="H226" s="1"/>
      <c r="I226" s="1"/>
      <c r="J226" s="6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49"/>
      <c r="H227" s="1"/>
      <c r="I227" s="1"/>
      <c r="J227" s="6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49"/>
      <c r="H228" s="1"/>
      <c r="I228" s="1"/>
      <c r="J228" s="6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49"/>
      <c r="H229" s="1"/>
      <c r="I229" s="1"/>
      <c r="J229" s="6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49"/>
      <c r="H230" s="1"/>
      <c r="I230" s="1"/>
      <c r="J230" s="6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49"/>
      <c r="H231" s="1"/>
      <c r="I231" s="1"/>
      <c r="J231" s="6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49"/>
      <c r="H232" s="1"/>
      <c r="I232" s="1"/>
      <c r="J232" s="6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49"/>
      <c r="H233" s="1"/>
      <c r="I233" s="1"/>
      <c r="J233" s="6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49"/>
      <c r="H234" s="1"/>
      <c r="I234" s="1"/>
      <c r="J234" s="6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49"/>
      <c r="H235" s="1"/>
      <c r="I235" s="1"/>
      <c r="J235" s="6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49"/>
      <c r="H236" s="1"/>
      <c r="I236" s="1"/>
      <c r="J236" s="6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49"/>
      <c r="H237" s="1"/>
      <c r="I237" s="1"/>
      <c r="J237" s="6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49"/>
      <c r="H238" s="1"/>
      <c r="I238" s="1"/>
      <c r="J238" s="6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49"/>
      <c r="H239" s="1"/>
      <c r="I239" s="1"/>
      <c r="J239" s="6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49"/>
      <c r="H240" s="1"/>
      <c r="I240" s="1"/>
      <c r="J240" s="6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49"/>
      <c r="H241" s="1"/>
      <c r="I241" s="1"/>
      <c r="J241" s="6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49"/>
      <c r="H242" s="1"/>
      <c r="I242" s="1"/>
      <c r="J242" s="6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49"/>
      <c r="H243" s="1"/>
      <c r="I243" s="1"/>
      <c r="J243" s="6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49"/>
      <c r="H244" s="1"/>
      <c r="I244" s="1"/>
      <c r="J244" s="6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49"/>
      <c r="H245" s="1"/>
      <c r="I245" s="1"/>
      <c r="J245" s="6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49"/>
      <c r="H246" s="1"/>
      <c r="I246" s="1"/>
      <c r="J246" s="6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49"/>
      <c r="H247" s="1"/>
      <c r="I247" s="1"/>
      <c r="J247" s="6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49"/>
      <c r="H248" s="1"/>
      <c r="I248" s="1"/>
      <c r="J248" s="6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49"/>
      <c r="H249" s="1"/>
      <c r="I249" s="1"/>
      <c r="J249" s="6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49"/>
      <c r="H250" s="1"/>
      <c r="I250" s="1"/>
      <c r="J250" s="6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49"/>
      <c r="H251" s="1"/>
      <c r="I251" s="1"/>
      <c r="J251" s="6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49"/>
      <c r="H252" s="1"/>
      <c r="I252" s="1"/>
      <c r="J252" s="6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49"/>
      <c r="H253" s="1"/>
      <c r="I253" s="1"/>
      <c r="J253" s="6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49"/>
      <c r="H254" s="1"/>
      <c r="I254" s="1"/>
      <c r="J254" s="6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49"/>
      <c r="H255" s="1"/>
      <c r="I255" s="1"/>
      <c r="J255" s="6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49"/>
      <c r="H256" s="1"/>
      <c r="I256" s="1"/>
      <c r="J256" s="6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49"/>
      <c r="H257" s="1"/>
      <c r="I257" s="1"/>
      <c r="J257" s="6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49"/>
      <c r="H258" s="1"/>
      <c r="I258" s="1"/>
      <c r="J258" s="6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49"/>
      <c r="H259" s="1"/>
      <c r="I259" s="1"/>
      <c r="J259" s="6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49"/>
      <c r="H260" s="1"/>
      <c r="I260" s="1"/>
      <c r="J260" s="6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49"/>
      <c r="H261" s="1"/>
      <c r="I261" s="1"/>
      <c r="J261" s="6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49"/>
      <c r="H262" s="1"/>
      <c r="I262" s="1"/>
      <c r="J262" s="6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49"/>
      <c r="H263" s="1"/>
      <c r="I263" s="1"/>
      <c r="J263" s="6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49"/>
      <c r="H264" s="1"/>
      <c r="I264" s="1"/>
      <c r="J264" s="6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49"/>
      <c r="H265" s="1"/>
      <c r="I265" s="1"/>
      <c r="J265" s="6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49"/>
      <c r="H266" s="1"/>
      <c r="I266" s="1"/>
      <c r="J266" s="6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49"/>
      <c r="H267" s="1"/>
      <c r="I267" s="1"/>
      <c r="J267" s="6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49"/>
      <c r="H268" s="1"/>
      <c r="I268" s="1"/>
      <c r="J268" s="6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49"/>
      <c r="H269" s="1"/>
      <c r="I269" s="1"/>
      <c r="J269" s="6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49"/>
      <c r="H270" s="1"/>
      <c r="I270" s="1"/>
      <c r="J270" s="6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49"/>
      <c r="H271" s="1"/>
      <c r="I271" s="1"/>
      <c r="J271" s="6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49"/>
      <c r="H272" s="1"/>
      <c r="I272" s="1"/>
      <c r="J272" s="6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49"/>
      <c r="H273" s="1"/>
      <c r="I273" s="1"/>
      <c r="J273" s="6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49"/>
      <c r="H274" s="1"/>
      <c r="I274" s="1"/>
      <c r="J274" s="6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49"/>
      <c r="H275" s="1"/>
      <c r="I275" s="1"/>
      <c r="J275" s="6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49"/>
      <c r="H276" s="1"/>
      <c r="I276" s="1"/>
      <c r="J276" s="6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49"/>
      <c r="H277" s="1"/>
      <c r="I277" s="1"/>
      <c r="J277" s="6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49"/>
      <c r="H278" s="1"/>
      <c r="I278" s="1"/>
      <c r="J278" s="6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49"/>
      <c r="H279" s="1"/>
      <c r="I279" s="1"/>
      <c r="J279" s="6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49"/>
      <c r="H280" s="1"/>
      <c r="I280" s="1"/>
      <c r="J280" s="6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49"/>
      <c r="H281" s="1"/>
      <c r="I281" s="1"/>
      <c r="J281" s="6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49"/>
      <c r="H282" s="1"/>
      <c r="I282" s="1"/>
      <c r="J282" s="6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49"/>
      <c r="H283" s="1"/>
      <c r="I283" s="1"/>
      <c r="J283" s="6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49"/>
      <c r="H284" s="1"/>
      <c r="I284" s="1"/>
      <c r="J284" s="6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49"/>
      <c r="H285" s="1"/>
      <c r="I285" s="1"/>
      <c r="J285" s="6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49"/>
      <c r="H286" s="1"/>
      <c r="I286" s="1"/>
      <c r="J286" s="6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49"/>
      <c r="H287" s="1"/>
      <c r="I287" s="1"/>
      <c r="J287" s="6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49"/>
      <c r="H288" s="1"/>
      <c r="I288" s="1"/>
      <c r="J288" s="6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49"/>
      <c r="H289" s="1"/>
      <c r="I289" s="1"/>
      <c r="J289" s="6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49"/>
      <c r="H290" s="1"/>
      <c r="I290" s="1"/>
      <c r="J290" s="6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49"/>
      <c r="H291" s="1"/>
      <c r="I291" s="1"/>
      <c r="J291" s="6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49"/>
      <c r="H292" s="1"/>
      <c r="I292" s="1"/>
      <c r="J292" s="6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49"/>
      <c r="H293" s="1"/>
      <c r="I293" s="1"/>
      <c r="J293" s="6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49"/>
      <c r="H294" s="1"/>
      <c r="I294" s="1"/>
      <c r="J294" s="6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49"/>
      <c r="H295" s="1"/>
      <c r="I295" s="1"/>
      <c r="J295" s="6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49"/>
      <c r="H296" s="1"/>
      <c r="I296" s="1"/>
      <c r="J296" s="6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49"/>
      <c r="H297" s="1"/>
      <c r="I297" s="1"/>
      <c r="J297" s="6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49"/>
      <c r="H298" s="1"/>
      <c r="I298" s="1"/>
      <c r="J298" s="6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49"/>
      <c r="H299" s="1"/>
      <c r="I299" s="1"/>
      <c r="J299" s="6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49"/>
      <c r="H300" s="1"/>
      <c r="I300" s="1"/>
      <c r="J300" s="6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49"/>
      <c r="H301" s="1"/>
      <c r="I301" s="1"/>
      <c r="J301" s="6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49"/>
      <c r="H302" s="1"/>
      <c r="I302" s="1"/>
      <c r="J302" s="6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49"/>
      <c r="H303" s="1"/>
      <c r="I303" s="1"/>
      <c r="J303" s="6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49"/>
      <c r="H304" s="1"/>
      <c r="I304" s="1"/>
      <c r="J304" s="6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49"/>
      <c r="H305" s="1"/>
      <c r="I305" s="1"/>
      <c r="J305" s="6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49"/>
      <c r="H306" s="1"/>
      <c r="I306" s="1"/>
      <c r="J306" s="6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49"/>
      <c r="H307" s="1"/>
      <c r="I307" s="1"/>
      <c r="J307" s="6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49"/>
      <c r="H308" s="1"/>
      <c r="I308" s="1"/>
      <c r="J308" s="6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49"/>
      <c r="H309" s="1"/>
      <c r="I309" s="1"/>
      <c r="J309" s="6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49"/>
      <c r="H310" s="1"/>
      <c r="I310" s="1"/>
      <c r="J310" s="6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49"/>
      <c r="H311" s="1"/>
      <c r="I311" s="1"/>
      <c r="J311" s="6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49"/>
      <c r="H312" s="1"/>
      <c r="I312" s="1"/>
      <c r="J312" s="6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49"/>
      <c r="H313" s="1"/>
      <c r="I313" s="1"/>
      <c r="J313" s="6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49"/>
      <c r="H314" s="1"/>
      <c r="I314" s="1"/>
      <c r="J314" s="6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49"/>
      <c r="H315" s="1"/>
      <c r="I315" s="1"/>
      <c r="J315" s="6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49"/>
      <c r="H316" s="1"/>
      <c r="I316" s="1"/>
      <c r="J316" s="6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49"/>
      <c r="H317" s="1"/>
      <c r="I317" s="1"/>
      <c r="J317" s="6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49"/>
      <c r="H318" s="1"/>
      <c r="I318" s="1"/>
      <c r="J318" s="6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49"/>
      <c r="H319" s="1"/>
      <c r="I319" s="1"/>
      <c r="J319" s="6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49"/>
      <c r="H320" s="1"/>
      <c r="I320" s="1"/>
      <c r="J320" s="6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49"/>
      <c r="H321" s="1"/>
      <c r="I321" s="1"/>
      <c r="J321" s="6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49"/>
      <c r="H322" s="1"/>
      <c r="I322" s="1"/>
      <c r="J322" s="6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49"/>
      <c r="H323" s="1"/>
      <c r="I323" s="1"/>
      <c r="J323" s="6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49"/>
      <c r="H324" s="1"/>
      <c r="I324" s="1"/>
      <c r="J324" s="6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49"/>
      <c r="H325" s="1"/>
      <c r="I325" s="1"/>
      <c r="J325" s="6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49"/>
      <c r="H326" s="1"/>
      <c r="I326" s="1"/>
      <c r="J326" s="6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49"/>
      <c r="H327" s="1"/>
      <c r="I327" s="1"/>
      <c r="J327" s="6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49"/>
      <c r="H328" s="1"/>
      <c r="I328" s="1"/>
      <c r="J328" s="6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49"/>
      <c r="H329" s="1"/>
      <c r="I329" s="1"/>
      <c r="J329" s="6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49"/>
      <c r="H330" s="1"/>
      <c r="I330" s="1"/>
      <c r="J330" s="6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49"/>
      <c r="H331" s="1"/>
      <c r="I331" s="1"/>
      <c r="J331" s="6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49"/>
      <c r="H332" s="1"/>
      <c r="I332" s="1"/>
      <c r="J332" s="6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49"/>
      <c r="H333" s="1"/>
      <c r="I333" s="1"/>
      <c r="J333" s="6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49"/>
      <c r="H334" s="1"/>
      <c r="I334" s="1"/>
      <c r="J334" s="6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49"/>
      <c r="H335" s="1"/>
      <c r="I335" s="1"/>
      <c r="J335" s="6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49"/>
      <c r="H336" s="1"/>
      <c r="I336" s="1"/>
      <c r="J336" s="6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49"/>
      <c r="H337" s="1"/>
      <c r="I337" s="1"/>
      <c r="J337" s="6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49"/>
      <c r="H338" s="1"/>
      <c r="I338" s="1"/>
      <c r="J338" s="6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49"/>
      <c r="H339" s="1"/>
      <c r="I339" s="1"/>
      <c r="J339" s="6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49"/>
      <c r="H340" s="1"/>
      <c r="I340" s="1"/>
      <c r="J340" s="6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49"/>
      <c r="H341" s="1"/>
      <c r="I341" s="1"/>
      <c r="J341" s="6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49"/>
      <c r="H342" s="1"/>
      <c r="I342" s="1"/>
      <c r="J342" s="6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49"/>
      <c r="H343" s="1"/>
      <c r="I343" s="1"/>
      <c r="J343" s="6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49"/>
      <c r="H344" s="1"/>
      <c r="I344" s="1"/>
      <c r="J344" s="6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49"/>
      <c r="H345" s="1"/>
      <c r="I345" s="1"/>
      <c r="J345" s="6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49"/>
      <c r="H346" s="1"/>
      <c r="I346" s="1"/>
      <c r="J346" s="6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49"/>
      <c r="H347" s="1"/>
      <c r="I347" s="1"/>
      <c r="J347" s="6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49"/>
      <c r="H348" s="1"/>
      <c r="I348" s="1"/>
      <c r="J348" s="6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49"/>
      <c r="H349" s="1"/>
      <c r="I349" s="1"/>
      <c r="J349" s="6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49"/>
      <c r="H350" s="1"/>
      <c r="I350" s="1"/>
      <c r="J350" s="6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49"/>
      <c r="H351" s="1"/>
      <c r="I351" s="1"/>
      <c r="J351" s="6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49"/>
      <c r="H352" s="1"/>
      <c r="I352" s="1"/>
      <c r="J352" s="6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49"/>
      <c r="H353" s="1"/>
      <c r="I353" s="1"/>
      <c r="J353" s="6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49"/>
      <c r="H354" s="1"/>
      <c r="I354" s="1"/>
      <c r="J354" s="6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49"/>
      <c r="H355" s="1"/>
      <c r="I355" s="1"/>
      <c r="J355" s="6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49"/>
      <c r="H356" s="1"/>
      <c r="I356" s="1"/>
      <c r="J356" s="6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49"/>
      <c r="H357" s="1"/>
      <c r="I357" s="1"/>
      <c r="J357" s="6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49"/>
      <c r="H358" s="1"/>
      <c r="I358" s="1"/>
      <c r="J358" s="6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49"/>
      <c r="H359" s="1"/>
      <c r="I359" s="1"/>
      <c r="J359" s="6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49"/>
      <c r="H360" s="1"/>
      <c r="I360" s="1"/>
      <c r="J360" s="6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49"/>
      <c r="H361" s="1"/>
      <c r="I361" s="1"/>
      <c r="J361" s="6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49"/>
      <c r="H362" s="1"/>
      <c r="I362" s="1"/>
      <c r="J362" s="6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49"/>
      <c r="H363" s="1"/>
      <c r="I363" s="1"/>
      <c r="J363" s="6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49"/>
      <c r="H364" s="1"/>
      <c r="I364" s="1"/>
      <c r="J364" s="6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49"/>
      <c r="H365" s="1"/>
      <c r="I365" s="1"/>
      <c r="J365" s="6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49"/>
      <c r="H366" s="1"/>
      <c r="I366" s="1"/>
      <c r="J366" s="6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49"/>
      <c r="H367" s="1"/>
      <c r="I367" s="1"/>
      <c r="J367" s="6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49"/>
      <c r="H368" s="1"/>
      <c r="I368" s="1"/>
      <c r="J368" s="6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49"/>
      <c r="H369" s="1"/>
      <c r="I369" s="1"/>
      <c r="J369" s="6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49"/>
      <c r="H370" s="1"/>
      <c r="I370" s="1"/>
      <c r="J370" s="6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49"/>
      <c r="H371" s="1"/>
      <c r="I371" s="1"/>
      <c r="J371" s="6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49"/>
      <c r="H372" s="1"/>
      <c r="I372" s="1"/>
      <c r="J372" s="6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49"/>
      <c r="H373" s="1"/>
      <c r="I373" s="1"/>
      <c r="J373" s="6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49"/>
      <c r="H374" s="1"/>
      <c r="I374" s="1"/>
      <c r="J374" s="6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49"/>
      <c r="H375" s="1"/>
      <c r="I375" s="1"/>
      <c r="J375" s="6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49"/>
      <c r="H376" s="1"/>
      <c r="I376" s="1"/>
      <c r="J376" s="6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49"/>
      <c r="H377" s="1"/>
      <c r="I377" s="1"/>
      <c r="J377" s="6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49"/>
      <c r="H378" s="1"/>
      <c r="I378" s="1"/>
      <c r="J378" s="6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49"/>
      <c r="H379" s="1"/>
      <c r="I379" s="1"/>
      <c r="J379" s="6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49"/>
      <c r="H380" s="1"/>
      <c r="I380" s="1"/>
      <c r="J380" s="6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49"/>
      <c r="H381" s="1"/>
      <c r="I381" s="1"/>
      <c r="J381" s="6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49"/>
      <c r="H382" s="1"/>
      <c r="I382" s="1"/>
      <c r="J382" s="6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49"/>
      <c r="H383" s="1"/>
      <c r="I383" s="1"/>
      <c r="J383" s="6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49"/>
      <c r="H384" s="1"/>
      <c r="I384" s="1"/>
      <c r="J384" s="6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49"/>
      <c r="H385" s="1"/>
      <c r="I385" s="1"/>
      <c r="J385" s="6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49"/>
      <c r="H386" s="1"/>
      <c r="I386" s="1"/>
      <c r="J386" s="6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49"/>
      <c r="H387" s="1"/>
      <c r="I387" s="1"/>
      <c r="J387" s="6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49"/>
      <c r="H388" s="1"/>
      <c r="I388" s="1"/>
      <c r="J388" s="6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49"/>
      <c r="H389" s="1"/>
      <c r="I389" s="1"/>
      <c r="J389" s="6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49"/>
      <c r="H390" s="1"/>
      <c r="I390" s="1"/>
      <c r="J390" s="6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49"/>
      <c r="H391" s="1"/>
      <c r="I391" s="1"/>
      <c r="J391" s="6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49"/>
      <c r="H392" s="1"/>
      <c r="I392" s="1"/>
      <c r="J392" s="6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49"/>
      <c r="H393" s="1"/>
      <c r="I393" s="1"/>
      <c r="J393" s="6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49"/>
      <c r="H394" s="1"/>
      <c r="I394" s="1"/>
      <c r="J394" s="6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49"/>
      <c r="H395" s="1"/>
      <c r="I395" s="1"/>
      <c r="J395" s="6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49"/>
      <c r="H396" s="1"/>
      <c r="I396" s="1"/>
      <c r="J396" s="6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49"/>
      <c r="H397" s="1"/>
      <c r="I397" s="1"/>
      <c r="J397" s="6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49"/>
      <c r="H398" s="1"/>
      <c r="I398" s="1"/>
      <c r="J398" s="6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49"/>
      <c r="H399" s="1"/>
      <c r="I399" s="1"/>
      <c r="J399" s="6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49"/>
      <c r="H400" s="1"/>
      <c r="I400" s="1"/>
      <c r="J400" s="6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49"/>
      <c r="H401" s="1"/>
      <c r="I401" s="1"/>
      <c r="J401" s="6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49"/>
      <c r="H402" s="1"/>
      <c r="I402" s="1"/>
      <c r="J402" s="6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49"/>
      <c r="H403" s="1"/>
      <c r="I403" s="1"/>
      <c r="J403" s="6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49"/>
      <c r="H404" s="1"/>
      <c r="I404" s="1"/>
      <c r="J404" s="6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49"/>
      <c r="H405" s="1"/>
      <c r="I405" s="1"/>
      <c r="J405" s="6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49"/>
      <c r="H406" s="1"/>
      <c r="I406" s="1"/>
      <c r="J406" s="6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49"/>
      <c r="H407" s="1"/>
      <c r="I407" s="1"/>
      <c r="J407" s="6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49"/>
      <c r="H408" s="1"/>
      <c r="I408" s="1"/>
      <c r="J408" s="6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49"/>
      <c r="H409" s="1"/>
      <c r="I409" s="1"/>
      <c r="J409" s="6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49"/>
      <c r="H410" s="1"/>
      <c r="I410" s="1"/>
      <c r="J410" s="6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49"/>
      <c r="H411" s="1"/>
      <c r="I411" s="1"/>
      <c r="J411" s="6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49"/>
      <c r="H412" s="1"/>
      <c r="I412" s="1"/>
      <c r="J412" s="6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49"/>
      <c r="H413" s="1"/>
      <c r="I413" s="1"/>
      <c r="J413" s="6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49"/>
      <c r="H414" s="1"/>
      <c r="I414" s="1"/>
      <c r="J414" s="6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49"/>
      <c r="H415" s="1"/>
      <c r="I415" s="1"/>
      <c r="J415" s="6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49"/>
      <c r="H416" s="1"/>
      <c r="I416" s="1"/>
      <c r="J416" s="6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49"/>
      <c r="H417" s="1"/>
      <c r="I417" s="1"/>
      <c r="J417" s="6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49"/>
      <c r="H418" s="1"/>
      <c r="I418" s="1"/>
      <c r="J418" s="6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49"/>
      <c r="H419" s="1"/>
      <c r="I419" s="1"/>
      <c r="J419" s="6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49"/>
      <c r="H420" s="1"/>
      <c r="I420" s="1"/>
      <c r="J420" s="6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49"/>
      <c r="H421" s="1"/>
      <c r="I421" s="1"/>
      <c r="J421" s="6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49"/>
      <c r="H422" s="1"/>
      <c r="I422" s="1"/>
      <c r="J422" s="6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49"/>
      <c r="H423" s="1"/>
      <c r="I423" s="1"/>
      <c r="J423" s="6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49"/>
      <c r="H424" s="1"/>
      <c r="I424" s="1"/>
      <c r="J424" s="6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49"/>
      <c r="H425" s="1"/>
      <c r="I425" s="1"/>
      <c r="J425" s="6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49"/>
      <c r="H426" s="1"/>
      <c r="I426" s="1"/>
      <c r="J426" s="6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49"/>
      <c r="H427" s="1"/>
      <c r="I427" s="1"/>
      <c r="J427" s="6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49"/>
      <c r="H428" s="1"/>
      <c r="I428" s="1"/>
      <c r="J428" s="6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49"/>
      <c r="H429" s="1"/>
      <c r="I429" s="1"/>
      <c r="J429" s="6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49"/>
      <c r="H430" s="1"/>
      <c r="I430" s="1"/>
      <c r="J430" s="6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49"/>
      <c r="H431" s="1"/>
      <c r="I431" s="1"/>
      <c r="J431" s="6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49"/>
      <c r="H432" s="1"/>
      <c r="I432" s="1"/>
      <c r="J432" s="6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49"/>
      <c r="H433" s="1"/>
      <c r="I433" s="1"/>
      <c r="J433" s="6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49"/>
      <c r="H434" s="1"/>
      <c r="I434" s="1"/>
      <c r="J434" s="6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49"/>
      <c r="H435" s="1"/>
      <c r="I435" s="1"/>
      <c r="J435" s="6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49"/>
      <c r="H436" s="1"/>
      <c r="I436" s="1"/>
      <c r="J436" s="6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49"/>
      <c r="H437" s="1"/>
      <c r="I437" s="1"/>
      <c r="J437" s="6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49"/>
      <c r="H438" s="1"/>
      <c r="I438" s="1"/>
      <c r="J438" s="6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49"/>
      <c r="H439" s="1"/>
      <c r="I439" s="1"/>
      <c r="J439" s="6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49"/>
      <c r="H440" s="1"/>
      <c r="I440" s="1"/>
      <c r="J440" s="6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49"/>
      <c r="H441" s="1"/>
      <c r="I441" s="1"/>
      <c r="J441" s="6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49"/>
      <c r="H442" s="1"/>
      <c r="I442" s="1"/>
      <c r="J442" s="6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49"/>
      <c r="H443" s="1"/>
      <c r="I443" s="1"/>
      <c r="J443" s="6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49"/>
      <c r="H444" s="1"/>
      <c r="I444" s="1"/>
      <c r="J444" s="6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49"/>
      <c r="H445" s="1"/>
      <c r="I445" s="1"/>
      <c r="J445" s="6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49"/>
      <c r="H446" s="1"/>
      <c r="I446" s="1"/>
      <c r="J446" s="6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49"/>
      <c r="H447" s="1"/>
      <c r="I447" s="1"/>
      <c r="J447" s="6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49"/>
      <c r="H448" s="1"/>
      <c r="I448" s="1"/>
      <c r="J448" s="6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49"/>
      <c r="H449" s="1"/>
      <c r="I449" s="1"/>
      <c r="J449" s="6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49"/>
      <c r="H450" s="1"/>
      <c r="I450" s="1"/>
      <c r="J450" s="6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49"/>
      <c r="H451" s="1"/>
      <c r="I451" s="1"/>
      <c r="J451" s="6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49"/>
      <c r="H452" s="1"/>
      <c r="I452" s="1"/>
      <c r="J452" s="6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49"/>
      <c r="H453" s="1"/>
      <c r="I453" s="1"/>
      <c r="J453" s="6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49"/>
      <c r="H454" s="1"/>
      <c r="I454" s="1"/>
      <c r="J454" s="6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49"/>
      <c r="H455" s="1"/>
      <c r="I455" s="1"/>
      <c r="J455" s="6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49"/>
      <c r="H456" s="1"/>
      <c r="I456" s="1"/>
      <c r="J456" s="6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49"/>
      <c r="H457" s="1"/>
      <c r="I457" s="1"/>
      <c r="J457" s="6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49"/>
      <c r="H458" s="1"/>
      <c r="I458" s="1"/>
      <c r="J458" s="6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49"/>
      <c r="H459" s="1"/>
      <c r="I459" s="1"/>
      <c r="J459" s="6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49"/>
      <c r="H460" s="1"/>
      <c r="I460" s="1"/>
      <c r="J460" s="6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49"/>
      <c r="H461" s="1"/>
      <c r="I461" s="1"/>
      <c r="J461" s="6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49"/>
      <c r="H462" s="1"/>
      <c r="I462" s="1"/>
      <c r="J462" s="6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49"/>
      <c r="H463" s="1"/>
      <c r="I463" s="1"/>
      <c r="J463" s="6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49"/>
      <c r="H464" s="1"/>
      <c r="I464" s="1"/>
      <c r="J464" s="6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49"/>
      <c r="H465" s="1"/>
      <c r="I465" s="1"/>
      <c r="J465" s="6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49"/>
      <c r="H466" s="1"/>
      <c r="I466" s="1"/>
      <c r="J466" s="6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49"/>
      <c r="H467" s="1"/>
      <c r="I467" s="1"/>
      <c r="J467" s="6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49"/>
      <c r="H468" s="1"/>
      <c r="I468" s="1"/>
      <c r="J468" s="6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49"/>
      <c r="H469" s="1"/>
      <c r="I469" s="1"/>
      <c r="J469" s="6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49"/>
      <c r="H470" s="1"/>
      <c r="I470" s="1"/>
      <c r="J470" s="6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49"/>
      <c r="H471" s="1"/>
      <c r="I471" s="1"/>
      <c r="J471" s="6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49"/>
      <c r="H472" s="1"/>
      <c r="I472" s="1"/>
      <c r="J472" s="6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49"/>
      <c r="H473" s="1"/>
      <c r="I473" s="1"/>
      <c r="J473" s="6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49"/>
      <c r="H474" s="1"/>
      <c r="I474" s="1"/>
      <c r="J474" s="6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49"/>
      <c r="H475" s="1"/>
      <c r="I475" s="1"/>
      <c r="J475" s="6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49"/>
      <c r="H476" s="1"/>
      <c r="I476" s="1"/>
      <c r="J476" s="6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49"/>
      <c r="H477" s="1"/>
      <c r="I477" s="1"/>
      <c r="J477" s="6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49"/>
      <c r="H478" s="1"/>
      <c r="I478" s="1"/>
      <c r="J478" s="6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49"/>
      <c r="H479" s="1"/>
      <c r="I479" s="1"/>
      <c r="J479" s="6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49"/>
      <c r="H480" s="1"/>
      <c r="I480" s="1"/>
      <c r="J480" s="6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49"/>
      <c r="H481" s="1"/>
      <c r="I481" s="1"/>
      <c r="J481" s="6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49"/>
      <c r="H482" s="1"/>
      <c r="I482" s="1"/>
      <c r="J482" s="6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49"/>
      <c r="H483" s="1"/>
      <c r="I483" s="1"/>
      <c r="J483" s="6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49"/>
      <c r="H484" s="1"/>
      <c r="I484" s="1"/>
      <c r="J484" s="6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49"/>
      <c r="H485" s="1"/>
      <c r="I485" s="1"/>
      <c r="J485" s="6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49"/>
      <c r="H486" s="1"/>
      <c r="I486" s="1"/>
      <c r="J486" s="6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49"/>
      <c r="H487" s="1"/>
      <c r="I487" s="1"/>
      <c r="J487" s="6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49"/>
      <c r="H488" s="1"/>
      <c r="I488" s="1"/>
      <c r="J488" s="6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49"/>
      <c r="H489" s="1"/>
      <c r="I489" s="1"/>
      <c r="J489" s="6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49"/>
      <c r="H490" s="1"/>
      <c r="I490" s="1"/>
      <c r="J490" s="6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49"/>
      <c r="H491" s="1"/>
      <c r="I491" s="1"/>
      <c r="J491" s="6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49"/>
      <c r="H492" s="1"/>
      <c r="I492" s="1"/>
      <c r="J492" s="6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49"/>
      <c r="H493" s="1"/>
      <c r="I493" s="1"/>
      <c r="J493" s="6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49"/>
      <c r="H494" s="1"/>
      <c r="I494" s="1"/>
      <c r="J494" s="6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49"/>
      <c r="H495" s="1"/>
      <c r="I495" s="1"/>
      <c r="J495" s="6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49"/>
      <c r="H496" s="1"/>
      <c r="I496" s="1"/>
      <c r="J496" s="6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49"/>
      <c r="H497" s="1"/>
      <c r="I497" s="1"/>
      <c r="J497" s="6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49"/>
      <c r="H498" s="1"/>
      <c r="I498" s="1"/>
      <c r="J498" s="6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49"/>
      <c r="H499" s="1"/>
      <c r="I499" s="1"/>
      <c r="J499" s="6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49"/>
      <c r="H500" s="1"/>
      <c r="I500" s="1"/>
      <c r="J500" s="6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49"/>
      <c r="H501" s="1"/>
      <c r="I501" s="1"/>
      <c r="J501" s="6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49"/>
      <c r="H502" s="1"/>
      <c r="I502" s="1"/>
      <c r="J502" s="6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49"/>
      <c r="H503" s="1"/>
      <c r="I503" s="1"/>
      <c r="J503" s="6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49"/>
      <c r="H504" s="1"/>
      <c r="I504" s="1"/>
      <c r="J504" s="6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49"/>
      <c r="H505" s="1"/>
      <c r="I505" s="1"/>
      <c r="J505" s="6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49"/>
      <c r="H506" s="1"/>
      <c r="I506" s="1"/>
      <c r="J506" s="6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49"/>
      <c r="H507" s="1"/>
      <c r="I507" s="1"/>
      <c r="J507" s="6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49"/>
      <c r="H508" s="1"/>
      <c r="I508" s="1"/>
      <c r="J508" s="6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49"/>
      <c r="H509" s="1"/>
      <c r="I509" s="1"/>
      <c r="J509" s="6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49"/>
      <c r="H510" s="1"/>
      <c r="I510" s="1"/>
      <c r="J510" s="6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49"/>
      <c r="H511" s="1"/>
      <c r="I511" s="1"/>
      <c r="J511" s="6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49"/>
      <c r="H512" s="1"/>
      <c r="I512" s="1"/>
      <c r="J512" s="6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49"/>
      <c r="H513" s="1"/>
      <c r="I513" s="1"/>
      <c r="J513" s="6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49"/>
      <c r="H514" s="1"/>
      <c r="I514" s="1"/>
      <c r="J514" s="6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49"/>
      <c r="H515" s="1"/>
      <c r="I515" s="1"/>
      <c r="J515" s="6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49"/>
      <c r="H516" s="1"/>
      <c r="I516" s="1"/>
      <c r="J516" s="6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49"/>
      <c r="H517" s="1"/>
      <c r="I517" s="1"/>
      <c r="J517" s="6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49"/>
      <c r="H518" s="1"/>
      <c r="I518" s="1"/>
      <c r="J518" s="6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49"/>
      <c r="H519" s="1"/>
      <c r="I519" s="1"/>
      <c r="J519" s="6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49"/>
      <c r="H520" s="1"/>
      <c r="I520" s="1"/>
      <c r="J520" s="6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49"/>
      <c r="H521" s="1"/>
      <c r="I521" s="1"/>
      <c r="J521" s="6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49"/>
      <c r="H522" s="1"/>
      <c r="I522" s="1"/>
      <c r="J522" s="6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49"/>
      <c r="H523" s="1"/>
      <c r="I523" s="1"/>
      <c r="J523" s="6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49"/>
      <c r="H524" s="1"/>
      <c r="I524" s="1"/>
      <c r="J524" s="6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49"/>
      <c r="H525" s="1"/>
      <c r="I525" s="1"/>
      <c r="J525" s="6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49"/>
      <c r="H526" s="1"/>
      <c r="I526" s="1"/>
      <c r="J526" s="6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49"/>
      <c r="H527" s="1"/>
      <c r="I527" s="1"/>
      <c r="J527" s="6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49"/>
      <c r="H528" s="1"/>
      <c r="I528" s="1"/>
      <c r="J528" s="6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49"/>
      <c r="H529" s="1"/>
      <c r="I529" s="1"/>
      <c r="J529" s="6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49"/>
      <c r="H530" s="1"/>
      <c r="I530" s="1"/>
      <c r="J530" s="6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49"/>
      <c r="H531" s="1"/>
      <c r="I531" s="1"/>
      <c r="J531" s="6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49"/>
      <c r="H532" s="1"/>
      <c r="I532" s="1"/>
      <c r="J532" s="6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49"/>
      <c r="H533" s="1"/>
      <c r="I533" s="1"/>
      <c r="J533" s="6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49"/>
      <c r="H534" s="1"/>
      <c r="I534" s="1"/>
      <c r="J534" s="6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49"/>
      <c r="H535" s="1"/>
      <c r="I535" s="1"/>
      <c r="J535" s="6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49"/>
      <c r="H536" s="1"/>
      <c r="I536" s="1"/>
      <c r="J536" s="6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49"/>
      <c r="H537" s="1"/>
      <c r="I537" s="1"/>
      <c r="J537" s="6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49"/>
      <c r="H538" s="1"/>
      <c r="I538" s="1"/>
      <c r="J538" s="6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49"/>
      <c r="H539" s="1"/>
      <c r="I539" s="1"/>
      <c r="J539" s="6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49"/>
      <c r="H540" s="1"/>
      <c r="I540" s="1"/>
      <c r="J540" s="6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49"/>
      <c r="H541" s="1"/>
      <c r="I541" s="1"/>
      <c r="J541" s="6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49"/>
      <c r="H542" s="1"/>
      <c r="I542" s="1"/>
      <c r="J542" s="6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49"/>
      <c r="H543" s="1"/>
      <c r="I543" s="1"/>
      <c r="J543" s="6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49"/>
      <c r="H544" s="1"/>
      <c r="I544" s="1"/>
      <c r="J544" s="6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49"/>
      <c r="H545" s="1"/>
      <c r="I545" s="1"/>
      <c r="J545" s="6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49"/>
      <c r="H546" s="1"/>
      <c r="I546" s="1"/>
      <c r="J546" s="6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49"/>
      <c r="H547" s="1"/>
      <c r="I547" s="1"/>
      <c r="J547" s="6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49"/>
      <c r="H548" s="1"/>
      <c r="I548" s="1"/>
      <c r="J548" s="6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49"/>
      <c r="H549" s="1"/>
      <c r="I549" s="1"/>
      <c r="J549" s="6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49"/>
      <c r="H550" s="1"/>
      <c r="I550" s="1"/>
      <c r="J550" s="6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49"/>
      <c r="H551" s="1"/>
      <c r="I551" s="1"/>
      <c r="J551" s="6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49"/>
      <c r="H552" s="1"/>
      <c r="I552" s="1"/>
      <c r="J552" s="6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49"/>
      <c r="H553" s="1"/>
      <c r="I553" s="1"/>
      <c r="J553" s="6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49"/>
      <c r="H554" s="1"/>
      <c r="I554" s="1"/>
      <c r="J554" s="6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49"/>
      <c r="H555" s="1"/>
      <c r="I555" s="1"/>
      <c r="J555" s="6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49"/>
      <c r="H556" s="1"/>
      <c r="I556" s="1"/>
      <c r="J556" s="6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49"/>
      <c r="H557" s="1"/>
      <c r="I557" s="1"/>
      <c r="J557" s="6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49"/>
      <c r="H558" s="1"/>
      <c r="I558" s="1"/>
      <c r="J558" s="6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49"/>
      <c r="H559" s="1"/>
      <c r="I559" s="1"/>
      <c r="J559" s="6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49"/>
      <c r="H560" s="1"/>
      <c r="I560" s="1"/>
      <c r="J560" s="6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49"/>
      <c r="H561" s="1"/>
      <c r="I561" s="1"/>
      <c r="J561" s="6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49"/>
      <c r="H562" s="1"/>
      <c r="I562" s="1"/>
      <c r="J562" s="6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49"/>
      <c r="H563" s="1"/>
      <c r="I563" s="1"/>
      <c r="J563" s="6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49"/>
      <c r="H564" s="1"/>
      <c r="I564" s="1"/>
      <c r="J564" s="6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49"/>
      <c r="H565" s="1"/>
      <c r="I565" s="1"/>
      <c r="J565" s="6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49"/>
      <c r="H566" s="1"/>
      <c r="I566" s="1"/>
      <c r="J566" s="6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49"/>
      <c r="H567" s="1"/>
      <c r="I567" s="1"/>
      <c r="J567" s="6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49"/>
      <c r="H568" s="1"/>
      <c r="I568" s="1"/>
      <c r="J568" s="6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49"/>
      <c r="H569" s="1"/>
      <c r="I569" s="1"/>
      <c r="J569" s="6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49"/>
      <c r="H570" s="1"/>
      <c r="I570" s="1"/>
      <c r="J570" s="6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49"/>
      <c r="H571" s="1"/>
      <c r="I571" s="1"/>
      <c r="J571" s="6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49"/>
      <c r="H572" s="1"/>
      <c r="I572" s="1"/>
      <c r="J572" s="6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49"/>
      <c r="H573" s="1"/>
      <c r="I573" s="1"/>
      <c r="J573" s="6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49"/>
      <c r="H574" s="1"/>
      <c r="I574" s="1"/>
      <c r="J574" s="6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49"/>
      <c r="H575" s="1"/>
      <c r="I575" s="1"/>
      <c r="J575" s="6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49"/>
      <c r="H576" s="1"/>
      <c r="I576" s="1"/>
      <c r="J576" s="6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49"/>
      <c r="H577" s="1"/>
      <c r="I577" s="1"/>
      <c r="J577" s="6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49"/>
      <c r="H578" s="1"/>
      <c r="I578" s="1"/>
      <c r="J578" s="6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49"/>
      <c r="H579" s="1"/>
      <c r="I579" s="1"/>
      <c r="J579" s="6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49"/>
      <c r="H580" s="1"/>
      <c r="I580" s="1"/>
      <c r="J580" s="6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49"/>
      <c r="H581" s="1"/>
      <c r="I581" s="1"/>
      <c r="J581" s="6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49"/>
      <c r="H582" s="1"/>
      <c r="I582" s="1"/>
      <c r="J582" s="6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49"/>
      <c r="H583" s="1"/>
      <c r="I583" s="1"/>
      <c r="J583" s="6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49"/>
      <c r="H584" s="1"/>
      <c r="I584" s="1"/>
      <c r="J584" s="6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49"/>
      <c r="H585" s="1"/>
      <c r="I585" s="1"/>
      <c r="J585" s="6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49"/>
      <c r="H586" s="1"/>
      <c r="I586" s="1"/>
      <c r="J586" s="6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49"/>
      <c r="H587" s="1"/>
      <c r="I587" s="1"/>
      <c r="J587" s="6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49"/>
      <c r="H588" s="1"/>
      <c r="I588" s="1"/>
      <c r="J588" s="6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49"/>
      <c r="H589" s="1"/>
      <c r="I589" s="1"/>
      <c r="J589" s="6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49"/>
      <c r="H590" s="1"/>
      <c r="I590" s="1"/>
      <c r="J590" s="6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49"/>
      <c r="H591" s="1"/>
      <c r="I591" s="1"/>
      <c r="J591" s="6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49"/>
      <c r="H592" s="1"/>
      <c r="I592" s="1"/>
      <c r="J592" s="6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49"/>
      <c r="H593" s="1"/>
      <c r="I593" s="1"/>
      <c r="J593" s="6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49"/>
      <c r="H594" s="1"/>
      <c r="I594" s="1"/>
      <c r="J594" s="6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49"/>
      <c r="H595" s="1"/>
      <c r="I595" s="1"/>
      <c r="J595" s="6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49"/>
      <c r="H596" s="1"/>
      <c r="I596" s="1"/>
      <c r="J596" s="6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49"/>
      <c r="H597" s="1"/>
      <c r="I597" s="1"/>
      <c r="J597" s="6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49"/>
      <c r="H598" s="1"/>
      <c r="I598" s="1"/>
      <c r="J598" s="6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49"/>
      <c r="H599" s="1"/>
      <c r="I599" s="1"/>
      <c r="J599" s="6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49"/>
      <c r="H600" s="1"/>
      <c r="I600" s="1"/>
      <c r="J600" s="6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49"/>
      <c r="H601" s="1"/>
      <c r="I601" s="1"/>
      <c r="J601" s="6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49"/>
      <c r="H602" s="1"/>
      <c r="I602" s="1"/>
      <c r="J602" s="6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49"/>
      <c r="H603" s="1"/>
      <c r="I603" s="1"/>
      <c r="J603" s="6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49"/>
      <c r="H604" s="1"/>
      <c r="I604" s="1"/>
      <c r="J604" s="6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49"/>
      <c r="H605" s="1"/>
      <c r="I605" s="1"/>
      <c r="J605" s="6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49"/>
      <c r="H606" s="1"/>
      <c r="I606" s="1"/>
      <c r="J606" s="6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49"/>
      <c r="H607" s="1"/>
      <c r="I607" s="1"/>
      <c r="J607" s="6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49"/>
      <c r="H608" s="1"/>
      <c r="I608" s="1"/>
      <c r="J608" s="6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49"/>
      <c r="H609" s="1"/>
      <c r="I609" s="1"/>
      <c r="J609" s="6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49"/>
      <c r="H610" s="1"/>
      <c r="I610" s="1"/>
      <c r="J610" s="6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49"/>
      <c r="H611" s="1"/>
      <c r="I611" s="1"/>
      <c r="J611" s="6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49"/>
      <c r="H612" s="1"/>
      <c r="I612" s="1"/>
      <c r="J612" s="6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49"/>
      <c r="H613" s="1"/>
      <c r="I613" s="1"/>
      <c r="J613" s="6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49"/>
      <c r="H614" s="1"/>
      <c r="I614" s="1"/>
      <c r="J614" s="6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49"/>
      <c r="H615" s="1"/>
      <c r="I615" s="1"/>
      <c r="J615" s="6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49"/>
      <c r="H616" s="1"/>
      <c r="I616" s="1"/>
      <c r="J616" s="6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49"/>
      <c r="H617" s="1"/>
      <c r="I617" s="1"/>
      <c r="J617" s="6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49"/>
      <c r="H618" s="1"/>
      <c r="I618" s="1"/>
      <c r="J618" s="6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49"/>
      <c r="H619" s="1"/>
      <c r="I619" s="1"/>
      <c r="J619" s="6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49"/>
      <c r="H620" s="1"/>
      <c r="I620" s="1"/>
      <c r="J620" s="6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49"/>
      <c r="H621" s="1"/>
      <c r="I621" s="1"/>
      <c r="J621" s="6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49"/>
      <c r="H622" s="1"/>
      <c r="I622" s="1"/>
      <c r="J622" s="6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49"/>
      <c r="H623" s="1"/>
      <c r="I623" s="1"/>
      <c r="J623" s="6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49"/>
      <c r="H624" s="1"/>
      <c r="I624" s="1"/>
      <c r="J624" s="6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49"/>
      <c r="H625" s="1"/>
      <c r="I625" s="1"/>
      <c r="J625" s="6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49"/>
      <c r="H626" s="1"/>
      <c r="I626" s="1"/>
      <c r="J626" s="6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49"/>
      <c r="H627" s="1"/>
      <c r="I627" s="1"/>
      <c r="J627" s="6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49"/>
      <c r="H628" s="1"/>
      <c r="I628" s="1"/>
      <c r="J628" s="6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49"/>
      <c r="H629" s="1"/>
      <c r="I629" s="1"/>
      <c r="J629" s="6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49"/>
      <c r="H630" s="1"/>
      <c r="I630" s="1"/>
      <c r="J630" s="6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49"/>
      <c r="H631" s="1"/>
      <c r="I631" s="1"/>
      <c r="J631" s="6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49"/>
      <c r="H632" s="1"/>
      <c r="I632" s="1"/>
      <c r="J632" s="6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49"/>
      <c r="H633" s="1"/>
      <c r="I633" s="1"/>
      <c r="J633" s="6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49"/>
      <c r="H634" s="1"/>
      <c r="I634" s="1"/>
      <c r="J634" s="6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49"/>
      <c r="H635" s="1"/>
      <c r="I635" s="1"/>
      <c r="J635" s="6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49"/>
      <c r="H636" s="1"/>
      <c r="I636" s="1"/>
      <c r="J636" s="6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49"/>
      <c r="H637" s="1"/>
      <c r="I637" s="1"/>
      <c r="J637" s="6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49"/>
      <c r="H638" s="1"/>
      <c r="I638" s="1"/>
      <c r="J638" s="6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49"/>
      <c r="H639" s="1"/>
      <c r="I639" s="1"/>
      <c r="J639" s="6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49"/>
      <c r="H640" s="1"/>
      <c r="I640" s="1"/>
      <c r="J640" s="6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49"/>
      <c r="H641" s="1"/>
      <c r="I641" s="1"/>
      <c r="J641" s="6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49"/>
      <c r="H642" s="1"/>
      <c r="I642" s="1"/>
      <c r="J642" s="6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49"/>
      <c r="H643" s="1"/>
      <c r="I643" s="1"/>
      <c r="J643" s="6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49"/>
      <c r="H644" s="1"/>
      <c r="I644" s="1"/>
      <c r="J644" s="6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49"/>
      <c r="H645" s="1"/>
      <c r="I645" s="1"/>
      <c r="J645" s="6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49"/>
      <c r="H646" s="1"/>
      <c r="I646" s="1"/>
      <c r="J646" s="6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49"/>
      <c r="H647" s="1"/>
      <c r="I647" s="1"/>
      <c r="J647" s="6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49"/>
      <c r="H648" s="1"/>
      <c r="I648" s="1"/>
      <c r="J648" s="6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49"/>
      <c r="H649" s="1"/>
      <c r="I649" s="1"/>
      <c r="J649" s="6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49"/>
      <c r="H650" s="1"/>
      <c r="I650" s="1"/>
      <c r="J650" s="6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49"/>
      <c r="H651" s="1"/>
      <c r="I651" s="1"/>
      <c r="J651" s="6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49"/>
      <c r="H652" s="1"/>
      <c r="I652" s="1"/>
      <c r="J652" s="6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49"/>
      <c r="H653" s="1"/>
      <c r="I653" s="1"/>
      <c r="J653" s="6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49"/>
      <c r="H654" s="1"/>
      <c r="I654" s="1"/>
      <c r="J654" s="6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49"/>
      <c r="H655" s="1"/>
      <c r="I655" s="1"/>
      <c r="J655" s="6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49"/>
      <c r="H656" s="1"/>
      <c r="I656" s="1"/>
      <c r="J656" s="6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49"/>
      <c r="H657" s="1"/>
      <c r="I657" s="1"/>
      <c r="J657" s="6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49"/>
      <c r="H658" s="1"/>
      <c r="I658" s="1"/>
      <c r="J658" s="6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49"/>
      <c r="H659" s="1"/>
      <c r="I659" s="1"/>
      <c r="J659" s="6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49"/>
      <c r="H660" s="1"/>
      <c r="I660" s="1"/>
      <c r="J660" s="6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49"/>
      <c r="H661" s="1"/>
      <c r="I661" s="1"/>
      <c r="J661" s="6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49"/>
      <c r="H662" s="1"/>
      <c r="I662" s="1"/>
      <c r="J662" s="6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49"/>
      <c r="H663" s="1"/>
      <c r="I663" s="1"/>
      <c r="J663" s="6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49"/>
      <c r="H664" s="1"/>
      <c r="I664" s="1"/>
      <c r="J664" s="6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49"/>
      <c r="H665" s="1"/>
      <c r="I665" s="1"/>
      <c r="J665" s="6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49"/>
      <c r="H666" s="1"/>
      <c r="I666" s="1"/>
      <c r="J666" s="6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49"/>
      <c r="H667" s="1"/>
      <c r="I667" s="1"/>
      <c r="J667" s="6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49"/>
      <c r="H668" s="1"/>
      <c r="I668" s="1"/>
      <c r="J668" s="6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49"/>
      <c r="H669" s="1"/>
      <c r="I669" s="1"/>
      <c r="J669" s="6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49"/>
      <c r="H670" s="1"/>
      <c r="I670" s="1"/>
      <c r="J670" s="6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49"/>
      <c r="H671" s="1"/>
      <c r="I671" s="1"/>
      <c r="J671" s="6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49"/>
      <c r="H672" s="1"/>
      <c r="I672" s="1"/>
      <c r="J672" s="6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49"/>
      <c r="H673" s="1"/>
      <c r="I673" s="1"/>
      <c r="J673" s="6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49"/>
      <c r="H674" s="1"/>
      <c r="I674" s="1"/>
      <c r="J674" s="6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49"/>
      <c r="H675" s="1"/>
      <c r="I675" s="1"/>
      <c r="J675" s="6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49"/>
      <c r="H676" s="1"/>
      <c r="I676" s="1"/>
      <c r="J676" s="6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49"/>
      <c r="H677" s="1"/>
      <c r="I677" s="1"/>
      <c r="J677" s="6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49"/>
      <c r="H678" s="1"/>
      <c r="I678" s="1"/>
      <c r="J678" s="6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49"/>
      <c r="H679" s="1"/>
      <c r="I679" s="1"/>
      <c r="J679" s="6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49"/>
      <c r="H680" s="1"/>
      <c r="I680" s="1"/>
      <c r="J680" s="6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49"/>
      <c r="H681" s="1"/>
      <c r="I681" s="1"/>
      <c r="J681" s="6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49"/>
      <c r="H682" s="1"/>
      <c r="I682" s="1"/>
      <c r="J682" s="6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49"/>
      <c r="H683" s="1"/>
      <c r="I683" s="1"/>
      <c r="J683" s="6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49"/>
      <c r="H684" s="1"/>
      <c r="I684" s="1"/>
      <c r="J684" s="6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49"/>
      <c r="H685" s="1"/>
      <c r="I685" s="1"/>
      <c r="J685" s="6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49"/>
      <c r="H686" s="1"/>
      <c r="I686" s="1"/>
      <c r="J686" s="6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49"/>
      <c r="H687" s="1"/>
      <c r="I687" s="1"/>
      <c r="J687" s="6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49"/>
      <c r="H688" s="1"/>
      <c r="I688" s="1"/>
      <c r="J688" s="6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49"/>
      <c r="H689" s="1"/>
      <c r="I689" s="1"/>
      <c r="J689" s="6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49"/>
      <c r="H690" s="1"/>
      <c r="I690" s="1"/>
      <c r="J690" s="6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49"/>
      <c r="H691" s="1"/>
      <c r="I691" s="1"/>
      <c r="J691" s="6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49"/>
      <c r="H692" s="1"/>
      <c r="I692" s="1"/>
      <c r="J692" s="6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49"/>
      <c r="H693" s="1"/>
      <c r="I693" s="1"/>
      <c r="J693" s="6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49"/>
      <c r="H694" s="1"/>
      <c r="I694" s="1"/>
      <c r="J694" s="6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49"/>
      <c r="H695" s="1"/>
      <c r="I695" s="1"/>
      <c r="J695" s="6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49"/>
      <c r="H696" s="1"/>
      <c r="I696" s="1"/>
      <c r="J696" s="6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49"/>
      <c r="H697" s="1"/>
      <c r="I697" s="1"/>
      <c r="J697" s="6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49"/>
      <c r="H698" s="1"/>
      <c r="I698" s="1"/>
      <c r="J698" s="6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49"/>
      <c r="H699" s="1"/>
      <c r="I699" s="1"/>
      <c r="J699" s="6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49"/>
      <c r="H700" s="1"/>
      <c r="I700" s="1"/>
      <c r="J700" s="6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49"/>
      <c r="H701" s="1"/>
      <c r="I701" s="1"/>
      <c r="J701" s="6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49"/>
      <c r="H702" s="1"/>
      <c r="I702" s="1"/>
      <c r="J702" s="6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49"/>
      <c r="H703" s="1"/>
      <c r="I703" s="1"/>
      <c r="J703" s="6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49"/>
      <c r="H704" s="1"/>
      <c r="I704" s="1"/>
      <c r="J704" s="6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49"/>
      <c r="H705" s="1"/>
      <c r="I705" s="1"/>
      <c r="J705" s="6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49"/>
      <c r="H706" s="1"/>
      <c r="I706" s="1"/>
      <c r="J706" s="6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49"/>
      <c r="H707" s="1"/>
      <c r="I707" s="1"/>
      <c r="J707" s="6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49"/>
      <c r="H708" s="1"/>
      <c r="I708" s="1"/>
      <c r="J708" s="6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49"/>
      <c r="H709" s="1"/>
      <c r="I709" s="1"/>
      <c r="J709" s="6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49"/>
      <c r="H710" s="1"/>
      <c r="I710" s="1"/>
      <c r="J710" s="6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49"/>
      <c r="H711" s="1"/>
      <c r="I711" s="1"/>
      <c r="J711" s="6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49"/>
      <c r="H712" s="1"/>
      <c r="I712" s="1"/>
      <c r="J712" s="6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49"/>
      <c r="H713" s="1"/>
      <c r="I713" s="1"/>
      <c r="J713" s="6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49"/>
      <c r="H714" s="1"/>
      <c r="I714" s="1"/>
      <c r="J714" s="6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49"/>
      <c r="H715" s="1"/>
      <c r="I715" s="1"/>
      <c r="J715" s="6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49"/>
      <c r="H716" s="1"/>
      <c r="I716" s="1"/>
      <c r="J716" s="6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49"/>
      <c r="H717" s="1"/>
      <c r="I717" s="1"/>
      <c r="J717" s="6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49"/>
      <c r="H718" s="1"/>
      <c r="I718" s="1"/>
      <c r="J718" s="6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49"/>
      <c r="H719" s="1"/>
      <c r="I719" s="1"/>
      <c r="J719" s="6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49"/>
      <c r="H720" s="1"/>
      <c r="I720" s="1"/>
      <c r="J720" s="6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49"/>
      <c r="H721" s="1"/>
      <c r="I721" s="1"/>
      <c r="J721" s="6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49"/>
      <c r="H722" s="1"/>
      <c r="I722" s="1"/>
      <c r="J722" s="6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49"/>
      <c r="H723" s="1"/>
      <c r="I723" s="1"/>
      <c r="J723" s="6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49"/>
      <c r="H724" s="1"/>
      <c r="I724" s="1"/>
      <c r="J724" s="6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49"/>
      <c r="H725" s="1"/>
      <c r="I725" s="1"/>
      <c r="J725" s="6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49"/>
      <c r="H726" s="1"/>
      <c r="I726" s="1"/>
      <c r="J726" s="6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49"/>
      <c r="H727" s="1"/>
      <c r="I727" s="1"/>
      <c r="J727" s="6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49"/>
      <c r="H728" s="1"/>
      <c r="I728" s="1"/>
      <c r="J728" s="6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49"/>
      <c r="H729" s="1"/>
      <c r="I729" s="1"/>
      <c r="J729" s="6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49"/>
      <c r="H730" s="1"/>
      <c r="I730" s="1"/>
      <c r="J730" s="6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49"/>
      <c r="H731" s="1"/>
      <c r="I731" s="1"/>
      <c r="J731" s="6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49"/>
      <c r="H732" s="1"/>
      <c r="I732" s="1"/>
      <c r="J732" s="6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49"/>
      <c r="H733" s="1"/>
      <c r="I733" s="1"/>
      <c r="J733" s="6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49"/>
      <c r="H734" s="1"/>
      <c r="I734" s="1"/>
      <c r="J734" s="6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49"/>
      <c r="H735" s="1"/>
      <c r="I735" s="1"/>
      <c r="J735" s="6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49"/>
      <c r="H736" s="1"/>
      <c r="I736" s="1"/>
      <c r="J736" s="6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49"/>
      <c r="H737" s="1"/>
      <c r="I737" s="1"/>
      <c r="J737" s="6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49"/>
      <c r="H738" s="1"/>
      <c r="I738" s="1"/>
      <c r="J738" s="6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49"/>
      <c r="H739" s="1"/>
      <c r="I739" s="1"/>
      <c r="J739" s="6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49"/>
      <c r="H740" s="1"/>
      <c r="I740" s="1"/>
      <c r="J740" s="6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49"/>
      <c r="H741" s="1"/>
      <c r="I741" s="1"/>
      <c r="J741" s="6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49"/>
      <c r="H742" s="1"/>
      <c r="I742" s="1"/>
      <c r="J742" s="6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49"/>
      <c r="H743" s="1"/>
      <c r="I743" s="1"/>
      <c r="J743" s="6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49"/>
      <c r="H744" s="1"/>
      <c r="I744" s="1"/>
      <c r="J744" s="6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49"/>
      <c r="H745" s="1"/>
      <c r="I745" s="1"/>
      <c r="J745" s="6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49"/>
      <c r="H746" s="1"/>
      <c r="I746" s="1"/>
      <c r="J746" s="6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49"/>
      <c r="H747" s="1"/>
      <c r="I747" s="1"/>
      <c r="J747" s="6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49"/>
      <c r="H748" s="1"/>
      <c r="I748" s="1"/>
      <c r="J748" s="6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49"/>
      <c r="H749" s="1"/>
      <c r="I749" s="1"/>
      <c r="J749" s="6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49"/>
      <c r="H750" s="1"/>
      <c r="I750" s="1"/>
      <c r="J750" s="6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49"/>
      <c r="H751" s="1"/>
      <c r="I751" s="1"/>
      <c r="J751" s="6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49"/>
      <c r="H752" s="1"/>
      <c r="I752" s="1"/>
      <c r="J752" s="6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49"/>
      <c r="H753" s="1"/>
      <c r="I753" s="1"/>
      <c r="J753" s="6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49"/>
      <c r="H754" s="1"/>
      <c r="I754" s="1"/>
      <c r="J754" s="6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49"/>
      <c r="H755" s="1"/>
      <c r="I755" s="1"/>
      <c r="J755" s="6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49"/>
      <c r="H756" s="1"/>
      <c r="I756" s="1"/>
      <c r="J756" s="6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49"/>
      <c r="H757" s="1"/>
      <c r="I757" s="1"/>
      <c r="J757" s="6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49"/>
      <c r="H758" s="1"/>
      <c r="I758" s="1"/>
      <c r="J758" s="6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49"/>
      <c r="H759" s="1"/>
      <c r="I759" s="1"/>
      <c r="J759" s="6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49"/>
      <c r="H760" s="1"/>
      <c r="I760" s="1"/>
      <c r="J760" s="6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49"/>
      <c r="H761" s="1"/>
      <c r="I761" s="1"/>
      <c r="J761" s="6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49"/>
      <c r="H762" s="1"/>
      <c r="I762" s="1"/>
      <c r="J762" s="6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49"/>
      <c r="H763" s="1"/>
      <c r="I763" s="1"/>
      <c r="J763" s="6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49"/>
      <c r="H764" s="1"/>
      <c r="I764" s="1"/>
      <c r="J764" s="6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49"/>
      <c r="H765" s="1"/>
      <c r="I765" s="1"/>
      <c r="J765" s="6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49"/>
      <c r="H766" s="1"/>
      <c r="I766" s="1"/>
      <c r="J766" s="6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49"/>
      <c r="H767" s="1"/>
      <c r="I767" s="1"/>
      <c r="J767" s="6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49"/>
      <c r="H768" s="1"/>
      <c r="I768" s="1"/>
      <c r="J768" s="6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49"/>
      <c r="H769" s="1"/>
      <c r="I769" s="1"/>
      <c r="J769" s="6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49"/>
      <c r="H770" s="1"/>
      <c r="I770" s="1"/>
      <c r="J770" s="6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49"/>
      <c r="H771" s="1"/>
      <c r="I771" s="1"/>
      <c r="J771" s="6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49"/>
      <c r="H772" s="1"/>
      <c r="I772" s="1"/>
      <c r="J772" s="6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49"/>
      <c r="H773" s="1"/>
      <c r="I773" s="1"/>
      <c r="J773" s="6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49"/>
      <c r="H774" s="1"/>
      <c r="I774" s="1"/>
      <c r="J774" s="6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49"/>
      <c r="H775" s="1"/>
      <c r="I775" s="1"/>
      <c r="J775" s="6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49"/>
      <c r="H776" s="1"/>
      <c r="I776" s="1"/>
      <c r="J776" s="6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49"/>
      <c r="H777" s="1"/>
      <c r="I777" s="1"/>
      <c r="J777" s="6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49"/>
      <c r="H778" s="1"/>
      <c r="I778" s="1"/>
      <c r="J778" s="6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49"/>
      <c r="H779" s="1"/>
      <c r="I779" s="1"/>
      <c r="J779" s="6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49"/>
      <c r="H780" s="1"/>
      <c r="I780" s="1"/>
      <c r="J780" s="6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49"/>
      <c r="H781" s="1"/>
      <c r="I781" s="1"/>
      <c r="J781" s="6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49"/>
      <c r="H782" s="1"/>
      <c r="I782" s="1"/>
      <c r="J782" s="6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49"/>
      <c r="H783" s="1"/>
      <c r="I783" s="1"/>
      <c r="J783" s="6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49"/>
      <c r="H784" s="1"/>
      <c r="I784" s="1"/>
      <c r="J784" s="6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49"/>
      <c r="H785" s="1"/>
      <c r="I785" s="1"/>
      <c r="J785" s="6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49"/>
      <c r="H786" s="1"/>
      <c r="I786" s="1"/>
      <c r="J786" s="6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49"/>
      <c r="H787" s="1"/>
      <c r="I787" s="1"/>
      <c r="J787" s="6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49"/>
      <c r="H788" s="1"/>
      <c r="I788" s="1"/>
      <c r="J788" s="6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49"/>
      <c r="H789" s="1"/>
      <c r="I789" s="1"/>
      <c r="J789" s="6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49"/>
      <c r="H790" s="1"/>
      <c r="I790" s="1"/>
      <c r="J790" s="6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49"/>
      <c r="H791" s="1"/>
      <c r="I791" s="1"/>
      <c r="J791" s="6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49"/>
      <c r="H792" s="1"/>
      <c r="I792" s="1"/>
      <c r="J792" s="6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49"/>
      <c r="H793" s="1"/>
      <c r="I793" s="1"/>
      <c r="J793" s="6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49"/>
      <c r="H794" s="1"/>
      <c r="I794" s="1"/>
      <c r="J794" s="6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49"/>
      <c r="H795" s="1"/>
      <c r="I795" s="1"/>
      <c r="J795" s="6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49"/>
      <c r="H796" s="1"/>
      <c r="I796" s="1"/>
      <c r="J796" s="6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49"/>
      <c r="H797" s="1"/>
      <c r="I797" s="1"/>
      <c r="J797" s="6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49"/>
      <c r="H798" s="1"/>
      <c r="I798" s="1"/>
      <c r="J798" s="6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49"/>
      <c r="H799" s="1"/>
      <c r="I799" s="1"/>
      <c r="J799" s="6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49"/>
      <c r="H800" s="1"/>
      <c r="I800" s="1"/>
      <c r="J800" s="6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49"/>
      <c r="H801" s="1"/>
      <c r="I801" s="1"/>
      <c r="J801" s="6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49"/>
      <c r="H802" s="1"/>
      <c r="I802" s="1"/>
      <c r="J802" s="6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49"/>
      <c r="H803" s="1"/>
      <c r="I803" s="1"/>
      <c r="J803" s="6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49"/>
      <c r="H804" s="1"/>
      <c r="I804" s="1"/>
      <c r="J804" s="6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49"/>
      <c r="H805" s="1"/>
      <c r="I805" s="1"/>
      <c r="J805" s="6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49"/>
      <c r="H806" s="1"/>
      <c r="I806" s="1"/>
      <c r="J806" s="6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49"/>
      <c r="H807" s="1"/>
      <c r="I807" s="1"/>
      <c r="J807" s="6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49"/>
      <c r="H808" s="1"/>
      <c r="I808" s="1"/>
      <c r="J808" s="6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49"/>
      <c r="H809" s="1"/>
      <c r="I809" s="1"/>
      <c r="J809" s="6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49"/>
      <c r="H810" s="1"/>
      <c r="I810" s="1"/>
      <c r="J810" s="6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49"/>
      <c r="H811" s="1"/>
      <c r="I811" s="1"/>
      <c r="J811" s="6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49"/>
      <c r="H812" s="1"/>
      <c r="I812" s="1"/>
      <c r="J812" s="6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49"/>
      <c r="H813" s="1"/>
      <c r="I813" s="1"/>
      <c r="J813" s="6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49"/>
      <c r="H814" s="1"/>
      <c r="I814" s="1"/>
      <c r="J814" s="6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49"/>
      <c r="H815" s="1"/>
      <c r="I815" s="1"/>
      <c r="J815" s="6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49"/>
      <c r="H816" s="1"/>
      <c r="I816" s="1"/>
      <c r="J816" s="6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49"/>
      <c r="H817" s="1"/>
      <c r="I817" s="1"/>
      <c r="J817" s="6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49"/>
      <c r="H818" s="1"/>
      <c r="I818" s="1"/>
      <c r="J818" s="6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49"/>
      <c r="H819" s="1"/>
      <c r="I819" s="1"/>
      <c r="J819" s="6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49"/>
      <c r="H820" s="1"/>
      <c r="I820" s="1"/>
      <c r="J820" s="6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49"/>
      <c r="H821" s="1"/>
      <c r="I821" s="1"/>
      <c r="J821" s="6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49"/>
      <c r="H822" s="1"/>
      <c r="I822" s="1"/>
      <c r="J822" s="6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49"/>
      <c r="H823" s="1"/>
      <c r="I823" s="1"/>
      <c r="J823" s="6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49"/>
      <c r="H824" s="1"/>
      <c r="I824" s="1"/>
      <c r="J824" s="6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49"/>
      <c r="H825" s="1"/>
      <c r="I825" s="1"/>
      <c r="J825" s="6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49"/>
      <c r="H826" s="1"/>
      <c r="I826" s="1"/>
      <c r="J826" s="6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49"/>
      <c r="H827" s="1"/>
      <c r="I827" s="1"/>
      <c r="J827" s="6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49"/>
      <c r="H828" s="1"/>
      <c r="I828" s="1"/>
      <c r="J828" s="6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49"/>
      <c r="H829" s="1"/>
      <c r="I829" s="1"/>
      <c r="J829" s="6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49"/>
      <c r="H830" s="1"/>
      <c r="I830" s="1"/>
      <c r="J830" s="6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49"/>
      <c r="H831" s="1"/>
      <c r="I831" s="1"/>
      <c r="J831" s="6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49"/>
      <c r="H832" s="1"/>
      <c r="I832" s="1"/>
      <c r="J832" s="6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49"/>
      <c r="H833" s="1"/>
      <c r="I833" s="1"/>
      <c r="J833" s="6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49"/>
      <c r="H834" s="1"/>
      <c r="I834" s="1"/>
      <c r="J834" s="6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49"/>
      <c r="H835" s="1"/>
      <c r="I835" s="1"/>
      <c r="J835" s="6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49"/>
      <c r="H836" s="1"/>
      <c r="I836" s="1"/>
      <c r="J836" s="6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49"/>
      <c r="H837" s="1"/>
      <c r="I837" s="1"/>
      <c r="J837" s="6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49"/>
      <c r="H838" s="1"/>
      <c r="I838" s="1"/>
      <c r="J838" s="6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49"/>
      <c r="H839" s="1"/>
      <c r="I839" s="1"/>
      <c r="J839" s="6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49"/>
      <c r="H840" s="1"/>
      <c r="I840" s="1"/>
      <c r="J840" s="6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49"/>
      <c r="H841" s="1"/>
      <c r="I841" s="1"/>
      <c r="J841" s="6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49"/>
      <c r="H842" s="1"/>
      <c r="I842" s="1"/>
      <c r="J842" s="6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49"/>
      <c r="H843" s="1"/>
      <c r="I843" s="1"/>
      <c r="J843" s="6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49"/>
      <c r="H844" s="1"/>
      <c r="I844" s="1"/>
      <c r="J844" s="6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49"/>
      <c r="H845" s="1"/>
      <c r="I845" s="1"/>
      <c r="J845" s="6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49"/>
      <c r="H846" s="1"/>
      <c r="I846" s="1"/>
      <c r="J846" s="6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49"/>
      <c r="H847" s="1"/>
      <c r="I847" s="1"/>
      <c r="J847" s="6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49"/>
      <c r="H848" s="1"/>
      <c r="I848" s="1"/>
      <c r="J848" s="6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49"/>
      <c r="H849" s="1"/>
      <c r="I849" s="1"/>
      <c r="J849" s="6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49"/>
      <c r="H850" s="1"/>
      <c r="I850" s="1"/>
      <c r="J850" s="6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49"/>
      <c r="H851" s="1"/>
      <c r="I851" s="1"/>
      <c r="J851" s="6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49"/>
      <c r="H852" s="1"/>
      <c r="I852" s="1"/>
      <c r="J852" s="6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49"/>
      <c r="H853" s="1"/>
      <c r="I853" s="1"/>
      <c r="J853" s="6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49"/>
      <c r="H854" s="1"/>
      <c r="I854" s="1"/>
      <c r="J854" s="6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49"/>
      <c r="H855" s="1"/>
      <c r="I855" s="1"/>
      <c r="J855" s="6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49"/>
      <c r="H856" s="1"/>
      <c r="I856" s="1"/>
      <c r="J856" s="6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49"/>
      <c r="H857" s="1"/>
      <c r="I857" s="1"/>
      <c r="J857" s="6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49"/>
      <c r="H858" s="1"/>
      <c r="I858" s="1"/>
      <c r="J858" s="6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49"/>
      <c r="H859" s="1"/>
      <c r="I859" s="1"/>
      <c r="J859" s="6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49"/>
      <c r="H860" s="1"/>
      <c r="I860" s="1"/>
      <c r="J860" s="6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49"/>
      <c r="H861" s="1"/>
      <c r="I861" s="1"/>
      <c r="J861" s="6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49"/>
      <c r="H862" s="1"/>
      <c r="I862" s="1"/>
      <c r="J862" s="6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49"/>
      <c r="H863" s="1"/>
      <c r="I863" s="1"/>
      <c r="J863" s="6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49"/>
      <c r="H864" s="1"/>
      <c r="I864" s="1"/>
      <c r="J864" s="6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49"/>
      <c r="H865" s="1"/>
      <c r="I865" s="1"/>
      <c r="J865" s="6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49"/>
      <c r="H866" s="1"/>
      <c r="I866" s="1"/>
      <c r="J866" s="6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49"/>
      <c r="H867" s="1"/>
      <c r="I867" s="1"/>
      <c r="J867" s="6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49"/>
      <c r="H868" s="1"/>
      <c r="I868" s="1"/>
      <c r="J868" s="6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49"/>
      <c r="H869" s="1"/>
      <c r="I869" s="1"/>
      <c r="J869" s="6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49"/>
      <c r="H870" s="1"/>
      <c r="I870" s="1"/>
      <c r="J870" s="6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49"/>
      <c r="H871" s="1"/>
      <c r="I871" s="1"/>
      <c r="J871" s="6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49"/>
      <c r="H872" s="1"/>
      <c r="I872" s="1"/>
      <c r="J872" s="6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49"/>
      <c r="H873" s="1"/>
      <c r="I873" s="1"/>
      <c r="J873" s="6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49"/>
      <c r="H874" s="1"/>
      <c r="I874" s="1"/>
      <c r="J874" s="6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49"/>
      <c r="H875" s="1"/>
      <c r="I875" s="1"/>
      <c r="J875" s="6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49"/>
      <c r="H876" s="1"/>
      <c r="I876" s="1"/>
      <c r="J876" s="6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49"/>
      <c r="H877" s="1"/>
      <c r="I877" s="1"/>
      <c r="J877" s="6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49"/>
      <c r="H878" s="1"/>
      <c r="I878" s="1"/>
      <c r="J878" s="6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49"/>
      <c r="H879" s="1"/>
      <c r="I879" s="1"/>
      <c r="J879" s="6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49"/>
      <c r="H880" s="1"/>
      <c r="I880" s="1"/>
      <c r="J880" s="6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49"/>
      <c r="H881" s="1"/>
      <c r="I881" s="1"/>
      <c r="J881" s="6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49"/>
      <c r="H882" s="1"/>
      <c r="I882" s="1"/>
      <c r="J882" s="6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49"/>
      <c r="H883" s="1"/>
      <c r="I883" s="1"/>
      <c r="J883" s="6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49"/>
      <c r="H884" s="1"/>
      <c r="I884" s="1"/>
      <c r="J884" s="6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49"/>
      <c r="H885" s="1"/>
      <c r="I885" s="1"/>
      <c r="J885" s="6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49"/>
      <c r="H886" s="1"/>
      <c r="I886" s="1"/>
      <c r="J886" s="6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49"/>
      <c r="H887" s="1"/>
      <c r="I887" s="1"/>
      <c r="J887" s="6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49"/>
      <c r="H888" s="1"/>
      <c r="I888" s="1"/>
      <c r="J888" s="6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49"/>
      <c r="H889" s="1"/>
      <c r="I889" s="1"/>
      <c r="J889" s="6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49"/>
      <c r="H890" s="1"/>
      <c r="I890" s="1"/>
      <c r="J890" s="6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49"/>
      <c r="H891" s="1"/>
      <c r="I891" s="1"/>
      <c r="J891" s="6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49"/>
      <c r="H892" s="1"/>
      <c r="I892" s="1"/>
      <c r="J892" s="6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49"/>
      <c r="H893" s="1"/>
      <c r="I893" s="1"/>
      <c r="J893" s="6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49"/>
      <c r="H894" s="1"/>
      <c r="I894" s="1"/>
      <c r="J894" s="6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49"/>
      <c r="H895" s="1"/>
      <c r="I895" s="1"/>
      <c r="J895" s="6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49"/>
      <c r="H896" s="1"/>
      <c r="I896" s="1"/>
      <c r="J896" s="6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49"/>
      <c r="H897" s="1"/>
      <c r="I897" s="1"/>
      <c r="J897" s="6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49"/>
      <c r="H898" s="1"/>
      <c r="I898" s="1"/>
      <c r="J898" s="6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49"/>
      <c r="H899" s="1"/>
      <c r="I899" s="1"/>
      <c r="J899" s="6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49"/>
      <c r="H900" s="1"/>
      <c r="I900" s="1"/>
      <c r="J900" s="6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49"/>
      <c r="H901" s="1"/>
      <c r="I901" s="1"/>
      <c r="J901" s="6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49"/>
      <c r="H902" s="1"/>
      <c r="I902" s="1"/>
      <c r="J902" s="6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49"/>
      <c r="H903" s="1"/>
      <c r="I903" s="1"/>
      <c r="J903" s="6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49"/>
      <c r="H904" s="1"/>
      <c r="I904" s="1"/>
      <c r="J904" s="6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49"/>
      <c r="H905" s="1"/>
      <c r="I905" s="1"/>
      <c r="J905" s="6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49"/>
      <c r="H906" s="1"/>
      <c r="I906" s="1"/>
      <c r="J906" s="6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49"/>
      <c r="H907" s="1"/>
      <c r="I907" s="1"/>
      <c r="J907" s="6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49"/>
      <c r="H908" s="1"/>
      <c r="I908" s="1"/>
      <c r="J908" s="6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49"/>
      <c r="H909" s="1"/>
      <c r="I909" s="1"/>
      <c r="J909" s="6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49"/>
      <c r="H910" s="1"/>
      <c r="I910" s="1"/>
      <c r="J910" s="6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49"/>
      <c r="H911" s="1"/>
      <c r="I911" s="1"/>
      <c r="J911" s="6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49"/>
      <c r="H912" s="1"/>
      <c r="I912" s="1"/>
      <c r="J912" s="6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49"/>
      <c r="H913" s="1"/>
      <c r="I913" s="1"/>
      <c r="J913" s="6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49"/>
      <c r="H914" s="1"/>
      <c r="I914" s="1"/>
      <c r="J914" s="6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49"/>
      <c r="H915" s="1"/>
      <c r="I915" s="1"/>
      <c r="J915" s="6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49"/>
      <c r="H916" s="1"/>
      <c r="I916" s="1"/>
      <c r="J916" s="6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49"/>
      <c r="H917" s="1"/>
      <c r="I917" s="1"/>
      <c r="J917" s="6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49"/>
      <c r="H918" s="1"/>
      <c r="I918" s="1"/>
      <c r="J918" s="6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49"/>
      <c r="H919" s="1"/>
      <c r="I919" s="1"/>
      <c r="J919" s="6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49"/>
      <c r="H920" s="1"/>
      <c r="I920" s="1"/>
      <c r="J920" s="6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49"/>
      <c r="H921" s="1"/>
      <c r="I921" s="1"/>
      <c r="J921" s="6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49"/>
      <c r="H922" s="1"/>
      <c r="I922" s="1"/>
      <c r="J922" s="6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49"/>
      <c r="H923" s="1"/>
      <c r="I923" s="1"/>
      <c r="J923" s="6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49"/>
      <c r="H924" s="1"/>
      <c r="I924" s="1"/>
      <c r="J924" s="6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49"/>
      <c r="H925" s="1"/>
      <c r="I925" s="1"/>
      <c r="J925" s="6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49"/>
      <c r="H926" s="1"/>
      <c r="I926" s="1"/>
      <c r="J926" s="6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49"/>
      <c r="H927" s="1"/>
      <c r="I927" s="1"/>
      <c r="J927" s="6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49"/>
      <c r="H928" s="1"/>
      <c r="I928" s="1"/>
      <c r="J928" s="6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49"/>
      <c r="H929" s="1"/>
      <c r="I929" s="1"/>
      <c r="J929" s="6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49"/>
      <c r="H930" s="1"/>
      <c r="I930" s="1"/>
      <c r="J930" s="6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49"/>
      <c r="H931" s="1"/>
      <c r="I931" s="1"/>
      <c r="J931" s="6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49"/>
      <c r="H932" s="1"/>
      <c r="I932" s="1"/>
      <c r="J932" s="6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49"/>
      <c r="H933" s="1"/>
      <c r="I933" s="1"/>
      <c r="J933" s="6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49"/>
      <c r="H934" s="1"/>
      <c r="I934" s="1"/>
      <c r="J934" s="6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49"/>
      <c r="H935" s="1"/>
      <c r="I935" s="1"/>
      <c r="J935" s="6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49"/>
      <c r="H936" s="1"/>
      <c r="I936" s="1"/>
      <c r="J936" s="6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49"/>
      <c r="H937" s="1"/>
      <c r="I937" s="1"/>
      <c r="J937" s="6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49"/>
      <c r="H938" s="1"/>
      <c r="I938" s="1"/>
      <c r="J938" s="6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49"/>
      <c r="H939" s="1"/>
      <c r="I939" s="1"/>
      <c r="J939" s="6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49"/>
      <c r="H940" s="1"/>
      <c r="I940" s="1"/>
      <c r="J940" s="6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49"/>
      <c r="H941" s="1"/>
      <c r="I941" s="1"/>
      <c r="J941" s="6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49"/>
      <c r="H942" s="1"/>
      <c r="I942" s="1"/>
      <c r="J942" s="6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49"/>
      <c r="H943" s="1"/>
      <c r="I943" s="1"/>
      <c r="J943" s="6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49"/>
      <c r="H944" s="1"/>
      <c r="I944" s="1"/>
      <c r="J944" s="6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49"/>
      <c r="H945" s="1"/>
      <c r="I945" s="1"/>
      <c r="J945" s="6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49"/>
      <c r="H946" s="1"/>
      <c r="I946" s="1"/>
      <c r="J946" s="6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49"/>
      <c r="H947" s="1"/>
      <c r="I947" s="1"/>
      <c r="J947" s="6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49"/>
      <c r="H948" s="1"/>
      <c r="I948" s="1"/>
      <c r="J948" s="6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49"/>
      <c r="H949" s="1"/>
      <c r="I949" s="1"/>
      <c r="J949" s="6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49"/>
      <c r="H950" s="1"/>
      <c r="I950" s="1"/>
      <c r="J950" s="6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49"/>
      <c r="H951" s="1"/>
      <c r="I951" s="1"/>
      <c r="J951" s="6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49"/>
      <c r="H952" s="1"/>
      <c r="I952" s="1"/>
      <c r="J952" s="6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49"/>
      <c r="H953" s="1"/>
      <c r="I953" s="1"/>
      <c r="J953" s="6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49"/>
      <c r="H954" s="1"/>
      <c r="I954" s="1"/>
      <c r="J954" s="6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49"/>
      <c r="H955" s="1"/>
      <c r="I955" s="1"/>
      <c r="J955" s="6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49"/>
      <c r="H956" s="1"/>
      <c r="I956" s="1"/>
      <c r="J956" s="6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49"/>
      <c r="H957" s="1"/>
      <c r="I957" s="1"/>
      <c r="J957" s="6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49"/>
      <c r="H958" s="1"/>
      <c r="I958" s="1"/>
      <c r="J958" s="6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49"/>
      <c r="H959" s="1"/>
      <c r="I959" s="1"/>
      <c r="J959" s="6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49"/>
      <c r="H960" s="1"/>
      <c r="I960" s="1"/>
      <c r="J960" s="6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49"/>
      <c r="H961" s="1"/>
      <c r="I961" s="1"/>
      <c r="J961" s="6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49"/>
      <c r="H962" s="1"/>
      <c r="I962" s="1"/>
      <c r="J962" s="6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49"/>
      <c r="H963" s="1"/>
      <c r="I963" s="1"/>
      <c r="J963" s="6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49"/>
      <c r="H964" s="1"/>
      <c r="I964" s="1"/>
      <c r="J964" s="6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49"/>
      <c r="H965" s="1"/>
      <c r="I965" s="1"/>
      <c r="J965" s="6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49"/>
      <c r="H966" s="1"/>
      <c r="I966" s="1"/>
      <c r="J966" s="6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49"/>
      <c r="H967" s="1"/>
      <c r="I967" s="1"/>
      <c r="J967" s="6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49"/>
      <c r="H968" s="1"/>
      <c r="I968" s="1"/>
      <c r="J968" s="6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49"/>
      <c r="H969" s="1"/>
      <c r="I969" s="1"/>
      <c r="J969" s="6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49"/>
      <c r="H970" s="1"/>
      <c r="I970" s="1"/>
      <c r="J970" s="6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49"/>
      <c r="H971" s="1"/>
      <c r="I971" s="1"/>
      <c r="J971" s="6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49"/>
      <c r="H972" s="1"/>
      <c r="I972" s="1"/>
      <c r="J972" s="6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49"/>
      <c r="H973" s="1"/>
      <c r="I973" s="1"/>
      <c r="J973" s="6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49"/>
      <c r="H974" s="1"/>
      <c r="I974" s="1"/>
      <c r="J974" s="6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49"/>
      <c r="H975" s="1"/>
      <c r="I975" s="1"/>
      <c r="J975" s="6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49"/>
      <c r="H976" s="1"/>
      <c r="I976" s="1"/>
      <c r="J976" s="6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49"/>
      <c r="H977" s="1"/>
      <c r="I977" s="1"/>
      <c r="J977" s="6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49"/>
      <c r="H978" s="1"/>
      <c r="I978" s="1"/>
      <c r="J978" s="6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49"/>
      <c r="H979" s="1"/>
      <c r="I979" s="1"/>
      <c r="J979" s="6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49"/>
      <c r="H980" s="1"/>
      <c r="I980" s="1"/>
      <c r="J980" s="6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49"/>
      <c r="H981" s="1"/>
      <c r="I981" s="1"/>
      <c r="J981" s="6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49"/>
      <c r="H982" s="1"/>
      <c r="I982" s="1"/>
      <c r="J982" s="6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49"/>
      <c r="H983" s="1"/>
      <c r="I983" s="1"/>
      <c r="J983" s="6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49"/>
      <c r="H984" s="1"/>
      <c r="I984" s="1"/>
      <c r="J984" s="6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49"/>
      <c r="H985" s="1"/>
      <c r="I985" s="1"/>
      <c r="J985" s="6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49"/>
      <c r="H986" s="1"/>
      <c r="I986" s="1"/>
      <c r="J986" s="6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49"/>
      <c r="H987" s="1"/>
      <c r="I987" s="1"/>
      <c r="J987" s="6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49"/>
      <c r="H988" s="1"/>
      <c r="I988" s="1"/>
      <c r="J988" s="6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49"/>
      <c r="H989" s="1"/>
      <c r="I989" s="1"/>
      <c r="J989" s="6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49"/>
      <c r="H990" s="1"/>
      <c r="I990" s="1"/>
      <c r="J990" s="6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49"/>
      <c r="H991" s="1"/>
      <c r="I991" s="1"/>
      <c r="J991" s="6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49"/>
      <c r="H992" s="1"/>
      <c r="I992" s="1"/>
      <c r="J992" s="6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49"/>
      <c r="H993" s="1"/>
      <c r="I993" s="1"/>
      <c r="J993" s="6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49"/>
      <c r="H994" s="1"/>
      <c r="I994" s="1"/>
      <c r="J994" s="6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49"/>
      <c r="H995" s="1"/>
      <c r="I995" s="1"/>
      <c r="J995" s="6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49"/>
      <c r="H996" s="1"/>
      <c r="I996" s="1"/>
      <c r="J996" s="6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49"/>
      <c r="H997" s="1"/>
      <c r="I997" s="1"/>
      <c r="J997" s="6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49"/>
      <c r="H998" s="1"/>
      <c r="I998" s="1"/>
      <c r="J998" s="6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49"/>
      <c r="H999" s="1"/>
      <c r="I999" s="1"/>
      <c r="J999" s="6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B1:G1"/>
    <mergeCell ref="B21:J23"/>
  </mergeCells>
  <hyperlinks>
    <hyperlink ref="H7" r:id="rId2" display="https://www.amazon.de/-/en/Wingo-Engineer-Baite-02/dp/B01N2N7LZA/ref=sr_1_3?dchild=1&amp;keywords=Arduino%2BMega%2BShield&amp;qid=1608575610&amp;quartzVehicle=1480-1518&amp;replacementKeywords=arduino%2Bshield&amp;sr=8-3&amp;th=1"/>
    <hyperlink ref="H8" r:id="rId3" display="https://www.amazon.de/-/en/KeeYees-120pcs-Jumper-Arduino-Raspberry/dp/B07KCD7GS7/ref=sr_1_3?dchild=1&amp;keywords=male+header&amp;qid=1608576987&amp;s=ce-de&amp;sr=1-3"/>
    <hyperlink ref="H9" r:id="rId4" display="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"/>
    <hyperlink ref="H12" r:id="rId5" display="https://www.amazon.de/ILS-Micro-1-5mm-Connector-Cables/dp/B07GXN2521/ref=sr_1_4?dchild=1&amp;keywords=jst+connector+6+pin&amp;qid=1607796071&amp;sr=8-4"/>
    <hyperlink ref="H13" r:id="rId6" display="https://www.amazon.de/Supply-Netzteil-WS2801-WS2812-WS2812B/dp/B00KKVJ1H2"/>
    <hyperlink ref="H14" r:id="rId7" display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/>
    <hyperlink ref="H15" r:id="rId8" display="https://www.amazon.de/-/en/S-PolyBond%C2%AE-Acrylic-plexiglass-adhesive-suitable/dp/B07PNYJDZ7/ref=sr_1_6?crid=2TYVNVUVXCMGB&amp;dchild=1&amp;keywords=acrylkleber&amp;qid=1608107542&amp;sprefix=acrzlic+%2Caps%2C210&amp;sr=8-6"/>
    <hyperlink ref="H16" r:id="rId9" display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/>
    <hyperlink ref="H17" r:id="rId10" display="https://www.amazon.de/-/en/Aurora-trading-Shrink-Tubing-Choose-colours/dp/B00XZ7IEAS/ref=sr_1_27?dchild=1&amp;keywords=schrumpfschlauch&amp;qid=1608577108&amp;sr=8-27&amp;th=1"/>
  </hyperlinks>
  <pageMargins left="0.25" right="0.25" top="0.25" bottom="0.25" header="0" footer="0"/>
  <pageSetup paperSize="9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PETER JOSE</cp:lastModifiedBy>
  <dcterms:created xsi:type="dcterms:W3CDTF">2015-07-29T21:33:00Z</dcterms:created>
  <dcterms:modified xsi:type="dcterms:W3CDTF">2021-02-20T09:38:22Z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2057-11.2.0.9984</vt:lpwstr>
  </property>
</Properties>
</file>