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<sst xmlns="http://schemas.openxmlformats.org/spreadsheetml/2006/main" count="671" uniqueCount="274">
  <si>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</si>
  <si>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</si>
  <si>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</si>
  <si>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</si>
  <si>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</si>
  <si>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</si>
  <si>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1.0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</si>
  <si>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</si>
  <si>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</si>
  <si>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</si>
  <si>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</si>
  <si>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</si>
  <si>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</si>
  <si>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</si>
  <si>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</si>
  <si>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</si>
  <si>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</si>
  <si>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</si>
  <si>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</si>
  <si>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</si>
  <si>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</si>
  <si>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</si>
  <si>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</si>
  <si>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</si>
  <si>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uptime</t>
  </si>
  <si>
    <t xml:space="preserve">Unsigned</t>
  </si>
  <si>
    <t xml:space="preserve">Sec</t>
  </si>
  <si>
    <t xml:space="preserve">This is the IHU uptime in seconds since the last reset</t>
  </si>
  <si>
    <t xml:space="preserve">NONE</t>
  </si>
  <si>
    <t xml:space="preserve">resetCnt</t>
  </si>
  <si>
    <t xml:space="preserve">Resets</t>
  </si>
  <si>
    <t xml:space="preserve">Total number of times IHU has reset since initial on-orbit startup</t>
  </si>
  <si>
    <t xml:space="preserve">Downlink Spec Version</t>
  </si>
  <si>
    <t xml:space="preserve">protocolVersion</t>
  </si>
  <si>
    <t xml:space="preserve">-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</si>
  <si>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</si>
  <si>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</si>
  <si>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</si>
  <si>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</si>
  <si>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</si>
  <si>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</si>
  <si>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</si>
  <si>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</si>
  <si>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</si>
  <si>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</si>
  <si>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</si>
  <si>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</si>
  <si>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</si>
  <si>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</si>
  <si>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</si>
  <si>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</si>
  <si>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</si>
  <si>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</t>
  </si>
  <si>
    <t xml:space="preserve">Total length</t>
  </si>
  <si>
    <t xml:space="preserve">Structure: commonRtMinmaxWodPayload_t,file:commonDownlink.h</t>
  </si>
  <si>
    <t xml:space="preserve">RF Power</t>
  </si>
  <si>
    <t xml:space="preserve">TXPower</t>
  </si>
  <si>
    <t xml:space="preserve">uint8_t</t>
  </si>
  <si>
    <t xml:space="preserve">mW</t>
  </si>
  <si>
    <t xml:space="preserve">TX RF Power</t>
  </si>
  <si>
    <t xml:space="preserve">TX Radio</t>
  </si>
  <si>
    <t xml:space="preserve">Pwr Mode</t>
  </si>
  <si>
    <t xml:space="preserve">TXPwrMode</t>
  </si>
  <si>
    <t xml:space="preserve">TX Power Mode</t>
  </si>
  <si>
    <t xml:space="preserve">RX0PwrMode</t>
  </si>
  <si>
    <t xml:space="preserve">RX0 Power Mode</t>
  </si>
  <si>
    <t xml:space="preserve">RX Radio 0</t>
  </si>
  <si>
    <t xml:space="preserve">RX1PwrMode</t>
  </si>
  <si>
    <t xml:space="preserve">RX1Power Mode</t>
  </si>
  <si>
    <t xml:space="preserve">RX2PwrMode</t>
  </si>
  <si>
    <t xml:space="preserve">RX2 Power Mode</t>
  </si>
  <si>
    <t xml:space="preserve">RX3PwrMode</t>
  </si>
  <si>
    <t xml:space="preserve">RX3 Power Mode</t>
  </si>
  <si>
    <t xml:space="preserve">RSSI</t>
  </si>
  <si>
    <t xml:space="preserve">RX0RSSI</t>
  </si>
  <si>
    <t xml:space="preserve">dBm</t>
  </si>
  <si>
    <t xml:space="preserve">RSSI for Receiver 0</t>
  </si>
  <si>
    <t xml:space="preserve">RX1RSSI</t>
  </si>
  <si>
    <t xml:space="preserve">RSSI for Receiver 1</t>
  </si>
  <si>
    <t xml:space="preserve">RX2RSSI</t>
  </si>
  <si>
    <t xml:space="preserve">RSSI for receiver 2</t>
  </si>
  <si>
    <t xml:space="preserve">RX3RSSI</t>
  </si>
  <si>
    <t xml:space="preserve">RSSI for receiver 3</t>
  </si>
  <si>
    <t xml:space="preserve">Temperature</t>
  </si>
  <si>
    <t xml:space="preserve">IHUTemp</t>
  </si>
  <si>
    <t xml:space="preserve">C</t>
  </si>
  <si>
    <t xml:space="preserve">Computer temperature</t>
  </si>
  <si>
    <t xml:space="preserve">Computer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</si>
  <si>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</si>
  <si>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</si>
  <si>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</si>
  <si>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</si>
  <si>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</si>
  <si>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</si>
  <si>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</si>
  <si>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</si>
  <si>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</si>
  <si>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</si>
  <si>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</si>
  <si>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PB Enabled</t>
  </si>
  <si>
    <t xml:space="preserve">transponderEnabled</t>
  </si>
  <si>
    <t xml:space="preserve">Pacsat Broadcast is available for use</t>
  </si>
  <si>
    <t xml:space="preserve">Pad155</t>
  </si>
  <si>
    <t xml:space="preserve">pad202</t>
  </si>
  <si>
    <t xml:space="preserve">Min/Max Resets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</si>
  <si>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</si>
  <si>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</si>
  <si>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</si>
  <si>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</si>
  <si>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</si>
  <si>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</si>
  <si>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</si>
  <si>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</si>
  <si>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</si>
  <si>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</si>
  <si>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</si>
  <si>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</si>
  <si>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</si>
  <si>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</si>
  <si>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</si>
  <si>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</si>
  <si>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</si>
  <si>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</si>
  <si>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TBD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</si>
  <si>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</si>
  <si>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</si>
  <si>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</si>
  <si>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</si>
  <si>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</si>
  <si>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</si>
  <si>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</si>
  <si>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</si>
  <si>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</si>
  <si>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</si>
  <si>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</si>
  <si>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</si>
  <si>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</si>
  <si>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</si>
  <si>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</si>
  <si>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</si>
  <si>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</si>
  <si>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</si>
  <si>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</si>
  <si>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</si>
  <si>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</si>
  <si>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</si>
  <si>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</si>
  <si>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</si>
  <si>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</si>
  <si>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</si>
  <si>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</si>
  <si>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</si>
  <si>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</si>
  <si>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</si>
  <si>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</si>
  <si>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</si>
  <si>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</si>
  <si>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Last Reset Time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</si>
  <si>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</si>
  <si>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</si>
  <si>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</si>
  <si>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</si>
  <si>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</si>
  <si>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</si>
  <si>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</si>
  <si>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</si>
  <si>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</si>
  <si>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</si>
  <si>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</si>
  <si>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</si>
  <si>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</si>
  <si>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</si>
  <si>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</si>
  <si>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</si>
  <si>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</si>
  <si>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</si>
  <si>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Are we in science mode?</t>
  </si>
  <si>
    <t xml:space="preserve">Structure:rt1Errors_t,file:rt1ErrorsDownlink.h</t>
  </si>
  <si>
    <t xml:space="preserve">Watchdog Tasks Ok</t>
  </si>
  <si>
    <t xml:space="preserve">wdReports</t>
  </si>
  <si>
    <t xml:space="preserve">x</t>
  </si>
  <si>
    <t xml:space="preserve">Cause of Reset</t>
  </si>
  <si>
    <t xml:space="preserve">errorCode</t>
  </si>
  <si>
    <t xml:space="preserve">Task executing at reset</t>
  </si>
  <si>
    <t xml:space="preserve">taskNumber</t>
  </si>
  <si>
    <t xml:space="preserve">Previous task before reset</t>
  </si>
  <si>
    <t xml:space="preserve">previousTask</t>
  </si>
  <si>
    <t xml:space="preserve">Resets in a row that have been too soon</t>
  </si>
  <si>
    <t xml:space="preserve">earlyResetCount</t>
  </si>
  <si>
    <t xml:space="preserve">Was this reset still early in boot</t>
  </si>
  <si>
    <t xml:space="preserve">wasStillEarlyInBoot</t>
  </si>
  <si>
    <t xml:space="preserve">RTIHU1 Data Valid</t>
  </si>
  <si>
    <t xml:space="preserve">valid</t>
  </si>
  <si>
    <t xml:space="preserve">pad to 32 bits</t>
  </si>
  <si>
    <t xml:space="preserve">pad316</t>
  </si>
  <si>
    <t xml:space="preserve">Error Data</t>
  </si>
  <si>
    <t xml:space="preserve">errorData</t>
  </si>
  <si>
    <t xml:space="preserve">Primary SRAM Corrected Addr 1</t>
  </si>
  <si>
    <t xml:space="preserve">RAMCorAddr1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</si>
  <si>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</si>
  <si>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</si>
  <si>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</si>
  <si>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</si>
  <si>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</si>
  <si>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</si>
  <si>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</si>
  <si>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</si>
  <si>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</si>
  <si>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</si>
  <si>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</si>
  <si>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</si>
  <si>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</si>
  <si>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</si>
  <si>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</si>
  <si>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</si>
  <si>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</si>
  <si>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</si>
  <si>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</si>
  <si>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</si>
  <si>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</si>
  <si>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</si>
  <si>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</si>
  <si>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</si>
  <si>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</si>
  <si>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</si>
  <si>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</si>
  <si>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</si>
  <si>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</si>
  <si>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</si>
  <si>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</si>
  <si>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</si>
  <si>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</si>
  <si>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</si>
  <si>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</si>
  <si>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</si>
  <si>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</si>
  <si>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</si>
  <si>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</si>
  <si>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</si>
  <si>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</si>
  <si>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</si>
  <si>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</si>
  <si>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</si>
  <si>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</si>
  <si>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</si>
  <si>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</si>
  <si>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</si>
  <si>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</si>
  <si>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</si>
  <si>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</si>
  <si>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</si>
  <si>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</si>
  <si>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</si>
  <si>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</si>
  <si>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</si>
  <si>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</si>
  <si>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</si>
  <si>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</si>
  <si>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</si>
  <si>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</si>
  <si>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</si>
  <si>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</si>
  <si>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</si>
  <si>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Dropped Pkts</t>
  </si>
  <si>
    <t xml:space="preserve">TxDroppedPkts</t>
  </si>
  <si>
    <t xml:space="preserve">Fill to 32-bits</t>
  </si>
  <si>
    <t xml:space="preserve">pad362</t>
  </si>
  <si>
    <t xml:space="preserve">Unisgned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</si>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</sst>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rt1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9" colorId="64" zoomScale="65" zoomScaleNormal="65" zoomScalePageLayoutView="100" workbookViewId="0">
      <selection pane="topLeft" activeCell="H34" activeCellId="0" sqref="H34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63.1" hidden="false" customHeight="false" outlineLevel="0" collapsed="false">
      <c r="B9" s="22" t="s">
        <v>24</v>
      </c>
      <c r="C9" s="22" t="s">
        <v>24</v>
      </c>
      <c r="D9" s="22" t="n">
        <v>32</v>
      </c>
      <c r="E9" s="22" t="s">
        <v>25</v>
      </c>
      <c r="F9" s="22"/>
      <c r="G9" s="22" t="n">
        <v>0</v>
      </c>
      <c r="H9" s="22" t="s">
        <v>26</v>
      </c>
      <c r="I9" s="23" t="s">
        <v>27</v>
      </c>
      <c r="J9" s="4" t="n">
        <f aca="false">J7+D7</f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88.4" hidden="false" customHeight="false" outlineLevel="0" collapsed="false">
      <c r="B10" s="22" t="s">
        <v>29</v>
      </c>
      <c r="C10" s="22" t="s">
        <v>29</v>
      </c>
      <c r="D10" s="22" t="n">
        <v>16</v>
      </c>
      <c r="E10" s="22" t="s">
        <v>25</v>
      </c>
      <c r="F10" s="22"/>
      <c r="G10" s="22" t="n">
        <v>0</v>
      </c>
      <c r="H10" s="22" t="s">
        <v>30</v>
      </c>
      <c r="I10" s="23" t="s">
        <v>31</v>
      </c>
      <c r="J10" s="4" t="n">
        <f aca="false">J9+D9</f>
        <v>32</v>
      </c>
      <c r="K10" s="5" t="n">
        <f aca="false">J10/8</f>
        <v>4</v>
      </c>
      <c r="L10" s="5" t="n">
        <f aca="false">J10/16</f>
        <v>2</v>
      </c>
      <c r="M10" s="5" t="n">
        <f aca="false">J10/32</f>
        <v>1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37.65" hidden="false" customHeight="true" outlineLevel="0" collapsed="false">
      <c r="B11" s="22" t="s">
        <v>32</v>
      </c>
      <c r="C11" s="22" t="s">
        <v>33</v>
      </c>
      <c r="D11" s="22" t="n">
        <v>8</v>
      </c>
      <c r="E11" s="22" t="s">
        <v>25</v>
      </c>
      <c r="F11" s="22"/>
      <c r="G11" s="22" t="n">
        <v>0</v>
      </c>
      <c r="H11" s="22" t="s">
        <v>34</v>
      </c>
      <c r="I11" s="23" t="s">
        <v>35</v>
      </c>
      <c r="J11" s="4" t="n">
        <f aca="false">J10+D10</f>
        <v>48</v>
      </c>
      <c r="K11" s="5" t="n">
        <f aca="false">J11/8</f>
        <v>6</v>
      </c>
      <c r="L11" s="5" t="n">
        <f aca="false">J11/16</f>
        <v>3</v>
      </c>
      <c r="M11" s="5" t="n">
        <f aca="false">J11/32</f>
        <v>1.5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37.65" hidden="false" customHeight="true" outlineLevel="0" collapsed="false">
      <c r="B12" s="22" t="s">
        <v>36</v>
      </c>
      <c r="C12" s="22" t="s">
        <v>37</v>
      </c>
      <c r="D12" s="22" t="n">
        <v>8</v>
      </c>
      <c r="E12" s="22" t="s">
        <v>25</v>
      </c>
      <c r="F12" s="22"/>
      <c r="G12" s="22" t="n">
        <v>0</v>
      </c>
      <c r="H12" s="22" t="s">
        <v>34</v>
      </c>
      <c r="I12" s="23" t="s">
        <v>38</v>
      </c>
      <c r="J12" s="4" t="n">
        <f aca="false">J11+D11</f>
        <v>56</v>
      </c>
      <c r="K12" s="5" t="n">
        <f aca="false">J12/8</f>
        <v>7</v>
      </c>
      <c r="L12" s="5" t="n">
        <f aca="false">J12/16</f>
        <v>3.5</v>
      </c>
      <c r="M12" s="5" t="n">
        <f aca="false">J12/32</f>
        <v>1.75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39</v>
      </c>
      <c r="C13" s="22" t="s">
        <v>40</v>
      </c>
      <c r="D13" s="22" t="n">
        <v>8</v>
      </c>
      <c r="E13" s="22" t="s">
        <v>25</v>
      </c>
      <c r="F13" s="22"/>
      <c r="G13" s="22" t="n">
        <v>0</v>
      </c>
      <c r="H13" s="22" t="s">
        <v>34</v>
      </c>
      <c r="I13" s="23" t="s">
        <v>38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5</v>
      </c>
      <c r="E14" s="22" t="s">
        <v>25</v>
      </c>
      <c r="F14" s="22"/>
      <c r="G14" s="22" t="n">
        <v>0</v>
      </c>
      <c r="H14" s="22"/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1</v>
      </c>
      <c r="E15" s="22" t="s">
        <v>25</v>
      </c>
      <c r="F15" s="22"/>
      <c r="G15" s="22" t="n">
        <v>0</v>
      </c>
      <c r="H15" s="22"/>
      <c r="I15" s="23"/>
      <c r="J15" s="4" t="n">
        <f aca="false">J14+D14</f>
        <v>77</v>
      </c>
      <c r="K15" s="5" t="n">
        <f aca="false">J15/8</f>
        <v>9.625</v>
      </c>
      <c r="L15" s="5" t="n">
        <f aca="false">J15/16</f>
        <v>4.8125</v>
      </c>
      <c r="M15" s="5" t="n">
        <f aca="false">J15/32</f>
        <v>2.40625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B16" s="22" t="s">
        <v>46</v>
      </c>
      <c r="C16" s="22" t="s">
        <v>47</v>
      </c>
      <c r="D16" s="22" t="n">
        <v>1</v>
      </c>
      <c r="E16" s="22" t="s">
        <v>25</v>
      </c>
      <c r="F16" s="22"/>
      <c r="G16" s="22" t="n">
        <v>0</v>
      </c>
      <c r="H16" s="22"/>
      <c r="I16" s="23" t="s">
        <v>48</v>
      </c>
      <c r="J16" s="4" t="n">
        <f aca="false">J15+D15</f>
        <v>78</v>
      </c>
      <c r="K16" s="5" t="n">
        <f aca="false">J16/8</f>
        <v>9.75</v>
      </c>
      <c r="L16" s="5" t="n">
        <f aca="false">J16/16</f>
        <v>4.875</v>
      </c>
      <c r="M16" s="5" t="n">
        <f aca="false">J16/32</f>
        <v>2.4375</v>
      </c>
      <c r="N16" s="5" t="s">
        <v>28</v>
      </c>
      <c r="O16" s="24" t="n">
        <v>0</v>
      </c>
      <c r="P16" s="1" t="n">
        <v>0</v>
      </c>
      <c r="Q16" s="1" t="n">
        <v>0</v>
      </c>
    </row>
    <row r="17" customFormat="false" ht="37.65" hidden="false" customHeight="true" outlineLevel="0" collapsed="false">
      <c r="B17" s="22" t="s">
        <v>49</v>
      </c>
      <c r="C17" s="22" t="s">
        <v>50</v>
      </c>
      <c r="D17" s="22" t="n">
        <v>1</v>
      </c>
      <c r="E17" s="22" t="s">
        <v>25</v>
      </c>
      <c r="F17" s="22"/>
      <c r="G17" s="22" t="n">
        <v>0</v>
      </c>
      <c r="H17" s="22" t="s">
        <v>34</v>
      </c>
      <c r="I17" s="23" t="s">
        <v>51</v>
      </c>
      <c r="J17" s="4" t="n">
        <f aca="false">J16+D16</f>
        <v>79</v>
      </c>
      <c r="K17" s="5" t="n">
        <f aca="false">J17/8</f>
        <v>9.875</v>
      </c>
      <c r="L17" s="5" t="n">
        <f aca="false">J17/16</f>
        <v>4.9375</v>
      </c>
      <c r="M17" s="5" t="n">
        <f aca="false">J17/32</f>
        <v>2.46875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15" hidden="false" customHeight="false" outlineLevel="0" collapsed="false">
      <c r="A18" s="25" t="s">
        <v>52</v>
      </c>
      <c r="C18" s="2"/>
      <c r="F18" s="25"/>
      <c r="G18" s="25"/>
      <c r="H18" s="2"/>
      <c r="I18" s="25" t="s">
        <v>53</v>
      </c>
      <c r="J18" s="4" t="n">
        <f aca="false">J17+D17</f>
        <v>80</v>
      </c>
      <c r="K18" s="5" t="n">
        <f aca="false">J18/8</f>
        <v>10</v>
      </c>
      <c r="L18" s="5" t="n">
        <f aca="false">J18/16</f>
        <v>5</v>
      </c>
      <c r="M18" s="5" t="n">
        <f aca="false">J18/32</f>
        <v>2.5</v>
      </c>
      <c r="N18" s="5"/>
      <c r="O18" s="24"/>
    </row>
    <row r="19" customFormat="false" ht="15" hidden="false" customHeight="false" outlineLevel="0" collapsed="false">
      <c r="B19" s="25"/>
    </row>
    <row r="20" customFormat="false" ht="15" hidden="false" customHeight="false" outlineLevel="0" collapsed="false">
      <c r="B20" s="25"/>
    </row>
    <row r="21" customFormat="false" ht="15" hidden="false" customHeight="false" outlineLevel="0" collapsed="false">
      <c r="A21" s="1" t="s">
        <v>0</v>
      </c>
      <c r="B21" s="25"/>
    </row>
    <row r="22" customFormat="false" ht="15" hidden="false" customHeight="false" outlineLevel="0" collapsed="false">
      <c r="A22" s="1" t="s">
        <v>54</v>
      </c>
      <c r="B22" s="25"/>
      <c r="C22" s="26"/>
      <c r="D22" s="27"/>
      <c r="E22" s="27"/>
      <c r="F22" s="27"/>
      <c r="G22" s="27"/>
      <c r="H22" s="26"/>
      <c r="I22" s="27"/>
      <c r="J22" s="28"/>
      <c r="K22" s="27"/>
      <c r="L22" s="27"/>
      <c r="M22" s="27"/>
    </row>
    <row r="23" s="15" customFormat="true" ht="15" hidden="false" customHeight="false" outlineLevel="0" collapsed="false">
      <c r="A23" s="15" t="s">
        <v>0</v>
      </c>
      <c r="B23" s="16" t="s">
        <v>8</v>
      </c>
      <c r="C23" s="13" t="s">
        <v>9</v>
      </c>
      <c r="D23" s="13" t="s">
        <v>10</v>
      </c>
      <c r="E23" s="13" t="s">
        <v>11</v>
      </c>
      <c r="F23" s="13" t="s">
        <v>12</v>
      </c>
      <c r="G23" s="13" t="s">
        <v>13</v>
      </c>
      <c r="H23" s="13" t="s">
        <v>14</v>
      </c>
      <c r="I23" s="14" t="s">
        <v>15</v>
      </c>
      <c r="J23" s="29" t="s">
        <v>16</v>
      </c>
      <c r="K23" s="15" t="s">
        <v>17</v>
      </c>
      <c r="L23" s="15" t="s">
        <v>18</v>
      </c>
      <c r="M23" s="15" t="s">
        <v>19</v>
      </c>
      <c r="N23" s="20" t="s">
        <v>20</v>
      </c>
      <c r="O23" s="21" t="s">
        <v>21</v>
      </c>
      <c r="P23" s="15" t="s">
        <v>22</v>
      </c>
      <c r="Q23" s="15" t="s">
        <v>23</v>
      </c>
    </row>
    <row r="24" customFormat="false" ht="26.85" hidden="false" customHeight="false" outlineLevel="0" collapsed="false">
      <c r="B24" s="30" t="s">
        <v>55</v>
      </c>
      <c r="C24" s="30" t="s">
        <v>56</v>
      </c>
      <c r="D24" s="30" t="n">
        <v>8</v>
      </c>
      <c r="E24" s="23" t="s">
        <v>57</v>
      </c>
      <c r="F24" s="23"/>
      <c r="G24" s="22" t="n">
        <v>0</v>
      </c>
      <c r="H24" s="22" t="s">
        <v>58</v>
      </c>
      <c r="I24" s="23" t="s">
        <v>59</v>
      </c>
      <c r="J24" s="28" t="n">
        <v>0</v>
      </c>
      <c r="K24" s="27" t="n">
        <f aca="false">J24/8</f>
        <v>0</v>
      </c>
      <c r="L24" s="27" t="n">
        <f aca="false">J24/16</f>
        <v>0</v>
      </c>
      <c r="M24" s="27" t="n">
        <f aca="false">J24/32</f>
        <v>0</v>
      </c>
      <c r="N24" s="5" t="s">
        <v>60</v>
      </c>
      <c r="O24" s="24" t="n">
        <v>1</v>
      </c>
      <c r="P24" s="1" t="n">
        <v>2</v>
      </c>
      <c r="Q24" s="1" t="n">
        <v>0</v>
      </c>
    </row>
    <row r="25" customFormat="false" ht="25.25" hidden="false" customHeight="false" outlineLevel="0" collapsed="false">
      <c r="B25" s="30" t="s">
        <v>61</v>
      </c>
      <c r="C25" s="30" t="s">
        <v>62</v>
      </c>
      <c r="D25" s="30" t="n">
        <v>8</v>
      </c>
      <c r="E25" s="23" t="s">
        <v>57</v>
      </c>
      <c r="F25" s="23"/>
      <c r="G25" s="22" t="n">
        <v>0</v>
      </c>
      <c r="H25" s="22" t="s">
        <v>34</v>
      </c>
      <c r="I25" s="23" t="s">
        <v>63</v>
      </c>
      <c r="J25" s="4" t="n">
        <f aca="false">J24+D24</f>
        <v>8</v>
      </c>
      <c r="K25" s="5" t="n">
        <f aca="false">J25/8</f>
        <v>1</v>
      </c>
      <c r="L25" s="5" t="n">
        <f aca="false">J25/16</f>
        <v>0.5</v>
      </c>
      <c r="M25" s="5" t="n">
        <f aca="false">J25/32</f>
        <v>0.25</v>
      </c>
      <c r="N25" s="5" t="s">
        <v>60</v>
      </c>
      <c r="O25" s="24" t="n">
        <v>1</v>
      </c>
      <c r="P25" s="1" t="n">
        <v>1</v>
      </c>
      <c r="Q25" s="1" t="n">
        <v>0</v>
      </c>
    </row>
    <row r="26" customFormat="false" ht="26.85" hidden="false" customHeight="false" outlineLevel="0" collapsed="false">
      <c r="B26" s="30" t="s">
        <v>61</v>
      </c>
      <c r="C26" s="30" t="s">
        <v>64</v>
      </c>
      <c r="D26" s="30" t="n">
        <v>8</v>
      </c>
      <c r="E26" s="23" t="s">
        <v>25</v>
      </c>
      <c r="F26" s="23"/>
      <c r="G26" s="22" t="n">
        <v>0</v>
      </c>
      <c r="H26" s="22" t="s">
        <v>34</v>
      </c>
      <c r="I26" s="23" t="s">
        <v>65</v>
      </c>
      <c r="J26" s="4" t="n">
        <f aca="false">J25+D25</f>
        <v>16</v>
      </c>
      <c r="K26" s="5" t="n">
        <f aca="false">J26/8</f>
        <v>2</v>
      </c>
      <c r="L26" s="5" t="n">
        <f aca="false">J26/16</f>
        <v>1</v>
      </c>
      <c r="M26" s="5" t="n">
        <f aca="false">J26/32</f>
        <v>0.5</v>
      </c>
      <c r="N26" s="5" t="s">
        <v>66</v>
      </c>
      <c r="O26" s="24" t="n">
        <v>2</v>
      </c>
      <c r="P26" s="1" t="n">
        <v>1</v>
      </c>
      <c r="Q26" s="1" t="n">
        <v>0</v>
      </c>
    </row>
    <row r="27" customFormat="false" ht="26.85" hidden="false" customHeight="false" outlineLevel="0" collapsed="false">
      <c r="B27" s="30" t="s">
        <v>61</v>
      </c>
      <c r="C27" s="30" t="s">
        <v>67</v>
      </c>
      <c r="D27" s="30" t="n">
        <v>8</v>
      </c>
      <c r="E27" s="23" t="s">
        <v>25</v>
      </c>
      <c r="F27" s="23"/>
      <c r="G27" s="22" t="n">
        <v>0</v>
      </c>
      <c r="H27" s="22" t="s">
        <v>34</v>
      </c>
      <c r="I27" s="23" t="s">
        <v>68</v>
      </c>
      <c r="J27" s="4" t="n">
        <f aca="false">J26+D26</f>
        <v>24</v>
      </c>
      <c r="K27" s="5" t="n">
        <f aca="false">J27/8</f>
        <v>3</v>
      </c>
      <c r="L27" s="5" t="n">
        <f aca="false">J27/16</f>
        <v>1.5</v>
      </c>
      <c r="M27" s="5" t="n">
        <f aca="false">J27/32</f>
        <v>0.75</v>
      </c>
      <c r="N27" s="5" t="s">
        <v>28</v>
      </c>
      <c r="O27" s="24" t="n">
        <v>0</v>
      </c>
      <c r="P27" s="1" t="n">
        <v>0</v>
      </c>
      <c r="Q27" s="1" t="n">
        <v>0</v>
      </c>
    </row>
    <row r="28" customFormat="false" ht="26.85" hidden="false" customHeight="false" outlineLevel="0" collapsed="false">
      <c r="B28" s="30" t="s">
        <v>61</v>
      </c>
      <c r="C28" s="30" t="s">
        <v>69</v>
      </c>
      <c r="D28" s="30" t="n">
        <v>8</v>
      </c>
      <c r="E28" s="23" t="s">
        <v>25</v>
      </c>
      <c r="F28" s="23"/>
      <c r="G28" s="22" t="n">
        <v>0</v>
      </c>
      <c r="H28" s="22" t="s">
        <v>34</v>
      </c>
      <c r="I28" s="23" t="s">
        <v>70</v>
      </c>
      <c r="J28" s="4" t="n">
        <f aca="false">J27+D27</f>
        <v>32</v>
      </c>
      <c r="K28" s="5" t="n">
        <f aca="false">J28/8</f>
        <v>4</v>
      </c>
      <c r="L28" s="5" t="n">
        <f aca="false">J28/16</f>
        <v>2</v>
      </c>
      <c r="M28" s="5" t="n">
        <f aca="false">J28/32</f>
        <v>1</v>
      </c>
      <c r="N28" s="5" t="s">
        <v>28</v>
      </c>
      <c r="O28" s="24" t="n">
        <v>0</v>
      </c>
      <c r="P28" s="1" t="n">
        <v>0</v>
      </c>
      <c r="Q28" s="1" t="n">
        <v>0</v>
      </c>
    </row>
    <row r="29" customFormat="false" ht="26.85" hidden="false" customHeight="false" outlineLevel="0" collapsed="false">
      <c r="B29" s="30" t="s">
        <v>61</v>
      </c>
      <c r="C29" s="30" t="s">
        <v>71</v>
      </c>
      <c r="D29" s="30" t="n">
        <v>8</v>
      </c>
      <c r="E29" s="23" t="s">
        <v>25</v>
      </c>
      <c r="F29" s="23"/>
      <c r="G29" s="22" t="n">
        <v>0</v>
      </c>
      <c r="H29" s="22" t="s">
        <v>34</v>
      </c>
      <c r="I29" s="23" t="s">
        <v>72</v>
      </c>
      <c r="J29" s="4" t="n">
        <f aca="false">J28+D28</f>
        <v>40</v>
      </c>
      <c r="K29" s="5" t="n">
        <f aca="false">J29/8</f>
        <v>5</v>
      </c>
      <c r="L29" s="5" t="n">
        <f aca="false">J29/16</f>
        <v>2.5</v>
      </c>
      <c r="M29" s="5" t="n">
        <f aca="false">J29/32</f>
        <v>1.25</v>
      </c>
      <c r="N29" s="5" t="s">
        <v>28</v>
      </c>
      <c r="O29" s="24" t="n">
        <v>0</v>
      </c>
      <c r="P29" s="1" t="n">
        <v>0</v>
      </c>
      <c r="Q29" s="1" t="n">
        <v>0</v>
      </c>
    </row>
    <row r="30" customFormat="false" ht="26.85" hidden="false" customHeight="false" outlineLevel="0" collapsed="false">
      <c r="B30" s="30" t="s">
        <v>73</v>
      </c>
      <c r="C30" s="30" t="s">
        <v>74</v>
      </c>
      <c r="D30" s="30" t="n">
        <v>8</v>
      </c>
      <c r="E30" s="23" t="s">
        <v>25</v>
      </c>
      <c r="F30" s="23"/>
      <c r="G30" s="22" t="n">
        <v>15</v>
      </c>
      <c r="H30" s="22" t="s">
        <v>75</v>
      </c>
      <c r="I30" s="23" t="s">
        <v>76</v>
      </c>
      <c r="J30" s="4" t="n">
        <f aca="false">J29+D29</f>
        <v>48</v>
      </c>
      <c r="K30" s="5" t="n">
        <f aca="false">J30/8</f>
        <v>6</v>
      </c>
      <c r="L30" s="5" t="n">
        <f aca="false">J30/16</f>
        <v>3</v>
      </c>
      <c r="M30" s="5" t="n">
        <f aca="false">J30/32</f>
        <v>1.5</v>
      </c>
      <c r="N30" s="5" t="s">
        <v>66</v>
      </c>
      <c r="O30" s="24" t="n">
        <v>2</v>
      </c>
      <c r="P30" s="1" t="n">
        <v>2</v>
      </c>
      <c r="Q30" s="1" t="n">
        <v>0</v>
      </c>
    </row>
    <row r="31" customFormat="false" ht="25.25" hidden="false" customHeight="false" outlineLevel="0" collapsed="false">
      <c r="B31" s="30" t="s">
        <v>73</v>
      </c>
      <c r="C31" s="30" t="s">
        <v>77</v>
      </c>
      <c r="D31" s="30" t="n">
        <v>8</v>
      </c>
      <c r="E31" s="23" t="s">
        <v>25</v>
      </c>
      <c r="F31" s="23"/>
      <c r="G31" s="22" t="n">
        <v>0</v>
      </c>
      <c r="H31" s="22" t="s">
        <v>75</v>
      </c>
      <c r="I31" s="23" t="s">
        <v>78</v>
      </c>
      <c r="J31" s="4" t="n">
        <f aca="false">J30+D30</f>
        <v>56</v>
      </c>
      <c r="K31" s="5" t="n">
        <f aca="false">J31/8</f>
        <v>7</v>
      </c>
      <c r="L31" s="5" t="n">
        <f aca="false">J31/16</f>
        <v>3.5</v>
      </c>
      <c r="M31" s="5" t="n">
        <f aca="false">J31/32</f>
        <v>1.75</v>
      </c>
      <c r="N31" s="5" t="s">
        <v>28</v>
      </c>
      <c r="O31" s="24" t="n">
        <v>0</v>
      </c>
      <c r="P31" s="1" t="n">
        <v>0</v>
      </c>
      <c r="Q31" s="1" t="n">
        <v>0</v>
      </c>
    </row>
    <row r="32" customFormat="false" ht="25.25" hidden="false" customHeight="false" outlineLevel="0" collapsed="false">
      <c r="B32" s="30" t="s">
        <v>73</v>
      </c>
      <c r="C32" s="30" t="s">
        <v>79</v>
      </c>
      <c r="D32" s="30" t="n">
        <v>8</v>
      </c>
      <c r="E32" s="23" t="s">
        <v>25</v>
      </c>
      <c r="F32" s="23"/>
      <c r="G32" s="22" t="n">
        <v>0</v>
      </c>
      <c r="H32" s="22" t="s">
        <v>75</v>
      </c>
      <c r="I32" s="23" t="s">
        <v>80</v>
      </c>
      <c r="J32" s="4" t="n">
        <f aca="false">J31+D31</f>
        <v>64</v>
      </c>
      <c r="K32" s="5" t="n">
        <f aca="false">J32/8</f>
        <v>8</v>
      </c>
      <c r="L32" s="5" t="n">
        <f aca="false">J32/16</f>
        <v>4</v>
      </c>
      <c r="M32" s="5" t="n">
        <f aca="false">J32/32</f>
        <v>2</v>
      </c>
      <c r="N32" s="5" t="s">
        <v>28</v>
      </c>
      <c r="O32" s="24" t="n">
        <v>0</v>
      </c>
      <c r="P32" s="1" t="n">
        <v>0</v>
      </c>
      <c r="Q32" s="1" t="n">
        <v>0</v>
      </c>
    </row>
    <row r="33" customFormat="false" ht="25.25" hidden="false" customHeight="false" outlineLevel="0" collapsed="false">
      <c r="B33" s="30" t="s">
        <v>73</v>
      </c>
      <c r="C33" s="30" t="s">
        <v>81</v>
      </c>
      <c r="D33" s="30" t="n">
        <v>8</v>
      </c>
      <c r="E33" s="23" t="s">
        <v>25</v>
      </c>
      <c r="F33" s="23"/>
      <c r="G33" s="22" t="n">
        <v>0</v>
      </c>
      <c r="H33" s="22" t="s">
        <v>75</v>
      </c>
      <c r="I33" s="23" t="s">
        <v>82</v>
      </c>
      <c r="J33" s="4" t="n">
        <f aca="false">J32+D32</f>
        <v>72</v>
      </c>
      <c r="K33" s="5" t="n">
        <f aca="false">J33/8</f>
        <v>9</v>
      </c>
      <c r="L33" s="5" t="n">
        <f aca="false">J33/16</f>
        <v>4.5</v>
      </c>
      <c r="M33" s="5" t="n">
        <f aca="false">J33/32</f>
        <v>2.25</v>
      </c>
      <c r="N33" s="5" t="s">
        <v>28</v>
      </c>
      <c r="O33" s="24" t="n">
        <v>0</v>
      </c>
      <c r="P33" s="1" t="n">
        <v>0</v>
      </c>
      <c r="Q33" s="1" t="n">
        <v>0</v>
      </c>
    </row>
    <row r="34" customFormat="false" ht="26.85" hidden="false" customHeight="false" outlineLevel="0" collapsed="false">
      <c r="B34" s="30" t="s">
        <v>83</v>
      </c>
      <c r="C34" s="30" t="s">
        <v>84</v>
      </c>
      <c r="D34" s="30" t="n">
        <v>8</v>
      </c>
      <c r="E34" s="23" t="s">
        <v>25</v>
      </c>
      <c r="F34" s="23"/>
      <c r="G34" s="22" t="n">
        <v>19</v>
      </c>
      <c r="H34" s="3" t="s">
        <v>85</v>
      </c>
      <c r="I34" s="23" t="s">
        <v>86</v>
      </c>
      <c r="J34" s="4" t="n">
        <f aca="false">J33+D33</f>
        <v>80</v>
      </c>
      <c r="K34" s="5" t="n">
        <f aca="false">J34/8</f>
        <v>10</v>
      </c>
      <c r="L34" s="5" t="n">
        <f aca="false">J34/16</f>
        <v>5</v>
      </c>
      <c r="M34" s="5" t="n">
        <f aca="false">J34/32</f>
        <v>2.5</v>
      </c>
      <c r="N34" s="5" t="s">
        <v>87</v>
      </c>
      <c r="O34" s="24" t="n">
        <v>3</v>
      </c>
      <c r="P34" s="1" t="n">
        <v>1</v>
      </c>
      <c r="Q34" s="1" t="n">
        <v>0</v>
      </c>
    </row>
    <row r="35" customFormat="false" ht="15" hidden="false" customHeight="false" outlineLevel="0" collapsed="false">
      <c r="B35" s="30" t="s">
        <v>88</v>
      </c>
      <c r="C35" s="30" t="s">
        <v>89</v>
      </c>
      <c r="D35" s="30" t="n">
        <v>16</v>
      </c>
      <c r="E35" s="23" t="s">
        <v>25</v>
      </c>
      <c r="F35" s="23"/>
      <c r="G35" s="22" t="n">
        <v>0</v>
      </c>
      <c r="H35" s="22" t="s">
        <v>34</v>
      </c>
      <c r="I35" s="30" t="s">
        <v>43</v>
      </c>
      <c r="J35" s="4" t="n">
        <f aca="false">J34+D34</f>
        <v>88</v>
      </c>
      <c r="K35" s="5" t="n">
        <f aca="false">J35/8</f>
        <v>11</v>
      </c>
      <c r="L35" s="5" t="n">
        <f aca="false">J35/16</f>
        <v>5.5</v>
      </c>
      <c r="M35" s="5" t="n">
        <f aca="false">J35/32</f>
        <v>2.75</v>
      </c>
      <c r="N35" s="5" t="s">
        <v>28</v>
      </c>
      <c r="O35" s="24" t="n">
        <v>0</v>
      </c>
      <c r="P35" s="1" t="n">
        <v>0</v>
      </c>
      <c r="Q35" s="1" t="n">
        <v>0</v>
      </c>
    </row>
    <row r="36" customFormat="false" ht="15" hidden="false" customHeight="false" outlineLevel="0" collapsed="false">
      <c r="A36" s="1" t="s">
        <v>52</v>
      </c>
      <c r="B36" s="30"/>
      <c r="C36" s="30"/>
      <c r="D36" s="30"/>
      <c r="E36" s="23"/>
      <c r="F36" s="23"/>
      <c r="G36" s="23"/>
      <c r="H36" s="23"/>
      <c r="I36" s="23" t="s">
        <v>90</v>
      </c>
      <c r="J36" s="4" t="n">
        <f aca="false">J35+D35</f>
        <v>104</v>
      </c>
      <c r="K36" s="5" t="n">
        <f aca="false">J36/8</f>
        <v>13</v>
      </c>
      <c r="L36" s="5" t="n">
        <f aca="false">J36/16</f>
        <v>6.5</v>
      </c>
      <c r="M36" s="5" t="n">
        <f aca="false">J36/32</f>
        <v>3.25</v>
      </c>
    </row>
    <row r="37" customFormat="false" ht="15" hidden="false" customHeight="false" outlineLevel="0" collapsed="false">
      <c r="B37" s="30"/>
      <c r="C37" s="30"/>
      <c r="D37" s="30"/>
      <c r="E37" s="23"/>
      <c r="F37" s="23"/>
      <c r="G37" s="23"/>
      <c r="H37" s="23"/>
      <c r="I37" s="23"/>
      <c r="J37" s="28"/>
      <c r="K37" s="27"/>
      <c r="L37" s="27"/>
      <c r="M37" s="27"/>
    </row>
    <row r="38" customFormat="false" ht="12.75" hidden="false" customHeight="true" outlineLevel="0" collapsed="false">
      <c r="A38" s="1" t="s">
        <v>0</v>
      </c>
      <c r="B38" s="8" t="s">
        <v>91</v>
      </c>
      <c r="C38" s="8"/>
      <c r="D38" s="8"/>
      <c r="E38" s="8"/>
      <c r="F38" s="8"/>
      <c r="G38" s="8"/>
      <c r="H38" s="8"/>
      <c r="I38" s="8"/>
    </row>
    <row r="39" customFormat="false" ht="15" hidden="false" customHeight="false" outlineLevel="0" collapsed="false">
      <c r="A39" s="1" t="s">
        <v>92</v>
      </c>
      <c r="B39" s="30"/>
      <c r="C39" s="30"/>
      <c r="D39" s="30"/>
      <c r="E39" s="23"/>
      <c r="F39" s="23"/>
      <c r="G39" s="23"/>
      <c r="H39" s="23"/>
      <c r="I39" s="23"/>
      <c r="J39" s="28"/>
      <c r="K39" s="27"/>
      <c r="L39" s="27"/>
      <c r="M39" s="27"/>
    </row>
    <row r="40" customFormat="false" ht="25.25" hidden="false" customHeight="false" outlineLevel="0" collapsed="false">
      <c r="B40" s="30" t="s">
        <v>93</v>
      </c>
      <c r="C40" s="30" t="s">
        <v>94</v>
      </c>
      <c r="D40" s="30" t="n">
        <v>1</v>
      </c>
      <c r="E40" s="23" t="s">
        <v>25</v>
      </c>
      <c r="F40" s="23"/>
      <c r="G40" s="22" t="n">
        <v>0</v>
      </c>
      <c r="H40" s="22" t="s">
        <v>34</v>
      </c>
      <c r="I40" s="23" t="s">
        <v>95</v>
      </c>
      <c r="J40" s="28" t="n">
        <v>0</v>
      </c>
      <c r="K40" s="27" t="n">
        <f aca="false">J40/8</f>
        <v>0</v>
      </c>
      <c r="L40" s="27" t="n">
        <f aca="false">J40/16</f>
        <v>0</v>
      </c>
      <c r="M40" s="27" t="n">
        <f aca="false">J40/32</f>
        <v>0</v>
      </c>
      <c r="N40" s="5" t="s">
        <v>28</v>
      </c>
      <c r="O40" s="24" t="n">
        <v>0</v>
      </c>
      <c r="P40" s="1" t="n">
        <v>0</v>
      </c>
      <c r="Q40" s="1" t="n">
        <v>0</v>
      </c>
    </row>
    <row r="41" customFormat="false" ht="25.25" hidden="false" customHeight="false" outlineLevel="0" collapsed="false">
      <c r="B41" s="30" t="s">
        <v>96</v>
      </c>
      <c r="C41" s="30" t="s">
        <v>97</v>
      </c>
      <c r="D41" s="30" t="n">
        <v>1</v>
      </c>
      <c r="E41" s="23" t="s">
        <v>25</v>
      </c>
      <c r="F41" s="23"/>
      <c r="G41" s="22" t="n">
        <v>0</v>
      </c>
      <c r="H41" s="22" t="s">
        <v>34</v>
      </c>
      <c r="I41" s="23" t="s">
        <v>98</v>
      </c>
      <c r="J41" s="4" t="n">
        <f aca="false">J40+D40</f>
        <v>1</v>
      </c>
      <c r="K41" s="5" t="n">
        <f aca="false">J41/8</f>
        <v>0.125</v>
      </c>
      <c r="L41" s="5" t="n">
        <f aca="false">J41/16</f>
        <v>0.0625</v>
      </c>
      <c r="M41" s="5" t="n">
        <f aca="false">J41/32</f>
        <v>0.03125</v>
      </c>
      <c r="N41" s="5" t="s">
        <v>28</v>
      </c>
      <c r="O41" s="24" t="n">
        <v>0</v>
      </c>
      <c r="P41" s="1" t="n">
        <v>0</v>
      </c>
      <c r="Q41" s="1" t="n">
        <v>0</v>
      </c>
    </row>
    <row r="42" customFormat="false" ht="50.5" hidden="false" customHeight="false" outlineLevel="0" collapsed="false">
      <c r="B42" s="30" t="s">
        <v>99</v>
      </c>
      <c r="C42" s="30" t="s">
        <v>100</v>
      </c>
      <c r="D42" s="30" t="n">
        <v>1</v>
      </c>
      <c r="E42" s="23" t="s">
        <v>25</v>
      </c>
      <c r="F42" s="23"/>
      <c r="G42" s="22" t="n">
        <v>0</v>
      </c>
      <c r="H42" s="22" t="s">
        <v>34</v>
      </c>
      <c r="I42" s="23" t="s">
        <v>101</v>
      </c>
      <c r="J42" s="4" t="n">
        <f aca="false">J41+D41</f>
        <v>2</v>
      </c>
      <c r="K42" s="5" t="n">
        <f aca="false">J42/8</f>
        <v>0.25</v>
      </c>
      <c r="L42" s="5" t="n">
        <f aca="false">J42/16</f>
        <v>0.125</v>
      </c>
      <c r="M42" s="5" t="n">
        <f aca="false">J42/32</f>
        <v>0.0625</v>
      </c>
      <c r="N42" s="5" t="s">
        <v>28</v>
      </c>
      <c r="O42" s="24" t="n">
        <v>0</v>
      </c>
      <c r="P42" s="1" t="n">
        <v>0</v>
      </c>
      <c r="Q42" s="1" t="n">
        <v>0</v>
      </c>
    </row>
    <row r="43" customFormat="false" ht="15" hidden="false" customHeight="false" outlineLevel="0" collapsed="false">
      <c r="B43" s="22" t="s">
        <v>102</v>
      </c>
      <c r="C43" s="22" t="s">
        <v>103</v>
      </c>
      <c r="D43" s="22" t="n">
        <v>5</v>
      </c>
      <c r="E43" s="22" t="s">
        <v>25</v>
      </c>
      <c r="F43" s="22"/>
      <c r="G43" s="22" t="n">
        <v>0</v>
      </c>
      <c r="H43" s="22" t="s">
        <v>34</v>
      </c>
      <c r="I43" s="23" t="s">
        <v>43</v>
      </c>
      <c r="J43" s="4" t="n">
        <f aca="false">J42+D42</f>
        <v>3</v>
      </c>
      <c r="K43" s="5" t="n">
        <f aca="false">J43/8</f>
        <v>0.375</v>
      </c>
      <c r="L43" s="5" t="n">
        <f aca="false">J43/16</f>
        <v>0.1875</v>
      </c>
      <c r="M43" s="5" t="n">
        <f aca="false">J43/32</f>
        <v>0.09375</v>
      </c>
      <c r="N43" s="5" t="s">
        <v>28</v>
      </c>
      <c r="O43" s="24" t="n">
        <v>0</v>
      </c>
      <c r="P43" s="1" t="n">
        <v>0</v>
      </c>
      <c r="Q43" s="1" t="n">
        <v>0</v>
      </c>
    </row>
    <row r="44" customFormat="false" ht="75.75" hidden="false" customHeight="false" outlineLevel="0" collapsed="false">
      <c r="B44" s="30" t="s">
        <v>104</v>
      </c>
      <c r="C44" s="30" t="s">
        <v>105</v>
      </c>
      <c r="D44" s="30" t="n">
        <v>8</v>
      </c>
      <c r="E44" s="23" t="s">
        <v>25</v>
      </c>
      <c r="F44" s="23"/>
      <c r="G44" s="22" t="n">
        <v>0</v>
      </c>
      <c r="H44" s="22" t="s">
        <v>34</v>
      </c>
      <c r="I44" s="23" t="s">
        <v>106</v>
      </c>
      <c r="J44" s="4" t="n">
        <f aca="false">J43+D43</f>
        <v>8</v>
      </c>
      <c r="K44" s="5" t="n">
        <f aca="false">J44/8</f>
        <v>1</v>
      </c>
      <c r="L44" s="5" t="n">
        <f aca="false">J44/16</f>
        <v>0.5</v>
      </c>
      <c r="M44" s="5" t="n">
        <f aca="false">J44/32</f>
        <v>0.25</v>
      </c>
      <c r="N44" s="5" t="s">
        <v>28</v>
      </c>
      <c r="O44" s="24" t="n">
        <v>0</v>
      </c>
      <c r="P44" s="1" t="n">
        <v>0</v>
      </c>
      <c r="Q44" s="1" t="n">
        <v>0</v>
      </c>
    </row>
    <row r="45" customFormat="false" ht="101" hidden="false" customHeight="false" outlineLevel="0" collapsed="false">
      <c r="B45" s="30" t="s">
        <v>107</v>
      </c>
      <c r="C45" s="30" t="s">
        <v>108</v>
      </c>
      <c r="D45" s="30" t="n">
        <v>8</v>
      </c>
      <c r="E45" s="23" t="s">
        <v>25</v>
      </c>
      <c r="F45" s="23"/>
      <c r="G45" s="22" t="n">
        <v>0</v>
      </c>
      <c r="H45" s="22" t="s">
        <v>34</v>
      </c>
      <c r="I45" s="23" t="s">
        <v>109</v>
      </c>
      <c r="J45" s="4" t="n">
        <f aca="false">J44+D44</f>
        <v>16</v>
      </c>
      <c r="K45" s="5" t="n">
        <f aca="false">J45/8</f>
        <v>2</v>
      </c>
      <c r="L45" s="5" t="n">
        <f aca="false">J45/16</f>
        <v>1</v>
      </c>
      <c r="M45" s="5" t="n">
        <f aca="false">J45/32</f>
        <v>0.5</v>
      </c>
      <c r="N45" s="5" t="s">
        <v>28</v>
      </c>
      <c r="O45" s="24" t="n">
        <v>0</v>
      </c>
      <c r="P45" s="1" t="n">
        <v>0</v>
      </c>
      <c r="Q45" s="1" t="n">
        <v>0</v>
      </c>
    </row>
    <row r="46" customFormat="false" ht="37.85" hidden="false" customHeight="false" outlineLevel="0" collapsed="false">
      <c r="B46" s="30" t="s">
        <v>110</v>
      </c>
      <c r="C46" s="30" t="s">
        <v>111</v>
      </c>
      <c r="D46" s="30" t="n">
        <v>32</v>
      </c>
      <c r="E46" s="23" t="s">
        <v>57</v>
      </c>
      <c r="F46" s="23"/>
      <c r="G46" s="22" t="n">
        <v>0</v>
      </c>
      <c r="H46" s="22" t="s">
        <v>34</v>
      </c>
      <c r="I46" s="23" t="s">
        <v>112</v>
      </c>
      <c r="J46" s="4" t="n">
        <f aca="false">J45+D45</f>
        <v>24</v>
      </c>
      <c r="K46" s="5" t="n">
        <f aca="false">J46/8</f>
        <v>3</v>
      </c>
      <c r="L46" s="5" t="n">
        <f aca="false">J46/16</f>
        <v>1.5</v>
      </c>
      <c r="M46" s="5" t="n">
        <f aca="false">J46/32</f>
        <v>0.75</v>
      </c>
      <c r="N46" s="5" t="s">
        <v>28</v>
      </c>
      <c r="O46" s="24" t="n">
        <v>0</v>
      </c>
      <c r="P46" s="1" t="n">
        <v>0</v>
      </c>
      <c r="Q46" s="1" t="n">
        <v>0</v>
      </c>
    </row>
    <row r="47" customFormat="false" ht="63.1" hidden="false" customHeight="false" outlineLevel="0" collapsed="false">
      <c r="B47" s="30" t="s">
        <v>113</v>
      </c>
      <c r="C47" s="30" t="s">
        <v>114</v>
      </c>
      <c r="D47" s="30" t="n">
        <v>8</v>
      </c>
      <c r="E47" s="23" t="s">
        <v>57</v>
      </c>
      <c r="F47" s="23"/>
      <c r="G47" s="22" t="n">
        <v>0</v>
      </c>
      <c r="H47" s="22" t="s">
        <v>34</v>
      </c>
      <c r="I47" s="23" t="s">
        <v>115</v>
      </c>
      <c r="J47" s="4" t="n">
        <f aca="false">J46+D46</f>
        <v>56</v>
      </c>
      <c r="K47" s="5" t="n">
        <f aca="false">J47/8</f>
        <v>7</v>
      </c>
      <c r="L47" s="5" t="n">
        <f aca="false">J47/16</f>
        <v>3.5</v>
      </c>
      <c r="M47" s="5" t="n">
        <f aca="false">J47/32</f>
        <v>1.75</v>
      </c>
      <c r="N47" s="5" t="s">
        <v>28</v>
      </c>
      <c r="O47" s="24" t="n">
        <v>0</v>
      </c>
      <c r="P47" s="1" t="n">
        <v>0</v>
      </c>
      <c r="Q47" s="1" t="n">
        <v>0</v>
      </c>
    </row>
    <row r="48" customFormat="false" ht="63.1" hidden="false" customHeight="false" outlineLevel="0" collapsed="false">
      <c r="B48" s="30" t="s">
        <v>116</v>
      </c>
      <c r="C48" s="30" t="s">
        <v>117</v>
      </c>
      <c r="D48" s="30" t="n">
        <v>8</v>
      </c>
      <c r="E48" s="23" t="s">
        <v>57</v>
      </c>
      <c r="F48" s="23"/>
      <c r="G48" s="22" t="n">
        <v>0</v>
      </c>
      <c r="H48" s="22" t="s">
        <v>34</v>
      </c>
      <c r="I48" s="23" t="s">
        <v>118</v>
      </c>
      <c r="J48" s="4" t="n">
        <f aca="false">J47+D47</f>
        <v>64</v>
      </c>
      <c r="K48" s="5" t="n">
        <f aca="false">J48/8</f>
        <v>8</v>
      </c>
      <c r="L48" s="5" t="n">
        <f aca="false">J48/16</f>
        <v>4</v>
      </c>
      <c r="M48" s="5" t="n">
        <f aca="false">J48/32</f>
        <v>2</v>
      </c>
      <c r="N48" s="5" t="s">
        <v>28</v>
      </c>
      <c r="O48" s="24" t="n">
        <v>0</v>
      </c>
      <c r="P48" s="1" t="n">
        <v>0</v>
      </c>
      <c r="Q48" s="1" t="n">
        <v>0</v>
      </c>
    </row>
    <row r="49" customFormat="false" ht="63.1" hidden="false" customHeight="false" outlineLevel="0" collapsed="false">
      <c r="B49" s="30" t="s">
        <v>119</v>
      </c>
      <c r="C49" s="30" t="s">
        <v>120</v>
      </c>
      <c r="D49" s="30" t="n">
        <v>8</v>
      </c>
      <c r="E49" s="23" t="s">
        <v>57</v>
      </c>
      <c r="F49" s="23"/>
      <c r="G49" s="22" t="n">
        <v>0</v>
      </c>
      <c r="H49" s="22" t="s">
        <v>34</v>
      </c>
      <c r="I49" s="23" t="s">
        <v>118</v>
      </c>
      <c r="J49" s="4" t="n">
        <f aca="false">J48+D48</f>
        <v>72</v>
      </c>
      <c r="K49" s="5" t="n">
        <f aca="false">J49/8</f>
        <v>9</v>
      </c>
      <c r="L49" s="5" t="n">
        <f aca="false">J49/16</f>
        <v>4.5</v>
      </c>
      <c r="M49" s="5" t="n">
        <f aca="false">J49/32</f>
        <v>2.25</v>
      </c>
      <c r="N49" s="5" t="s">
        <v>28</v>
      </c>
      <c r="O49" s="24" t="n">
        <v>0</v>
      </c>
      <c r="P49" s="1" t="n">
        <v>0</v>
      </c>
      <c r="Q49" s="1" t="n">
        <v>0</v>
      </c>
    </row>
    <row r="50" customFormat="false" ht="15" hidden="false" customHeight="false" outlineLevel="0" collapsed="false">
      <c r="B50" s="30" t="s">
        <v>121</v>
      </c>
      <c r="C50" s="30" t="s">
        <v>122</v>
      </c>
      <c r="D50" s="30" t="n">
        <v>8</v>
      </c>
      <c r="E50" s="23" t="s">
        <v>57</v>
      </c>
      <c r="F50" s="23"/>
      <c r="G50" s="22" t="n">
        <v>0</v>
      </c>
      <c r="H50" s="22" t="s">
        <v>34</v>
      </c>
      <c r="I50" s="23" t="s">
        <v>123</v>
      </c>
      <c r="J50" s="4" t="n">
        <f aca="false">J49+D49</f>
        <v>80</v>
      </c>
      <c r="K50" s="5" t="n">
        <f aca="false">J50/8</f>
        <v>10</v>
      </c>
      <c r="L50" s="5" t="n">
        <f aca="false">J50/16</f>
        <v>5</v>
      </c>
      <c r="M50" s="5" t="n">
        <f aca="false">J50/32</f>
        <v>2.5</v>
      </c>
      <c r="N50" s="5" t="s">
        <v>28</v>
      </c>
      <c r="O50" s="24" t="n">
        <v>0</v>
      </c>
      <c r="P50" s="1" t="n">
        <v>0</v>
      </c>
      <c r="Q50" s="1" t="n">
        <v>0</v>
      </c>
    </row>
    <row r="51" customFormat="false" ht="15" hidden="false" customHeight="false" outlineLevel="0" collapsed="false">
      <c r="B51" s="30" t="s">
        <v>124</v>
      </c>
      <c r="C51" s="30" t="s">
        <v>125</v>
      </c>
      <c r="D51" s="30" t="n">
        <v>8</v>
      </c>
      <c r="E51" s="23" t="s">
        <v>57</v>
      </c>
      <c r="F51" s="23"/>
      <c r="G51" s="22" t="n">
        <v>0</v>
      </c>
      <c r="H51" s="22" t="s">
        <v>34</v>
      </c>
      <c r="I51" s="23" t="s">
        <v>123</v>
      </c>
      <c r="J51" s="4" t="n">
        <f aca="false">J50+D50</f>
        <v>88</v>
      </c>
      <c r="K51" s="5" t="n">
        <f aca="false">J51/8</f>
        <v>11</v>
      </c>
      <c r="L51" s="5" t="n">
        <f aca="false">J51/16</f>
        <v>5.5</v>
      </c>
      <c r="M51" s="5" t="n">
        <f aca="false">J51/32</f>
        <v>2.75</v>
      </c>
      <c r="N51" s="5" t="s">
        <v>28</v>
      </c>
      <c r="O51" s="24" t="n">
        <v>0</v>
      </c>
      <c r="P51" s="1" t="n">
        <v>0</v>
      </c>
      <c r="Q51" s="1" t="n">
        <v>0</v>
      </c>
    </row>
    <row r="52" customFormat="false" ht="15" hidden="false" customHeight="false" outlineLevel="0" collapsed="false">
      <c r="B52" s="30" t="s">
        <v>126</v>
      </c>
      <c r="C52" s="30" t="s">
        <v>127</v>
      </c>
      <c r="D52" s="30" t="n">
        <v>8</v>
      </c>
      <c r="E52" s="23" t="s">
        <v>57</v>
      </c>
      <c r="F52" s="23"/>
      <c r="G52" s="22" t="n">
        <v>0</v>
      </c>
      <c r="H52" s="22" t="s">
        <v>34</v>
      </c>
      <c r="I52" s="23" t="s">
        <v>123</v>
      </c>
      <c r="J52" s="4" t="n">
        <f aca="false">J51+D51</f>
        <v>96</v>
      </c>
      <c r="K52" s="5" t="n">
        <f aca="false">J52/8</f>
        <v>12</v>
      </c>
      <c r="L52" s="5" t="n">
        <f aca="false">J52/16</f>
        <v>6</v>
      </c>
      <c r="M52" s="5" t="n">
        <f aca="false">J52/32</f>
        <v>3</v>
      </c>
      <c r="N52" s="5" t="s">
        <v>28</v>
      </c>
      <c r="O52" s="24" t="n">
        <v>0</v>
      </c>
      <c r="P52" s="1" t="n">
        <v>0</v>
      </c>
      <c r="Q52" s="1" t="n">
        <v>0</v>
      </c>
    </row>
    <row r="53" customFormat="false" ht="37.85" hidden="false" customHeight="false" outlineLevel="0" collapsed="false">
      <c r="B53" s="30" t="s">
        <v>128</v>
      </c>
      <c r="C53" s="30" t="s">
        <v>129</v>
      </c>
      <c r="D53" s="30" t="n">
        <v>8</v>
      </c>
      <c r="E53" s="23" t="s">
        <v>57</v>
      </c>
      <c r="F53" s="23"/>
      <c r="G53" s="22" t="n">
        <v>0</v>
      </c>
      <c r="H53" s="22" t="s">
        <v>34</v>
      </c>
      <c r="I53" s="23" t="s">
        <v>130</v>
      </c>
      <c r="J53" s="4" t="n">
        <f aca="false">J52+D52</f>
        <v>104</v>
      </c>
      <c r="K53" s="5" t="n">
        <f aca="false">J53/8</f>
        <v>13</v>
      </c>
      <c r="L53" s="5" t="n">
        <f aca="false">J53/16</f>
        <v>6.5</v>
      </c>
      <c r="M53" s="5" t="n">
        <f aca="false">J53/32</f>
        <v>3.25</v>
      </c>
      <c r="N53" s="5" t="s">
        <v>28</v>
      </c>
      <c r="O53" s="24" t="n">
        <v>0</v>
      </c>
      <c r="P53" s="1" t="n">
        <v>0</v>
      </c>
      <c r="Q53" s="1" t="n">
        <v>0</v>
      </c>
    </row>
    <row r="54" customFormat="false" ht="37.85" hidden="false" customHeight="false" outlineLevel="0" collapsed="false">
      <c r="B54" s="30" t="s">
        <v>131</v>
      </c>
      <c r="C54" s="31" t="s">
        <v>132</v>
      </c>
      <c r="D54" s="30" t="n">
        <v>8</v>
      </c>
      <c r="E54" s="23" t="s">
        <v>57</v>
      </c>
      <c r="F54" s="23"/>
      <c r="G54" s="22" t="n">
        <v>0</v>
      </c>
      <c r="H54" s="22" t="s">
        <v>34</v>
      </c>
      <c r="I54" s="23" t="s">
        <v>133</v>
      </c>
      <c r="J54" s="4" t="n">
        <f aca="false">J53+D53</f>
        <v>112</v>
      </c>
      <c r="K54" s="5" t="n">
        <f aca="false">J54/8</f>
        <v>14</v>
      </c>
      <c r="L54" s="5" t="n">
        <f aca="false">J54/16</f>
        <v>7</v>
      </c>
      <c r="M54" s="5" t="n">
        <f aca="false">J54/32</f>
        <v>3.5</v>
      </c>
      <c r="N54" s="5" t="s">
        <v>28</v>
      </c>
      <c r="O54" s="24" t="n">
        <v>0</v>
      </c>
      <c r="P54" s="1" t="n">
        <v>0</v>
      </c>
      <c r="Q54" s="1" t="n">
        <v>0</v>
      </c>
    </row>
    <row r="55" s="15" customFormat="true" ht="27.75" hidden="false" customHeight="true" outlineLevel="0" collapsed="false">
      <c r="A55" s="15" t="s">
        <v>52</v>
      </c>
      <c r="B55" s="32"/>
      <c r="C55" s="33"/>
      <c r="D55" s="34"/>
      <c r="E55" s="34"/>
      <c r="F55" s="34"/>
      <c r="G55" s="34"/>
      <c r="H55" s="33"/>
      <c r="I55" s="34" t="s">
        <v>134</v>
      </c>
      <c r="J55" s="4" t="n">
        <f aca="false">J54+D54</f>
        <v>120</v>
      </c>
      <c r="K55" s="5" t="n">
        <f aca="false">J55/8</f>
        <v>15</v>
      </c>
      <c r="L55" s="5" t="n">
        <f aca="false">J55/16</f>
        <v>7.5</v>
      </c>
      <c r="M55" s="5" t="n">
        <f aca="false">J55/32</f>
        <v>3.75</v>
      </c>
      <c r="O55" s="35"/>
    </row>
    <row r="56" customFormat="false" ht="15" hidden="false" customHeight="false" outlineLevel="0" collapsed="false">
      <c r="B56" s="25"/>
    </row>
    <row r="57" customFormat="false" ht="15" hidden="false" customHeight="false" outlineLevel="0" collapsed="false">
      <c r="A57" s="1" t="s">
        <v>0</v>
      </c>
    </row>
    <row r="58" customFormat="false" ht="15" hidden="false" customHeight="false" outlineLevel="0" collapsed="false">
      <c r="A58" s="1" t="s">
        <v>135</v>
      </c>
      <c r="B58" s="30"/>
      <c r="C58" s="30"/>
      <c r="D58" s="30"/>
      <c r="E58" s="23"/>
      <c r="F58" s="23"/>
      <c r="G58" s="23"/>
      <c r="H58" s="23"/>
      <c r="I58" s="23"/>
      <c r="J58" s="28"/>
      <c r="K58" s="27"/>
      <c r="L58" s="27"/>
      <c r="M58" s="27"/>
    </row>
    <row r="59" customFormat="false" ht="15" hidden="false" customHeight="false" outlineLevel="0" collapsed="false">
      <c r="B59" s="30" t="s">
        <v>43</v>
      </c>
      <c r="C59" s="30" t="s">
        <v>136</v>
      </c>
      <c r="D59" s="30" t="n">
        <v>32</v>
      </c>
      <c r="E59" s="23" t="s">
        <v>57</v>
      </c>
      <c r="F59" s="23"/>
      <c r="G59" s="23" t="n">
        <v>0</v>
      </c>
      <c r="H59" s="22" t="s">
        <v>34</v>
      </c>
      <c r="I59" s="23" t="s">
        <v>43</v>
      </c>
      <c r="J59" s="28" t="n">
        <v>0</v>
      </c>
      <c r="K59" s="27" t="n">
        <f aca="false">J59/8</f>
        <v>0</v>
      </c>
      <c r="L59" s="27" t="n">
        <f aca="false">J59/16</f>
        <v>0</v>
      </c>
      <c r="M59" s="27" t="n">
        <f aca="false">J59/32</f>
        <v>0</v>
      </c>
      <c r="N59" s="5" t="s">
        <v>28</v>
      </c>
      <c r="O59" s="24" t="n">
        <v>0</v>
      </c>
      <c r="P59" s="1" t="n">
        <v>0</v>
      </c>
      <c r="Q59" s="1" t="n">
        <v>0</v>
      </c>
    </row>
    <row r="60" s="15" customFormat="true" ht="15" hidden="false" customHeight="false" outlineLevel="0" collapsed="false">
      <c r="A60" s="15" t="s">
        <v>52</v>
      </c>
      <c r="B60" s="32"/>
      <c r="C60" s="33"/>
      <c r="D60" s="34"/>
      <c r="E60" s="34"/>
      <c r="F60" s="34"/>
      <c r="G60" s="34"/>
      <c r="H60" s="33"/>
      <c r="I60" s="34" t="s">
        <v>134</v>
      </c>
      <c r="J60" s="4" t="n">
        <f aca="false">J59+D59</f>
        <v>32</v>
      </c>
      <c r="K60" s="5" t="n">
        <f aca="false">J60/8</f>
        <v>4</v>
      </c>
      <c r="L60" s="5" t="n">
        <f aca="false">J60/16</f>
        <v>2</v>
      </c>
      <c r="M60" s="5" t="n">
        <f aca="false">J60/32</f>
        <v>1</v>
      </c>
      <c r="O60" s="35"/>
    </row>
    <row r="61" s="15" customFormat="true" ht="15" hidden="false" customHeight="false" outlineLevel="0" collapsed="false">
      <c r="B61" s="32"/>
      <c r="C61" s="33"/>
      <c r="D61" s="34"/>
      <c r="E61" s="34"/>
      <c r="F61" s="34"/>
      <c r="G61" s="34"/>
      <c r="H61" s="33"/>
      <c r="I61" s="34"/>
      <c r="J61" s="28"/>
      <c r="K61" s="27"/>
      <c r="L61" s="27"/>
      <c r="M61" s="27"/>
      <c r="O61" s="35"/>
    </row>
    <row r="62" customFormat="false" ht="15" hidden="false" customHeight="false" outlineLevel="0" collapsed="false">
      <c r="A62" s="1" t="s">
        <v>137</v>
      </c>
      <c r="B62" s="25"/>
    </row>
    <row r="63" customFormat="false" ht="15" hidden="false" customHeight="false" outlineLevel="0" collapsed="false">
      <c r="B63" s="30" t="s">
        <v>138</v>
      </c>
      <c r="C63" s="30" t="s">
        <v>139</v>
      </c>
      <c r="D63" s="26" t="n">
        <v>32</v>
      </c>
      <c r="E63" s="36" t="s">
        <v>140</v>
      </c>
      <c r="F63" s="23"/>
      <c r="G63" s="22" t="n">
        <v>0</v>
      </c>
      <c r="H63" s="3" t="s">
        <v>141</v>
      </c>
      <c r="I63" s="27" t="s">
        <v>142</v>
      </c>
      <c r="J63" s="28" t="n">
        <v>0</v>
      </c>
      <c r="K63" s="27" t="n">
        <f aca="false">J63/8</f>
        <v>0</v>
      </c>
      <c r="L63" s="27" t="n">
        <f aca="false">J63/16</f>
        <v>0</v>
      </c>
      <c r="M63" s="27" t="n">
        <f aca="false">J63/32</f>
        <v>0</v>
      </c>
      <c r="N63" s="5" t="s">
        <v>28</v>
      </c>
      <c r="O63" s="24" t="n">
        <v>0</v>
      </c>
      <c r="P63" s="1" t="n">
        <v>0</v>
      </c>
      <c r="Q63" s="1" t="n">
        <v>0</v>
      </c>
    </row>
    <row r="64" customFormat="false" ht="15" hidden="false" customHeight="false" outlineLevel="0" collapsed="false">
      <c r="B64" s="30" t="s">
        <v>143</v>
      </c>
      <c r="C64" s="30" t="s">
        <v>144</v>
      </c>
      <c r="D64" s="26" t="n">
        <v>16</v>
      </c>
      <c r="E64" s="36" t="s">
        <v>25</v>
      </c>
      <c r="F64" s="23"/>
      <c r="G64" s="22" t="n">
        <v>0</v>
      </c>
      <c r="I64" s="27" t="s">
        <v>145</v>
      </c>
      <c r="J64" s="4" t="n">
        <f aca="false">J63+D63</f>
        <v>32</v>
      </c>
      <c r="K64" s="5" t="n">
        <f aca="false">J64/8</f>
        <v>4</v>
      </c>
      <c r="L64" s="5" t="n">
        <f aca="false">J64/16</f>
        <v>2</v>
      </c>
      <c r="M64" s="5" t="n">
        <f aca="false">J64/32</f>
        <v>1</v>
      </c>
      <c r="N64" s="5" t="s">
        <v>28</v>
      </c>
      <c r="O64" s="24" t="n">
        <v>0</v>
      </c>
      <c r="P64" s="1" t="n">
        <v>0</v>
      </c>
      <c r="Q64" s="1" t="n">
        <v>0</v>
      </c>
    </row>
    <row r="65" customFormat="false" ht="15" hidden="false" customHeight="false" outlineLevel="0" collapsed="false">
      <c r="B65" s="30" t="s">
        <v>146</v>
      </c>
      <c r="C65" s="30" t="s">
        <v>147</v>
      </c>
      <c r="D65" s="26" t="n">
        <v>8</v>
      </c>
      <c r="E65" s="36" t="s">
        <v>140</v>
      </c>
      <c r="F65" s="23"/>
      <c r="G65" s="22" t="n">
        <v>0</v>
      </c>
      <c r="H65" s="22" t="s">
        <v>34</v>
      </c>
      <c r="I65" s="27" t="s">
        <v>148</v>
      </c>
      <c r="J65" s="4" t="n">
        <f aca="false">J64+D64</f>
        <v>48</v>
      </c>
      <c r="K65" s="5" t="n">
        <f aca="false">J65/8</f>
        <v>6</v>
      </c>
      <c r="L65" s="5" t="n">
        <f aca="false">J65/16</f>
        <v>3</v>
      </c>
      <c r="M65" s="5" t="n">
        <f aca="false">J65/32</f>
        <v>1.5</v>
      </c>
      <c r="N65" s="5" t="s">
        <v>28</v>
      </c>
      <c r="O65" s="24" t="n">
        <v>0</v>
      </c>
      <c r="P65" s="1" t="n">
        <v>0</v>
      </c>
      <c r="Q65" s="1" t="n">
        <v>0</v>
      </c>
    </row>
    <row r="66" customFormat="false" ht="15" hidden="false" customHeight="false" outlineLevel="0" collapsed="false">
      <c r="B66" s="30" t="s">
        <v>149</v>
      </c>
      <c r="C66" s="30" t="s">
        <v>150</v>
      </c>
      <c r="D66" s="26" t="n">
        <v>8</v>
      </c>
      <c r="E66" s="36"/>
      <c r="F66" s="23"/>
      <c r="G66" s="22" t="n">
        <v>0</v>
      </c>
      <c r="H66" s="22" t="s">
        <v>34</v>
      </c>
      <c r="I66" s="27" t="s">
        <v>151</v>
      </c>
      <c r="J66" s="4" t="n">
        <f aca="false">J65+D65</f>
        <v>56</v>
      </c>
      <c r="K66" s="5" t="n">
        <f aca="false">J66/8</f>
        <v>7</v>
      </c>
      <c r="L66" s="5" t="n">
        <f aca="false">J66/16</f>
        <v>3.5</v>
      </c>
      <c r="M66" s="5" t="n">
        <f aca="false">J66/32</f>
        <v>1.75</v>
      </c>
      <c r="N66" s="5" t="s">
        <v>28</v>
      </c>
      <c r="O66" s="24" t="n">
        <v>0</v>
      </c>
      <c r="P66" s="1" t="n">
        <v>0</v>
      </c>
      <c r="Q66" s="1" t="n">
        <v>0</v>
      </c>
    </row>
    <row r="67" customFormat="false" ht="15" hidden="false" customHeight="false" outlineLevel="0" collapsed="false">
      <c r="A67" s="1" t="s">
        <v>52</v>
      </c>
      <c r="B67" s="25"/>
      <c r="C67" s="33"/>
      <c r="D67" s="34"/>
      <c r="E67" s="34"/>
      <c r="F67" s="34"/>
      <c r="G67" s="34"/>
      <c r="H67" s="33"/>
      <c r="I67" s="34" t="s">
        <v>134</v>
      </c>
      <c r="J67" s="4" t="n">
        <f aca="false">J66+D66</f>
        <v>64</v>
      </c>
      <c r="K67" s="5" t="n">
        <f aca="false">J67/8</f>
        <v>8</v>
      </c>
      <c r="L67" s="5" t="n">
        <f aca="false">J67/16</f>
        <v>4</v>
      </c>
      <c r="M67" s="5" t="n">
        <f aca="false">J67/32</f>
        <v>2</v>
      </c>
    </row>
    <row r="68" customFormat="false" ht="15" hidden="false" customHeight="false" outlineLevel="0" collapsed="false">
      <c r="B68" s="25"/>
    </row>
    <row r="69" customFormat="false" ht="15" hidden="false" customHeight="false" outlineLevel="0" collapsed="false">
      <c r="B69" s="25"/>
    </row>
    <row r="70" customFormat="false" ht="15" hidden="false" customHeight="false" outlineLevel="0" collapsed="false">
      <c r="A70" s="1" t="s">
        <v>152</v>
      </c>
      <c r="B70" s="25"/>
    </row>
    <row r="71" customFormat="false" ht="15" hidden="false" customHeight="false" outlineLevel="0" collapsed="false">
      <c r="B71" s="30" t="s">
        <v>153</v>
      </c>
      <c r="C71" s="30" t="s">
        <v>154</v>
      </c>
      <c r="D71" s="26" t="n">
        <v>32</v>
      </c>
      <c r="E71" s="36"/>
      <c r="F71" s="23"/>
      <c r="G71" s="22" t="n">
        <v>0</v>
      </c>
      <c r="H71" s="3" t="s">
        <v>141</v>
      </c>
      <c r="I71" s="27" t="s">
        <v>142</v>
      </c>
      <c r="J71" s="28" t="n">
        <v>0</v>
      </c>
      <c r="K71" s="27" t="n">
        <f aca="false">J71/8</f>
        <v>0</v>
      </c>
      <c r="L71" s="27" t="n">
        <f aca="false">J71/16</f>
        <v>0</v>
      </c>
      <c r="M71" s="27" t="n">
        <f aca="false">J71/32</f>
        <v>0</v>
      </c>
      <c r="N71" s="5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B72" s="30" t="s">
        <v>155</v>
      </c>
      <c r="C72" s="30" t="s">
        <v>156</v>
      </c>
      <c r="D72" s="26" t="n">
        <v>16</v>
      </c>
      <c r="E72" s="36" t="s">
        <v>25</v>
      </c>
      <c r="F72" s="23"/>
      <c r="G72" s="22" t="n">
        <v>0</v>
      </c>
      <c r="I72" s="27" t="s">
        <v>145</v>
      </c>
      <c r="J72" s="4" t="n">
        <f aca="false">J71+D71</f>
        <v>32</v>
      </c>
      <c r="K72" s="5" t="n">
        <f aca="false">J72/8</f>
        <v>4</v>
      </c>
      <c r="L72" s="5" t="n">
        <f aca="false">J72/16</f>
        <v>2</v>
      </c>
      <c r="M72" s="5" t="n">
        <f aca="false">J72/32</f>
        <v>1</v>
      </c>
      <c r="N72" s="5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0" t="s">
        <v>157</v>
      </c>
      <c r="C73" s="30" t="s">
        <v>158</v>
      </c>
      <c r="D73" s="26" t="n">
        <v>16</v>
      </c>
      <c r="E73" s="36"/>
      <c r="F73" s="23"/>
      <c r="G73" s="22" t="n">
        <v>0</v>
      </c>
      <c r="I73" s="27" t="s">
        <v>159</v>
      </c>
      <c r="J73" s="4" t="n">
        <f aca="false">J72+D72</f>
        <v>48</v>
      </c>
      <c r="K73" s="5" t="n">
        <f aca="false">J73/8</f>
        <v>6</v>
      </c>
      <c r="L73" s="5" t="n">
        <f aca="false">J73/16</f>
        <v>3</v>
      </c>
      <c r="M73" s="5" t="n">
        <f aca="false">J73/32</f>
        <v>1.5</v>
      </c>
      <c r="N73" s="5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0" t="s">
        <v>160</v>
      </c>
      <c r="C74" s="30" t="s">
        <v>161</v>
      </c>
      <c r="D74" s="26" t="n">
        <v>32</v>
      </c>
      <c r="E74" s="36"/>
      <c r="F74" s="23"/>
      <c r="G74" s="22" t="n">
        <v>0</v>
      </c>
      <c r="I74" s="27" t="s">
        <v>162</v>
      </c>
      <c r="J74" s="4" t="n">
        <f aca="false">J73+D73</f>
        <v>64</v>
      </c>
      <c r="K74" s="5" t="n">
        <f aca="false">J74/8</f>
        <v>8</v>
      </c>
      <c r="L74" s="5" t="n">
        <f aca="false">J74/16</f>
        <v>4</v>
      </c>
      <c r="M74" s="5" t="n">
        <f aca="false">J74/32</f>
        <v>2</v>
      </c>
      <c r="N74" s="5" t="s">
        <v>28</v>
      </c>
      <c r="O74" s="24" t="n">
        <v>0</v>
      </c>
      <c r="P74" s="1" t="n">
        <v>0</v>
      </c>
      <c r="Q74" s="1" t="n">
        <v>0</v>
      </c>
    </row>
    <row r="75" customFormat="false" ht="15" hidden="false" customHeight="false" outlineLevel="0" collapsed="false">
      <c r="B75" s="30" t="s">
        <v>163</v>
      </c>
      <c r="C75" s="30" t="s">
        <v>164</v>
      </c>
      <c r="D75" s="26" t="n">
        <v>8</v>
      </c>
      <c r="E75" s="36" t="s">
        <v>140</v>
      </c>
      <c r="F75" s="23"/>
      <c r="G75" s="22" t="n">
        <v>0</v>
      </c>
      <c r="H75" s="22" t="s">
        <v>34</v>
      </c>
      <c r="I75" s="27" t="s">
        <v>165</v>
      </c>
      <c r="J75" s="4" t="n">
        <f aca="false">J74+D74</f>
        <v>96</v>
      </c>
      <c r="K75" s="5" t="n">
        <f aca="false">J75/8</f>
        <v>12</v>
      </c>
      <c r="L75" s="5" t="n">
        <f aca="false">J75/16</f>
        <v>6</v>
      </c>
      <c r="M75" s="5" t="n">
        <f aca="false">J75/32</f>
        <v>3</v>
      </c>
      <c r="N75" s="5" t="s">
        <v>28</v>
      </c>
      <c r="O75" s="24" t="n">
        <v>0</v>
      </c>
      <c r="P75" s="1" t="n">
        <v>0</v>
      </c>
      <c r="Q75" s="1" t="n">
        <v>0</v>
      </c>
    </row>
    <row r="76" customFormat="false" ht="15" hidden="false" customHeight="false" outlineLevel="0" collapsed="false">
      <c r="B76" s="30" t="s">
        <v>149</v>
      </c>
      <c r="C76" s="30" t="s">
        <v>166</v>
      </c>
      <c r="D76" s="26" t="n">
        <v>24</v>
      </c>
      <c r="E76" s="36" t="s">
        <v>57</v>
      </c>
      <c r="F76" s="23"/>
      <c r="G76" s="22" t="n">
        <v>0</v>
      </c>
      <c r="H76" s="22" t="s">
        <v>34</v>
      </c>
      <c r="I76" s="27"/>
      <c r="J76" s="4" t="n">
        <f aca="false">J75+D75</f>
        <v>104</v>
      </c>
      <c r="K76" s="5" t="n">
        <f aca="false">J76/8</f>
        <v>13</v>
      </c>
      <c r="L76" s="5" t="n">
        <f aca="false">J76/16</f>
        <v>6.5</v>
      </c>
      <c r="M76" s="5" t="n">
        <f aca="false">J76/32</f>
        <v>3.25</v>
      </c>
      <c r="N76" s="5" t="s">
        <v>28</v>
      </c>
      <c r="O76" s="24" t="n">
        <v>0</v>
      </c>
      <c r="P76" s="1" t="n">
        <v>0</v>
      </c>
      <c r="Q76" s="1" t="n">
        <v>0</v>
      </c>
    </row>
    <row r="77" customFormat="false" ht="15" hidden="false" customHeight="false" outlineLevel="0" collapsed="false">
      <c r="A77" s="1" t="s">
        <v>52</v>
      </c>
      <c r="B77" s="32"/>
      <c r="C77" s="33"/>
      <c r="D77" s="34"/>
      <c r="E77" s="34"/>
      <c r="F77" s="34"/>
      <c r="G77" s="34"/>
      <c r="H77" s="33"/>
      <c r="I77" s="34" t="s">
        <v>134</v>
      </c>
      <c r="J77" s="4" t="n">
        <f aca="false">J76+D76</f>
        <v>128</v>
      </c>
      <c r="K77" s="5" t="n">
        <f aca="false">J77/8</f>
        <v>16</v>
      </c>
      <c r="L77" s="5" t="n">
        <f aca="false">J77/16</f>
        <v>8</v>
      </c>
      <c r="M77" s="5" t="n">
        <f aca="false">J77/32</f>
        <v>4</v>
      </c>
    </row>
    <row r="78" customFormat="false" ht="15" hidden="false" customHeight="false" outlineLevel="0" collapsed="false">
      <c r="B78" s="25"/>
    </row>
    <row r="79" customFormat="false" ht="15" hidden="false" customHeight="false" outlineLevel="0" collapsed="false">
      <c r="B79" s="25"/>
    </row>
    <row r="80" customFormat="false" ht="15" hidden="false" customHeight="false" outlineLevel="0" collapsed="false">
      <c r="A80" s="1" t="s">
        <v>0</v>
      </c>
      <c r="B80" s="25"/>
    </row>
    <row r="81" customFormat="false" ht="15" hidden="false" customHeight="false" outlineLevel="0" collapsed="false">
      <c r="A81" s="1" t="s">
        <v>167</v>
      </c>
      <c r="B81" s="25"/>
    </row>
    <row r="82" customFormat="false" ht="15" hidden="false" customHeight="false" outlineLevel="0" collapsed="false">
      <c r="B82" s="30" t="s">
        <v>168</v>
      </c>
      <c r="C82" s="30" t="s">
        <v>169</v>
      </c>
      <c r="D82" s="26" t="n">
        <v>32</v>
      </c>
      <c r="E82" s="36" t="s">
        <v>25</v>
      </c>
      <c r="F82" s="23"/>
      <c r="G82" s="22" t="n">
        <v>0</v>
      </c>
      <c r="H82" s="37" t="s">
        <v>141</v>
      </c>
      <c r="I82" s="27" t="s">
        <v>170</v>
      </c>
      <c r="J82" s="28" t="n">
        <v>0</v>
      </c>
      <c r="K82" s="27" t="n">
        <f aca="false">J82/8</f>
        <v>0</v>
      </c>
      <c r="L82" s="27" t="n">
        <f aca="false">J82/16</f>
        <v>0</v>
      </c>
      <c r="M82" s="27" t="n">
        <f aca="false">J82/32</f>
        <v>0</v>
      </c>
      <c r="N82" s="5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B83" s="30" t="s">
        <v>171</v>
      </c>
      <c r="C83" s="30" t="s">
        <v>172</v>
      </c>
      <c r="D83" s="26" t="n">
        <v>16</v>
      </c>
      <c r="E83" s="36" t="s">
        <v>25</v>
      </c>
      <c r="F83" s="23"/>
      <c r="G83" s="22" t="n">
        <v>0</v>
      </c>
      <c r="H83" s="37" t="s">
        <v>34</v>
      </c>
      <c r="I83" s="27" t="s">
        <v>170</v>
      </c>
      <c r="J83" s="4" t="n">
        <f aca="false">J82+D82</f>
        <v>32</v>
      </c>
      <c r="K83" s="5" t="n">
        <f aca="false">J83/8</f>
        <v>4</v>
      </c>
      <c r="L83" s="5" t="n">
        <f aca="false">J83/16</f>
        <v>2</v>
      </c>
      <c r="M83" s="5" t="n">
        <f aca="false">J83/32</f>
        <v>1</v>
      </c>
      <c r="N83" s="5" t="s">
        <v>28</v>
      </c>
      <c r="O83" s="24" t="n">
        <v>0</v>
      </c>
      <c r="P83" s="1" t="n">
        <v>0</v>
      </c>
      <c r="Q83" s="1" t="n">
        <v>0</v>
      </c>
    </row>
    <row r="84" customFormat="false" ht="15" hidden="false" customHeight="false" outlineLevel="0" collapsed="false">
      <c r="B84" s="30" t="s">
        <v>173</v>
      </c>
      <c r="C84" s="30" t="s">
        <v>174</v>
      </c>
      <c r="D84" s="26" t="n">
        <v>8</v>
      </c>
      <c r="E84" s="36" t="s">
        <v>25</v>
      </c>
      <c r="F84" s="23"/>
      <c r="G84" s="22" t="n">
        <v>0</v>
      </c>
      <c r="H84" s="22" t="s">
        <v>34</v>
      </c>
      <c r="I84" s="27" t="s">
        <v>175</v>
      </c>
      <c r="J84" s="4" t="n">
        <f aca="false">J83+D83</f>
        <v>48</v>
      </c>
      <c r="K84" s="5" t="n">
        <f aca="false">J84/8</f>
        <v>6</v>
      </c>
      <c r="L84" s="5" t="n">
        <f aca="false">J84/16</f>
        <v>3</v>
      </c>
      <c r="M84" s="5" t="n">
        <f aca="false">J84/32</f>
        <v>1.5</v>
      </c>
      <c r="N84" s="5" t="s">
        <v>28</v>
      </c>
      <c r="O84" s="24" t="n">
        <v>0</v>
      </c>
      <c r="P84" s="1" t="n">
        <v>0</v>
      </c>
      <c r="Q84" s="1" t="n">
        <v>0</v>
      </c>
    </row>
    <row r="85" customFormat="false" ht="37.65" hidden="false" customHeight="true" outlineLevel="0" collapsed="false">
      <c r="B85" s="22" t="s">
        <v>41</v>
      </c>
      <c r="C85" s="22" t="s">
        <v>103</v>
      </c>
      <c r="D85" s="22" t="n">
        <v>5</v>
      </c>
      <c r="E85" s="22" t="s">
        <v>25</v>
      </c>
      <c r="F85" s="22"/>
      <c r="G85" s="22" t="n">
        <v>0</v>
      </c>
      <c r="H85" s="22" t="s">
        <v>34</v>
      </c>
      <c r="I85" s="23" t="s">
        <v>43</v>
      </c>
      <c r="J85" s="4" t="n">
        <f aca="false">J84+D84</f>
        <v>56</v>
      </c>
      <c r="K85" s="5" t="n">
        <f aca="false">J85/8</f>
        <v>7</v>
      </c>
      <c r="L85" s="5" t="n">
        <f aca="false">J85/16</f>
        <v>3.5</v>
      </c>
      <c r="M85" s="5" t="n">
        <f aca="false">J85/32</f>
        <v>1.75</v>
      </c>
      <c r="N85" s="5" t="s">
        <v>28</v>
      </c>
      <c r="O85" s="24" t="n">
        <v>0</v>
      </c>
      <c r="P85" s="1" t="n">
        <v>0</v>
      </c>
      <c r="Q85" s="1" t="n">
        <v>0</v>
      </c>
    </row>
    <row r="86" customFormat="false" ht="37.65" hidden="false" customHeight="true" outlineLevel="0" collapsed="false">
      <c r="B86" s="22" t="s">
        <v>44</v>
      </c>
      <c r="C86" s="22" t="s">
        <v>45</v>
      </c>
      <c r="D86" s="22" t="n">
        <v>1</v>
      </c>
      <c r="E86" s="22"/>
      <c r="F86" s="22"/>
      <c r="G86" s="22" t="n">
        <v>0</v>
      </c>
      <c r="H86" s="22" t="s">
        <v>34</v>
      </c>
      <c r="I86" s="23" t="s">
        <v>176</v>
      </c>
      <c r="J86" s="4" t="n">
        <f aca="false">J85+D85</f>
        <v>61</v>
      </c>
      <c r="K86" s="5" t="n">
        <f aca="false">J86/8</f>
        <v>7.625</v>
      </c>
      <c r="L86" s="5" t="n">
        <f aca="false">J86/16</f>
        <v>3.8125</v>
      </c>
      <c r="M86" s="5" t="n">
        <f aca="false">J86/32</f>
        <v>1.90625</v>
      </c>
      <c r="N86" s="5" t="s">
        <v>28</v>
      </c>
      <c r="O86" s="24" t="n">
        <v>0</v>
      </c>
      <c r="P86" s="1" t="n">
        <v>0</v>
      </c>
      <c r="Q86" s="1" t="n">
        <v>0</v>
      </c>
    </row>
    <row r="87" customFormat="false" ht="37.65" hidden="false" customHeight="true" outlineLevel="0" collapsed="false">
      <c r="B87" s="22" t="s">
        <v>46</v>
      </c>
      <c r="C87" s="22" t="s">
        <v>47</v>
      </c>
      <c r="D87" s="22" t="n">
        <v>1</v>
      </c>
      <c r="E87" s="22" t="s">
        <v>25</v>
      </c>
      <c r="F87" s="22"/>
      <c r="G87" s="22" t="n">
        <v>0</v>
      </c>
      <c r="H87" s="22" t="s">
        <v>34</v>
      </c>
      <c r="I87" s="23" t="s">
        <v>48</v>
      </c>
      <c r="J87" s="4" t="n">
        <f aca="false">J86+D86</f>
        <v>62</v>
      </c>
      <c r="K87" s="5" t="n">
        <f aca="false">J87/8</f>
        <v>7.75</v>
      </c>
      <c r="L87" s="5" t="n">
        <f aca="false">J87/16</f>
        <v>3.875</v>
      </c>
      <c r="M87" s="5" t="n">
        <f aca="false">J87/32</f>
        <v>1.9375</v>
      </c>
      <c r="N87" s="5" t="s">
        <v>28</v>
      </c>
      <c r="O87" s="24" t="n">
        <v>0</v>
      </c>
      <c r="P87" s="1" t="n">
        <v>0</v>
      </c>
      <c r="Q87" s="1" t="n">
        <v>0</v>
      </c>
    </row>
    <row r="88" customFormat="false" ht="37.65" hidden="false" customHeight="true" outlineLevel="0" collapsed="false">
      <c r="B88" s="22" t="s">
        <v>49</v>
      </c>
      <c r="C88" s="22" t="s">
        <v>50</v>
      </c>
      <c r="D88" s="22" t="n">
        <v>1</v>
      </c>
      <c r="E88" s="22" t="s">
        <v>25</v>
      </c>
      <c r="F88" s="22"/>
      <c r="G88" s="22" t="n">
        <v>0</v>
      </c>
      <c r="H88" s="22" t="s">
        <v>34</v>
      </c>
      <c r="I88" s="23" t="s">
        <v>51</v>
      </c>
      <c r="J88" s="4" t="n">
        <f aca="false">J87+D87</f>
        <v>63</v>
      </c>
      <c r="K88" s="5" t="n">
        <f aca="false">J88/8</f>
        <v>7.875</v>
      </c>
      <c r="L88" s="5" t="n">
        <f aca="false">J88/16</f>
        <v>3.9375</v>
      </c>
      <c r="M88" s="5" t="n">
        <f aca="false">J88/32</f>
        <v>1.96875</v>
      </c>
      <c r="N88" s="5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52</v>
      </c>
      <c r="B89" s="30"/>
      <c r="I89" s="1" t="s">
        <v>90</v>
      </c>
      <c r="J89" s="4" t="n">
        <f aca="false">J88+D88</f>
        <v>64</v>
      </c>
      <c r="K89" s="5" t="n">
        <f aca="false">J89/8</f>
        <v>8</v>
      </c>
      <c r="L89" s="5" t="n">
        <f aca="false">J89/16</f>
        <v>4</v>
      </c>
      <c r="M89" s="5" t="n">
        <f aca="false">J89/32</f>
        <v>2</v>
      </c>
    </row>
    <row r="90" customFormat="false" ht="15" hidden="false" customHeight="false" outlineLevel="0" collapsed="false">
      <c r="B90" s="30"/>
      <c r="J90" s="28"/>
      <c r="K90" s="27"/>
      <c r="L90" s="27"/>
      <c r="M90" s="27"/>
    </row>
    <row r="92" customFormat="false" ht="15" hidden="false" customHeight="false" outlineLevel="0" collapsed="false">
      <c r="A92" s="38" t="s">
        <v>177</v>
      </c>
      <c r="J92" s="39"/>
      <c r="K92" s="27"/>
      <c r="L92" s="27"/>
      <c r="M92" s="27"/>
      <c r="N92" s="20" t="s">
        <v>20</v>
      </c>
    </row>
    <row r="93" s="15" customFormat="true" ht="15" hidden="false" customHeight="false" outlineLevel="0" collapsed="false">
      <c r="A93" s="15" t="s">
        <v>0</v>
      </c>
      <c r="B93" s="16" t="s">
        <v>8</v>
      </c>
      <c r="C93" s="13" t="s">
        <v>9</v>
      </c>
      <c r="D93" s="13" t="s">
        <v>10</v>
      </c>
      <c r="E93" s="13" t="s">
        <v>11</v>
      </c>
      <c r="F93" s="13" t="s">
        <v>12</v>
      </c>
      <c r="G93" s="13" t="s">
        <v>13</v>
      </c>
      <c r="H93" s="13" t="s">
        <v>14</v>
      </c>
      <c r="I93" s="14" t="s">
        <v>15</v>
      </c>
      <c r="J93" s="29" t="s">
        <v>16</v>
      </c>
      <c r="K93" s="15" t="s">
        <v>17</v>
      </c>
      <c r="L93" s="15" t="s">
        <v>18</v>
      </c>
      <c r="M93" s="15" t="s">
        <v>19</v>
      </c>
      <c r="N93" s="5"/>
      <c r="O93" s="21" t="s">
        <v>21</v>
      </c>
      <c r="P93" s="15" t="s">
        <v>22</v>
      </c>
      <c r="Q93" s="15" t="s">
        <v>23</v>
      </c>
    </row>
    <row r="94" s="40" customFormat="true" ht="15" hidden="false" customHeight="false" outlineLevel="0" collapsed="false">
      <c r="B94" s="22" t="s">
        <v>178</v>
      </c>
      <c r="C94" s="41" t="s">
        <v>179</v>
      </c>
      <c r="D94" s="1" t="n">
        <v>9</v>
      </c>
      <c r="E94" s="36" t="s">
        <v>25</v>
      </c>
      <c r="F94" s="42"/>
      <c r="G94" s="36" t="n">
        <v>0</v>
      </c>
      <c r="H94" s="36" t="s">
        <v>34</v>
      </c>
      <c r="I94" s="36" t="s">
        <v>180</v>
      </c>
      <c r="J94" s="28" t="n">
        <v>0</v>
      </c>
      <c r="K94" s="27" t="n">
        <f aca="false">J94/8</f>
        <v>0</v>
      </c>
      <c r="L94" s="27" t="n">
        <f aca="false">J94/16</f>
        <v>0</v>
      </c>
      <c r="M94" s="27" t="n">
        <f aca="false">J94/32</f>
        <v>0</v>
      </c>
      <c r="N94" s="5" t="s">
        <v>87</v>
      </c>
      <c r="O94" s="24" t="n">
        <v>3</v>
      </c>
      <c r="P94" s="1" t="n">
        <v>2</v>
      </c>
      <c r="Q94" s="1" t="n">
        <v>0</v>
      </c>
    </row>
    <row r="95" s="40" customFormat="true" ht="15" hidden="false" customHeight="false" outlineLevel="0" collapsed="false">
      <c r="B95" s="22" t="s">
        <v>181</v>
      </c>
      <c r="C95" s="41" t="s">
        <v>182</v>
      </c>
      <c r="D95" s="1" t="n">
        <v>5</v>
      </c>
      <c r="E95" s="36" t="s">
        <v>25</v>
      </c>
      <c r="F95" s="42"/>
      <c r="G95" s="36" t="n">
        <v>0</v>
      </c>
      <c r="H95" s="36" t="s">
        <v>34</v>
      </c>
      <c r="I95" s="36" t="s">
        <v>180</v>
      </c>
      <c r="J95" s="4" t="n">
        <f aca="false">J94+D94</f>
        <v>9</v>
      </c>
      <c r="K95" s="5" t="n">
        <f aca="false">J95/8</f>
        <v>1.125</v>
      </c>
      <c r="L95" s="5" t="n">
        <f aca="false">J95/16</f>
        <v>0.5625</v>
      </c>
      <c r="M95" s="5" t="n">
        <f aca="false">J95/32</f>
        <v>0.28125</v>
      </c>
      <c r="N95" s="5" t="s">
        <v>87</v>
      </c>
      <c r="O95" s="24" t="n">
        <v>3</v>
      </c>
      <c r="P95" s="1" t="n">
        <v>3</v>
      </c>
      <c r="Q95" s="1" t="n">
        <v>0</v>
      </c>
    </row>
    <row r="96" s="40" customFormat="true" ht="15" hidden="false" customHeight="false" outlineLevel="0" collapsed="false">
      <c r="B96" s="22" t="s">
        <v>183</v>
      </c>
      <c r="C96" s="41" t="s">
        <v>184</v>
      </c>
      <c r="D96" s="1" t="n">
        <v>4</v>
      </c>
      <c r="E96" s="36" t="s">
        <v>25</v>
      </c>
      <c r="F96" s="42"/>
      <c r="G96" s="36" t="n">
        <v>0</v>
      </c>
      <c r="H96" s="36" t="s">
        <v>34</v>
      </c>
      <c r="I96" s="36" t="s">
        <v>180</v>
      </c>
      <c r="J96" s="4" t="n">
        <f aca="false">J95+D95</f>
        <v>14</v>
      </c>
      <c r="K96" s="5" t="n">
        <f aca="false">J96/8</f>
        <v>1.75</v>
      </c>
      <c r="L96" s="5" t="n">
        <f aca="false">J96/16</f>
        <v>0.875</v>
      </c>
      <c r="M96" s="5" t="n">
        <f aca="false">J96/32</f>
        <v>0.4375</v>
      </c>
      <c r="N96" s="5" t="s">
        <v>87</v>
      </c>
      <c r="O96" s="24" t="n">
        <v>3</v>
      </c>
      <c r="P96" s="1" t="n">
        <v>4</v>
      </c>
      <c r="Q96" s="1" t="n">
        <v>0</v>
      </c>
    </row>
    <row r="97" s="40" customFormat="true" ht="15" hidden="false" customHeight="false" outlineLevel="0" collapsed="false">
      <c r="B97" s="22" t="s">
        <v>185</v>
      </c>
      <c r="C97" s="41" t="s">
        <v>186</v>
      </c>
      <c r="D97" s="1" t="n">
        <v>4</v>
      </c>
      <c r="E97" s="36" t="s">
        <v>25</v>
      </c>
      <c r="F97" s="42"/>
      <c r="G97" s="36" t="n">
        <v>0</v>
      </c>
      <c r="H97" s="36" t="s">
        <v>34</v>
      </c>
      <c r="I97" s="36" t="s">
        <v>180</v>
      </c>
      <c r="J97" s="4" t="n">
        <f aca="false">J96+D96</f>
        <v>18</v>
      </c>
      <c r="K97" s="5" t="n">
        <f aca="false">J97/8</f>
        <v>2.25</v>
      </c>
      <c r="L97" s="5" t="n">
        <f aca="false">J97/16</f>
        <v>1.125</v>
      </c>
      <c r="M97" s="5" t="n">
        <f aca="false">J97/32</f>
        <v>0.5625</v>
      </c>
      <c r="N97" s="5" t="s">
        <v>87</v>
      </c>
      <c r="O97" s="24" t="n">
        <v>3</v>
      </c>
      <c r="P97" s="1" t="n">
        <v>5</v>
      </c>
      <c r="Q97" s="1" t="n">
        <v>0</v>
      </c>
    </row>
    <row r="98" s="40" customFormat="true" ht="15" hidden="false" customHeight="false" outlineLevel="0" collapsed="false">
      <c r="B98" s="22" t="s">
        <v>187</v>
      </c>
      <c r="C98" s="41" t="s">
        <v>188</v>
      </c>
      <c r="D98" s="1" t="n">
        <v>3</v>
      </c>
      <c r="E98" s="36" t="s">
        <v>25</v>
      </c>
      <c r="F98" s="42"/>
      <c r="G98" s="22" t="n">
        <v>0</v>
      </c>
      <c r="H98" s="36" t="s">
        <v>34</v>
      </c>
      <c r="I98" s="36" t="s">
        <v>180</v>
      </c>
      <c r="J98" s="4" t="n">
        <f aca="false">J97+D97</f>
        <v>22</v>
      </c>
      <c r="K98" s="5" t="n">
        <f aca="false">J98/8</f>
        <v>2.75</v>
      </c>
      <c r="L98" s="5" t="n">
        <f aca="false">J98/16</f>
        <v>1.375</v>
      </c>
      <c r="M98" s="5" t="n">
        <f aca="false">J98/32</f>
        <v>0.6875</v>
      </c>
      <c r="N98" s="5" t="s">
        <v>87</v>
      </c>
      <c r="O98" s="24" t="n">
        <v>3</v>
      </c>
      <c r="P98" s="1" t="n">
        <v>6</v>
      </c>
      <c r="Q98" s="1" t="n">
        <v>0</v>
      </c>
    </row>
    <row r="99" s="40" customFormat="true" ht="15" hidden="false" customHeight="false" outlineLevel="0" collapsed="false">
      <c r="B99" s="22" t="s">
        <v>189</v>
      </c>
      <c r="C99" s="41" t="s">
        <v>190</v>
      </c>
      <c r="D99" s="1" t="n">
        <v>1</v>
      </c>
      <c r="E99" s="36" t="s">
        <v>25</v>
      </c>
      <c r="F99" s="42"/>
      <c r="G99" s="22" t="n">
        <v>0</v>
      </c>
      <c r="H99" s="36" t="s">
        <v>34</v>
      </c>
      <c r="I99" s="36" t="s">
        <v>180</v>
      </c>
      <c r="J99" s="4" t="n">
        <f aca="false">J98+D98</f>
        <v>25</v>
      </c>
      <c r="K99" s="5" t="n">
        <f aca="false">J99/8</f>
        <v>3.125</v>
      </c>
      <c r="L99" s="5" t="n">
        <f aca="false">J99/16</f>
        <v>1.5625</v>
      </c>
      <c r="M99" s="5" t="n">
        <f aca="false">J99/32</f>
        <v>0.78125</v>
      </c>
      <c r="N99" s="5" t="s">
        <v>87</v>
      </c>
      <c r="O99" s="24" t="n">
        <v>3</v>
      </c>
      <c r="P99" s="1" t="n">
        <v>7</v>
      </c>
      <c r="Q99" s="1" t="n">
        <v>0</v>
      </c>
    </row>
    <row r="100" s="40" customFormat="true" ht="15" hidden="false" customHeight="false" outlineLevel="0" collapsed="false">
      <c r="B100" s="22" t="s">
        <v>191</v>
      </c>
      <c r="C100" s="41" t="s">
        <v>192</v>
      </c>
      <c r="D100" s="1" t="n">
        <v>1</v>
      </c>
      <c r="E100" s="36" t="s">
        <v>25</v>
      </c>
      <c r="F100" s="42"/>
      <c r="G100" s="22" t="n">
        <v>0</v>
      </c>
      <c r="H100" s="36" t="s">
        <v>34</v>
      </c>
      <c r="I100" s="36" t="s">
        <v>180</v>
      </c>
      <c r="J100" s="4" t="n">
        <f aca="false">J99+D99</f>
        <v>26</v>
      </c>
      <c r="K100" s="5" t="n">
        <f aca="false">J100/8</f>
        <v>3.25</v>
      </c>
      <c r="L100" s="5" t="n">
        <f aca="false">J100/16</f>
        <v>1.625</v>
      </c>
      <c r="M100" s="5" t="n">
        <f aca="false">J100/32</f>
        <v>0.8125</v>
      </c>
      <c r="N100" s="5" t="s">
        <v>87</v>
      </c>
      <c r="O100" s="24" t="n">
        <v>3</v>
      </c>
      <c r="P100" s="1" t="n">
        <v>8</v>
      </c>
      <c r="Q100" s="1" t="n">
        <v>0</v>
      </c>
    </row>
    <row r="101" s="40" customFormat="true" ht="15" hidden="false" customHeight="false" outlineLevel="0" collapsed="false">
      <c r="B101" s="22" t="s">
        <v>193</v>
      </c>
      <c r="C101" s="41" t="s">
        <v>194</v>
      </c>
      <c r="D101" s="1" t="n">
        <v>5</v>
      </c>
      <c r="E101" s="36" t="s">
        <v>25</v>
      </c>
      <c r="F101" s="42"/>
      <c r="G101" s="22" t="n">
        <v>0</v>
      </c>
      <c r="H101" s="36" t="s">
        <v>34</v>
      </c>
      <c r="I101" s="36" t="s">
        <v>180</v>
      </c>
      <c r="J101" s="4" t="n">
        <f aca="false">J100+D100</f>
        <v>27</v>
      </c>
      <c r="K101" s="5" t="n">
        <f aca="false">J101/8</f>
        <v>3.375</v>
      </c>
      <c r="L101" s="5" t="n">
        <f aca="false">J101/16</f>
        <v>1.6875</v>
      </c>
      <c r="M101" s="5" t="n">
        <f aca="false">J101/32</f>
        <v>0.84375</v>
      </c>
      <c r="N101" s="5" t="s">
        <v>28</v>
      </c>
      <c r="O101" s="24" t="n">
        <v>0</v>
      </c>
      <c r="P101" s="1" t="n">
        <v>0</v>
      </c>
      <c r="Q101" s="1" t="n">
        <v>0</v>
      </c>
    </row>
    <row r="102" s="40" customFormat="true" ht="15" hidden="false" customHeight="false" outlineLevel="0" collapsed="false">
      <c r="B102" s="22" t="s">
        <v>195</v>
      </c>
      <c r="C102" s="41" t="s">
        <v>196</v>
      </c>
      <c r="D102" s="1" t="n">
        <v>32</v>
      </c>
      <c r="E102" s="36" t="s">
        <v>25</v>
      </c>
      <c r="F102" s="42"/>
      <c r="G102" s="22" t="n">
        <v>0</v>
      </c>
      <c r="H102" s="36" t="s">
        <v>34</v>
      </c>
      <c r="I102" s="36" t="s">
        <v>180</v>
      </c>
      <c r="J102" s="4" t="n">
        <f aca="false">J101+D101</f>
        <v>32</v>
      </c>
      <c r="K102" s="5" t="n">
        <f aca="false">J102/8</f>
        <v>4</v>
      </c>
      <c r="L102" s="5" t="n">
        <f aca="false">J102/16</f>
        <v>2</v>
      </c>
      <c r="M102" s="5" t="n">
        <f aca="false">J102/32</f>
        <v>1</v>
      </c>
      <c r="N102" s="5" t="s">
        <v>87</v>
      </c>
      <c r="O102" s="24" t="n">
        <v>3</v>
      </c>
      <c r="P102" s="1" t="n">
        <v>9</v>
      </c>
      <c r="Q102" s="1" t="n">
        <v>0</v>
      </c>
    </row>
    <row r="103" customFormat="false" ht="15" hidden="false" customHeight="false" outlineLevel="0" collapsed="false">
      <c r="B103" s="22" t="s">
        <v>197</v>
      </c>
      <c r="C103" s="22" t="s">
        <v>198</v>
      </c>
      <c r="D103" s="1" t="n">
        <v>32</v>
      </c>
      <c r="E103" s="36" t="s">
        <v>140</v>
      </c>
      <c r="F103" s="36"/>
      <c r="G103" s="22" t="n">
        <v>0</v>
      </c>
      <c r="H103" s="36" t="s">
        <v>34</v>
      </c>
      <c r="I103" s="36" t="s">
        <v>180</v>
      </c>
      <c r="J103" s="4" t="n">
        <f aca="false">J102+D102</f>
        <v>64</v>
      </c>
      <c r="K103" s="5" t="n">
        <f aca="false">J103/8</f>
        <v>8</v>
      </c>
      <c r="L103" s="5" t="n">
        <f aca="false">J103/16</f>
        <v>4</v>
      </c>
      <c r="M103" s="5" t="n">
        <f aca="false">J103/32</f>
        <v>2</v>
      </c>
      <c r="N103" s="5" t="s">
        <v>28</v>
      </c>
      <c r="O103" s="24" t="n">
        <v>0</v>
      </c>
      <c r="P103" s="1" t="n">
        <v>0</v>
      </c>
      <c r="Q103" s="1" t="n">
        <v>0</v>
      </c>
    </row>
    <row r="104" customFormat="false" ht="15" hidden="false" customHeight="false" outlineLevel="0" collapsed="false">
      <c r="B104" s="22" t="s">
        <v>199</v>
      </c>
      <c r="C104" s="22" t="s">
        <v>200</v>
      </c>
      <c r="D104" s="1" t="n">
        <v>32</v>
      </c>
      <c r="E104" s="36" t="s">
        <v>25</v>
      </c>
      <c r="F104" s="36"/>
      <c r="G104" s="22" t="n">
        <v>0</v>
      </c>
      <c r="H104" s="36" t="s">
        <v>34</v>
      </c>
      <c r="I104" s="36" t="s">
        <v>180</v>
      </c>
      <c r="J104" s="4" t="n">
        <f aca="false">J103+D103</f>
        <v>96</v>
      </c>
      <c r="K104" s="5" t="n">
        <f aca="false">J104/8</f>
        <v>12</v>
      </c>
      <c r="L104" s="5" t="n">
        <f aca="false">J104/16</f>
        <v>6</v>
      </c>
      <c r="M104" s="5" t="n">
        <f aca="false">J104/32</f>
        <v>3</v>
      </c>
      <c r="N104" s="5" t="s">
        <v>28</v>
      </c>
      <c r="O104" s="24" t="n">
        <v>0</v>
      </c>
      <c r="P104" s="1" t="n">
        <v>0</v>
      </c>
      <c r="Q104" s="1" t="n">
        <v>0</v>
      </c>
    </row>
    <row r="105" customFormat="false" ht="15" hidden="false" customHeight="false" outlineLevel="0" collapsed="false">
      <c r="B105" s="22" t="s">
        <v>201</v>
      </c>
      <c r="C105" s="22" t="s">
        <v>202</v>
      </c>
      <c r="D105" s="1" t="n">
        <v>32</v>
      </c>
      <c r="E105" s="36" t="s">
        <v>140</v>
      </c>
      <c r="F105" s="36"/>
      <c r="G105" s="22" t="n">
        <v>0</v>
      </c>
      <c r="H105" s="36" t="s">
        <v>34</v>
      </c>
      <c r="I105" s="36" t="s">
        <v>180</v>
      </c>
      <c r="J105" s="4" t="n">
        <f aca="false">J104+D104</f>
        <v>128</v>
      </c>
      <c r="K105" s="5" t="n">
        <f aca="false">J105/8</f>
        <v>16</v>
      </c>
      <c r="L105" s="5" t="n">
        <f aca="false">J105/16</f>
        <v>8</v>
      </c>
      <c r="M105" s="5" t="n">
        <f aca="false">J105/32</f>
        <v>4</v>
      </c>
      <c r="N105" s="5" t="s">
        <v>28</v>
      </c>
      <c r="O105" s="24" t="n">
        <v>0</v>
      </c>
      <c r="P105" s="1" t="n">
        <v>0</v>
      </c>
      <c r="Q105" s="1" t="n">
        <v>0</v>
      </c>
    </row>
    <row r="106" customFormat="false" ht="15" hidden="false" customHeight="false" outlineLevel="0" collapsed="false">
      <c r="B106" s="22" t="s">
        <v>203</v>
      </c>
      <c r="C106" s="22" t="s">
        <v>204</v>
      </c>
      <c r="D106" s="1" t="n">
        <v>32</v>
      </c>
      <c r="E106" s="36" t="s">
        <v>25</v>
      </c>
      <c r="F106" s="36"/>
      <c r="G106" s="22" t="n">
        <v>0</v>
      </c>
      <c r="H106" s="36" t="s">
        <v>34</v>
      </c>
      <c r="I106" s="36" t="s">
        <v>180</v>
      </c>
      <c r="J106" s="4" t="n">
        <f aca="false">J105+D105</f>
        <v>160</v>
      </c>
      <c r="K106" s="5" t="n">
        <f aca="false">J106/8</f>
        <v>20</v>
      </c>
      <c r="L106" s="5" t="n">
        <f aca="false">J106/16</f>
        <v>10</v>
      </c>
      <c r="M106" s="5" t="n">
        <f aca="false">J106/32</f>
        <v>5</v>
      </c>
      <c r="N106" s="5" t="s">
        <v>28</v>
      </c>
      <c r="O106" s="24" t="n">
        <v>0</v>
      </c>
      <c r="P106" s="1" t="n">
        <v>0</v>
      </c>
      <c r="Q106" s="1" t="n">
        <v>0</v>
      </c>
    </row>
    <row r="107" customFormat="false" ht="15" hidden="false" customHeight="false" outlineLevel="0" collapsed="false">
      <c r="B107" s="22" t="s">
        <v>205</v>
      </c>
      <c r="C107" s="22" t="s">
        <v>206</v>
      </c>
      <c r="D107" s="1" t="n">
        <v>8</v>
      </c>
      <c r="E107" s="36" t="s">
        <v>25</v>
      </c>
      <c r="F107" s="36"/>
      <c r="G107" s="22" t="n">
        <v>0</v>
      </c>
      <c r="H107" s="36" t="s">
        <v>34</v>
      </c>
      <c r="I107" s="36" t="s">
        <v>180</v>
      </c>
      <c r="J107" s="4" t="n">
        <f aca="false">J106+D106</f>
        <v>192</v>
      </c>
      <c r="K107" s="5" t="n">
        <f aca="false">J107/8</f>
        <v>24</v>
      </c>
      <c r="L107" s="5" t="n">
        <f aca="false">J107/16</f>
        <v>12</v>
      </c>
      <c r="M107" s="5" t="n">
        <f aca="false">J107/32</f>
        <v>6</v>
      </c>
      <c r="N107" s="5" t="s">
        <v>28</v>
      </c>
      <c r="O107" s="24" t="n">
        <v>0</v>
      </c>
      <c r="P107" s="1" t="n">
        <v>0</v>
      </c>
      <c r="Q107" s="1" t="n">
        <v>0</v>
      </c>
    </row>
    <row r="108" customFormat="false" ht="15" hidden="false" customHeight="false" outlineLevel="0" collapsed="false">
      <c r="B108" s="22" t="s">
        <v>207</v>
      </c>
      <c r="C108" s="22" t="s">
        <v>208</v>
      </c>
      <c r="D108" s="1" t="n">
        <v>8</v>
      </c>
      <c r="E108" s="36" t="s">
        <v>25</v>
      </c>
      <c r="F108" s="36"/>
      <c r="G108" s="22" t="n">
        <v>0</v>
      </c>
      <c r="H108" s="36" t="s">
        <v>34</v>
      </c>
      <c r="I108" s="36" t="s">
        <v>180</v>
      </c>
      <c r="J108" s="4" t="n">
        <f aca="false">J107+D107</f>
        <v>200</v>
      </c>
      <c r="K108" s="5" t="n">
        <f aca="false">J108/8</f>
        <v>25</v>
      </c>
      <c r="L108" s="5" t="n">
        <f aca="false">J108/16</f>
        <v>12.5</v>
      </c>
      <c r="M108" s="5" t="n">
        <f aca="false">J108/32</f>
        <v>6.25</v>
      </c>
      <c r="N108" s="5" t="s">
        <v>28</v>
      </c>
      <c r="O108" s="24" t="n">
        <v>0</v>
      </c>
      <c r="P108" s="1" t="n">
        <v>0</v>
      </c>
      <c r="Q108" s="1" t="n">
        <v>0</v>
      </c>
    </row>
    <row r="109" customFormat="false" ht="15" hidden="false" customHeight="false" outlineLevel="0" collapsed="false">
      <c r="B109" s="22" t="s">
        <v>209</v>
      </c>
      <c r="C109" s="22" t="s">
        <v>210</v>
      </c>
      <c r="D109" s="1" t="n">
        <v>8</v>
      </c>
      <c r="E109" s="36" t="s">
        <v>25</v>
      </c>
      <c r="F109" s="36"/>
      <c r="G109" s="22" t="n">
        <v>0</v>
      </c>
      <c r="H109" s="36" t="s">
        <v>34</v>
      </c>
      <c r="I109" s="36" t="s">
        <v>180</v>
      </c>
      <c r="J109" s="4" t="n">
        <f aca="false">J108+D108</f>
        <v>208</v>
      </c>
      <c r="K109" s="5" t="n">
        <f aca="false">J109/8</f>
        <v>26</v>
      </c>
      <c r="L109" s="5" t="n">
        <f aca="false">J109/16</f>
        <v>13</v>
      </c>
      <c r="M109" s="5" t="n">
        <f aca="false">J109/32</f>
        <v>6.5</v>
      </c>
      <c r="N109" s="5" t="s">
        <v>28</v>
      </c>
      <c r="O109" s="24" t="n">
        <v>0</v>
      </c>
      <c r="P109" s="1" t="n">
        <v>0</v>
      </c>
      <c r="Q109" s="1" t="n">
        <v>0</v>
      </c>
    </row>
    <row r="110" customFormat="false" ht="15" hidden="false" customHeight="false" outlineLevel="0" collapsed="false">
      <c r="B110" s="22" t="s">
        <v>211</v>
      </c>
      <c r="C110" s="22" t="s">
        <v>212</v>
      </c>
      <c r="D110" s="1" t="n">
        <v>8</v>
      </c>
      <c r="E110" s="36" t="s">
        <v>25</v>
      </c>
      <c r="F110" s="36"/>
      <c r="G110" s="22" t="n">
        <v>0</v>
      </c>
      <c r="H110" s="36" t="s">
        <v>34</v>
      </c>
      <c r="I110" s="36" t="s">
        <v>180</v>
      </c>
      <c r="J110" s="4" t="n">
        <f aca="false">J109+D109</f>
        <v>216</v>
      </c>
      <c r="K110" s="5" t="n">
        <f aca="false">J110/8</f>
        <v>27</v>
      </c>
      <c r="L110" s="5" t="n">
        <f aca="false">J110/16</f>
        <v>13.5</v>
      </c>
      <c r="M110" s="5" t="n">
        <f aca="false">J110/32</f>
        <v>6.75</v>
      </c>
      <c r="N110" s="5" t="s">
        <v>28</v>
      </c>
      <c r="O110" s="24" t="n">
        <v>0</v>
      </c>
      <c r="P110" s="1" t="n">
        <v>0</v>
      </c>
      <c r="Q110" s="1" t="n">
        <v>0</v>
      </c>
    </row>
    <row r="111" customFormat="false" ht="15" hidden="false" customHeight="false" outlineLevel="0" collapsed="false">
      <c r="B111" s="22" t="s">
        <v>213</v>
      </c>
      <c r="C111" s="22" t="s">
        <v>214</v>
      </c>
      <c r="D111" s="1" t="n">
        <v>8</v>
      </c>
      <c r="E111" s="36" t="s">
        <v>25</v>
      </c>
      <c r="F111" s="36"/>
      <c r="G111" s="22" t="n">
        <v>0</v>
      </c>
      <c r="H111" s="36" t="s">
        <v>34</v>
      </c>
      <c r="I111" s="36" t="s">
        <v>180</v>
      </c>
      <c r="J111" s="4" t="n">
        <f aca="false">J110+D110</f>
        <v>224</v>
      </c>
      <c r="K111" s="5" t="n">
        <f aca="false">J111/8</f>
        <v>28</v>
      </c>
      <c r="L111" s="5" t="n">
        <f aca="false">J111/16</f>
        <v>14</v>
      </c>
      <c r="M111" s="5" t="n">
        <f aca="false">J111/32</f>
        <v>7</v>
      </c>
      <c r="N111" s="5" t="s">
        <v>28</v>
      </c>
      <c r="O111" s="24" t="n">
        <v>0</v>
      </c>
      <c r="P111" s="1" t="n">
        <v>0</v>
      </c>
      <c r="Q111" s="1" t="n">
        <v>0</v>
      </c>
    </row>
    <row r="112" customFormat="false" ht="15" hidden="false" customHeight="false" outlineLevel="0" collapsed="false">
      <c r="B112" s="22" t="s">
        <v>215</v>
      </c>
      <c r="C112" s="22" t="s">
        <v>216</v>
      </c>
      <c r="D112" s="1" t="n">
        <v>8</v>
      </c>
      <c r="E112" s="36" t="s">
        <v>25</v>
      </c>
      <c r="F112" s="36"/>
      <c r="G112" s="22" t="n">
        <v>0</v>
      </c>
      <c r="H112" s="36" t="s">
        <v>34</v>
      </c>
      <c r="I112" s="36" t="s">
        <v>180</v>
      </c>
      <c r="J112" s="4" t="n">
        <f aca="false">J111+D111</f>
        <v>232</v>
      </c>
      <c r="K112" s="5" t="n">
        <f aca="false">J112/8</f>
        <v>29</v>
      </c>
      <c r="L112" s="5" t="n">
        <f aca="false">J112/16</f>
        <v>14.5</v>
      </c>
      <c r="M112" s="5" t="n">
        <f aca="false">J112/32</f>
        <v>7.25</v>
      </c>
      <c r="N112" s="5" t="s">
        <v>28</v>
      </c>
      <c r="O112" s="24" t="n">
        <v>0</v>
      </c>
      <c r="P112" s="1" t="n">
        <v>0</v>
      </c>
      <c r="Q112" s="1" t="n">
        <v>0</v>
      </c>
    </row>
    <row r="113" customFormat="false" ht="15" hidden="false" customHeight="false" outlineLevel="0" collapsed="false">
      <c r="B113" s="22" t="s">
        <v>217</v>
      </c>
      <c r="C113" s="22" t="s">
        <v>218</v>
      </c>
      <c r="D113" s="1" t="n">
        <v>8</v>
      </c>
      <c r="E113" s="36" t="s">
        <v>25</v>
      </c>
      <c r="F113" s="36"/>
      <c r="G113" s="22" t="n">
        <v>0</v>
      </c>
      <c r="H113" s="36" t="s">
        <v>34</v>
      </c>
      <c r="I113" s="36" t="s">
        <v>180</v>
      </c>
      <c r="J113" s="4" t="n">
        <f aca="false">J112+D112</f>
        <v>240</v>
      </c>
      <c r="K113" s="5" t="n">
        <f aca="false">J113/8</f>
        <v>30</v>
      </c>
      <c r="L113" s="5" t="n">
        <f aca="false">J113/16</f>
        <v>15</v>
      </c>
      <c r="M113" s="5" t="n">
        <f aca="false">J113/32</f>
        <v>7.5</v>
      </c>
      <c r="N113" s="5" t="s">
        <v>28</v>
      </c>
      <c r="O113" s="24" t="n">
        <v>0</v>
      </c>
      <c r="P113" s="1" t="n">
        <v>0</v>
      </c>
      <c r="Q113" s="1" t="n">
        <v>0</v>
      </c>
    </row>
    <row r="114" customFormat="false" ht="15" hidden="false" customHeight="false" outlineLevel="0" collapsed="false">
      <c r="B114" s="22" t="s">
        <v>219</v>
      </c>
      <c r="C114" s="22" t="s">
        <v>220</v>
      </c>
      <c r="D114" s="1" t="n">
        <v>8</v>
      </c>
      <c r="E114" s="36" t="s">
        <v>25</v>
      </c>
      <c r="F114" s="36"/>
      <c r="G114" s="22" t="n">
        <v>0</v>
      </c>
      <c r="H114" s="36" t="s">
        <v>34</v>
      </c>
      <c r="I114" s="36" t="s">
        <v>180</v>
      </c>
      <c r="J114" s="4" t="n">
        <f aca="false">J113+D113</f>
        <v>248</v>
      </c>
      <c r="K114" s="5" t="n">
        <f aca="false">J114/8</f>
        <v>31</v>
      </c>
      <c r="L114" s="5" t="n">
        <f aca="false">J114/16</f>
        <v>15.5</v>
      </c>
      <c r="M114" s="5" t="n">
        <f aca="false">J114/32</f>
        <v>7.75</v>
      </c>
      <c r="N114" s="5" t="s">
        <v>28</v>
      </c>
      <c r="O114" s="24" t="n">
        <v>0</v>
      </c>
      <c r="P114" s="1" t="n">
        <v>0</v>
      </c>
      <c r="Q114" s="1" t="n">
        <v>0</v>
      </c>
    </row>
    <row r="115" customFormat="false" ht="15" hidden="false" customHeight="false" outlineLevel="0" collapsed="false">
      <c r="B115" s="22" t="s">
        <v>221</v>
      </c>
      <c r="C115" s="22" t="s">
        <v>222</v>
      </c>
      <c r="D115" s="1" t="n">
        <v>8</v>
      </c>
      <c r="E115" s="36" t="s">
        <v>25</v>
      </c>
      <c r="F115" s="36"/>
      <c r="G115" s="22" t="n">
        <v>0</v>
      </c>
      <c r="H115" s="36" t="s">
        <v>34</v>
      </c>
      <c r="I115" s="36" t="s">
        <v>180</v>
      </c>
      <c r="J115" s="4" t="n">
        <f aca="false">J114+D114</f>
        <v>256</v>
      </c>
      <c r="K115" s="5" t="n">
        <f aca="false">J115/8</f>
        <v>32</v>
      </c>
      <c r="L115" s="5" t="n">
        <f aca="false">J115/16</f>
        <v>16</v>
      </c>
      <c r="M115" s="5" t="n">
        <f aca="false">J115/32</f>
        <v>8</v>
      </c>
      <c r="N115" s="5" t="s">
        <v>28</v>
      </c>
      <c r="O115" s="24" t="n">
        <v>0</v>
      </c>
      <c r="P115" s="1" t="n">
        <v>0</v>
      </c>
      <c r="Q115" s="1" t="n">
        <v>0</v>
      </c>
    </row>
    <row r="116" customFormat="false" ht="15" hidden="false" customHeight="false" outlineLevel="0" collapsed="false">
      <c r="B116" s="22" t="s">
        <v>223</v>
      </c>
      <c r="C116" s="22" t="s">
        <v>224</v>
      </c>
      <c r="D116" s="1" t="n">
        <v>8</v>
      </c>
      <c r="E116" s="36" t="s">
        <v>25</v>
      </c>
      <c r="F116" s="36"/>
      <c r="G116" s="22" t="n">
        <v>0</v>
      </c>
      <c r="H116" s="36" t="s">
        <v>34</v>
      </c>
      <c r="I116" s="36" t="s">
        <v>180</v>
      </c>
      <c r="J116" s="4" t="n">
        <f aca="false">J115+D115</f>
        <v>264</v>
      </c>
      <c r="K116" s="5" t="n">
        <f aca="false">J116/8</f>
        <v>33</v>
      </c>
      <c r="L116" s="5" t="n">
        <f aca="false">J116/16</f>
        <v>16.5</v>
      </c>
      <c r="M116" s="5" t="n">
        <f aca="false">J116/32</f>
        <v>8.25</v>
      </c>
      <c r="N116" s="5" t="s">
        <v>28</v>
      </c>
      <c r="O116" s="24" t="n">
        <v>0</v>
      </c>
      <c r="P116" s="1" t="n">
        <v>0</v>
      </c>
      <c r="Q116" s="1" t="n">
        <v>0</v>
      </c>
    </row>
    <row r="117" customFormat="false" ht="15" hidden="false" customHeight="false" outlineLevel="0" collapsed="false">
      <c r="B117" s="22" t="s">
        <v>225</v>
      </c>
      <c r="C117" s="22" t="s">
        <v>226</v>
      </c>
      <c r="D117" s="1" t="n">
        <v>8</v>
      </c>
      <c r="E117" s="36" t="s">
        <v>25</v>
      </c>
      <c r="F117" s="36"/>
      <c r="G117" s="22" t="n">
        <v>0</v>
      </c>
      <c r="H117" s="36" t="s">
        <v>34</v>
      </c>
      <c r="I117" s="36" t="s">
        <v>180</v>
      </c>
      <c r="J117" s="4" t="n">
        <f aca="false">J116+D116</f>
        <v>272</v>
      </c>
      <c r="K117" s="5" t="n">
        <f aca="false">J117/8</f>
        <v>34</v>
      </c>
      <c r="L117" s="5" t="n">
        <f aca="false">J117/16</f>
        <v>17</v>
      </c>
      <c r="M117" s="5" t="n">
        <f aca="false">J117/32</f>
        <v>8.5</v>
      </c>
      <c r="N117" s="5" t="s">
        <v>28</v>
      </c>
      <c r="O117" s="24" t="n">
        <v>0</v>
      </c>
      <c r="P117" s="1" t="n">
        <v>0</v>
      </c>
      <c r="Q117" s="1" t="n">
        <v>0</v>
      </c>
    </row>
    <row r="118" customFormat="false" ht="15" hidden="false" customHeight="false" outlineLevel="0" collapsed="false">
      <c r="B118" s="22" t="s">
        <v>227</v>
      </c>
      <c r="C118" s="22" t="s">
        <v>228</v>
      </c>
      <c r="D118" s="1" t="n">
        <v>8</v>
      </c>
      <c r="E118" s="36" t="s">
        <v>25</v>
      </c>
      <c r="F118" s="36"/>
      <c r="G118" s="22" t="n">
        <v>0</v>
      </c>
      <c r="H118" s="36" t="s">
        <v>34</v>
      </c>
      <c r="I118" s="36" t="s">
        <v>180</v>
      </c>
      <c r="J118" s="4" t="n">
        <f aca="false">J117+D117</f>
        <v>280</v>
      </c>
      <c r="K118" s="5" t="n">
        <f aca="false">J118/8</f>
        <v>35</v>
      </c>
      <c r="L118" s="5" t="n">
        <f aca="false">J118/16</f>
        <v>17.5</v>
      </c>
      <c r="M118" s="5" t="n">
        <f aca="false">J118/32</f>
        <v>8.75</v>
      </c>
      <c r="N118" s="5" t="s">
        <v>28</v>
      </c>
      <c r="O118" s="24" t="n">
        <v>0</v>
      </c>
      <c r="P118" s="1" t="n">
        <v>0</v>
      </c>
      <c r="Q118" s="1" t="n">
        <v>0</v>
      </c>
    </row>
    <row r="119" customFormat="false" ht="15" hidden="false" customHeight="false" outlineLevel="0" collapsed="false">
      <c r="B119" s="22" t="s">
        <v>229</v>
      </c>
      <c r="C119" s="22" t="s">
        <v>230</v>
      </c>
      <c r="D119" s="1" t="n">
        <v>8</v>
      </c>
      <c r="E119" s="36" t="s">
        <v>25</v>
      </c>
      <c r="F119" s="36"/>
      <c r="G119" s="22" t="n">
        <v>0</v>
      </c>
      <c r="H119" s="36" t="s">
        <v>34</v>
      </c>
      <c r="I119" s="36" t="s">
        <v>180</v>
      </c>
      <c r="J119" s="4" t="n">
        <f aca="false">J118+D118</f>
        <v>288</v>
      </c>
      <c r="K119" s="5" t="n">
        <f aca="false">J119/8</f>
        <v>36</v>
      </c>
      <c r="L119" s="5" t="n">
        <f aca="false">J119/16</f>
        <v>18</v>
      </c>
      <c r="M119" s="5" t="n">
        <f aca="false">J119/32</f>
        <v>9</v>
      </c>
      <c r="N119" s="5" t="s">
        <v>28</v>
      </c>
      <c r="O119" s="24" t="n">
        <v>0</v>
      </c>
      <c r="P119" s="1" t="n">
        <v>0</v>
      </c>
      <c r="Q119" s="1" t="n">
        <v>0</v>
      </c>
    </row>
    <row r="120" customFormat="false" ht="15" hidden="false" customHeight="false" outlineLevel="0" collapsed="false">
      <c r="B120" s="22" t="s">
        <v>231</v>
      </c>
      <c r="C120" s="22" t="s">
        <v>232</v>
      </c>
      <c r="D120" s="1" t="n">
        <v>8</v>
      </c>
      <c r="E120" s="36" t="s">
        <v>25</v>
      </c>
      <c r="F120" s="36"/>
      <c r="G120" s="22" t="n">
        <v>0</v>
      </c>
      <c r="H120" s="36" t="s">
        <v>34</v>
      </c>
      <c r="I120" s="36" t="s">
        <v>180</v>
      </c>
      <c r="J120" s="4" t="n">
        <f aca="false">J119+D119</f>
        <v>296</v>
      </c>
      <c r="K120" s="5" t="n">
        <f aca="false">J120/8</f>
        <v>37</v>
      </c>
      <c r="L120" s="5" t="n">
        <f aca="false">J120/16</f>
        <v>18.5</v>
      </c>
      <c r="M120" s="5" t="n">
        <f aca="false">J120/32</f>
        <v>9.25</v>
      </c>
      <c r="N120" s="5" t="s">
        <v>28</v>
      </c>
      <c r="O120" s="24" t="n">
        <v>0</v>
      </c>
      <c r="P120" s="1" t="n">
        <v>0</v>
      </c>
      <c r="Q120" s="1" t="n">
        <v>0</v>
      </c>
    </row>
    <row r="121" customFormat="false" ht="15" hidden="false" customHeight="false" outlineLevel="0" collapsed="false">
      <c r="B121" s="22" t="s">
        <v>233</v>
      </c>
      <c r="C121" s="22" t="s">
        <v>234</v>
      </c>
      <c r="D121" s="1" t="n">
        <v>8</v>
      </c>
      <c r="E121" s="36" t="s">
        <v>25</v>
      </c>
      <c r="F121" s="36"/>
      <c r="G121" s="22" t="n">
        <v>0</v>
      </c>
      <c r="H121" s="36" t="s">
        <v>34</v>
      </c>
      <c r="I121" s="36" t="s">
        <v>180</v>
      </c>
      <c r="J121" s="4" t="n">
        <f aca="false">J120+D120</f>
        <v>304</v>
      </c>
      <c r="K121" s="5" t="n">
        <f aca="false">J121/8</f>
        <v>38</v>
      </c>
      <c r="L121" s="5" t="n">
        <f aca="false">J121/16</f>
        <v>19</v>
      </c>
      <c r="M121" s="5" t="n">
        <f aca="false">J121/32</f>
        <v>9.5</v>
      </c>
      <c r="N121" s="5" t="s">
        <v>28</v>
      </c>
      <c r="O121" s="24" t="n">
        <v>0</v>
      </c>
      <c r="P121" s="1" t="n">
        <v>0</v>
      </c>
      <c r="Q121" s="1" t="n">
        <v>0</v>
      </c>
    </row>
    <row r="122" customFormat="false" ht="15" hidden="false" customHeight="false" outlineLevel="0" collapsed="false">
      <c r="B122" s="22" t="s">
        <v>235</v>
      </c>
      <c r="C122" s="22" t="s">
        <v>236</v>
      </c>
      <c r="D122" s="1" t="n">
        <v>8</v>
      </c>
      <c r="E122" s="36" t="s">
        <v>25</v>
      </c>
      <c r="F122" s="36"/>
      <c r="G122" s="22" t="n">
        <v>0</v>
      </c>
      <c r="H122" s="36" t="s">
        <v>34</v>
      </c>
      <c r="I122" s="36" t="s">
        <v>180</v>
      </c>
      <c r="J122" s="4" t="n">
        <f aca="false">J121+D121</f>
        <v>312</v>
      </c>
      <c r="K122" s="5" t="n">
        <f aca="false">J122/8</f>
        <v>39</v>
      </c>
      <c r="L122" s="5" t="n">
        <f aca="false">J122/16</f>
        <v>19.5</v>
      </c>
      <c r="M122" s="5" t="n">
        <f aca="false">J122/32</f>
        <v>9.75</v>
      </c>
      <c r="N122" s="5" t="s">
        <v>28</v>
      </c>
      <c r="O122" s="24" t="n">
        <v>0</v>
      </c>
      <c r="P122" s="1" t="n">
        <v>0</v>
      </c>
      <c r="Q122" s="1" t="n">
        <v>0</v>
      </c>
    </row>
    <row r="123" customFormat="false" ht="15" hidden="false" customHeight="false" outlineLevel="0" collapsed="false">
      <c r="B123" s="22" t="s">
        <v>237</v>
      </c>
      <c r="C123" s="22" t="s">
        <v>238</v>
      </c>
      <c r="D123" s="1" t="n">
        <v>8</v>
      </c>
      <c r="E123" s="36" t="s">
        <v>25</v>
      </c>
      <c r="F123" s="36"/>
      <c r="G123" s="22" t="n">
        <v>0</v>
      </c>
      <c r="H123" s="36" t="s">
        <v>34</v>
      </c>
      <c r="I123" s="36" t="s">
        <v>180</v>
      </c>
      <c r="J123" s="4" t="n">
        <f aca="false">J122+D122</f>
        <v>320</v>
      </c>
      <c r="K123" s="5" t="n">
        <f aca="false">J123/8</f>
        <v>40</v>
      </c>
      <c r="L123" s="5" t="n">
        <f aca="false">J123/16</f>
        <v>20</v>
      </c>
      <c r="M123" s="5" t="n">
        <f aca="false">J123/32</f>
        <v>10</v>
      </c>
      <c r="N123" s="5" t="s">
        <v>28</v>
      </c>
      <c r="O123" s="24" t="n">
        <v>0</v>
      </c>
      <c r="P123" s="1" t="n">
        <v>0</v>
      </c>
      <c r="Q123" s="1" t="n">
        <v>0</v>
      </c>
    </row>
    <row r="124" customFormat="false" ht="15" hidden="false" customHeight="false" outlineLevel="0" collapsed="false">
      <c r="B124" s="22" t="s">
        <v>239</v>
      </c>
      <c r="C124" s="22" t="s">
        <v>240</v>
      </c>
      <c r="D124" s="1" t="n">
        <v>8</v>
      </c>
      <c r="E124" s="36" t="s">
        <v>25</v>
      </c>
      <c r="F124" s="36"/>
      <c r="G124" s="22" t="n">
        <v>0</v>
      </c>
      <c r="H124" s="36" t="s">
        <v>34</v>
      </c>
      <c r="I124" s="36" t="s">
        <v>180</v>
      </c>
      <c r="J124" s="4" t="n">
        <f aca="false">J123+D123</f>
        <v>328</v>
      </c>
      <c r="K124" s="5" t="n">
        <f aca="false">J124/8</f>
        <v>41</v>
      </c>
      <c r="L124" s="5" t="n">
        <f aca="false">J124/16</f>
        <v>20.5</v>
      </c>
      <c r="M124" s="5" t="n">
        <f aca="false">J124/32</f>
        <v>10.25</v>
      </c>
      <c r="N124" s="5" t="s">
        <v>28</v>
      </c>
      <c r="O124" s="24" t="n">
        <v>0</v>
      </c>
      <c r="P124" s="1" t="n">
        <v>0</v>
      </c>
      <c r="Q124" s="1" t="n">
        <v>0</v>
      </c>
    </row>
    <row r="125" customFormat="false" ht="15" hidden="false" customHeight="false" outlineLevel="0" collapsed="false">
      <c r="B125" s="22" t="s">
        <v>241</v>
      </c>
      <c r="C125" s="22" t="s">
        <v>242</v>
      </c>
      <c r="D125" s="1" t="n">
        <v>8</v>
      </c>
      <c r="E125" s="36" t="s">
        <v>25</v>
      </c>
      <c r="F125" s="36"/>
      <c r="G125" s="22" t="n">
        <v>0</v>
      </c>
      <c r="H125" s="36" t="s">
        <v>34</v>
      </c>
      <c r="I125" s="36" t="s">
        <v>180</v>
      </c>
      <c r="J125" s="4" t="n">
        <f aca="false">J124+D124</f>
        <v>336</v>
      </c>
      <c r="K125" s="5" t="n">
        <f aca="false">J125/8</f>
        <v>42</v>
      </c>
      <c r="L125" s="5" t="n">
        <f aca="false">J125/16</f>
        <v>21</v>
      </c>
      <c r="M125" s="5" t="n">
        <f aca="false">J125/32</f>
        <v>10.5</v>
      </c>
      <c r="N125" s="5" t="s">
        <v>28</v>
      </c>
      <c r="O125" s="24" t="n">
        <v>0</v>
      </c>
      <c r="P125" s="1" t="n">
        <v>0</v>
      </c>
      <c r="Q125" s="1" t="n">
        <v>0</v>
      </c>
    </row>
    <row r="126" customFormat="false" ht="15" hidden="false" customHeight="false" outlineLevel="0" collapsed="false">
      <c r="B126" s="22" t="s">
        <v>243</v>
      </c>
      <c r="C126" s="22" t="s">
        <v>244</v>
      </c>
      <c r="D126" s="1" t="n">
        <v>8</v>
      </c>
      <c r="E126" s="36" t="s">
        <v>25</v>
      </c>
      <c r="F126" s="36"/>
      <c r="G126" s="22" t="n">
        <v>0</v>
      </c>
      <c r="H126" s="36" t="s">
        <v>34</v>
      </c>
      <c r="I126" s="36" t="s">
        <v>180</v>
      </c>
      <c r="J126" s="4" t="n">
        <f aca="false">J125+D125</f>
        <v>344</v>
      </c>
      <c r="K126" s="5" t="n">
        <f aca="false">J126/8</f>
        <v>43</v>
      </c>
      <c r="L126" s="5" t="n">
        <f aca="false">J126/16</f>
        <v>21.5</v>
      </c>
      <c r="M126" s="5" t="n">
        <f aca="false">J126/32</f>
        <v>10.75</v>
      </c>
      <c r="N126" s="5" t="s">
        <v>28</v>
      </c>
      <c r="O126" s="24" t="n">
        <v>0</v>
      </c>
      <c r="P126" s="1" t="n">
        <v>0</v>
      </c>
      <c r="Q126" s="1" t="n">
        <v>0</v>
      </c>
    </row>
    <row r="127" customFormat="false" ht="15" hidden="false" customHeight="false" outlineLevel="0" collapsed="false">
      <c r="B127" s="22" t="s">
        <v>245</v>
      </c>
      <c r="C127" s="22" t="s">
        <v>246</v>
      </c>
      <c r="D127" s="1" t="n">
        <v>8</v>
      </c>
      <c r="E127" s="36" t="s">
        <v>25</v>
      </c>
      <c r="F127" s="36"/>
      <c r="G127" s="22" t="n">
        <v>0</v>
      </c>
      <c r="H127" s="36" t="s">
        <v>34</v>
      </c>
      <c r="I127" s="36" t="s">
        <v>180</v>
      </c>
      <c r="J127" s="4" t="n">
        <f aca="false">J126+D126</f>
        <v>352</v>
      </c>
      <c r="K127" s="5" t="n">
        <f aca="false">J127/8</f>
        <v>44</v>
      </c>
      <c r="L127" s="5" t="n">
        <f aca="false">J127/16</f>
        <v>22</v>
      </c>
      <c r="M127" s="5" t="n">
        <f aca="false">J127/32</f>
        <v>11</v>
      </c>
      <c r="N127" s="5" t="s">
        <v>28</v>
      </c>
      <c r="O127" s="24" t="n">
        <v>0</v>
      </c>
      <c r="P127" s="1" t="n">
        <v>0</v>
      </c>
      <c r="Q127" s="1" t="n">
        <v>0</v>
      </c>
    </row>
    <row r="128" customFormat="false" ht="15" hidden="false" customHeight="false" outlineLevel="0" collapsed="false">
      <c r="B128" s="22" t="s">
        <v>247</v>
      </c>
      <c r="C128" s="22" t="s">
        <v>248</v>
      </c>
      <c r="D128" s="1" t="n">
        <v>8</v>
      </c>
      <c r="E128" s="36" t="s">
        <v>25</v>
      </c>
      <c r="F128" s="36"/>
      <c r="G128" s="22" t="n">
        <v>0</v>
      </c>
      <c r="H128" s="36" t="s">
        <v>34</v>
      </c>
      <c r="I128" s="36" t="s">
        <v>180</v>
      </c>
      <c r="J128" s="4" t="n">
        <f aca="false">J127+D127</f>
        <v>360</v>
      </c>
      <c r="K128" s="5" t="n">
        <f aca="false">J128/8</f>
        <v>45</v>
      </c>
      <c r="L128" s="5" t="n">
        <f aca="false">J128/16</f>
        <v>22.5</v>
      </c>
      <c r="M128" s="5" t="n">
        <f aca="false">J128/32</f>
        <v>11.25</v>
      </c>
      <c r="N128" s="5" t="s">
        <v>28</v>
      </c>
      <c r="O128" s="24" t="n">
        <v>0</v>
      </c>
      <c r="P128" s="1" t="n">
        <v>0</v>
      </c>
      <c r="Q128" s="1" t="n">
        <v>0</v>
      </c>
    </row>
    <row r="129" customFormat="false" ht="15" hidden="false" customHeight="false" outlineLevel="0" collapsed="false">
      <c r="B129" s="22" t="s">
        <v>249</v>
      </c>
      <c r="C129" s="22" t="s">
        <v>250</v>
      </c>
      <c r="D129" s="1" t="n">
        <v>8</v>
      </c>
      <c r="E129" s="36" t="s">
        <v>25</v>
      </c>
      <c r="F129" s="36"/>
      <c r="G129" s="22" t="n">
        <v>0</v>
      </c>
      <c r="H129" s="36" t="s">
        <v>34</v>
      </c>
      <c r="I129" s="36" t="s">
        <v>180</v>
      </c>
      <c r="J129" s="4" t="n">
        <f aca="false">J128+D128</f>
        <v>368</v>
      </c>
      <c r="K129" s="5" t="n">
        <f aca="false">J129/8</f>
        <v>46</v>
      </c>
      <c r="L129" s="5" t="n">
        <f aca="false">J129/16</f>
        <v>23</v>
      </c>
      <c r="M129" s="5" t="n">
        <f aca="false">J129/32</f>
        <v>11.5</v>
      </c>
      <c r="N129" s="5" t="s">
        <v>28</v>
      </c>
      <c r="O129" s="24" t="n">
        <v>0</v>
      </c>
      <c r="P129" s="1" t="n">
        <v>0</v>
      </c>
      <c r="Q129" s="1" t="n">
        <v>0</v>
      </c>
    </row>
    <row r="130" customFormat="false" ht="15" hidden="false" customHeight="false" outlineLevel="0" collapsed="false">
      <c r="B130" s="22" t="s">
        <v>251</v>
      </c>
      <c r="C130" s="22" t="s">
        <v>252</v>
      </c>
      <c r="D130" s="1" t="n">
        <v>8</v>
      </c>
      <c r="E130" s="36" t="s">
        <v>25</v>
      </c>
      <c r="F130" s="36"/>
      <c r="G130" s="22" t="n">
        <v>0</v>
      </c>
      <c r="H130" s="36" t="s">
        <v>34</v>
      </c>
      <c r="I130" s="36" t="s">
        <v>180</v>
      </c>
      <c r="J130" s="4" t="n">
        <f aca="false">J129+D129</f>
        <v>376</v>
      </c>
      <c r="K130" s="5" t="n">
        <f aca="false">J130/8</f>
        <v>47</v>
      </c>
      <c r="L130" s="5" t="n">
        <f aca="false">J130/16</f>
        <v>23.5</v>
      </c>
      <c r="M130" s="5" t="n">
        <f aca="false">J130/32</f>
        <v>11.75</v>
      </c>
      <c r="N130" s="5" t="s">
        <v>28</v>
      </c>
      <c r="O130" s="24" t="n">
        <v>0</v>
      </c>
      <c r="P130" s="1" t="n">
        <v>0</v>
      </c>
      <c r="Q130" s="1" t="n">
        <v>0</v>
      </c>
    </row>
    <row r="131" customFormat="false" ht="15" hidden="false" customHeight="false" outlineLevel="0" collapsed="false">
      <c r="B131" s="22" t="s">
        <v>253</v>
      </c>
      <c r="C131" s="22" t="s">
        <v>254</v>
      </c>
      <c r="D131" s="1" t="n">
        <v>8</v>
      </c>
      <c r="E131" s="36" t="s">
        <v>25</v>
      </c>
      <c r="F131" s="36"/>
      <c r="G131" s="22" t="n">
        <v>0</v>
      </c>
      <c r="H131" s="36" t="s">
        <v>34</v>
      </c>
      <c r="I131" s="36" t="s">
        <v>180</v>
      </c>
      <c r="J131" s="4" t="n">
        <f aca="false">J130+D130</f>
        <v>384</v>
      </c>
      <c r="K131" s="5" t="n">
        <f aca="false">J131/8</f>
        <v>48</v>
      </c>
      <c r="L131" s="5" t="n">
        <f aca="false">J131/16</f>
        <v>24</v>
      </c>
      <c r="M131" s="5" t="n">
        <f aca="false">J131/32</f>
        <v>12</v>
      </c>
      <c r="N131" s="5" t="s">
        <v>28</v>
      </c>
      <c r="O131" s="24" t="n">
        <v>0</v>
      </c>
      <c r="P131" s="1" t="n">
        <v>0</v>
      </c>
      <c r="Q131" s="1" t="n">
        <v>0</v>
      </c>
    </row>
    <row r="132" customFormat="false" ht="15" hidden="false" customHeight="false" outlineLevel="0" collapsed="false">
      <c r="B132" s="22" t="s">
        <v>255</v>
      </c>
      <c r="C132" s="22" t="s">
        <v>256</v>
      </c>
      <c r="D132" s="1" t="n">
        <v>8</v>
      </c>
      <c r="E132" s="36" t="s">
        <v>25</v>
      </c>
      <c r="F132" s="36"/>
      <c r="G132" s="22" t="n">
        <v>0</v>
      </c>
      <c r="H132" s="36" t="s">
        <v>34</v>
      </c>
      <c r="I132" s="36" t="s">
        <v>180</v>
      </c>
      <c r="J132" s="4" t="n">
        <f aca="false">J131+D131</f>
        <v>392</v>
      </c>
      <c r="K132" s="5" t="n">
        <f aca="false">J132/8</f>
        <v>49</v>
      </c>
      <c r="L132" s="5" t="n">
        <f aca="false">J132/16</f>
        <v>24.5</v>
      </c>
      <c r="M132" s="5" t="n">
        <f aca="false">J132/32</f>
        <v>12.25</v>
      </c>
      <c r="N132" s="5" t="s">
        <v>28</v>
      </c>
      <c r="O132" s="24" t="n">
        <v>0</v>
      </c>
      <c r="P132" s="1" t="n">
        <v>0</v>
      </c>
      <c r="Q132" s="1" t="n">
        <v>0</v>
      </c>
    </row>
    <row r="133" customFormat="false" ht="15" hidden="false" customHeight="false" outlineLevel="0" collapsed="false">
      <c r="B133" s="22" t="s">
        <v>257</v>
      </c>
      <c r="C133" s="22" t="s">
        <v>258</v>
      </c>
      <c r="D133" s="1" t="n">
        <v>8</v>
      </c>
      <c r="E133" s="36" t="s">
        <v>25</v>
      </c>
      <c r="F133" s="36"/>
      <c r="G133" s="22" t="n">
        <v>0</v>
      </c>
      <c r="H133" s="36" t="s">
        <v>34</v>
      </c>
      <c r="I133" s="36" t="s">
        <v>180</v>
      </c>
      <c r="J133" s="4" t="n">
        <f aca="false">J132+D132</f>
        <v>400</v>
      </c>
      <c r="K133" s="5" t="n">
        <f aca="false">J133/8</f>
        <v>50</v>
      </c>
      <c r="L133" s="5" t="n">
        <f aca="false">J133/16</f>
        <v>25</v>
      </c>
      <c r="M133" s="5" t="n">
        <f aca="false">J133/32</f>
        <v>12.5</v>
      </c>
      <c r="N133" s="5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22" t="s">
        <v>259</v>
      </c>
      <c r="C134" s="22" t="s">
        <v>260</v>
      </c>
      <c r="D134" s="1" t="n">
        <v>8</v>
      </c>
      <c r="E134" s="36" t="s">
        <v>25</v>
      </c>
      <c r="F134" s="36"/>
      <c r="G134" s="22" t="n">
        <v>0</v>
      </c>
      <c r="H134" s="36" t="s">
        <v>34</v>
      </c>
      <c r="I134" s="36" t="s">
        <v>180</v>
      </c>
      <c r="J134" s="4" t="n">
        <f aca="false">J133+D133</f>
        <v>408</v>
      </c>
      <c r="K134" s="5" t="n">
        <f aca="false">J134/8</f>
        <v>51</v>
      </c>
      <c r="L134" s="5" t="n">
        <f aca="false">J134/16</f>
        <v>25.5</v>
      </c>
      <c r="M134" s="5" t="n">
        <f aca="false">J134/32</f>
        <v>12.75</v>
      </c>
      <c r="N134" s="5" t="s">
        <v>28</v>
      </c>
      <c r="O134" s="24" t="n">
        <v>0</v>
      </c>
      <c r="P134" s="1" t="n">
        <v>0</v>
      </c>
      <c r="Q134" s="1" t="n">
        <v>0</v>
      </c>
    </row>
    <row r="135" customFormat="false" ht="15" hidden="false" customHeight="false" outlineLevel="0" collapsed="false">
      <c r="B135" s="3" t="s">
        <v>261</v>
      </c>
      <c r="C135" s="3" t="s">
        <v>262</v>
      </c>
      <c r="D135" s="1" t="n">
        <v>16</v>
      </c>
      <c r="E135" s="36" t="s">
        <v>25</v>
      </c>
      <c r="F135" s="36" t="s">
        <v>57</v>
      </c>
      <c r="G135" s="22" t="n">
        <v>0</v>
      </c>
      <c r="H135" s="36" t="s">
        <v>34</v>
      </c>
      <c r="I135" s="36" t="s">
        <v>180</v>
      </c>
      <c r="J135" s="4" t="n">
        <f aca="false">J134+D134</f>
        <v>416</v>
      </c>
      <c r="K135" s="5" t="n">
        <f aca="false">J135/8</f>
        <v>52</v>
      </c>
      <c r="L135" s="5" t="n">
        <f aca="false">J135/16</f>
        <v>26</v>
      </c>
      <c r="M135" s="5" t="n">
        <f aca="false">J135/32</f>
        <v>13</v>
      </c>
      <c r="N135" s="5" t="s">
        <v>28</v>
      </c>
      <c r="O135" s="24" t="n">
        <v>0</v>
      </c>
      <c r="P135" s="1" t="n">
        <v>0</v>
      </c>
      <c r="Q135" s="1" t="n">
        <v>0</v>
      </c>
    </row>
    <row r="136" customFormat="false" ht="15" hidden="false" customHeight="false" outlineLevel="0" collapsed="false">
      <c r="B136" s="22" t="s">
        <v>263</v>
      </c>
      <c r="C136" s="22" t="s">
        <v>264</v>
      </c>
      <c r="D136" s="1" t="n">
        <v>8</v>
      </c>
      <c r="E136" s="36" t="s">
        <v>25</v>
      </c>
      <c r="F136" s="36"/>
      <c r="G136" s="22" t="n">
        <v>0</v>
      </c>
      <c r="H136" s="36" t="s">
        <v>34</v>
      </c>
      <c r="I136" s="36" t="s">
        <v>180</v>
      </c>
      <c r="J136" s="4" t="n">
        <f aca="false">J135+D135</f>
        <v>432</v>
      </c>
      <c r="K136" s="5" t="n">
        <f aca="false">J136/8</f>
        <v>54</v>
      </c>
      <c r="L136" s="5" t="n">
        <f aca="false">J136/16</f>
        <v>27</v>
      </c>
      <c r="M136" s="5" t="n">
        <f aca="false">J136/32</f>
        <v>13.5</v>
      </c>
      <c r="N136" s="5" t="s">
        <v>60</v>
      </c>
      <c r="O136" s="24" t="n">
        <v>1</v>
      </c>
      <c r="P136" s="1" t="n">
        <v>3</v>
      </c>
      <c r="Q136" s="1" t="n">
        <v>0</v>
      </c>
    </row>
    <row r="137" customFormat="false" ht="15" hidden="false" customHeight="false" outlineLevel="0" collapsed="false">
      <c r="B137" s="3" t="s">
        <v>265</v>
      </c>
      <c r="C137" s="3" t="s">
        <v>266</v>
      </c>
      <c r="D137" s="1" t="n">
        <v>8</v>
      </c>
      <c r="E137" s="36" t="s">
        <v>267</v>
      </c>
      <c r="F137" s="36"/>
      <c r="G137" s="22" t="n">
        <v>0</v>
      </c>
      <c r="H137" s="36" t="s">
        <v>34</v>
      </c>
      <c r="I137" s="36" t="s">
        <v>180</v>
      </c>
      <c r="J137" s="4" t="n">
        <f aca="false">J136+D136</f>
        <v>440</v>
      </c>
      <c r="K137" s="5" t="n">
        <f aca="false">J137/8</f>
        <v>55</v>
      </c>
      <c r="L137" s="5" t="n">
        <f aca="false">J137/16</f>
        <v>27.5</v>
      </c>
      <c r="M137" s="5" t="n">
        <f aca="false">J137/32</f>
        <v>13.75</v>
      </c>
      <c r="N137" s="5" t="s">
        <v>28</v>
      </c>
      <c r="O137" s="24" t="n">
        <v>0</v>
      </c>
      <c r="P137" s="1" t="n">
        <v>0</v>
      </c>
      <c r="Q137" s="1" t="n">
        <v>0</v>
      </c>
    </row>
    <row r="138" customFormat="false" ht="15" hidden="false" customHeight="false" outlineLevel="0" collapsed="false">
      <c r="A138" s="1" t="s">
        <v>52</v>
      </c>
      <c r="F138" s="36"/>
      <c r="G138" s="36"/>
      <c r="H138" s="36"/>
      <c r="I138" s="36"/>
      <c r="J138" s="4" t="n">
        <f aca="false">J137+D137</f>
        <v>448</v>
      </c>
      <c r="K138" s="5" t="n">
        <f aca="false">J138/8</f>
        <v>56</v>
      </c>
      <c r="L138" s="5" t="n">
        <f aca="false">J138/16</f>
        <v>28</v>
      </c>
      <c r="M138" s="5" t="n">
        <f aca="false">J138/32</f>
        <v>14</v>
      </c>
    </row>
    <row r="139" s="1" customFormat="true" ht="15" hidden="false" customHeight="false" outlineLevel="0" collapsed="false">
      <c r="C139" s="3"/>
      <c r="H139" s="3"/>
      <c r="J139" s="43"/>
      <c r="O139" s="3"/>
    </row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38:I38"/>
  </mergeCells>
  <hyperlinks>
    <hyperlink ref="A92" r:id="rId1" display="Structure:rt1Errors_t,file:rt1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9.22656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4" customFormat="true" ht="34.95" hidden="false" customHeight="true" outlineLevel="0" collapsed="false">
      <c r="B6" s="45"/>
      <c r="C6" s="45" t="s">
        <v>268</v>
      </c>
      <c r="D6" s="45" t="s">
        <v>269</v>
      </c>
      <c r="E6" s="45" t="s">
        <v>270</v>
      </c>
      <c r="F6" s="45" t="s">
        <v>271</v>
      </c>
      <c r="G6" s="45" t="s">
        <v>272</v>
      </c>
      <c r="H6" s="45" t="s">
        <v>273</v>
      </c>
      <c r="I6" s="45"/>
    </row>
    <row r="7" customFormat="false" ht="13.2" hidden="false" customHeight="false" outlineLevel="0" collapsed="false">
      <c r="B7" s="46"/>
      <c r="C7" s="46" t="n">
        <v>1</v>
      </c>
      <c r="D7" s="46" t="n">
        <f aca="false">C7*64+8</f>
        <v>72</v>
      </c>
      <c r="E7" s="46" t="n">
        <v>1</v>
      </c>
      <c r="F7" s="46" t="n">
        <f aca="false">(D7+(E7*32))</f>
        <v>104</v>
      </c>
      <c r="G7" s="46" t="n">
        <f aca="false">(D7+(E7*32))*10</f>
        <v>1040</v>
      </c>
      <c r="H7" s="46" t="n">
        <f aca="false">G7/1200</f>
        <v>0.866666666666667</v>
      </c>
      <c r="I7" s="46"/>
    </row>
    <row r="8" customFormat="false" ht="13.2" hidden="false" customHeight="false" outlineLevel="0" collapsed="false">
      <c r="B8" s="46"/>
      <c r="C8" s="46" t="n">
        <v>6</v>
      </c>
      <c r="D8" s="46" t="n">
        <f aca="false">C8*64+8</f>
        <v>392</v>
      </c>
      <c r="E8" s="46" t="n">
        <v>2</v>
      </c>
      <c r="F8" s="46" t="n">
        <f aca="false">(D8+(E8*32))</f>
        <v>456</v>
      </c>
      <c r="G8" s="46" t="n">
        <f aca="false">(D8+(E8*32))*10</f>
        <v>4560</v>
      </c>
      <c r="H8" s="46" t="n">
        <f aca="false">G8/1200</f>
        <v>3.8</v>
      </c>
      <c r="I8" s="46"/>
    </row>
    <row r="9" customFormat="false" ht="13.2" hidden="false" customHeight="false" outlineLevel="0" collapsed="false">
      <c r="B9" s="46"/>
      <c r="C9" s="46" t="n">
        <v>7</v>
      </c>
      <c r="D9" s="46" t="n">
        <f aca="false">C9*64+8</f>
        <v>456</v>
      </c>
      <c r="E9" s="46" t="n">
        <v>3</v>
      </c>
      <c r="F9" s="46" t="n">
        <f aca="false">(D9+(E9*32))</f>
        <v>552</v>
      </c>
      <c r="G9" s="46" t="n">
        <f aca="false">(D9+(E9*32))*10</f>
        <v>5520</v>
      </c>
      <c r="H9" s="46" t="n">
        <f aca="false">G9/1200</f>
        <v>4.6</v>
      </c>
      <c r="I9" s="46"/>
    </row>
    <row r="10" customFormat="false" ht="13.2" hidden="false" customHeight="false" outlineLevel="0" collapsed="false">
      <c r="B10" s="46"/>
      <c r="C10" s="46" t="n">
        <v>8</v>
      </c>
      <c r="D10" s="46" t="n">
        <f aca="false">C10*64+8</f>
        <v>520</v>
      </c>
      <c r="E10" s="46" t="n">
        <v>3</v>
      </c>
      <c r="F10" s="46" t="n">
        <f aca="false">(D10+(E10*32))</f>
        <v>616</v>
      </c>
      <c r="G10" s="46" t="n">
        <f aca="false">(D10+(E10*32))*10</f>
        <v>6160</v>
      </c>
      <c r="H10" s="46" t="n">
        <f aca="false">G10/1200</f>
        <v>5.13333333333333</v>
      </c>
      <c r="I10" s="46"/>
    </row>
    <row r="11" customFormat="false" ht="13.2" hidden="false" customHeight="false" outlineLevel="0" collapsed="false">
      <c r="B11" s="46"/>
      <c r="C11" s="46" t="n">
        <v>9</v>
      </c>
      <c r="D11" s="46" t="n">
        <f aca="false">C11*64+8</f>
        <v>584</v>
      </c>
      <c r="E11" s="46" t="n">
        <v>3</v>
      </c>
      <c r="F11" s="46" t="n">
        <f aca="false">(D11+(E11*32))</f>
        <v>680</v>
      </c>
      <c r="G11" s="46" t="n">
        <f aca="false">(D11+(E11*32))*10</f>
        <v>6800</v>
      </c>
      <c r="H11" s="46" t="n">
        <f aca="false">G11/1200</f>
        <v>5.66666666666667</v>
      </c>
      <c r="I11" s="46"/>
    </row>
    <row r="12" customFormat="false" ht="13.2" hidden="false" customHeight="false" outlineLevel="0" collapsed="false">
      <c r="B12" s="46"/>
      <c r="C12" s="46" t="n">
        <v>10</v>
      </c>
      <c r="D12" s="46" t="n">
        <f aca="false">C12*64+8</f>
        <v>648</v>
      </c>
      <c r="E12" s="46" t="n">
        <v>3</v>
      </c>
      <c r="F12" s="46" t="n">
        <f aca="false">(D12+(E12*32))</f>
        <v>744</v>
      </c>
      <c r="G12" s="46" t="n">
        <f aca="false">(D12+(E12*32))*10</f>
        <v>7440</v>
      </c>
      <c r="H12" s="46" t="n">
        <f aca="false">G12/1200</f>
        <v>6.2</v>
      </c>
      <c r="I12" s="46"/>
    </row>
    <row r="13" customFormat="false" ht="13.2" hidden="false" customHeight="false" outlineLevel="0" collapsed="false">
      <c r="B13" s="46"/>
      <c r="C13" s="46" t="n">
        <v>11</v>
      </c>
      <c r="D13" s="46" t="n">
        <f aca="false">C13*64+8</f>
        <v>712</v>
      </c>
      <c r="E13" s="46" t="n">
        <v>4</v>
      </c>
      <c r="F13" s="46" t="n">
        <f aca="false">(D13+(E13*32))</f>
        <v>840</v>
      </c>
      <c r="G13" s="46" t="n">
        <f aca="false">(D13+(E13*32))*10</f>
        <v>8400</v>
      </c>
      <c r="H13" s="46" t="n">
        <f aca="false">G13/1200</f>
        <v>7</v>
      </c>
      <c r="I13" s="46"/>
    </row>
    <row r="14" customFormat="false" ht="13.2" hidden="false" customHeight="false" outlineLevel="0" collapsed="false">
      <c r="B14" s="46"/>
      <c r="C14" s="46" t="n">
        <v>12</v>
      </c>
      <c r="D14" s="46" t="n">
        <f aca="false">C14*64+8</f>
        <v>776</v>
      </c>
      <c r="E14" s="46" t="n">
        <v>4</v>
      </c>
      <c r="F14" s="46" t="n">
        <f aca="false">(D14+(E14*32))</f>
        <v>904</v>
      </c>
      <c r="G14" s="46" t="n">
        <f aca="false">(D14+(E14*32))*10</f>
        <v>9040</v>
      </c>
      <c r="H14" s="46" t="n">
        <f aca="false">G14/1200</f>
        <v>7.53333333333333</v>
      </c>
      <c r="I14" s="46"/>
    </row>
    <row r="15" customFormat="false" ht="13.2" hidden="false" customHeight="false" outlineLevel="0" collapsed="false">
      <c r="B15" s="46"/>
      <c r="C15" s="46" t="n">
        <v>13</v>
      </c>
      <c r="D15" s="46" t="n">
        <f aca="false">C15*64+8</f>
        <v>840</v>
      </c>
      <c r="E15" s="46" t="n">
        <v>4</v>
      </c>
      <c r="F15" s="46" t="n">
        <f aca="false">(D15+(E15*32))</f>
        <v>968</v>
      </c>
      <c r="G15" s="46" t="n">
        <f aca="false">(D15+(E15*32))*10</f>
        <v>9680</v>
      </c>
      <c r="H15" s="46" t="n">
        <f aca="false">G15/1200</f>
        <v>8.06666666666667</v>
      </c>
      <c r="I15" s="46"/>
    </row>
    <row r="16" customFormat="false" ht="13.2" hidden="false" customHeight="false" outlineLevel="0" collapsed="false">
      <c r="B16" s="46"/>
      <c r="C16" s="46" t="n">
        <v>14</v>
      </c>
      <c r="D16" s="46" t="n">
        <f aca="false">C16*64+8</f>
        <v>904</v>
      </c>
      <c r="E16" s="46" t="n">
        <v>5</v>
      </c>
      <c r="F16" s="46" t="n">
        <f aca="false">(D16+(E16*32))</f>
        <v>1064</v>
      </c>
      <c r="G16" s="46" t="n">
        <f aca="false">(D16+(E16*32))*10</f>
        <v>10640</v>
      </c>
      <c r="H16" s="46" t="n">
        <f aca="false">G16/1200</f>
        <v>8.86666666666667</v>
      </c>
      <c r="I16" s="46"/>
    </row>
    <row r="17" customFormat="false" ht="13.2" hidden="false" customHeight="false" outlineLevel="0" collapsed="false">
      <c r="B17" s="46"/>
      <c r="C17" s="46" t="n">
        <v>15</v>
      </c>
      <c r="D17" s="46" t="n">
        <f aca="false">C17*64+8</f>
        <v>968</v>
      </c>
      <c r="E17" s="46" t="n">
        <v>5</v>
      </c>
      <c r="F17" s="46" t="n">
        <f aca="false">(D17+(E17*32))</f>
        <v>1128</v>
      </c>
      <c r="G17" s="46" t="n">
        <f aca="false">(D17+(E17*32))*10</f>
        <v>11280</v>
      </c>
      <c r="H17" s="46" t="n">
        <f aca="false">G17/1200</f>
        <v>9.4</v>
      </c>
      <c r="I17" s="46"/>
    </row>
    <row r="18" customFormat="false" ht="13.2" hidden="false" customHeight="false" outlineLevel="0" collapsed="false">
      <c r="B18" s="46"/>
      <c r="C18" s="46" t="n">
        <v>16</v>
      </c>
      <c r="D18" s="46" t="n">
        <f aca="false">C18*64+8</f>
        <v>1032</v>
      </c>
      <c r="E18" s="46" t="n">
        <v>5</v>
      </c>
      <c r="F18" s="46" t="n">
        <f aca="false">(D18+(E18*32))</f>
        <v>1192</v>
      </c>
      <c r="G18" s="46" t="n">
        <f aca="false">(D18+(E18*32))*10</f>
        <v>11920</v>
      </c>
      <c r="H18" s="46" t="n">
        <f aca="false">G18/1200</f>
        <v>9.93333333333333</v>
      </c>
      <c r="I18" s="46"/>
    </row>
    <row r="19" customFormat="false" ht="13.2" hidden="false" customHeight="false" outlineLevel="0" collapsed="false">
      <c r="B19" s="46"/>
      <c r="C19" s="46" t="n">
        <v>17</v>
      </c>
      <c r="D19" s="46" t="n">
        <f aca="false">C19*64+8</f>
        <v>1096</v>
      </c>
      <c r="E19" s="46" t="n">
        <v>5</v>
      </c>
      <c r="F19" s="46" t="n">
        <f aca="false">(D19+(E19*32))</f>
        <v>1256</v>
      </c>
      <c r="G19" s="46" t="n">
        <f aca="false">(D19+(E19*32))*10</f>
        <v>12560</v>
      </c>
      <c r="H19" s="46" t="n">
        <f aca="false">G19/1200</f>
        <v>10.4666666666667</v>
      </c>
      <c r="I19" s="46"/>
    </row>
    <row r="20" customFormat="false" ht="13.2" hidden="false" customHeight="false" outlineLevel="0" collapsed="false">
      <c r="B20" s="46"/>
      <c r="C20" s="46" t="n">
        <v>18</v>
      </c>
      <c r="D20" s="46" t="n">
        <f aca="false">C20*64+8</f>
        <v>1160</v>
      </c>
      <c r="E20" s="46" t="n">
        <v>6</v>
      </c>
      <c r="F20" s="46" t="n">
        <f aca="false">(D20+(E20*32))</f>
        <v>1352</v>
      </c>
      <c r="G20" s="46" t="n">
        <f aca="false">(D20+(E20*32))*10</f>
        <v>13520</v>
      </c>
      <c r="H20" s="46" t="n">
        <f aca="false">G20/1200</f>
        <v>11.2666666666667</v>
      </c>
      <c r="I20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74837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2023-07-20T12:14:17Z</dcterms:modified>
  <cp:revision>418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