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4220" windowHeight="12150"/>
  </bookViews>
  <sheets>
    <sheet name="Sheet1" sheetId="1" r:id="rId1"/>
    <sheet name="Graphic" sheetId="2" r:id="rId2"/>
  </sheets>
  <calcPr calcId="145621"/>
</workbook>
</file>

<file path=xl/calcChain.xml><?xml version="1.0" encoding="utf-8"?>
<calcChain xmlns="http://schemas.openxmlformats.org/spreadsheetml/2006/main">
  <c r="E8" i="1" l="1"/>
  <c r="F8" i="1" s="1"/>
  <c r="I8" i="1" s="1"/>
  <c r="E9" i="1"/>
  <c r="F9" i="1" s="1"/>
  <c r="I9" i="1" s="1"/>
  <c r="E10" i="1"/>
  <c r="F10" i="1" s="1"/>
  <c r="I10" i="1" s="1"/>
  <c r="E7" i="1"/>
  <c r="F7" i="1" s="1"/>
  <c r="I7" i="1" s="1"/>
  <c r="D26" i="1"/>
  <c r="E11" i="1" l="1"/>
  <c r="I11" i="1"/>
  <c r="F11" i="1"/>
  <c r="D28" i="1"/>
  <c r="C40" i="1"/>
  <c r="D29" i="1"/>
  <c r="D27" i="1"/>
</calcChain>
</file>

<file path=xl/sharedStrings.xml><?xml version="1.0" encoding="utf-8"?>
<sst xmlns="http://schemas.openxmlformats.org/spreadsheetml/2006/main" count="29" uniqueCount="24">
  <si>
    <t>Freq
(Hz)</t>
  </si>
  <si>
    <t>Factor</t>
  </si>
  <si>
    <t>dB</t>
  </si>
  <si>
    <t>RadFxSat-2 ProtoQual Shock Response (Q=10)</t>
  </si>
  <si>
    <t>GSFC-STD-7000A Fig 2.4-1 SRS for assessing Component Test Requirements</t>
  </si>
  <si>
    <t>Page 2.4-25 "If the flight shock environment as shown on a SRS plot (Q=10) is enveloped by the appropriate curve shown in Figure 2.4-1, then the shock environment can be considered benign and there is low risk in deferring the shock test.</t>
  </si>
  <si>
    <t>LauncherOne Payload Shock MPE, Table 3.19</t>
  </si>
  <si>
    <t>LauncherOne Payload Shock MPE, Figure 3.19</t>
  </si>
  <si>
    <t>SRS (g)</t>
  </si>
  <si>
    <t>GSFC-STD-7000A Fig 2.4-1 SRS (g)
Other Hardware</t>
  </si>
  <si>
    <t>GSFC-STD-7000A Fig 2.4-1 SRS (g)
Standard Electronics</t>
  </si>
  <si>
    <t>1st Joint -30%, 2nd Joint -50%, -9.1dB total</t>
  </si>
  <si>
    <t>-30%
1st Joint</t>
  </si>
  <si>
    <t>-50%
2nd Joint</t>
  </si>
  <si>
    <t>x</t>
  </si>
  <si>
    <t>1st Joint, matched angle,
30% reduction</t>
  </si>
  <si>
    <t>↑</t>
  </si>
  <si>
    <t>→</t>
  </si>
  <si>
    <t>2nd Joint, perpendicular, similar size,</t>
  </si>
  <si>
    <t>50% reduction</t>
  </si>
  <si>
    <t>(Dispenser)</t>
  </si>
  <si>
    <t>(Integrated payload group)</t>
  </si>
  <si>
    <t>(shock source)</t>
  </si>
  <si>
    <t>Source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</si>
</sst>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_"/>
    <numFmt numFmtId="165" formatCode="\+0.0"/>
    <numFmt numFmtId="166" formatCode="#,##0.0"/>
    <numFmt numFmtId="167" formatCode="0.0&quot; dB&quot;"/>
    <numFmt numFmtId="169" formatCode="0%\_x000a_&quot;2nd Joint&quot;"/>
    <numFmt numFmtId="170" formatCode="0%\_x000a_&quot;3rd Joint&quot;"/>
  </numFmts>
  <fonts count="4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164" fontId="1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164" fontId="1" fillId="0" borderId="9" xfId="0" applyNumberFormat="1" applyFont="1" applyBorder="1"/>
    <xf numFmtId="164" fontId="1" fillId="0" borderId="10" xfId="0" applyNumberFormat="1" applyFont="1" applyBorder="1" applyAlignment="1"/>
    <xf numFmtId="164" fontId="1" fillId="0" borderId="11" xfId="0" applyNumberFormat="1" applyFont="1" applyBorder="1"/>
    <xf numFmtId="164" fontId="1" fillId="0" borderId="12" xfId="0" applyNumberFormat="1" applyFont="1" applyBorder="1" applyAlignment="1"/>
    <xf numFmtId="2" fontId="1" fillId="0" borderId="1" xfId="0" applyNumberFormat="1" applyFont="1" applyBorder="1" applyAlignment="1">
      <alignment horizontal="center" wrapText="1"/>
    </xf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166" fontId="1" fillId="0" borderId="14" xfId="0" applyNumberFormat="1" applyFont="1" applyBorder="1"/>
    <xf numFmtId="166" fontId="1" fillId="0" borderId="15" xfId="0" applyNumberFormat="1" applyFont="1" applyBorder="1"/>
    <xf numFmtId="167" fontId="1" fillId="0" borderId="13" xfId="0" applyNumberFormat="1" applyFont="1" applyBorder="1"/>
    <xf numFmtId="0" fontId="3" fillId="0" borderId="13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70" fontId="1" fillId="0" borderId="13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/>
    <xf numFmtId="9" fontId="1" fillId="0" borderId="13" xfId="0" applyNumberFormat="1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horizontal="right"/>
    </xf>
    <xf numFmtId="0" fontId="0" fillId="4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4" borderId="16" xfId="0" applyFill="1" applyBorder="1"/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1" fillId="0" borderId="0" xfId="0" applyFont="1" applyBorder="1"/>
    <xf numFmtId="169" fontId="1" fillId="0" borderId="3" xfId="0" applyNumberFormat="1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/>
    <xf numFmtId="166" fontId="1" fillId="0" borderId="4" xfId="0" applyNumberFormat="1" applyFont="1" applyBorder="1"/>
    <xf numFmtId="167" fontId="1" fillId="0" borderId="3" xfId="0" applyNumberFormat="1" applyFont="1" applyBorder="1"/>
    <xf numFmtId="167" fontId="1" fillId="0" borderId="4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0" fontId="1" fillId="5" borderId="13" xfId="0" applyFont="1" applyFill="1" applyBorder="1" applyAlignment="1">
      <alignment horizontal="center" wrapText="1"/>
    </xf>
    <xf numFmtId="0" fontId="1" fillId="4" borderId="13" xfId="0" quotePrefix="1" applyFont="1" applyFill="1" applyBorder="1" applyAlignment="1">
      <alignment horizontal="center" wrapText="1"/>
    </xf>
    <xf numFmtId="0" fontId="1" fillId="3" borderId="13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r>
              <a:rPr lang="en-US"/>
              <a:t>RadFxSat-2</a:t>
            </a:r>
            <a:r>
              <a:rPr lang="en-US" baseline="0"/>
              <a:t> SRS MPE</a:t>
            </a:r>
          </a:p>
          <a:p>
            <a:pPr>
              <a:defRPr sz="1000">
                <a:latin typeface="Arial" pitchFamily="34" charset="0"/>
                <a:cs typeface="Arial" pitchFamily="34" charset="0"/>
              </a:defRPr>
            </a:pPr>
            <a:r>
              <a:rPr lang="en-US" baseline="0"/>
              <a:t>after attenuation</a:t>
            </a:r>
            <a:endParaRPr lang="en-US"/>
          </a:p>
        </c:rich>
      </c:tx>
      <c:layout>
        <c:manualLayout>
          <c:xMode val="edge"/>
          <c:yMode val="edge"/>
          <c:x val="0.41978117107831159"/>
          <c:y val="1.1712965409525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09437882764649E-2"/>
          <c:y val="0.12216438594030707"/>
          <c:w val="0.86002993766404201"/>
          <c:h val="0.7773076075414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GSFC-STD-7000A Fig 2.4-1 SRS (g)
Other Hardware</c:v>
                </c:pt>
              </c:strCache>
            </c:strRef>
          </c:tx>
          <c:marker>
            <c:symbol val="none"/>
          </c:marker>
          <c:xVal>
            <c:numRef>
              <c:f>Sheet1!$C$34:$C$36</c:f>
              <c:numCache>
                <c:formatCode>#,##0__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10000</c:v>
                </c:pt>
              </c:numCache>
            </c:numRef>
          </c:xVal>
          <c:yVal>
            <c:numRef>
              <c:f>Sheet1!$D$34:$D$36</c:f>
              <c:numCache>
                <c:formatCode>#,##0__</c:formatCode>
                <c:ptCount val="3"/>
                <c:pt idx="0">
                  <c:v>80</c:v>
                </c:pt>
                <c:pt idx="1">
                  <c:v>500</c:v>
                </c:pt>
                <c:pt idx="2">
                  <c:v>500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Sheet1!$E$33</c:f>
              <c:strCache>
                <c:ptCount val="1"/>
                <c:pt idx="0">
                  <c:v>GSFC-STD-7000A Fig 2.4-1 SRS (g)
Standard Electronics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</a:ln>
            </c:spPr>
          </c:dPt>
          <c:xVal>
            <c:numRef>
              <c:f>Sheet1!$C$35:$C$36</c:f>
              <c:numCache>
                <c:formatCode>#,##0__</c:formatCode>
                <c:ptCount val="2"/>
                <c:pt idx="0">
                  <c:v>500</c:v>
                </c:pt>
                <c:pt idx="1">
                  <c:v>10000</c:v>
                </c:pt>
              </c:numCache>
            </c:numRef>
          </c:xVal>
          <c:yVal>
            <c:numRef>
              <c:f>Sheet1!$E$35:$E$36</c:f>
              <c:numCache>
                <c:formatCode>#,##0__</c:formatCode>
                <c:ptCount val="2"/>
                <c:pt idx="0">
                  <c:v>500</c:v>
                </c:pt>
                <c:pt idx="1">
                  <c:v>8000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Sheet1!$C$2</c:f>
              <c:strCache>
                <c:ptCount val="1"/>
                <c:pt idx="0">
                  <c:v>LauncherOne Payload Shock MPE, Table 3.19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Sheet1!$C$7:$C$10</c:f>
              <c:numCache>
                <c:formatCode>#,##0__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1955</c:v>
                </c:pt>
                <c:pt idx="3">
                  <c:v>10000</c:v>
                </c:pt>
              </c:numCache>
            </c:numRef>
          </c:xVal>
          <c:yVal>
            <c:numRef>
              <c:f>Sheet1!$D$7:$D$10</c:f>
              <c:numCache>
                <c:formatCode>#,##0__</c:formatCode>
                <c:ptCount val="4"/>
                <c:pt idx="0">
                  <c:v>20</c:v>
                </c:pt>
                <c:pt idx="1">
                  <c:v>1755</c:v>
                </c:pt>
                <c:pt idx="2">
                  <c:v>4000</c:v>
                </c:pt>
                <c:pt idx="3">
                  <c:v>4000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Sheet1!$E$3</c:f>
              <c:strCache>
                <c:ptCount val="1"/>
                <c:pt idx="0">
                  <c:v>-30%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xVal>
            <c:numRef>
              <c:f>Sheet1!$C$7:$C$10</c:f>
              <c:numCache>
                <c:formatCode>#,##0__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1955</c:v>
                </c:pt>
                <c:pt idx="3">
                  <c:v>10000</c:v>
                </c:pt>
              </c:numCache>
            </c:numRef>
          </c:xVal>
          <c:yVal>
            <c:numRef>
              <c:f>Sheet1!$E$7:$E$10</c:f>
              <c:numCache>
                <c:formatCode>#,##0.0</c:formatCode>
                <c:ptCount val="4"/>
                <c:pt idx="0">
                  <c:v>14</c:v>
                </c:pt>
                <c:pt idx="1">
                  <c:v>1228.5</c:v>
                </c:pt>
                <c:pt idx="2">
                  <c:v>2800</c:v>
                </c:pt>
                <c:pt idx="3">
                  <c:v>2800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-50%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Sheet1!$C$7:$C$10</c:f>
              <c:numCache>
                <c:formatCode>#,##0__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1955</c:v>
                </c:pt>
                <c:pt idx="3">
                  <c:v>10000</c:v>
                </c:pt>
              </c:numCache>
            </c:numRef>
          </c:xVal>
          <c:yVal>
            <c:numRef>
              <c:f>Sheet1!$F$7:$F$10</c:f>
              <c:numCache>
                <c:formatCode>#,##0.0</c:formatCode>
                <c:ptCount val="4"/>
                <c:pt idx="0">
                  <c:v>7</c:v>
                </c:pt>
                <c:pt idx="1">
                  <c:v>614.25</c:v>
                </c:pt>
                <c:pt idx="2">
                  <c:v>1400</c:v>
                </c:pt>
                <c:pt idx="3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1552"/>
        <c:axId val="162393472"/>
      </c:scatterChart>
      <c:valAx>
        <c:axId val="162391552"/>
        <c:scaling>
          <c:logBase val="10"/>
          <c:orientation val="minMax"/>
          <c:max val="10000"/>
          <c:min val="10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Frequency</a:t>
                </a:r>
                <a:r>
                  <a:rPr lang="en-US" sz="900" baseline="0">
                    <a:latin typeface="Arial" pitchFamily="34" charset="0"/>
                    <a:cs typeface="Arial" pitchFamily="34" charset="0"/>
                  </a:rPr>
                  <a:t> (Hz)</a:t>
                </a:r>
                <a:endParaRPr lang="en-US" sz="9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6318378171478564"/>
              <c:y val="0.94466033657557513"/>
            </c:manualLayout>
          </c:layout>
          <c:overlay val="0"/>
        </c:title>
        <c:numFmt formatCode="#,##0__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93472"/>
        <c:crosses val="autoZero"/>
        <c:crossBetween val="midCat"/>
        <c:majorUnit val="10"/>
        <c:minorUnit val="10"/>
      </c:valAx>
      <c:valAx>
        <c:axId val="162393472"/>
        <c:scaling>
          <c:logBase val="10"/>
          <c:orientation val="minMax"/>
          <c:max val="10000"/>
          <c:min val="1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900">
                    <a:latin typeface="Arial" pitchFamily="34" charset="0"/>
                    <a:cs typeface="Arial" pitchFamily="34" charset="0"/>
                  </a:defRPr>
                </a:pPr>
                <a:r>
                  <a:rPr lang="en-US" sz="900">
                    <a:latin typeface="Arial" pitchFamily="34" charset="0"/>
                    <a:cs typeface="Arial" pitchFamily="34" charset="0"/>
                  </a:rPr>
                  <a:t>Acceleration (g)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7355179867222477"/>
            </c:manualLayout>
          </c:layout>
          <c:overlay val="0"/>
        </c:title>
        <c:numFmt formatCode="#,##0__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23915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66675</xdr:rowOff>
    </xdr:from>
    <xdr:to>
      <xdr:col>21</xdr:col>
      <xdr:colOff>361950</xdr:colOff>
      <xdr:row>28</xdr:row>
      <xdr:rowOff>114300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0.10544</cdr:x>
      <cdr:y>0.54085</cdr:y>
    </cdr:from>
    <cdr:to>
      <cdr:x>0.30857</cdr:x>
      <cdr:y>0.66863</cdr:y>
    </cdr:to>
    <cdr:sp macro="" textlink="">
      <cdr:nvSpPr>
        <cdr:cNvPr id="4" name="TextBox 3"/>
        <cdr:cNvSpPr txBox="1"/>
      </cdr:nvSpPr>
      <cdr:spPr>
        <a:xfrm xmlns:a="http://schemas.openxmlformats.org/drawingml/2006/main" rot="20270067">
          <a:off x="744184" y="2302772"/>
          <a:ext cx="1433696" cy="544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0070C0"/>
              </a:solidFill>
            </a:rPr>
            <a:t>50 in/sec</a:t>
          </a:r>
        </a:p>
        <a:p xmlns:a="http://schemas.openxmlformats.org/drawingml/2006/main">
          <a:pPr algn="ctr"/>
          <a:r>
            <a:rPr lang="en-US" sz="1100" b="1">
              <a:solidFill>
                <a:srgbClr val="0070C0"/>
              </a:solidFill>
            </a:rPr>
            <a:t>Constant</a:t>
          </a:r>
          <a:r>
            <a:rPr lang="en-US" sz="1100" b="1" baseline="0">
              <a:solidFill>
                <a:srgbClr val="0070C0"/>
              </a:solidFill>
            </a:rPr>
            <a:t> Velocity Line</a:t>
          </a:r>
        </a:p>
        <a:p xmlns:a="http://schemas.openxmlformats.org/drawingml/2006/main">
          <a:pPr algn="ctr"/>
          <a:r>
            <a:rPr lang="en-US" sz="1100" b="1" baseline="0">
              <a:solidFill>
                <a:srgbClr val="0070C0"/>
              </a:solidFill>
            </a:rPr>
            <a:t>Standard Electronics</a:t>
          </a:r>
          <a:endParaRPr lang="en-US" sz="11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0.70573</cdr:x>
      <cdr:y>0.41266</cdr:y>
    </cdr:from>
    <cdr:to>
      <cdr:x>0.95703</cdr:x>
      <cdr:y>0.55622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81060" y="1756972"/>
          <a:ext cx="1773682" cy="611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0070C0"/>
              </a:solidFill>
            </a:rPr>
            <a:t>500 g</a:t>
          </a:r>
        </a:p>
        <a:p xmlns:a="http://schemas.openxmlformats.org/drawingml/2006/main">
          <a:pPr algn="ctr"/>
          <a:r>
            <a:rPr lang="en-US" sz="1100" b="1">
              <a:solidFill>
                <a:srgbClr val="0070C0"/>
              </a:solidFill>
            </a:rPr>
            <a:t>Constant</a:t>
          </a:r>
          <a:r>
            <a:rPr lang="en-US" sz="1100" b="1" baseline="0">
              <a:solidFill>
                <a:srgbClr val="0070C0"/>
              </a:solidFill>
            </a:rPr>
            <a:t> Acceleration Line</a:t>
          </a:r>
        </a:p>
        <a:p xmlns:a="http://schemas.openxmlformats.org/drawingml/2006/main">
          <a:pPr algn="ctr"/>
          <a:r>
            <a:rPr lang="en-US" sz="1100" b="1" baseline="0">
              <a:solidFill>
                <a:srgbClr val="0070C0"/>
              </a:solidFill>
            </a:rPr>
            <a:t>Other Hardware</a:t>
          </a:r>
          <a:endParaRPr lang="en-US" sz="11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0.53516</cdr:x>
      <cdr:y>0.55823</cdr:y>
    </cdr:from>
    <cdr:to>
      <cdr:x>0.92969</cdr:x>
      <cdr:y>0.8253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777173" y="2376762"/>
          <a:ext cx="2784602" cy="1137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GSFC-STD-7000A Fig 2.4-1 SRS</a:t>
          </a:r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for assessing Component Test Requirements.</a:t>
          </a:r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If envelopes, then the shock environment</a:t>
          </a:r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can be considered benign and</a:t>
          </a:r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there is low risk in deferring the shock test.</a:t>
          </a:r>
        </a:p>
      </cdr:txBody>
    </cdr:sp>
  </cdr:relSizeAnchor>
  <cdr:relSizeAnchor xmlns:cdr="http://schemas.openxmlformats.org/drawingml/2006/chartDrawing">
    <cdr:from>
      <cdr:x>0.48988</cdr:x>
      <cdr:y>0.18121</cdr:y>
    </cdr:from>
    <cdr:to>
      <cdr:x>0.85155</cdr:x>
      <cdr:y>0.25056</cdr:y>
    </cdr:to>
    <cdr:sp macro="" textlink="Sheet1!$C$2">
      <cdr:nvSpPr>
        <cdr:cNvPr id="2" name="TextBox 1"/>
        <cdr:cNvSpPr txBox="1"/>
      </cdr:nvSpPr>
      <cdr:spPr>
        <a:xfrm xmlns:a="http://schemas.openxmlformats.org/drawingml/2006/main">
          <a:off x="3457575" y="771525"/>
          <a:ext cx="25527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F25DF28-1264-44D6-8D17-6D7E2612D183}" type="TxLink">
            <a:rPr lang="en-US" sz="900" b="1">
              <a:solidFill>
                <a:schemeClr val="tx1">
                  <a:lumMod val="50000"/>
                  <a:lumOff val="50000"/>
                </a:schemeClr>
              </a:solidFill>
            </a:rPr>
            <a:pPr/>
            <a:t>LauncherOne Payload Shock MPE, Table 3.19</a:t>
          </a:fld>
          <a:endParaRPr lang="en-US" sz="900" b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0.69501</cdr:x>
      <cdr:y>0.33557</cdr:y>
    </cdr:from>
    <cdr:to>
      <cdr:x>0.82456</cdr:x>
      <cdr:y>0.55034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05375" y="1428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0.63293</cdr:x>
      <cdr:y>0.33781</cdr:y>
    </cdr:from>
    <cdr:to>
      <cdr:x>0.93118</cdr:x>
      <cdr:y>0.39821</cdr:y>
    </cdr:to>
    <cdr:sp macro="" textlink="Sheet1!$F$13">
      <cdr:nvSpPr>
        <cdr:cNvPr id="8" name="TextBox 7"/>
        <cdr:cNvSpPr txBox="1"/>
      </cdr:nvSpPr>
      <cdr:spPr>
        <a:xfrm xmlns:a="http://schemas.openxmlformats.org/drawingml/2006/main">
          <a:off x="4467219" y="1438266"/>
          <a:ext cx="2105055" cy="257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42833C5-2286-48F9-8DAE-9284F2174AAB}" type="TxLink">
            <a:rPr lang="en-US" sz="1100" b="1"/>
            <a:pPr/>
            <a:t>1st Joint -30%, 2nd Joint -50%, -9.1dB total</a:t>
          </a:fld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0"/>
  <sheetViews>
    <sheetView showGridLines="0" tabSelected="1" workbookViewId="0">
      <selection activeCell="F19" sqref="F19"/>
    </sheetView>
  </sheetViews>
  <sheetFormatPr defaultRowHeight="12.75" x14ac:dyDescent="0.2"/>
  <cols>
    <col min="1" max="1" width="2.42578125" style="1" customWidth="1"/>
    <col min="2" max="2" width="0.140625" style="1" customWidth="1"/>
    <col min="3" max="3" width="8.28515625" style="1" customWidth="1"/>
    <col min="4" max="6" width="9.7109375" style="1" customWidth="1"/>
    <col min="7" max="8" width="0.28515625" style="1" customWidth="1"/>
    <col min="9" max="9" width="14.7109375" style="1" customWidth="1"/>
    <col min="10" max="11" width="7.42578125" style="1" customWidth="1"/>
    <col min="12" max="16384" width="9.140625" style="1"/>
  </cols>
  <sheetData>
    <row r="2" spans="3:9" x14ac:dyDescent="0.2">
      <c r="C2" s="7" t="s">
        <v>6</v>
      </c>
    </row>
    <row r="3" spans="3:9" x14ac:dyDescent="0.2">
      <c r="C3" s="7"/>
      <c r="E3" s="30">
        <v>-0.3</v>
      </c>
      <c r="F3" s="30">
        <v>-0.5</v>
      </c>
    </row>
    <row r="4" spans="3:9" x14ac:dyDescent="0.2">
      <c r="C4" s="7"/>
      <c r="E4" s="31"/>
      <c r="F4" s="31"/>
      <c r="G4" s="44"/>
      <c r="H4" s="44"/>
    </row>
    <row r="5" spans="3:9" ht="0.75" customHeight="1" x14ac:dyDescent="0.2">
      <c r="C5" s="7"/>
      <c r="E5" s="31"/>
      <c r="F5" s="31"/>
      <c r="G5" s="44"/>
      <c r="H5" s="44"/>
    </row>
    <row r="6" spans="3:9" ht="25.5" x14ac:dyDescent="0.2">
      <c r="C6" s="2" t="s">
        <v>0</v>
      </c>
      <c r="D6" s="53" t="s">
        <v>23</v>
      </c>
      <c r="E6" s="54" t="s">
        <v>12</v>
      </c>
      <c r="F6" s="55" t="s">
        <v>13</v>
      </c>
      <c r="G6" s="45"/>
      <c r="H6" s="46"/>
      <c r="I6" s="28">
        <v>0</v>
      </c>
    </row>
    <row r="7" spans="3:9" x14ac:dyDescent="0.2">
      <c r="C7" s="3">
        <v>100</v>
      </c>
      <c r="D7" s="51">
        <v>20</v>
      </c>
      <c r="E7" s="23">
        <f>(1+E$3)*D7</f>
        <v>14</v>
      </c>
      <c r="F7" s="23">
        <f>(1+F$3)*E7</f>
        <v>7</v>
      </c>
      <c r="G7" s="47"/>
      <c r="H7" s="48"/>
      <c r="I7" s="23">
        <f>(1+I$6)*F7</f>
        <v>7</v>
      </c>
    </row>
    <row r="8" spans="3:9" x14ac:dyDescent="0.2">
      <c r="C8" s="3">
        <v>1000</v>
      </c>
      <c r="D8" s="51">
        <v>1755</v>
      </c>
      <c r="E8" s="23">
        <f>(1+E$3)*D8</f>
        <v>1228.5</v>
      </c>
      <c r="F8" s="23">
        <f>(1+F$3)*E8</f>
        <v>614.25</v>
      </c>
      <c r="G8" s="47"/>
      <c r="H8" s="48"/>
      <c r="I8" s="23">
        <f>(1+I$6)*F8</f>
        <v>614.25</v>
      </c>
    </row>
    <row r="9" spans="3:9" x14ac:dyDescent="0.2">
      <c r="C9" s="3">
        <v>1955</v>
      </c>
      <c r="D9" s="51">
        <v>4000</v>
      </c>
      <c r="E9" s="23">
        <f>(1+E$3)*D9</f>
        <v>2800</v>
      </c>
      <c r="F9" s="23">
        <f>(1+F$3)*E9</f>
        <v>1400</v>
      </c>
      <c r="G9" s="47"/>
      <c r="H9" s="48"/>
      <c r="I9" s="23">
        <f>(1+I$6)*F9</f>
        <v>1400</v>
      </c>
    </row>
    <row r="10" spans="3:9" x14ac:dyDescent="0.2">
      <c r="C10" s="4">
        <v>10000</v>
      </c>
      <c r="D10" s="52">
        <v>4000</v>
      </c>
      <c r="E10" s="24">
        <f>(1+E$3)*D10</f>
        <v>2800</v>
      </c>
      <c r="F10" s="24">
        <f>(1+F$3)*E10</f>
        <v>1400</v>
      </c>
      <c r="G10" s="47"/>
      <c r="H10" s="48"/>
      <c r="I10" s="24">
        <f>(1+I$6)*F10</f>
        <v>1400</v>
      </c>
    </row>
    <row r="11" spans="3:9" x14ac:dyDescent="0.2">
      <c r="E11" s="25">
        <f>20*LOG(E7/$D7)</f>
        <v>-3.0980391997148637</v>
      </c>
      <c r="F11" s="25">
        <f>20*LOG(F7/$D7)</f>
        <v>-9.1186391129944884</v>
      </c>
      <c r="G11" s="49"/>
      <c r="H11" s="50"/>
      <c r="I11" s="25">
        <f>20*LOG(I7/$D7)</f>
        <v>-9.1186391129944884</v>
      </c>
    </row>
    <row r="12" spans="3:9" ht="2.25" customHeight="1" x14ac:dyDescent="0.2">
      <c r="E12" s="29"/>
      <c r="F12" s="29"/>
      <c r="G12" s="29"/>
      <c r="H12" s="29"/>
      <c r="I12" s="29"/>
    </row>
    <row r="13" spans="3:9" x14ac:dyDescent="0.2">
      <c r="F13" s="1" t="s">
        <v>11</v>
      </c>
    </row>
    <row r="15" spans="3:9" x14ac:dyDescent="0.2">
      <c r="C15" s="15" t="s">
        <v>7</v>
      </c>
      <c r="D15" s="16"/>
    </row>
    <row r="16" spans="3:9" ht="25.5" x14ac:dyDescent="0.2">
      <c r="C16" s="17" t="s">
        <v>0</v>
      </c>
      <c r="D16" s="18" t="s">
        <v>8</v>
      </c>
    </row>
    <row r="17" spans="3:5" x14ac:dyDescent="0.2">
      <c r="C17" s="19">
        <v>100</v>
      </c>
      <c r="D17" s="20">
        <v>60</v>
      </c>
    </row>
    <row r="18" spans="3:5" x14ac:dyDescent="0.2">
      <c r="C18" s="19">
        <v>1000</v>
      </c>
      <c r="D18" s="20">
        <v>3500</v>
      </c>
    </row>
    <row r="19" spans="3:5" x14ac:dyDescent="0.2">
      <c r="C19" s="19">
        <v>1800</v>
      </c>
      <c r="D19" s="20">
        <v>3500</v>
      </c>
    </row>
    <row r="20" spans="3:5" x14ac:dyDescent="0.2">
      <c r="C20" s="19">
        <v>2000</v>
      </c>
      <c r="D20" s="20">
        <v>4000</v>
      </c>
    </row>
    <row r="21" spans="3:5" x14ac:dyDescent="0.2">
      <c r="C21" s="21">
        <v>10000</v>
      </c>
      <c r="D21" s="22">
        <v>4000</v>
      </c>
    </row>
    <row r="23" spans="3:5" x14ac:dyDescent="0.2">
      <c r="C23" s="5" t="s">
        <v>1</v>
      </c>
      <c r="D23" s="6">
        <v>3</v>
      </c>
      <c r="E23" s="1" t="s">
        <v>2</v>
      </c>
    </row>
    <row r="24" spans="3:5" x14ac:dyDescent="0.2">
      <c r="C24" s="1" t="s">
        <v>3</v>
      </c>
    </row>
    <row r="25" spans="3:5" ht="25.5" x14ac:dyDescent="0.2">
      <c r="C25" s="8" t="s">
        <v>0</v>
      </c>
      <c r="D25" s="9" t="s">
        <v>8</v>
      </c>
    </row>
    <row r="26" spans="3:5" x14ac:dyDescent="0.2">
      <c r="C26" s="10">
        <v>100</v>
      </c>
      <c r="D26" s="11">
        <f>10^(D$23/20)*D17</f>
        <v>84.752252677365263</v>
      </c>
    </row>
    <row r="27" spans="3:5" x14ac:dyDescent="0.2">
      <c r="C27" s="10">
        <v>1000</v>
      </c>
      <c r="D27" s="11">
        <f>10^(D$23/20)*D18</f>
        <v>4943.8814061796402</v>
      </c>
    </row>
    <row r="28" spans="3:5" x14ac:dyDescent="0.2">
      <c r="C28" s="10">
        <v>1950</v>
      </c>
      <c r="D28" s="11">
        <f>10^(D$23/20)*D20</f>
        <v>5650.1501784910179</v>
      </c>
    </row>
    <row r="29" spans="3:5" x14ac:dyDescent="0.2">
      <c r="C29" s="12">
        <v>10000</v>
      </c>
      <c r="D29" s="13">
        <f>10^(D$23/20)*D21</f>
        <v>5650.1501784910179</v>
      </c>
    </row>
    <row r="31" spans="3:5" x14ac:dyDescent="0.2">
      <c r="C31" s="1" t="s">
        <v>4</v>
      </c>
    </row>
    <row r="32" spans="3:5" x14ac:dyDescent="0.2">
      <c r="C32" s="1" t="s">
        <v>5</v>
      </c>
    </row>
    <row r="33" spans="3:5" ht="68.25" customHeight="1" x14ac:dyDescent="0.2">
      <c r="C33" s="14" t="s">
        <v>0</v>
      </c>
      <c r="D33" s="26" t="s">
        <v>9</v>
      </c>
      <c r="E33" s="27" t="s">
        <v>10</v>
      </c>
    </row>
    <row r="34" spans="3:5" x14ac:dyDescent="0.2">
      <c r="C34" s="10">
        <v>100</v>
      </c>
      <c r="D34" s="10">
        <v>80</v>
      </c>
      <c r="E34" s="10">
        <v>80</v>
      </c>
    </row>
    <row r="35" spans="3:5" x14ac:dyDescent="0.2">
      <c r="C35" s="10">
        <v>500</v>
      </c>
      <c r="D35" s="10">
        <v>500</v>
      </c>
      <c r="E35" s="10">
        <v>500</v>
      </c>
    </row>
    <row r="36" spans="3:5" x14ac:dyDescent="0.2">
      <c r="C36" s="12">
        <v>10000</v>
      </c>
      <c r="D36" s="12">
        <v>500</v>
      </c>
      <c r="E36" s="12">
        <v>8000</v>
      </c>
    </row>
    <row r="40" spans="3:5" x14ac:dyDescent="0.2">
      <c r="C40" s="7" t="str">
        <f>C24&amp;CHAR(10)&amp;"+"&amp;TEXT(D23,"0.0")&amp;" dB above ICD Shock MPE/Acceptance"</f>
        <v>RadFxSat-2 ProtoQual Shock Response (Q=10)
+3.0 dB above ICD Shock MPE/Acceptance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showGridLines="0" workbookViewId="0">
      <selection activeCell="B4" sqref="B4:F11"/>
    </sheetView>
  </sheetViews>
  <sheetFormatPr defaultRowHeight="12.75" x14ac:dyDescent="0.2"/>
  <cols>
    <col min="2" max="2" width="24.28515625" customWidth="1"/>
    <col min="3" max="3" width="2.5703125" customWidth="1"/>
    <col min="4" max="5" width="3.85546875" customWidth="1"/>
    <col min="6" max="6" width="24.140625" customWidth="1"/>
  </cols>
  <sheetData>
    <row r="4" spans="2:5" x14ac:dyDescent="0.2">
      <c r="D4" t="s">
        <v>18</v>
      </c>
    </row>
    <row r="5" spans="2:5" x14ac:dyDescent="0.2">
      <c r="B5" s="33" t="s">
        <v>21</v>
      </c>
      <c r="C5" s="39"/>
      <c r="D5" t="s">
        <v>19</v>
      </c>
    </row>
    <row r="6" spans="2:5" x14ac:dyDescent="0.2">
      <c r="C6" s="41" t="s">
        <v>16</v>
      </c>
      <c r="D6" s="42" t="s">
        <v>17</v>
      </c>
      <c r="E6" s="43" t="s">
        <v>14</v>
      </c>
    </row>
    <row r="7" spans="2:5" x14ac:dyDescent="0.2">
      <c r="B7" s="34" t="s">
        <v>15</v>
      </c>
      <c r="C7" s="36"/>
      <c r="E7" t="s">
        <v>20</v>
      </c>
    </row>
    <row r="8" spans="2:5" x14ac:dyDescent="0.2">
      <c r="B8" s="35"/>
      <c r="C8" s="37"/>
    </row>
    <row r="9" spans="2:5" x14ac:dyDescent="0.2">
      <c r="C9" s="40" t="s">
        <v>16</v>
      </c>
    </row>
    <row r="10" spans="2:5" x14ac:dyDescent="0.2">
      <c r="C10" s="38"/>
    </row>
    <row r="11" spans="2:5" x14ac:dyDescent="0.2">
      <c r="C11" s="32" t="s">
        <v>22</v>
      </c>
    </row>
  </sheetData>
  <mergeCells count="1"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Graphic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RDavis</dc:creator>
  <cp:lastModifiedBy>RDavis</cp:lastModifiedBy>
  <dcterms:created xsi:type="dcterms:W3CDTF">2018-04-08T22:40:28Z</dcterms:created>
  <dcterms:modified xsi:type="dcterms:W3CDTF">2018-05-13T00:59:46Z</dcterms:modified>
</cp:coreProperties>
</file>