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P-WKS050217\Desktop\RUG_Asala\PhD\Code\Oosterhorn_SWWTP_RFE\input_data\"/>
    </mc:Choice>
  </mc:AlternateContent>
  <bookViews>
    <workbookView xWindow="0" yWindow="0" windowWidth="28550" windowHeight="11150"/>
  </bookViews>
  <sheets>
    <sheet name="Overall_ZAWZI_proces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R31" i="1" l="1"/>
  <c r="BR32" i="1"/>
  <c r="BR26" i="1"/>
  <c r="BR27" i="1"/>
  <c r="BR28" i="1"/>
  <c r="BR29" i="1"/>
  <c r="BR30" i="1"/>
  <c r="BR33" i="1"/>
  <c r="BR6" i="1"/>
</calcChain>
</file>

<file path=xl/sharedStrings.xml><?xml version="1.0" encoding="utf-8"?>
<sst xmlns="http://schemas.openxmlformats.org/spreadsheetml/2006/main" count="75" uniqueCount="75">
  <si>
    <t>Sludge_load_kg_COD_per_kg_dw_per_d</t>
  </si>
  <si>
    <t>Sludge_load_kg_BOD_per_kg_dw_per_d</t>
  </si>
  <si>
    <t>Ratio_COD_BOD</t>
  </si>
  <si>
    <t>Ratio_O2Flow_CODload_m3O2perkgCOD</t>
  </si>
  <si>
    <t>N_removal_%</t>
  </si>
  <si>
    <t>COD_removal_%</t>
  </si>
  <si>
    <t>BOD_removal_%</t>
  </si>
  <si>
    <t>COD_load_kg_d</t>
  </si>
  <si>
    <t>Sludge_AT_kg</t>
  </si>
  <si>
    <t>BOD_load_kg_d</t>
  </si>
  <si>
    <t>DW_AT_mg_per_l</t>
  </si>
  <si>
    <t>SVI_5</t>
  </si>
  <si>
    <t>SVI_10</t>
  </si>
  <si>
    <t>SVI_15</t>
  </si>
  <si>
    <t>SVI_20</t>
  </si>
  <si>
    <t>SVI_25</t>
  </si>
  <si>
    <t>SVI_30</t>
  </si>
  <si>
    <t>EFF_Cl_mg_per_l</t>
  </si>
  <si>
    <t>EFF_COD_mg_O2_per_l</t>
  </si>
  <si>
    <t>EFF_BOD-5_mg_per_l</t>
  </si>
  <si>
    <t>EFF_EC_mS_per_m</t>
  </si>
  <si>
    <t>EFF_K_mg_per_l</t>
  </si>
  <si>
    <t>EFF_N_mg_N_per_l</t>
  </si>
  <si>
    <t>EFF_Na_mg_per_l</t>
  </si>
  <si>
    <t>EFF_NH4_mg_N_per_l</t>
  </si>
  <si>
    <t>EFF_Nkj_mg_N_per_l</t>
  </si>
  <si>
    <t>EFF_NO2_mg_N_per_l</t>
  </si>
  <si>
    <t>EFF_NO3_mg_N_per_l</t>
  </si>
  <si>
    <t>EFF_pH_pH</t>
  </si>
  <si>
    <t>EFF_PO4_mg_P_per_l</t>
  </si>
  <si>
    <t>EFF_PO4o_mg_P_per_l</t>
  </si>
  <si>
    <t>EFF_PO4o_mg_per_l</t>
  </si>
  <si>
    <t>EFF_SO4_µg_per_l</t>
  </si>
  <si>
    <t>EFF_TOD_mg_O2_per_l</t>
  </si>
  <si>
    <t>EFF_TSS_mg_per_l</t>
  </si>
  <si>
    <t>INF_BOD-5_mg_per_l</t>
  </si>
  <si>
    <t>INF_Cl_mg_per_l</t>
  </si>
  <si>
    <t>INF_COD_mg_O2_per_l</t>
  </si>
  <si>
    <t>INF_EC_mS_per_m</t>
  </si>
  <si>
    <t>INF_K_mg_per_l</t>
  </si>
  <si>
    <t>INF_N_mg_N_per_l</t>
  </si>
  <si>
    <t>INF_Na_mg_per_l</t>
  </si>
  <si>
    <t>INF_NH4_mg_N_per_l</t>
  </si>
  <si>
    <t>INF_Nkj_mg_N_per_l</t>
  </si>
  <si>
    <t>INF_NO2_mg_N_per_l</t>
  </si>
  <si>
    <t>INF_NO3_mg_N_per_l</t>
  </si>
  <si>
    <t>INF_pH_pH</t>
  </si>
  <si>
    <t>INF_PO4_mg_P_per_l</t>
  </si>
  <si>
    <t>INF_PO4o_mg_P_per_l</t>
  </si>
  <si>
    <t>INF_PO4o_mg_per_l</t>
  </si>
  <si>
    <t>INF_SO4_µg_per_l</t>
  </si>
  <si>
    <t>INF_TOD_mg_O2_per_l</t>
  </si>
  <si>
    <t>INF_TSS_mg_per_l</t>
  </si>
  <si>
    <t>Return_sludge_m3_per_h</t>
  </si>
  <si>
    <t>Vol_aeration_Nm3_per_h</t>
  </si>
  <si>
    <t>Inf_Flow_m3_per_h</t>
  </si>
  <si>
    <t>Capacity_blowers_%</t>
  </si>
  <si>
    <t>Eff_EC_mS_per_cm</t>
  </si>
  <si>
    <t>Eff_pH</t>
  </si>
  <si>
    <t>Eff_Turbidity</t>
  </si>
  <si>
    <t>DW_AT_g_per_l</t>
  </si>
  <si>
    <t>pH_denit</t>
  </si>
  <si>
    <t>O2_facultative_mg_per_l</t>
  </si>
  <si>
    <t>O2_nitrification_zone_2_mg_per_l</t>
  </si>
  <si>
    <t>O2_nitrification_zone_1_mg_per_l</t>
  </si>
  <si>
    <t>Glycerol_kg</t>
  </si>
  <si>
    <t>Methanol_kg</t>
  </si>
  <si>
    <t>T_avg_C</t>
  </si>
  <si>
    <t>Inf_P_tot_kg_per_d</t>
  </si>
  <si>
    <t>Sludge_load_calc_WWTP_kg_COD_per_kg_DW_per_d</t>
  </si>
  <si>
    <t>Sludge_production_ton_per_week</t>
  </si>
  <si>
    <t>Yield_sludge_kg_DW_per_kg_COD_removed</t>
  </si>
  <si>
    <t>Week_Number</t>
  </si>
  <si>
    <t>Year</t>
  </si>
  <si>
    <t>Sample_Date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</si>
</sst>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66FF"/>
      <name val="Calibri"/>
      <family val="2"/>
      <scheme val="minor"/>
    </font>
    <font>
      <sz val="11"/>
      <color rgb="FF8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5" fontId="1" fillId="2" borderId="0" xfId="0" applyNumberFormat="1" applyFont="1" applyFill="1"/>
    <xf numFmtId="15" fontId="2" fillId="2" borderId="0" xfId="0" applyNumberFormat="1" applyFont="1" applyFill="1"/>
    <xf numFmtId="15" fontId="3" fillId="2" borderId="0" xfId="0" applyNumberFormat="1" applyFont="1" applyFill="1"/>
    <xf numFmtId="15" fontId="4" fillId="2" borderId="0" xfId="0" applyNumberFormat="1" applyFont="1" applyFill="1"/>
    <xf numFmtId="15" fontId="5" fillId="2" borderId="0" xfId="0" applyNumberFormat="1" applyFont="1" applyFill="1"/>
    <xf numFmtId="15" fontId="6" fillId="2" borderId="0" xfId="0" applyNumberFormat="1" applyFont="1" applyFill="1"/>
    <xf numFmtId="0" fontId="6" fillId="2" borderId="0" xfId="0" applyFont="1" applyFill="1"/>
    <xf numFmtId="0" fontId="2" fillId="2" borderId="0" xfId="0" applyFont="1" applyFill="1"/>
    <xf numFmtId="0" fontId="0" fillId="0" borderId="0" xfId="0" applyFont="1"/>
    <xf numFmtId="0" fontId="0" fillId="2" borderId="0" xfId="0" applyFont="1" applyFill="1"/>
    <xf numFmtId="11" fontId="0" fillId="2" borderId="0" xfId="0" applyNumberFormat="1" applyFont="1" applyFill="1"/>
    <xf numFmtId="15" fontId="0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7" fillId="2" borderId="0" xfId="0" applyFont="1" applyFill="1"/>
    <xf numFmtId="15" fontId="7" fillId="2" borderId="0" xfId="0" applyNumberFormat="1" applyFont="1" applyFill="1"/>
    <xf numFmtId="0" fontId="8" fillId="2" borderId="0" xfId="0" applyFont="1" applyFill="1"/>
    <xf numFmtId="15" fontId="8" fillId="2" borderId="0" xfId="0" applyNumberFormat="1" applyFont="1" applyFill="1"/>
    <xf numFmtId="0" fontId="9" fillId="2" borderId="0" xfId="0" applyFont="1" applyFill="1"/>
    <xf numFmtId="15" fontId="9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75</xdr:col>
      <xdr:colOff>177800</xdr:colOff>
      <xdr:row>1</xdr:row>
      <xdr:rowOff>171450</xdr:rowOff>
    </xdr:from>
    <xdr:ext cx="1114931" cy="1986826"/>
    <xdr:sp macro="" textlink="">
      <xdr:nvSpPr>
        <xdr:cNvPr id="2" name="TextBox 1"/>
        <xdr:cNvSpPr txBox="1"/>
      </xdr:nvSpPr>
      <xdr:spPr>
        <a:xfrm>
          <a:off x="46894750" y="355600"/>
          <a:ext cx="1114931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Note: we augement</a:t>
          </a:r>
          <a:r>
            <a:rPr lang="en-US" sz="1100" baseline="0">
              <a:solidFill>
                <a:srgbClr val="FF0000"/>
              </a:solidFill>
            </a:rPr>
            <a:t> the temperature based on date. We go back in time and take the same weekly average temperature around the closest time. 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3"/>
  <sheetViews>
    <sheetView tabSelected="1" topLeftCell="AZ1" workbookViewId="0">
      <selection activeCell="BX25" sqref="BX25"/>
    </sheetView>
  </sheetViews>
  <sheetFormatPr defaultRowHeight="14.5" x14ac:dyDescent="0.35"/>
  <cols>
    <col min="70" max="74" width="8.7265625" style="12"/>
    <col min="75" max="75" width="23" style="12" customWidth="1"/>
  </cols>
  <sheetData>
    <row r="1" spans="1:75" x14ac:dyDescent="0.35">
      <c r="A1" t="s">
        <v>73</v>
      </c>
      <c r="B1" t="s">
        <v>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s="12" t="s">
        <v>67</v>
      </c>
      <c r="BS1" s="12" t="s">
        <v>68</v>
      </c>
      <c r="BT1" s="12" t="s">
        <v>69</v>
      </c>
      <c r="BU1" s="12" t="s">
        <v>70</v>
      </c>
      <c r="BV1" s="12" t="s">
        <v>71</v>
      </c>
      <c r="BW1" s="12" t="s">
        <v>74</v>
      </c>
    </row>
    <row r="2" spans="1:75" s="1" customFormat="1" x14ac:dyDescent="0.35">
      <c r="A2" s="1">
        <v>2014</v>
      </c>
      <c r="B2" s="1">
        <v>42</v>
      </c>
      <c r="C2" s="2">
        <v>7.2987723551417805E-2</v>
      </c>
      <c r="F2" s="1">
        <v>0.71428571428571397</v>
      </c>
      <c r="G2" s="1">
        <v>68.909762858022802</v>
      </c>
      <c r="H2" s="1">
        <v>96.5</v>
      </c>
      <c r="J2" s="1">
        <v>2468.0259999999998</v>
      </c>
      <c r="K2" s="1">
        <v>33814.261904761901</v>
      </c>
      <c r="M2" s="1">
        <v>4700</v>
      </c>
      <c r="N2" s="1">
        <v>109.183673469388</v>
      </c>
      <c r="O2" s="1">
        <v>88.350340136054399</v>
      </c>
      <c r="P2" s="1">
        <v>76.020408163265301</v>
      </c>
      <c r="Q2" s="1">
        <v>67.517006802721099</v>
      </c>
      <c r="R2" s="1">
        <v>61.394557823129198</v>
      </c>
      <c r="S2" s="1">
        <v>57.653061224489797</v>
      </c>
      <c r="T2" s="1">
        <v>11100</v>
      </c>
      <c r="U2" s="1">
        <v>49</v>
      </c>
      <c r="V2" s="1">
        <v>5</v>
      </c>
      <c r="W2" s="1">
        <v>3210</v>
      </c>
      <c r="X2" s="1">
        <v>7.4</v>
      </c>
      <c r="Y2" s="1">
        <v>20</v>
      </c>
      <c r="Z2" s="1">
        <v>7700</v>
      </c>
      <c r="AA2" s="1">
        <v>8.3000000000000007</v>
      </c>
      <c r="AB2" s="1">
        <v>12</v>
      </c>
      <c r="AC2" s="1">
        <v>0.69</v>
      </c>
      <c r="AD2" s="1">
        <v>7.5</v>
      </c>
      <c r="AE2" s="1">
        <v>8.1</v>
      </c>
      <c r="AF2" s="1">
        <v>0.18</v>
      </c>
      <c r="AG2" s="1">
        <v>4.4999999999999998E-2</v>
      </c>
      <c r="AH2" s="1">
        <v>0.13790322999999999</v>
      </c>
      <c r="AI2" s="1">
        <v>471000</v>
      </c>
      <c r="AJ2" s="1">
        <v>102</v>
      </c>
      <c r="AK2" s="1">
        <v>15</v>
      </c>
      <c r="AM2" s="1">
        <v>8310</v>
      </c>
      <c r="AN2" s="1">
        <v>1400</v>
      </c>
      <c r="AO2" s="1">
        <v>2495</v>
      </c>
      <c r="AP2" s="1">
        <v>17</v>
      </c>
      <c r="AQ2" s="1">
        <v>65</v>
      </c>
      <c r="AR2" s="1">
        <v>5600</v>
      </c>
      <c r="AS2" s="1">
        <v>14.9</v>
      </c>
      <c r="AT2" s="1">
        <v>31</v>
      </c>
      <c r="AU2" s="1">
        <v>6.44</v>
      </c>
      <c r="AV2" s="1">
        <v>27.5</v>
      </c>
      <c r="AW2" s="1">
        <v>7.3</v>
      </c>
      <c r="AX2" s="1">
        <v>4.2</v>
      </c>
      <c r="AY2" s="1">
        <v>2.2000000000000002</v>
      </c>
      <c r="AZ2" s="1">
        <v>6.7419354800000004</v>
      </c>
      <c r="BA2" s="1">
        <v>92000</v>
      </c>
      <c r="BB2" s="1">
        <v>1540</v>
      </c>
      <c r="BC2" s="1">
        <v>174</v>
      </c>
      <c r="BD2" s="1">
        <v>26.714940476190499</v>
      </c>
      <c r="BE2" s="1">
        <v>470.65327380952402</v>
      </c>
      <c r="BF2" s="1">
        <v>73.453154761904798</v>
      </c>
      <c r="BG2" s="1">
        <v>53.421964285714303</v>
      </c>
      <c r="BH2" s="1">
        <v>28.901785714285701</v>
      </c>
      <c r="BI2" s="1">
        <v>8.0883333333333294</v>
      </c>
      <c r="BJ2" s="1">
        <v>5.6155952380952403</v>
      </c>
      <c r="BK2" s="1">
        <v>5.0469047619047602</v>
      </c>
      <c r="BL2" s="1">
        <v>7.1896428571428599</v>
      </c>
      <c r="BM2" s="1">
        <v>2.60648809523809</v>
      </c>
      <c r="BN2" s="1">
        <v>1.99880952380952</v>
      </c>
      <c r="BO2" s="1">
        <v>1.4939285714285699</v>
      </c>
      <c r="BP2" s="1">
        <v>1237.54269857143</v>
      </c>
      <c r="BQ2" s="1">
        <v>79.7128952380952</v>
      </c>
      <c r="BR2" s="13">
        <v>23.7996441397297</v>
      </c>
      <c r="BS2" s="13">
        <v>6.2766193148687996</v>
      </c>
      <c r="BT2" s="14">
        <v>9.0225333333333393E-2</v>
      </c>
      <c r="BU2" s="13">
        <v>2.8719999999999999</v>
      </c>
      <c r="BV2" s="13">
        <v>0.20413532648715499</v>
      </c>
      <c r="BW2" s="15">
        <v>41926</v>
      </c>
    </row>
    <row r="3" spans="1:75" s="1" customFormat="1" x14ac:dyDescent="0.35">
      <c r="A3" s="1">
        <v>2014</v>
      </c>
      <c r="B3" s="1">
        <v>46</v>
      </c>
      <c r="C3" s="1">
        <v>0.177252274594564</v>
      </c>
      <c r="D3" s="2">
        <v>7.1867191402906802E-2</v>
      </c>
      <c r="E3" s="1">
        <v>2.4663865546218502</v>
      </c>
      <c r="F3" s="1">
        <v>0.34071550255536598</v>
      </c>
      <c r="G3" s="1">
        <v>97.478266814622401</v>
      </c>
      <c r="H3" s="1">
        <v>97.700170357751304</v>
      </c>
      <c r="I3" s="1">
        <v>99.537815126050404</v>
      </c>
      <c r="J3" s="1">
        <v>5173.8641214285699</v>
      </c>
      <c r="K3" s="1">
        <v>29189.2678571428</v>
      </c>
      <c r="L3" s="1">
        <v>2097.7507000000001</v>
      </c>
      <c r="M3" s="1">
        <v>5150</v>
      </c>
      <c r="N3" s="1">
        <v>193.450792295139</v>
      </c>
      <c r="O3" s="1">
        <v>179.92115176379099</v>
      </c>
      <c r="P3" s="1">
        <v>171.09075935274299</v>
      </c>
      <c r="Q3" s="1">
        <v>147.222772956733</v>
      </c>
      <c r="R3" s="1">
        <v>131.29298906495501</v>
      </c>
      <c r="S3" s="1">
        <v>125.35649468498799</v>
      </c>
      <c r="T3" s="1">
        <v>15100</v>
      </c>
      <c r="U3" s="1">
        <v>67.5</v>
      </c>
      <c r="V3" s="1">
        <v>5.5</v>
      </c>
      <c r="W3" s="1">
        <v>4101.5</v>
      </c>
      <c r="X3" s="1">
        <v>10.3</v>
      </c>
      <c r="Y3" s="1">
        <v>4.75</v>
      </c>
      <c r="Z3" s="1">
        <v>9700</v>
      </c>
      <c r="AA3" s="1">
        <v>0.79</v>
      </c>
      <c r="AB3" s="1">
        <v>3.75</v>
      </c>
      <c r="AC3" s="1">
        <v>0.03</v>
      </c>
      <c r="AD3" s="1">
        <v>1.0149999999999999</v>
      </c>
      <c r="AE3" s="1">
        <v>8.1999999999999993</v>
      </c>
      <c r="AF3" s="1">
        <v>1.45</v>
      </c>
      <c r="AG3" s="1">
        <v>1.1000000000000001</v>
      </c>
      <c r="AH3" s="1">
        <v>3.3709677400000002</v>
      </c>
      <c r="AI3" s="1">
        <v>142000</v>
      </c>
      <c r="AJ3" s="1">
        <v>84.5</v>
      </c>
      <c r="AK3" s="1">
        <v>14.5</v>
      </c>
      <c r="AL3" s="1">
        <v>1190</v>
      </c>
      <c r="AM3" s="1">
        <v>2295</v>
      </c>
      <c r="AN3" s="1">
        <v>2935</v>
      </c>
      <c r="AO3" s="1">
        <v>789</v>
      </c>
      <c r="AP3" s="1">
        <v>7.7</v>
      </c>
      <c r="AQ3" s="1">
        <v>188.5</v>
      </c>
      <c r="AR3" s="1">
        <v>1350</v>
      </c>
      <c r="AS3" s="1">
        <v>24.85</v>
      </c>
      <c r="AT3" s="1">
        <v>188</v>
      </c>
      <c r="AU3" s="1">
        <v>0.47699999999999998</v>
      </c>
      <c r="AV3" s="1">
        <v>1.67</v>
      </c>
      <c r="AW3" s="1">
        <v>8</v>
      </c>
      <c r="AX3" s="1">
        <v>1.6</v>
      </c>
      <c r="AY3" s="1">
        <v>0.55000000000000004</v>
      </c>
      <c r="AZ3" s="1">
        <v>1.6854838750000001</v>
      </c>
      <c r="BA3" s="1">
        <v>55000</v>
      </c>
      <c r="BB3" s="1">
        <v>3785</v>
      </c>
      <c r="BC3" s="1">
        <v>107.5</v>
      </c>
      <c r="BD3" s="1">
        <v>24.439226190476202</v>
      </c>
      <c r="BE3" s="1">
        <v>510.04934523809499</v>
      </c>
      <c r="BF3" s="1">
        <v>73.450654761904801</v>
      </c>
      <c r="BG3" s="1">
        <v>53.759285714285802</v>
      </c>
      <c r="BH3" s="1">
        <v>39.641666666666701</v>
      </c>
      <c r="BI3" s="1">
        <v>7.3424404761904798</v>
      </c>
      <c r="BJ3" s="1">
        <v>7.3607738095238098</v>
      </c>
      <c r="BK3" s="1">
        <v>4.3566071428571398</v>
      </c>
      <c r="BL3" s="1">
        <v>7.27720238095237</v>
      </c>
      <c r="BM3" s="1">
        <v>0.94827380952381002</v>
      </c>
      <c r="BN3" s="1">
        <v>1.98988095238095</v>
      </c>
      <c r="BO3" s="1">
        <v>1.4172619047618999</v>
      </c>
      <c r="BP3" s="1">
        <v>1289.09057785714</v>
      </c>
      <c r="BQ3" s="1">
        <v>83.033209523809504</v>
      </c>
      <c r="BR3" s="16">
        <v>20.5719868436124</v>
      </c>
      <c r="BS3" s="16">
        <v>10.0001412900875</v>
      </c>
      <c r="BT3" s="16">
        <v>0.1943018</v>
      </c>
      <c r="BU3" s="16">
        <v>4.6890166666666699</v>
      </c>
      <c r="BV3" s="16">
        <v>0.22597802710363099</v>
      </c>
      <c r="BW3" s="6">
        <v>41957</v>
      </c>
    </row>
    <row r="4" spans="1:75" s="1" customFormat="1" x14ac:dyDescent="0.35">
      <c r="A4" s="1">
        <v>2014</v>
      </c>
      <c r="B4" s="1">
        <v>51</v>
      </c>
      <c r="C4" s="1">
        <v>0.143233768216916</v>
      </c>
      <c r="D4" s="2">
        <v>3.9538488101544603E-2</v>
      </c>
      <c r="E4" s="1">
        <v>3.6226415094339601</v>
      </c>
      <c r="F4" s="1">
        <v>0.52083333333333304</v>
      </c>
      <c r="G4" s="1">
        <v>89.485025969720397</v>
      </c>
      <c r="H4" s="1">
        <v>91.4583333333333</v>
      </c>
      <c r="I4" s="1">
        <v>96.320754716981099</v>
      </c>
      <c r="J4" s="1">
        <v>4289.07977142857</v>
      </c>
      <c r="K4" s="1">
        <v>29944.613095238099</v>
      </c>
      <c r="L4" s="1">
        <v>1183.96472857143</v>
      </c>
      <c r="M4" s="1">
        <v>4300</v>
      </c>
      <c r="N4" s="1">
        <v>442.35557719637899</v>
      </c>
      <c r="O4" s="1">
        <v>295.88217363593498</v>
      </c>
      <c r="P4" s="1">
        <v>180.00150430111401</v>
      </c>
      <c r="Q4" s="1">
        <v>158.06147049392499</v>
      </c>
      <c r="R4" s="1">
        <v>146.47340356044299</v>
      </c>
      <c r="S4" s="1">
        <v>135.56128245628599</v>
      </c>
      <c r="T4" s="1">
        <v>12750</v>
      </c>
      <c r="U4" s="1">
        <v>164</v>
      </c>
      <c r="V4" s="1">
        <v>19.5</v>
      </c>
      <c r="W4" s="1">
        <v>3584</v>
      </c>
      <c r="X4" s="1">
        <v>22</v>
      </c>
      <c r="Y4" s="1">
        <v>9.6</v>
      </c>
      <c r="Z4" s="1">
        <v>8300</v>
      </c>
      <c r="AA4" s="1">
        <v>1.2849999999999999</v>
      </c>
      <c r="AB4" s="1">
        <v>8.9499999999999993</v>
      </c>
      <c r="AC4" s="1">
        <v>3.5000000000000003E-2</v>
      </c>
      <c r="AD4" s="1">
        <v>0.53</v>
      </c>
      <c r="AE4" s="1">
        <v>8</v>
      </c>
      <c r="AF4" s="1">
        <v>1.4</v>
      </c>
      <c r="AG4" s="1">
        <v>0.375</v>
      </c>
      <c r="AH4" s="1">
        <v>1.1491935499999999</v>
      </c>
      <c r="AI4" s="1">
        <v>90000</v>
      </c>
      <c r="AJ4" s="1">
        <v>205</v>
      </c>
      <c r="AK4" s="1">
        <v>126.5</v>
      </c>
      <c r="AL4" s="1">
        <v>530</v>
      </c>
      <c r="AM4" s="1">
        <v>11545</v>
      </c>
      <c r="AN4" s="1">
        <v>1920</v>
      </c>
      <c r="AO4" s="1">
        <v>3277</v>
      </c>
      <c r="AP4" s="1">
        <v>33.5</v>
      </c>
      <c r="AQ4" s="1">
        <v>90.5</v>
      </c>
      <c r="AR4" s="1">
        <v>7600</v>
      </c>
      <c r="AS4" s="1">
        <v>27.9</v>
      </c>
      <c r="AT4" s="1">
        <v>33.5</v>
      </c>
      <c r="AU4" s="1">
        <v>4.4400000000000004</v>
      </c>
      <c r="AV4" s="1">
        <v>52.55</v>
      </c>
      <c r="AW4" s="1">
        <v>7.7</v>
      </c>
      <c r="AX4" s="1">
        <v>1.7</v>
      </c>
      <c r="AY4" s="1">
        <v>1.165</v>
      </c>
      <c r="AZ4" s="1">
        <v>3.5701612900000002</v>
      </c>
      <c r="BA4" s="1">
        <v>160500</v>
      </c>
      <c r="BB4" s="1">
        <v>2075</v>
      </c>
      <c r="BC4" s="1">
        <v>543</v>
      </c>
      <c r="BD4" s="1">
        <v>30.094999999999999</v>
      </c>
      <c r="BE4" s="1">
        <v>631.18583333333299</v>
      </c>
      <c r="BF4" s="1">
        <v>93.078988095238103</v>
      </c>
      <c r="BG4" s="1">
        <v>51.6620833333333</v>
      </c>
      <c r="BH4" s="1">
        <v>31.246904761904801</v>
      </c>
      <c r="BI4" s="1">
        <v>7.5812499999999998</v>
      </c>
      <c r="BJ4" s="1">
        <v>26.379761904761899</v>
      </c>
      <c r="BK4" s="1">
        <v>4.4693452380952401</v>
      </c>
      <c r="BL4" s="1">
        <v>7.1385119047618897</v>
      </c>
      <c r="BM4" s="1">
        <v>1.2251785714285699</v>
      </c>
      <c r="BN4" s="1">
        <v>2.0014880952380998</v>
      </c>
      <c r="BO4" s="1">
        <v>1.5319047619047601</v>
      </c>
      <c r="BP4" s="1">
        <v>2069.0962377472501</v>
      </c>
      <c r="BQ4" s="1">
        <v>133.27511998372</v>
      </c>
      <c r="BR4" s="11">
        <v>16.596678847118898</v>
      </c>
      <c r="BS4" s="11">
        <v>4.6935315597667602</v>
      </c>
      <c r="BT4" s="11">
        <v>0.16901733333333299</v>
      </c>
      <c r="BU4" s="11">
        <v>6.53318333333333</v>
      </c>
      <c r="BV4" s="11">
        <v>0.25352841195408998</v>
      </c>
      <c r="BW4" s="5">
        <v>41990</v>
      </c>
    </row>
    <row r="5" spans="1:75" s="1" customFormat="1" x14ac:dyDescent="0.35">
      <c r="A5" s="1">
        <v>2015</v>
      </c>
      <c r="B5" s="1">
        <v>2</v>
      </c>
      <c r="C5" s="1">
        <v>0.114113137290292</v>
      </c>
      <c r="D5" s="1">
        <v>6.2884927807821997E-2</v>
      </c>
      <c r="E5" s="1">
        <v>1.8146341463414599</v>
      </c>
      <c r="F5" s="1">
        <v>0.53763440860215095</v>
      </c>
      <c r="G5" s="1">
        <v>89.426511941067005</v>
      </c>
      <c r="H5" s="1">
        <v>94.1666666666667</v>
      </c>
      <c r="I5" s="1">
        <v>99.170731707317103</v>
      </c>
      <c r="J5" s="1">
        <v>3774.68665714286</v>
      </c>
      <c r="K5" s="1">
        <v>33078.458333333401</v>
      </c>
      <c r="L5" s="1">
        <v>2080.1364642857202</v>
      </c>
      <c r="M5" s="1">
        <v>5100</v>
      </c>
      <c r="N5" s="1">
        <v>254.298702683405</v>
      </c>
      <c r="O5" s="1">
        <v>164.38894818999799</v>
      </c>
      <c r="P5" s="1">
        <v>137.17911211264101</v>
      </c>
      <c r="Q5" s="1">
        <v>128.04918038678699</v>
      </c>
      <c r="R5" s="1">
        <v>112.767636689057</v>
      </c>
      <c r="S5" s="1">
        <v>106.04098365565601</v>
      </c>
      <c r="T5" s="1">
        <v>15150</v>
      </c>
      <c r="U5" s="1">
        <v>108.5</v>
      </c>
      <c r="V5" s="1">
        <v>8.5</v>
      </c>
      <c r="W5" s="1">
        <v>4407</v>
      </c>
      <c r="Y5" s="1">
        <v>13.15</v>
      </c>
      <c r="AA5" s="1">
        <v>6.65</v>
      </c>
      <c r="AB5" s="1">
        <v>13.1</v>
      </c>
      <c r="AC5" s="1">
        <v>0.13650000000000001</v>
      </c>
      <c r="AD5" s="1">
        <v>0.112</v>
      </c>
      <c r="AE5" s="1">
        <v>8.15</v>
      </c>
      <c r="AF5" s="1">
        <v>0.25</v>
      </c>
      <c r="AG5" s="1">
        <v>3.5499999999999997E-2</v>
      </c>
      <c r="AH5" s="1">
        <v>0.10879032</v>
      </c>
      <c r="AI5" s="1">
        <v>510000</v>
      </c>
      <c r="AJ5" s="1">
        <v>168</v>
      </c>
      <c r="AK5" s="1">
        <v>23.5</v>
      </c>
      <c r="AL5" s="1">
        <v>1025</v>
      </c>
      <c r="AM5" s="1">
        <v>12150</v>
      </c>
      <c r="AN5" s="1">
        <v>1860</v>
      </c>
      <c r="AO5" s="1">
        <v>3925</v>
      </c>
      <c r="AQ5" s="1">
        <v>126.5</v>
      </c>
      <c r="AS5" s="1">
        <v>42.85</v>
      </c>
      <c r="AT5" s="1">
        <v>50</v>
      </c>
      <c r="AU5" s="1">
        <v>3.8450000000000002</v>
      </c>
      <c r="AV5" s="1">
        <v>72.400000000000006</v>
      </c>
      <c r="AW5" s="1">
        <v>7.95</v>
      </c>
      <c r="AX5" s="1">
        <v>2.2999999999999998</v>
      </c>
      <c r="AY5" s="1">
        <v>1.55</v>
      </c>
      <c r="AZ5" s="1">
        <v>4.75</v>
      </c>
      <c r="BA5" s="1">
        <v>112500</v>
      </c>
      <c r="BB5" s="1">
        <v>2085</v>
      </c>
      <c r="BC5" s="1">
        <v>95.5</v>
      </c>
      <c r="BD5" s="1">
        <v>25.8044642857143</v>
      </c>
      <c r="BE5" s="1">
        <v>646.62434523809497</v>
      </c>
      <c r="BF5" s="1">
        <v>84.558392857142906</v>
      </c>
      <c r="BG5" s="1">
        <v>52.078988095238103</v>
      </c>
      <c r="BH5" s="1">
        <v>40.641071428571401</v>
      </c>
      <c r="BI5" s="1">
        <v>7.47047619047619</v>
      </c>
      <c r="BJ5" s="1">
        <v>7.1954166666666604</v>
      </c>
      <c r="BK5" s="1">
        <v>4.9370833333333399</v>
      </c>
      <c r="BL5" s="1">
        <v>7.26999999999998</v>
      </c>
      <c r="BM5" s="1">
        <v>1.15607142857143</v>
      </c>
      <c r="BN5" s="1">
        <v>1.99440476190476</v>
      </c>
      <c r="BO5" s="1">
        <v>1.5420833333333299</v>
      </c>
      <c r="BP5" s="1">
        <v>768.82958766233799</v>
      </c>
      <c r="BQ5" s="1">
        <v>49.522034632034597</v>
      </c>
      <c r="BR5" s="13">
        <v>17.492251380490401</v>
      </c>
      <c r="BS5" s="13">
        <v>7.3013090379008698</v>
      </c>
      <c r="BT5" s="13">
        <v>0.1232154</v>
      </c>
      <c r="BU5" s="13">
        <v>6.94281666666667</v>
      </c>
      <c r="BV5" s="13">
        <v>0.30267008655745697</v>
      </c>
      <c r="BW5" s="15">
        <v>42011</v>
      </c>
    </row>
    <row r="6" spans="1:75" s="1" customFormat="1" x14ac:dyDescent="0.35">
      <c r="A6" s="1">
        <v>2015</v>
      </c>
      <c r="B6" s="1">
        <v>4</v>
      </c>
      <c r="C6" s="1">
        <v>0.40604486391571398</v>
      </c>
      <c r="D6" s="1">
        <v>0.206537971905179</v>
      </c>
      <c r="E6" s="1">
        <v>1.9659574468085099</v>
      </c>
      <c r="F6" s="1">
        <v>0.43290043290043301</v>
      </c>
      <c r="G6" s="1">
        <v>90.929835854521997</v>
      </c>
      <c r="H6" s="1">
        <v>95.367965367965397</v>
      </c>
      <c r="I6" s="1">
        <v>99.106382978723403</v>
      </c>
      <c r="J6" s="1">
        <v>11099.642400000001</v>
      </c>
      <c r="K6" s="1">
        <v>27336</v>
      </c>
      <c r="L6" s="1">
        <v>5645.9219999999796</v>
      </c>
      <c r="M6" s="1">
        <v>3950</v>
      </c>
      <c r="N6" s="1">
        <v>150.41455428812799</v>
      </c>
      <c r="O6" s="1">
        <v>107.46725813265699</v>
      </c>
      <c r="P6" s="1">
        <v>96.410276721588502</v>
      </c>
      <c r="Q6" s="1">
        <v>88.825517532741898</v>
      </c>
      <c r="R6" s="1">
        <v>82.976869455006295</v>
      </c>
      <c r="S6" s="1">
        <v>77.128221377270805</v>
      </c>
      <c r="T6" s="1">
        <v>12000</v>
      </c>
      <c r="U6" s="1">
        <v>107</v>
      </c>
      <c r="V6" s="1">
        <v>10.5</v>
      </c>
      <c r="W6" s="1">
        <v>3472</v>
      </c>
      <c r="Y6" s="1">
        <v>14</v>
      </c>
      <c r="AA6" s="1">
        <v>8.25</v>
      </c>
      <c r="AB6" s="1">
        <v>13.5</v>
      </c>
      <c r="AC6" s="1">
        <v>0.13550000000000001</v>
      </c>
      <c r="AD6" s="1">
        <v>0.45500000000000002</v>
      </c>
      <c r="AE6" s="1">
        <v>8.15</v>
      </c>
      <c r="AF6" s="1">
        <v>0.28000000000000003</v>
      </c>
      <c r="AG6" s="1">
        <v>3.5000000000000003E-2</v>
      </c>
      <c r="AH6" s="1">
        <v>0.107258065</v>
      </c>
      <c r="AI6" s="1">
        <v>536000</v>
      </c>
      <c r="AJ6" s="1">
        <v>168</v>
      </c>
      <c r="AK6" s="1">
        <v>10.5</v>
      </c>
      <c r="AL6" s="1">
        <v>1175</v>
      </c>
      <c r="AM6" s="1">
        <v>14000</v>
      </c>
      <c r="AN6" s="1">
        <v>2310</v>
      </c>
      <c r="AO6" s="1">
        <v>3981</v>
      </c>
      <c r="AQ6" s="1">
        <v>155.5</v>
      </c>
      <c r="AS6" s="1">
        <v>48.7</v>
      </c>
      <c r="AT6" s="1">
        <v>58.5</v>
      </c>
      <c r="AU6" s="1">
        <v>1.6</v>
      </c>
      <c r="AV6" s="1">
        <v>95.25</v>
      </c>
      <c r="AW6" s="1">
        <v>7.85</v>
      </c>
      <c r="AX6" s="1">
        <v>3</v>
      </c>
      <c r="AY6" s="1">
        <v>1.85</v>
      </c>
      <c r="AZ6" s="1">
        <v>5.6693548399999996</v>
      </c>
      <c r="BA6" s="1">
        <v>145000</v>
      </c>
      <c r="BB6" s="1">
        <v>2575</v>
      </c>
      <c r="BC6" s="1">
        <v>127.5</v>
      </c>
      <c r="BD6" s="1">
        <v>-0.06</v>
      </c>
      <c r="BE6" s="1">
        <v>601.16000000000201</v>
      </c>
      <c r="BF6" s="1">
        <v>200.20999999999901</v>
      </c>
      <c r="BG6" s="1">
        <v>92.4699999999997</v>
      </c>
      <c r="BH6" s="1">
        <v>44.279999999999902</v>
      </c>
      <c r="BI6" s="1">
        <v>7.5499999999999803</v>
      </c>
      <c r="BJ6" s="1">
        <v>9.4600000000000204</v>
      </c>
      <c r="BK6" s="1">
        <v>4.0800000000000098</v>
      </c>
      <c r="BL6" s="1">
        <v>7.3099999999999703</v>
      </c>
      <c r="BM6" s="2">
        <v>8.99999999999999E-2</v>
      </c>
      <c r="BN6" s="1">
        <v>2.2900000000000098</v>
      </c>
      <c r="BO6" s="1">
        <v>0.96</v>
      </c>
      <c r="BP6" s="1">
        <v>1265.21426590909</v>
      </c>
      <c r="BQ6" s="1">
        <v>81.495282828282797</v>
      </c>
      <c r="BR6" s="13">
        <f>(BR5+BR7)/2</f>
        <v>17.012346210158451</v>
      </c>
      <c r="BS6" s="13">
        <v>6.6736571428571398</v>
      </c>
      <c r="BT6" s="13">
        <v>0.16361893333333299</v>
      </c>
      <c r="BU6" s="13">
        <v>6.5224333333333302</v>
      </c>
      <c r="BV6" s="13">
        <v>0.26916494248560002</v>
      </c>
      <c r="BW6" s="15">
        <v>42026</v>
      </c>
    </row>
    <row r="7" spans="1:75" s="1" customFormat="1" x14ac:dyDescent="0.35">
      <c r="A7" s="1">
        <v>2015</v>
      </c>
      <c r="B7" s="1">
        <v>10</v>
      </c>
      <c r="C7" s="1">
        <v>0.12394137076669701</v>
      </c>
      <c r="D7" s="2">
        <v>6.5165050609294395E-2</v>
      </c>
      <c r="E7" s="1">
        <v>1.9019607843137301</v>
      </c>
      <c r="F7" s="1">
        <v>0.51546391752577303</v>
      </c>
      <c r="G7" s="1">
        <v>95.8314911575563</v>
      </c>
      <c r="H7" s="1">
        <v>94.123711340206199</v>
      </c>
      <c r="I7" s="1">
        <v>98.3333333333333</v>
      </c>
      <c r="J7" s="1">
        <v>3761.5962571428599</v>
      </c>
      <c r="K7" s="1">
        <v>30349.803571428602</v>
      </c>
      <c r="L7" s="1">
        <v>1977.74648571429</v>
      </c>
      <c r="M7" s="1">
        <v>4666.6666666666697</v>
      </c>
      <c r="N7" s="1">
        <v>62.184483931493098</v>
      </c>
      <c r="O7" s="1">
        <v>46.460130131514099</v>
      </c>
      <c r="P7" s="1">
        <v>38.2591998439907</v>
      </c>
      <c r="Q7" s="1">
        <v>34.836241475296802</v>
      </c>
      <c r="R7" s="1">
        <v>34.158734700228997</v>
      </c>
      <c r="S7" s="1">
        <v>32.786008903415897</v>
      </c>
      <c r="T7" s="1">
        <v>14700</v>
      </c>
      <c r="U7" s="1">
        <v>114</v>
      </c>
      <c r="V7" s="1">
        <v>17</v>
      </c>
      <c r="W7" s="1">
        <v>4005</v>
      </c>
      <c r="Y7" s="1">
        <v>8.3000000000000007</v>
      </c>
      <c r="AA7" s="1">
        <v>3.5</v>
      </c>
      <c r="AB7" s="1">
        <v>8.1</v>
      </c>
      <c r="AC7" s="1">
        <v>0.10299999999999999</v>
      </c>
      <c r="AD7" s="1">
        <v>9.4E-2</v>
      </c>
      <c r="AE7" s="1">
        <v>8.1</v>
      </c>
      <c r="AF7" s="1">
        <v>0.26</v>
      </c>
      <c r="AG7" s="1">
        <v>3.1E-2</v>
      </c>
      <c r="AH7" s="1">
        <v>9.5000000000000001E-2</v>
      </c>
      <c r="AI7" s="1">
        <v>724000</v>
      </c>
      <c r="AJ7" s="1">
        <v>151</v>
      </c>
      <c r="AK7" s="1">
        <v>10</v>
      </c>
      <c r="AL7" s="1">
        <v>1020</v>
      </c>
      <c r="AM7" s="1">
        <v>12800</v>
      </c>
      <c r="AN7" s="1">
        <v>1940</v>
      </c>
      <c r="AO7" s="1">
        <v>3614</v>
      </c>
      <c r="AQ7" s="1">
        <v>199</v>
      </c>
      <c r="AS7" s="1">
        <v>26.5</v>
      </c>
      <c r="AT7" s="1">
        <v>40</v>
      </c>
      <c r="AU7" s="1">
        <v>9.0399999999999991</v>
      </c>
      <c r="AV7" s="1">
        <v>150</v>
      </c>
      <c r="AW7" s="1">
        <v>7.7</v>
      </c>
      <c r="AX7" s="1">
        <v>3.5</v>
      </c>
      <c r="AY7" s="1">
        <v>2.5</v>
      </c>
      <c r="AZ7" s="1">
        <v>7.66129032</v>
      </c>
      <c r="BA7" s="1">
        <v>82000</v>
      </c>
      <c r="BB7" s="1">
        <v>2120</v>
      </c>
      <c r="BC7" s="1">
        <v>62</v>
      </c>
      <c r="BD7" s="1">
        <v>22.860476190476199</v>
      </c>
      <c r="BE7" s="1">
        <v>943.87928571428597</v>
      </c>
      <c r="BF7" s="1">
        <v>80.790297619047607</v>
      </c>
      <c r="BG7" s="1">
        <v>57.875119047619101</v>
      </c>
      <c r="BH7" s="1">
        <v>34.670238095238098</v>
      </c>
      <c r="BI7" s="1">
        <v>7.3458333333333297</v>
      </c>
      <c r="BJ7" s="1">
        <v>5.12946428571429</v>
      </c>
      <c r="BK7" s="1">
        <v>4.52982142857143</v>
      </c>
      <c r="BL7" s="1">
        <v>7.54821428571426</v>
      </c>
      <c r="BM7" s="1">
        <v>1.56672619047619</v>
      </c>
      <c r="BN7" s="1">
        <v>1.98744047619047</v>
      </c>
      <c r="BO7" s="1">
        <v>1.4605357142857101</v>
      </c>
      <c r="BP7" s="1">
        <v>1372.8447000000001</v>
      </c>
      <c r="BQ7" s="1">
        <v>88.427999999999997</v>
      </c>
      <c r="BR7" s="13">
        <v>16.532441039826502</v>
      </c>
      <c r="BS7" s="13">
        <v>5.1235285714285697</v>
      </c>
      <c r="BT7" s="13">
        <v>0.165857066666667</v>
      </c>
      <c r="BU7" s="13">
        <v>7.3012499999999996</v>
      </c>
      <c r="BV7" s="13">
        <v>0.31224842068563802</v>
      </c>
      <c r="BW7" s="15">
        <v>42067</v>
      </c>
    </row>
    <row r="8" spans="1:75" s="1" customFormat="1" x14ac:dyDescent="0.35">
      <c r="A8" s="1">
        <v>2015</v>
      </c>
      <c r="B8" s="1">
        <v>14</v>
      </c>
      <c r="C8" s="1">
        <v>0.16595731516791801</v>
      </c>
      <c r="D8" s="1">
        <v>0.145853222356602</v>
      </c>
      <c r="E8" s="1">
        <v>1.13783783783784</v>
      </c>
      <c r="F8" s="1">
        <v>0.47505938242280299</v>
      </c>
      <c r="G8" s="1">
        <v>78.266690682036497</v>
      </c>
      <c r="H8" s="1">
        <v>92.668250197941404</v>
      </c>
      <c r="I8" s="1">
        <v>99.027027027027003</v>
      </c>
      <c r="J8" s="1">
        <v>6769.8252071856195</v>
      </c>
      <c r="K8" s="1">
        <v>40792.568862275402</v>
      </c>
      <c r="L8" s="1">
        <v>5949.7276167664604</v>
      </c>
      <c r="M8" s="1">
        <v>6150</v>
      </c>
      <c r="N8" s="1">
        <v>112.21910527092901</v>
      </c>
      <c r="O8" s="1">
        <v>79.164328953196502</v>
      </c>
      <c r="P8" s="1">
        <v>65.713863871253494</v>
      </c>
      <c r="Q8" s="1">
        <v>58.798169201240199</v>
      </c>
      <c r="R8" s="1">
        <v>52.2633987893105</v>
      </c>
      <c r="S8" s="1">
        <v>50.724937250849003</v>
      </c>
      <c r="T8" s="1">
        <v>9920</v>
      </c>
      <c r="U8" s="1">
        <v>154.333333333333</v>
      </c>
      <c r="V8" s="1">
        <v>18</v>
      </c>
      <c r="W8" s="1">
        <v>3499.5</v>
      </c>
      <c r="Y8" s="1">
        <v>17.899999999999999</v>
      </c>
      <c r="AA8" s="1">
        <v>11.8</v>
      </c>
      <c r="AB8" s="1">
        <v>17.850000000000001</v>
      </c>
      <c r="AC8" s="1">
        <v>0.128</v>
      </c>
      <c r="AD8" s="1">
        <v>0.1215</v>
      </c>
      <c r="AE8" s="1">
        <v>7.95</v>
      </c>
      <c r="AF8" s="1">
        <v>0.95</v>
      </c>
      <c r="AG8" s="1">
        <v>0.1535</v>
      </c>
      <c r="AH8" s="1">
        <v>0.47040322499999998</v>
      </c>
      <c r="AI8" s="1">
        <v>3780000</v>
      </c>
      <c r="AJ8" s="1">
        <v>231.5</v>
      </c>
      <c r="AK8" s="1">
        <v>21</v>
      </c>
      <c r="AL8" s="1">
        <v>1850</v>
      </c>
      <c r="AM8" s="1">
        <v>10205</v>
      </c>
      <c r="AN8" s="1">
        <v>2105</v>
      </c>
      <c r="AO8" s="1">
        <v>3726</v>
      </c>
      <c r="AQ8" s="1">
        <v>83</v>
      </c>
      <c r="AS8" s="1">
        <v>11.8</v>
      </c>
      <c r="AT8" s="1">
        <v>16.3</v>
      </c>
      <c r="AU8" s="1">
        <v>1.48</v>
      </c>
      <c r="AV8" s="1">
        <v>65.5</v>
      </c>
      <c r="AW8" s="1">
        <v>7.75</v>
      </c>
      <c r="AX8" s="1">
        <v>2.35</v>
      </c>
      <c r="AY8" s="1">
        <v>1.95</v>
      </c>
      <c r="AZ8" s="1">
        <v>5.9758064500000003</v>
      </c>
      <c r="BA8" s="1">
        <v>4165000</v>
      </c>
      <c r="BB8" s="1">
        <v>2195</v>
      </c>
      <c r="BC8" s="1">
        <v>133.5</v>
      </c>
      <c r="BD8" s="1">
        <v>45.584371257485003</v>
      </c>
      <c r="BE8" s="1">
        <v>2188.8895808383199</v>
      </c>
      <c r="BF8" s="1">
        <v>134.00287425149699</v>
      </c>
      <c r="BG8" s="1">
        <v>85.446287425149507</v>
      </c>
      <c r="BH8" s="1">
        <v>30.578203592814301</v>
      </c>
      <c r="BI8" s="1">
        <v>7.4219161676646701</v>
      </c>
      <c r="BJ8" s="1">
        <v>19.981017964071899</v>
      </c>
      <c r="BK8" s="1">
        <v>6.08844311377245</v>
      </c>
      <c r="BL8" s="1">
        <v>6.9679640718562998</v>
      </c>
      <c r="BM8" s="1">
        <v>0.63526946107784399</v>
      </c>
      <c r="BN8" s="1">
        <v>1.2620359281437099</v>
      </c>
      <c r="BO8" s="1">
        <v>0.76838323353293403</v>
      </c>
      <c r="BP8" s="1">
        <v>1755.90470571429</v>
      </c>
      <c r="BQ8" s="1">
        <v>113.10175238095199</v>
      </c>
      <c r="BR8" s="13">
        <v>20.523403423459001</v>
      </c>
      <c r="BS8" s="13">
        <v>8.2102000000000004</v>
      </c>
      <c r="BT8" s="13">
        <v>0.37532599999999999</v>
      </c>
      <c r="BU8" s="13">
        <v>3.3767999999999998</v>
      </c>
      <c r="BV8" s="14">
        <v>9.88813006212651E-2</v>
      </c>
      <c r="BW8" s="15">
        <v>42096</v>
      </c>
    </row>
    <row r="9" spans="1:75" s="1" customFormat="1" x14ac:dyDescent="0.35">
      <c r="A9" s="1">
        <v>2015</v>
      </c>
      <c r="B9" s="1">
        <v>19</v>
      </c>
      <c r="C9" s="2">
        <v>9.2430235370224795E-2</v>
      </c>
      <c r="D9" s="2">
        <v>6.2979425080692403E-2</v>
      </c>
      <c r="E9" s="1">
        <v>1.46762589928058</v>
      </c>
      <c r="F9" s="1">
        <v>0.49019607843137297</v>
      </c>
      <c r="G9" s="1">
        <v>96.243044656869799</v>
      </c>
      <c r="H9" s="1">
        <v>95.269607843137294</v>
      </c>
      <c r="I9" s="1">
        <v>99.280575539568304</v>
      </c>
      <c r="J9" s="1">
        <v>3530.3161714285702</v>
      </c>
      <c r="K9" s="1">
        <v>38194.386904761901</v>
      </c>
      <c r="L9" s="1">
        <v>2405.4605285714301</v>
      </c>
      <c r="M9" s="1">
        <v>5900</v>
      </c>
      <c r="N9" s="1">
        <v>176.623376623377</v>
      </c>
      <c r="O9" s="1">
        <v>140.77922077922099</v>
      </c>
      <c r="P9" s="1">
        <v>110.25974025974</v>
      </c>
      <c r="Q9" s="1">
        <v>96.233766233766204</v>
      </c>
      <c r="R9" s="1">
        <v>90.129870129870099</v>
      </c>
      <c r="S9" s="1">
        <v>83.636363636363598</v>
      </c>
      <c r="T9" s="1">
        <v>14100</v>
      </c>
      <c r="U9" s="1">
        <v>96.5</v>
      </c>
      <c r="V9" s="1">
        <v>10</v>
      </c>
      <c r="W9" s="1">
        <v>3939</v>
      </c>
      <c r="Y9" s="1">
        <v>5.25</v>
      </c>
      <c r="AA9" s="1">
        <v>1.1000000000000001</v>
      </c>
      <c r="AB9" s="1">
        <v>5.2</v>
      </c>
      <c r="AC9" s="1">
        <v>6.6500000000000004E-2</v>
      </c>
      <c r="AD9" s="1">
        <v>0</v>
      </c>
      <c r="AE9" s="1">
        <v>8.1999999999999993</v>
      </c>
      <c r="AF9" s="1">
        <v>0.44</v>
      </c>
      <c r="AG9" s="1">
        <v>2.1999999999999999E-2</v>
      </c>
      <c r="AH9" s="1">
        <v>6.7419355E-2</v>
      </c>
      <c r="AI9" s="1">
        <v>264500</v>
      </c>
      <c r="AJ9" s="1">
        <v>120</v>
      </c>
      <c r="AK9" s="1">
        <v>14</v>
      </c>
      <c r="AL9" s="1">
        <v>1390</v>
      </c>
      <c r="AM9" s="1">
        <v>17800</v>
      </c>
      <c r="AN9" s="1">
        <v>2040</v>
      </c>
      <c r="AO9" s="1">
        <v>4823.5</v>
      </c>
      <c r="AQ9" s="1">
        <v>140.5</v>
      </c>
      <c r="AS9" s="1">
        <v>33.450000000000003</v>
      </c>
      <c r="AT9" s="1">
        <v>39.5</v>
      </c>
      <c r="AU9" s="1">
        <v>7.93</v>
      </c>
      <c r="AV9" s="1">
        <v>92.75</v>
      </c>
      <c r="AW9" s="1">
        <v>7.5</v>
      </c>
      <c r="AX9" s="1">
        <v>2.7</v>
      </c>
      <c r="AY9" s="1">
        <v>1.6</v>
      </c>
      <c r="AZ9" s="1">
        <v>4.9032258049999999</v>
      </c>
      <c r="BA9" s="1">
        <v>130500</v>
      </c>
      <c r="BB9" s="1">
        <v>2220</v>
      </c>
      <c r="BC9" s="1">
        <v>63</v>
      </c>
      <c r="BD9" s="1">
        <v>22.065654761904799</v>
      </c>
      <c r="BE9" s="1">
        <v>1537.8079761904801</v>
      </c>
      <c r="BF9" s="1">
        <v>72.106130952380894</v>
      </c>
      <c r="BG9" s="1">
        <v>72.889047619047602</v>
      </c>
      <c r="BH9" s="1">
        <v>35.817083333333301</v>
      </c>
      <c r="BI9" s="1">
        <v>7.6641071428571603</v>
      </c>
      <c r="BJ9" s="1">
        <v>3.1242261904761901</v>
      </c>
      <c r="BK9" s="1">
        <v>5.7006547619047598</v>
      </c>
      <c r="BL9" s="1">
        <v>7.1011309523809496</v>
      </c>
      <c r="BM9" s="1">
        <v>1.2379761904761899</v>
      </c>
      <c r="BN9" s="1">
        <v>1.46886904761905</v>
      </c>
      <c r="BO9" s="1">
        <v>1.24125</v>
      </c>
      <c r="BP9" s="1">
        <v>2535.6110142857101</v>
      </c>
      <c r="BQ9" s="1">
        <v>163.32438095238101</v>
      </c>
      <c r="BR9" s="13">
        <v>22.2413750254108</v>
      </c>
      <c r="BS9" s="13">
        <v>7.5256714285714299</v>
      </c>
      <c r="BT9" s="13">
        <v>0.108654466666667</v>
      </c>
      <c r="BU9" s="13">
        <v>7.19133333333333</v>
      </c>
      <c r="BV9" s="13">
        <v>0.35010482854987302</v>
      </c>
      <c r="BW9" s="15">
        <v>42129</v>
      </c>
    </row>
    <row r="10" spans="1:75" s="1" customFormat="1" x14ac:dyDescent="0.35">
      <c r="A10" s="1">
        <v>2015</v>
      </c>
      <c r="B10" s="1">
        <v>22</v>
      </c>
      <c r="C10" s="2">
        <v>6.5122749903561497E-2</v>
      </c>
      <c r="D10" s="2">
        <v>2.9092637413962199E-2</v>
      </c>
      <c r="E10" s="1">
        <v>2.2384615384615398</v>
      </c>
      <c r="F10" s="1">
        <v>0.68728522336769804</v>
      </c>
      <c r="G10" s="1">
        <v>84.288222670221799</v>
      </c>
      <c r="H10" s="1">
        <v>86.563573883161496</v>
      </c>
      <c r="I10" s="1">
        <v>95.923076923076906</v>
      </c>
      <c r="J10" s="1">
        <v>2259.96835714286</v>
      </c>
      <c r="K10" s="1">
        <v>34703.208333333299</v>
      </c>
      <c r="L10" s="1">
        <v>1009.60785714286</v>
      </c>
      <c r="M10" s="1">
        <v>4550</v>
      </c>
      <c r="N10" s="1">
        <v>261.52415481683801</v>
      </c>
      <c r="O10" s="1">
        <v>166.276250117714</v>
      </c>
      <c r="P10" s="1">
        <v>141.38572370279701</v>
      </c>
      <c r="Q10" s="1">
        <v>122.539787173934</v>
      </c>
      <c r="R10" s="1">
        <v>114.806008098691</v>
      </c>
      <c r="S10" s="1">
        <v>110.450607401827</v>
      </c>
      <c r="T10" s="1">
        <v>15000</v>
      </c>
      <c r="U10" s="1">
        <v>195.5</v>
      </c>
      <c r="V10" s="1">
        <v>26.5</v>
      </c>
      <c r="W10" s="1">
        <v>4637</v>
      </c>
      <c r="Y10" s="1">
        <v>24</v>
      </c>
      <c r="AA10" s="1">
        <v>14.65</v>
      </c>
      <c r="AB10" s="1">
        <v>22.5</v>
      </c>
      <c r="AC10" s="1">
        <v>1.06</v>
      </c>
      <c r="AD10" s="1">
        <v>0.6</v>
      </c>
      <c r="AE10" s="1">
        <v>8.1</v>
      </c>
      <c r="AF10" s="1">
        <v>1.05</v>
      </c>
      <c r="AG10" s="1">
        <v>4.7E-2</v>
      </c>
      <c r="AH10" s="1">
        <v>0.144032255</v>
      </c>
      <c r="AI10" s="1">
        <v>4840000</v>
      </c>
      <c r="AJ10" s="1">
        <v>297.5</v>
      </c>
      <c r="AK10" s="1">
        <v>25</v>
      </c>
      <c r="AL10" s="1">
        <v>650</v>
      </c>
      <c r="AM10" s="1">
        <v>20100</v>
      </c>
      <c r="AN10" s="1">
        <v>1455</v>
      </c>
      <c r="AO10" s="1">
        <v>5268</v>
      </c>
      <c r="AQ10" s="1">
        <v>150</v>
      </c>
      <c r="AS10" s="1">
        <v>24.35</v>
      </c>
      <c r="AT10" s="1">
        <v>31</v>
      </c>
      <c r="AU10" s="1">
        <v>7.77</v>
      </c>
      <c r="AV10" s="1">
        <v>115</v>
      </c>
      <c r="AW10" s="1">
        <v>7.5</v>
      </c>
      <c r="AX10" s="1">
        <v>2.85</v>
      </c>
      <c r="AY10" s="1">
        <v>2.2000000000000002</v>
      </c>
      <c r="AZ10" s="1">
        <v>6.741935485</v>
      </c>
      <c r="BA10" s="1">
        <v>184500</v>
      </c>
      <c r="BB10" s="1">
        <v>1595</v>
      </c>
      <c r="BC10" s="1">
        <v>38.5</v>
      </c>
      <c r="BD10" s="1">
        <v>18.294166666666701</v>
      </c>
      <c r="BE10" s="1">
        <v>1295.62148809524</v>
      </c>
      <c r="BF10" s="1">
        <v>64.7184523809523</v>
      </c>
      <c r="BG10" s="1">
        <v>66.670595238095203</v>
      </c>
      <c r="BH10" s="1">
        <v>41.963809523809502</v>
      </c>
      <c r="BI10" s="1">
        <v>7.5947619047618904</v>
      </c>
      <c r="BJ10" s="1">
        <v>23.063630952381001</v>
      </c>
      <c r="BK10" s="1">
        <v>5.1795833333333299</v>
      </c>
      <c r="BL10" s="1">
        <v>7.1923214285714296</v>
      </c>
      <c r="BM10" s="1">
        <v>1.31261904761905</v>
      </c>
      <c r="BN10" s="1">
        <v>1.2932142857142901</v>
      </c>
      <c r="BO10" s="1">
        <v>1.0009523809523799</v>
      </c>
      <c r="BP10" s="1">
        <v>1450.27600714286</v>
      </c>
      <c r="BQ10" s="1">
        <v>93.415523809523805</v>
      </c>
      <c r="BR10" s="13">
        <v>25.931331613278399</v>
      </c>
      <c r="BS10" s="13">
        <v>6.7103604591836703</v>
      </c>
      <c r="BT10" s="13">
        <v>0.123437066666667</v>
      </c>
      <c r="BU10" s="13">
        <v>9.7803333333333295</v>
      </c>
      <c r="BV10" s="13">
        <v>0.29988639461106198</v>
      </c>
      <c r="BW10" s="15">
        <v>42152</v>
      </c>
    </row>
    <row r="11" spans="1:75" s="1" customFormat="1" x14ac:dyDescent="0.35">
      <c r="A11" s="1">
        <v>2015</v>
      </c>
      <c r="B11" s="1">
        <v>26</v>
      </c>
      <c r="C11" s="1">
        <v>7.3871424446101994E-2</v>
      </c>
      <c r="D11" s="2">
        <v>3.5976343074400299E-2</v>
      </c>
      <c r="E11" s="1">
        <v>2.0533333333333301</v>
      </c>
      <c r="F11" s="1">
        <v>0.64935064935064901</v>
      </c>
      <c r="G11" s="1">
        <v>98.114716981132105</v>
      </c>
      <c r="H11" s="1">
        <v>95</v>
      </c>
      <c r="I11" s="1">
        <v>98.933333333333294</v>
      </c>
      <c r="J11" s="1">
        <v>2585.5236</v>
      </c>
      <c r="K11" s="1">
        <v>35000.321428571398</v>
      </c>
      <c r="L11" s="1">
        <v>1259.1835714285701</v>
      </c>
      <c r="M11" s="1">
        <v>5100</v>
      </c>
      <c r="N11" s="1">
        <v>103.72413793103399</v>
      </c>
      <c r="O11" s="1">
        <v>78.7931034482759</v>
      </c>
      <c r="P11" s="1">
        <v>69.344827586206904</v>
      </c>
      <c r="Q11" s="1">
        <v>64.620689655172399</v>
      </c>
      <c r="R11" s="1">
        <v>61.758620689655203</v>
      </c>
      <c r="S11" s="1">
        <v>58.034482758620697</v>
      </c>
      <c r="T11" s="1">
        <v>15200</v>
      </c>
      <c r="U11" s="1">
        <v>77</v>
      </c>
      <c r="V11" s="1">
        <v>8</v>
      </c>
      <c r="W11" s="1">
        <v>4043</v>
      </c>
      <c r="Y11" s="1">
        <v>2.5</v>
      </c>
      <c r="AA11" s="1">
        <v>0.24</v>
      </c>
      <c r="AB11" s="1">
        <v>2.4</v>
      </c>
      <c r="AC11" s="1">
        <v>3.2000000000000001E-2</v>
      </c>
      <c r="AD11" s="1">
        <v>6.6000000000000003E-2</v>
      </c>
      <c r="AE11" s="1">
        <v>8.1</v>
      </c>
      <c r="AF11" s="1">
        <v>0.89</v>
      </c>
      <c r="AG11" s="1">
        <v>0.71</v>
      </c>
      <c r="AH11" s="1">
        <v>2.1758064500000001</v>
      </c>
      <c r="AI11" s="1">
        <v>131000</v>
      </c>
      <c r="AJ11" s="1">
        <v>88</v>
      </c>
      <c r="AK11" s="1">
        <v>36</v>
      </c>
      <c r="AL11" s="1">
        <v>750</v>
      </c>
      <c r="AM11" s="1">
        <v>14900</v>
      </c>
      <c r="AN11" s="1">
        <v>1540</v>
      </c>
      <c r="AO11" s="1">
        <v>4063</v>
      </c>
      <c r="AQ11" s="1">
        <v>130</v>
      </c>
      <c r="AS11" s="1">
        <v>2.9</v>
      </c>
      <c r="AT11" s="1">
        <v>12</v>
      </c>
      <c r="AU11" s="1">
        <v>17.5</v>
      </c>
      <c r="AV11" s="1">
        <v>103</v>
      </c>
      <c r="AW11" s="1">
        <v>7.5</v>
      </c>
      <c r="AX11" s="1">
        <v>3.3</v>
      </c>
      <c r="AY11" s="1">
        <v>2.4</v>
      </c>
      <c r="AZ11" s="1">
        <v>7.3548387100000001</v>
      </c>
      <c r="BA11" s="1">
        <v>98000</v>
      </c>
      <c r="BB11" s="1">
        <v>1590</v>
      </c>
      <c r="BC11" s="1">
        <v>97</v>
      </c>
      <c r="BD11" s="1">
        <v>20.739880952381</v>
      </c>
      <c r="BE11" s="1">
        <v>421.16714285714301</v>
      </c>
      <c r="BF11" s="1">
        <v>69.954642857142801</v>
      </c>
      <c r="BG11" s="1">
        <v>45.6842857142857</v>
      </c>
      <c r="BH11" s="1">
        <v>33.152380952381002</v>
      </c>
      <c r="BI11" s="1">
        <v>7.5020833333333199</v>
      </c>
      <c r="BJ11" s="1">
        <v>5.2919642857142799</v>
      </c>
      <c r="BK11" s="1">
        <v>5.2239285714285701</v>
      </c>
      <c r="BL11" s="1">
        <v>7.3402380952381003</v>
      </c>
      <c r="BM11" s="1">
        <v>2.2672619047619098</v>
      </c>
      <c r="BN11" s="1">
        <v>1.49988095238095</v>
      </c>
      <c r="BO11" s="1">
        <v>1.27565476190476</v>
      </c>
      <c r="BP11" s="1">
        <v>2147.2627499999999</v>
      </c>
      <c r="BQ11" s="1">
        <v>138.31</v>
      </c>
      <c r="BR11" s="23">
        <v>24.183299539696101</v>
      </c>
      <c r="BS11" s="23">
        <v>11.4786238702624</v>
      </c>
      <c r="BT11" s="23">
        <v>0.11720940000000001</v>
      </c>
      <c r="BU11" s="23">
        <v>7.0466499999999996</v>
      </c>
      <c r="BV11" s="23">
        <v>0.40854872051227598</v>
      </c>
      <c r="BW11" s="24">
        <v>42178</v>
      </c>
    </row>
    <row r="12" spans="1:75" s="1" customFormat="1" x14ac:dyDescent="0.35">
      <c r="A12" s="1">
        <v>2015</v>
      </c>
      <c r="B12" s="1">
        <v>30</v>
      </c>
      <c r="C12" s="1">
        <v>0.11307245083461399</v>
      </c>
      <c r="D12" s="2">
        <v>7.1757516875812694E-2</v>
      </c>
      <c r="E12" s="1">
        <v>1.5757575757575799</v>
      </c>
      <c r="F12" s="1">
        <v>0.480769230769231</v>
      </c>
      <c r="G12" s="1">
        <v>86.551724137931004</v>
      </c>
      <c r="H12" s="1">
        <v>94.807692307692307</v>
      </c>
      <c r="I12" s="1">
        <v>98.787878787878796</v>
      </c>
      <c r="J12" s="1">
        <v>3245.4418285714301</v>
      </c>
      <c r="K12" s="1">
        <v>28702.321428571398</v>
      </c>
      <c r="L12" s="1">
        <v>2059.6073142857099</v>
      </c>
      <c r="M12" s="1">
        <v>4700</v>
      </c>
      <c r="N12" s="1">
        <v>82.143248239833596</v>
      </c>
      <c r="O12" s="1">
        <v>61.066342010164803</v>
      </c>
      <c r="P12" s="1">
        <v>51.569817251885802</v>
      </c>
      <c r="Q12" s="1">
        <v>48.524552147950601</v>
      </c>
      <c r="R12" s="1">
        <v>47.843353237868897</v>
      </c>
      <c r="S12" s="1">
        <v>44.798088133933703</v>
      </c>
      <c r="T12" s="1">
        <v>18800</v>
      </c>
      <c r="U12" s="1">
        <v>108</v>
      </c>
      <c r="V12" s="1">
        <v>16</v>
      </c>
      <c r="W12" s="1">
        <v>5007</v>
      </c>
      <c r="Y12" s="1">
        <v>3.9</v>
      </c>
      <c r="AA12" s="1">
        <v>0.46</v>
      </c>
      <c r="AB12" s="1">
        <v>3.9</v>
      </c>
      <c r="AC12" s="1">
        <v>0</v>
      </c>
      <c r="AD12" s="1">
        <v>0</v>
      </c>
      <c r="AE12" s="1">
        <v>8.1</v>
      </c>
      <c r="AF12" s="1">
        <v>0.96</v>
      </c>
      <c r="AG12" s="1">
        <v>0.5</v>
      </c>
      <c r="AH12" s="1">
        <v>1.53225806</v>
      </c>
      <c r="AI12" s="1">
        <v>337000</v>
      </c>
      <c r="AJ12" s="1">
        <v>126</v>
      </c>
      <c r="AK12" s="1">
        <v>44</v>
      </c>
      <c r="AL12" s="1">
        <v>1320</v>
      </c>
      <c r="AM12" s="1">
        <v>8240</v>
      </c>
      <c r="AN12" s="1">
        <v>2080</v>
      </c>
      <c r="AO12" s="1">
        <v>2387</v>
      </c>
      <c r="AQ12" s="1">
        <v>29</v>
      </c>
      <c r="AS12" s="1">
        <v>1.5</v>
      </c>
      <c r="AT12" s="1">
        <v>14</v>
      </c>
      <c r="AU12" s="1">
        <v>3.2</v>
      </c>
      <c r="AV12" s="1">
        <v>11.8</v>
      </c>
      <c r="AW12" s="1">
        <v>7.4</v>
      </c>
      <c r="AX12" s="1">
        <v>3.6</v>
      </c>
      <c r="AY12" s="1">
        <v>1.5</v>
      </c>
      <c r="AZ12" s="1">
        <v>4.5967741899999996</v>
      </c>
      <c r="BA12" s="1">
        <v>174000</v>
      </c>
      <c r="BB12" s="1">
        <v>2140</v>
      </c>
      <c r="BC12" s="1">
        <v>98</v>
      </c>
      <c r="BD12" s="1">
        <v>31.510297619047599</v>
      </c>
      <c r="BE12" s="1">
        <v>609.162916666667</v>
      </c>
      <c r="BF12" s="1">
        <v>65.012857142857101</v>
      </c>
      <c r="BG12" s="1">
        <v>52.9986309523809</v>
      </c>
      <c r="BH12" s="1">
        <v>33.316726190476203</v>
      </c>
      <c r="BI12" s="1">
        <v>7.4230952380952502</v>
      </c>
      <c r="BJ12" s="1">
        <v>8.6087500000000095</v>
      </c>
      <c r="BK12" s="1">
        <v>4.2839285714285698</v>
      </c>
      <c r="BL12" s="1">
        <v>7.0445238095238096</v>
      </c>
      <c r="BM12" s="1">
        <v>1.4057142857142899</v>
      </c>
      <c r="BN12" s="1">
        <v>1.50029761904762</v>
      </c>
      <c r="BO12" s="1">
        <v>1.2070238095238099</v>
      </c>
      <c r="BP12" s="1">
        <v>1801.7457428571399</v>
      </c>
      <c r="BQ12" s="1">
        <v>116.054476190476</v>
      </c>
      <c r="BR12" s="21">
        <v>27.603573107421202</v>
      </c>
      <c r="BS12" s="21">
        <v>7.0590498542273998</v>
      </c>
      <c r="BT12" s="21">
        <v>0.10415253333333301</v>
      </c>
      <c r="BU12" s="21">
        <v>6.5058666666666696</v>
      </c>
      <c r="BV12" s="21">
        <v>0.39966695734804097</v>
      </c>
      <c r="BW12" s="22">
        <v>42206</v>
      </c>
    </row>
    <row r="13" spans="1:75" s="1" customFormat="1" x14ac:dyDescent="0.35">
      <c r="A13" s="1">
        <v>2015</v>
      </c>
      <c r="B13" s="1">
        <v>34</v>
      </c>
      <c r="C13" s="2">
        <v>8.5812691511978095E-2</v>
      </c>
      <c r="D13" s="2">
        <v>4.2906345755989103E-2</v>
      </c>
      <c r="E13" s="1">
        <v>2</v>
      </c>
      <c r="F13" s="1">
        <v>0.81967213114754101</v>
      </c>
      <c r="G13" s="1">
        <v>86.198619861986202</v>
      </c>
      <c r="H13" s="1">
        <v>93.319672131147499</v>
      </c>
      <c r="I13" s="1">
        <v>97.786885245901601</v>
      </c>
      <c r="J13" s="1">
        <v>2308.7123142857099</v>
      </c>
      <c r="K13" s="1">
        <v>26904.089285714301</v>
      </c>
      <c r="L13" s="1">
        <v>1154.35615714286</v>
      </c>
      <c r="M13" s="1">
        <v>4000</v>
      </c>
      <c r="N13" s="1">
        <v>62.769230769230802</v>
      </c>
      <c r="O13" s="1">
        <v>47.076923076923102</v>
      </c>
      <c r="P13" s="1">
        <v>47.076923076923102</v>
      </c>
      <c r="Q13" s="1">
        <v>41.846153846153797</v>
      </c>
      <c r="R13" s="1">
        <v>41.846153846153797</v>
      </c>
      <c r="S13" s="1">
        <v>41.846153846153797</v>
      </c>
      <c r="T13" s="1">
        <v>18350</v>
      </c>
      <c r="U13" s="1">
        <v>81.5</v>
      </c>
      <c r="V13" s="1">
        <v>13.5</v>
      </c>
      <c r="W13" s="1">
        <v>4815</v>
      </c>
      <c r="Y13" s="1">
        <v>11.5</v>
      </c>
      <c r="AA13" s="1">
        <v>7</v>
      </c>
      <c r="AB13" s="1">
        <v>11.5</v>
      </c>
      <c r="AC13" s="1">
        <v>0</v>
      </c>
      <c r="AD13" s="1">
        <v>0</v>
      </c>
      <c r="AE13" s="1">
        <v>8.0500000000000007</v>
      </c>
      <c r="AF13" s="1">
        <v>0.97499999999999998</v>
      </c>
      <c r="AG13" s="1">
        <v>0.47</v>
      </c>
      <c r="AH13" s="1">
        <v>1.4403225799999999</v>
      </c>
      <c r="AI13" s="1">
        <v>237000</v>
      </c>
      <c r="AJ13" s="1">
        <v>133.5</v>
      </c>
      <c r="AK13" s="1">
        <v>55.5</v>
      </c>
      <c r="AL13" s="1">
        <v>610</v>
      </c>
      <c r="AM13" s="1">
        <v>17650</v>
      </c>
      <c r="AN13" s="1">
        <v>1220</v>
      </c>
      <c r="AO13" s="1">
        <v>4552.5</v>
      </c>
      <c r="AQ13" s="1">
        <v>83.5</v>
      </c>
      <c r="AS13" s="1">
        <v>8.4</v>
      </c>
      <c r="AT13" s="1">
        <v>21.5</v>
      </c>
      <c r="AU13" s="1">
        <v>12.275</v>
      </c>
      <c r="AV13" s="1">
        <v>49.55</v>
      </c>
      <c r="AW13" s="1">
        <v>7.8</v>
      </c>
      <c r="AX13" s="1">
        <v>2.5499999999999998</v>
      </c>
      <c r="AY13" s="1">
        <v>1.5</v>
      </c>
      <c r="AZ13" s="1">
        <v>4.5967741899999996</v>
      </c>
      <c r="BA13" s="1">
        <v>185000</v>
      </c>
      <c r="BB13" s="1">
        <v>1320</v>
      </c>
      <c r="BC13" s="1">
        <v>169</v>
      </c>
      <c r="BD13" s="1">
        <v>33.982797619047602</v>
      </c>
      <c r="BE13" s="1">
        <v>248.792797619048</v>
      </c>
      <c r="BF13" s="1">
        <v>78.849464285714305</v>
      </c>
      <c r="BG13" s="1">
        <v>51.312559523809497</v>
      </c>
      <c r="BH13" s="1">
        <v>47.065297619047598</v>
      </c>
      <c r="BI13" s="1">
        <v>7.4608333333333503</v>
      </c>
      <c r="BJ13" s="1">
        <v>10.3298214285714</v>
      </c>
      <c r="BK13" s="1">
        <v>4.0155357142857104</v>
      </c>
      <c r="BL13" s="1">
        <v>7.0097619047619002</v>
      </c>
      <c r="BM13" s="1">
        <v>1.8116071428571401</v>
      </c>
      <c r="BN13" s="1">
        <v>1.49827380952381</v>
      </c>
      <c r="BO13" s="1">
        <v>1.2107142857142901</v>
      </c>
      <c r="BP13" s="1">
        <v>1420.9529785714301</v>
      </c>
      <c r="BQ13" s="1">
        <v>91.526761904761898</v>
      </c>
      <c r="BR13" s="18">
        <v>25.801995457487099</v>
      </c>
      <c r="BS13" s="18">
        <v>8.8519428571428591</v>
      </c>
      <c r="BT13" s="18">
        <v>0.104250066666667</v>
      </c>
      <c r="BU13" s="18">
        <v>2.95773333333333</v>
      </c>
      <c r="BV13" s="18">
        <v>0.27088356684692</v>
      </c>
      <c r="BW13" s="8">
        <v>42235</v>
      </c>
    </row>
    <row r="14" spans="1:75" s="1" customFormat="1" x14ac:dyDescent="0.35">
      <c r="A14" s="1">
        <v>2015</v>
      </c>
      <c r="B14" s="1">
        <v>38</v>
      </c>
      <c r="C14" s="1">
        <v>0.126951537495782</v>
      </c>
      <c r="F14" s="1">
        <v>0.413223140495868</v>
      </c>
      <c r="G14" s="1">
        <v>96.203599550056197</v>
      </c>
      <c r="H14" s="1">
        <v>97.438016528925601</v>
      </c>
      <c r="J14" s="1">
        <v>3965.8579714285702</v>
      </c>
      <c r="K14" s="1">
        <v>31239.148809523798</v>
      </c>
      <c r="M14" s="1">
        <v>5000</v>
      </c>
      <c r="N14" s="1">
        <v>84.006380993468497</v>
      </c>
      <c r="O14" s="1">
        <v>60.499041847678903</v>
      </c>
      <c r="P14" s="1">
        <v>54.910656058432203</v>
      </c>
      <c r="Q14" s="1">
        <v>49.322270269185601</v>
      </c>
      <c r="R14" s="1">
        <v>43.688735941246698</v>
      </c>
      <c r="S14" s="1">
        <v>42.580088491135797</v>
      </c>
      <c r="T14" s="1">
        <v>22000</v>
      </c>
      <c r="U14" s="1">
        <v>62</v>
      </c>
      <c r="V14" s="1">
        <v>6</v>
      </c>
      <c r="W14" s="1">
        <v>5501</v>
      </c>
      <c r="Y14" s="1">
        <v>2.7</v>
      </c>
      <c r="AA14" s="1">
        <v>0.27</v>
      </c>
      <c r="AB14" s="1">
        <v>2.7</v>
      </c>
      <c r="AC14" s="1">
        <v>0</v>
      </c>
      <c r="AD14" s="1">
        <v>0</v>
      </c>
      <c r="AE14" s="1">
        <v>7.6</v>
      </c>
      <c r="AF14" s="1">
        <v>0.4</v>
      </c>
      <c r="AG14" s="1">
        <v>7.0999999999999994E-2</v>
      </c>
      <c r="AH14" s="1">
        <v>0.21758064999999999</v>
      </c>
      <c r="AI14" s="1">
        <v>337000</v>
      </c>
      <c r="AJ14" s="1">
        <v>74</v>
      </c>
      <c r="AK14" s="1">
        <v>35</v>
      </c>
      <c r="AM14" s="1">
        <v>11100</v>
      </c>
      <c r="AN14" s="1">
        <v>2420</v>
      </c>
      <c r="AO14" s="1">
        <v>3105</v>
      </c>
      <c r="AQ14" s="1">
        <v>71</v>
      </c>
      <c r="AS14" s="1">
        <v>5</v>
      </c>
      <c r="AT14" s="1">
        <v>19</v>
      </c>
      <c r="AU14" s="1">
        <v>5.62</v>
      </c>
      <c r="AV14" s="1">
        <v>46.5</v>
      </c>
      <c r="AW14" s="1">
        <v>7.2</v>
      </c>
      <c r="AX14" s="1">
        <v>2.7</v>
      </c>
      <c r="AY14" s="1">
        <v>1.7</v>
      </c>
      <c r="AZ14" s="1">
        <v>5.2096774200000002</v>
      </c>
      <c r="BA14" s="1">
        <v>81000</v>
      </c>
      <c r="BB14" s="1">
        <v>2510</v>
      </c>
      <c r="BC14" s="1">
        <v>69</v>
      </c>
      <c r="BD14" s="1">
        <v>21.886607142857201</v>
      </c>
      <c r="BE14" s="1">
        <v>530.51904761904802</v>
      </c>
      <c r="BF14" s="1">
        <v>68.282678571428505</v>
      </c>
      <c r="BG14" s="1">
        <v>55.281428571428599</v>
      </c>
      <c r="BH14" s="1">
        <v>46.320714285714303</v>
      </c>
      <c r="BI14" s="1">
        <v>7.2875000000000103</v>
      </c>
      <c r="BJ14" s="1">
        <v>12.4363095238095</v>
      </c>
      <c r="BK14" s="1">
        <v>4.6625595238095299</v>
      </c>
      <c r="BL14" s="1">
        <v>6.6566071428571503</v>
      </c>
      <c r="BM14" s="1">
        <v>2.12077380952381</v>
      </c>
      <c r="BN14" s="1">
        <v>1.4982142857142899</v>
      </c>
      <c r="BO14" s="1">
        <v>1.2617857142857101</v>
      </c>
      <c r="BP14" s="1">
        <v>2812.1482285714301</v>
      </c>
      <c r="BQ14" s="1">
        <v>181.13676190476201</v>
      </c>
      <c r="BR14" s="19">
        <v>24.3296991035369</v>
      </c>
      <c r="BS14" s="19">
        <v>13.193009999999999</v>
      </c>
      <c r="BT14" s="19">
        <v>0.150314266666667</v>
      </c>
      <c r="BU14" s="19">
        <v>7.343</v>
      </c>
      <c r="BV14" s="19">
        <v>0.20148167942836001</v>
      </c>
      <c r="BW14" s="20">
        <v>42265</v>
      </c>
    </row>
    <row r="15" spans="1:75" s="1" customFormat="1" x14ac:dyDescent="0.35">
      <c r="A15" s="1">
        <v>2015</v>
      </c>
      <c r="B15" s="1">
        <v>42</v>
      </c>
      <c r="C15" s="2">
        <v>7.8975685139777901E-2</v>
      </c>
      <c r="D15" s="1">
        <v>4.1238535097617997E-2</v>
      </c>
      <c r="E15" s="1">
        <v>1.9150943396226401</v>
      </c>
      <c r="F15" s="1">
        <v>0.49261083743842299</v>
      </c>
      <c r="G15" s="1">
        <v>67.117377808175902</v>
      </c>
      <c r="H15" s="1">
        <v>94.359605911330107</v>
      </c>
      <c r="I15" s="1">
        <v>98.7735849056604</v>
      </c>
      <c r="J15" s="1">
        <v>2472.0151000000001</v>
      </c>
      <c r="K15" s="1">
        <v>31300.964285714199</v>
      </c>
      <c r="L15" s="1">
        <v>1290.8059142857101</v>
      </c>
      <c r="M15" s="1">
        <v>4550</v>
      </c>
      <c r="N15" s="1">
        <v>64.814260931985402</v>
      </c>
      <c r="O15" s="1">
        <v>44.764810272975602</v>
      </c>
      <c r="P15" s="1">
        <v>42.4817052501446</v>
      </c>
      <c r="Q15" s="1">
        <v>39.057047715898001</v>
      </c>
      <c r="R15" s="1">
        <v>35.732089090945301</v>
      </c>
      <c r="S15" s="1">
        <v>35.732089090945301</v>
      </c>
      <c r="T15" s="1">
        <v>6725</v>
      </c>
      <c r="U15" s="1">
        <v>114.5</v>
      </c>
      <c r="V15" s="1">
        <v>13</v>
      </c>
      <c r="W15" s="1">
        <v>1911</v>
      </c>
      <c r="Y15" s="1">
        <v>12.5</v>
      </c>
      <c r="AA15" s="1">
        <v>7.5</v>
      </c>
      <c r="AB15" s="1">
        <v>12.5</v>
      </c>
      <c r="AC15" s="1">
        <v>0</v>
      </c>
      <c r="AD15" s="1">
        <v>0</v>
      </c>
      <c r="AE15" s="1">
        <v>7.8</v>
      </c>
      <c r="AF15" s="1">
        <v>0.44500000000000001</v>
      </c>
      <c r="AG15" s="1">
        <v>2.75E-2</v>
      </c>
      <c r="AH15" s="1">
        <v>8.4274194999999996E-2</v>
      </c>
      <c r="AI15" s="1">
        <v>410000</v>
      </c>
      <c r="AJ15" s="1">
        <v>169</v>
      </c>
      <c r="AK15" s="1">
        <v>68.5</v>
      </c>
      <c r="AL15" s="1">
        <v>1060</v>
      </c>
      <c r="AM15" s="1">
        <v>1995</v>
      </c>
      <c r="AN15" s="1">
        <v>2030</v>
      </c>
      <c r="AO15" s="1">
        <v>749</v>
      </c>
      <c r="AQ15" s="1">
        <v>38</v>
      </c>
      <c r="AS15" s="1">
        <v>26.5</v>
      </c>
      <c r="AT15" s="1">
        <v>38</v>
      </c>
      <c r="AU15" s="1">
        <v>1.4E-2</v>
      </c>
      <c r="AV15" s="1">
        <v>0</v>
      </c>
      <c r="AW15" s="1">
        <v>7.45</v>
      </c>
      <c r="AX15" s="1">
        <v>1.2350000000000001</v>
      </c>
      <c r="AY15" s="1">
        <v>0.12</v>
      </c>
      <c r="AZ15" s="1">
        <v>0.36774193500000002</v>
      </c>
      <c r="BA15" s="1">
        <v>104500</v>
      </c>
      <c r="BB15" s="1">
        <v>2205</v>
      </c>
      <c r="BC15" s="1">
        <v>92</v>
      </c>
      <c r="BD15" s="1">
        <v>18.783750000000001</v>
      </c>
      <c r="BE15" s="1">
        <v>675.34</v>
      </c>
      <c r="BF15" s="1">
        <v>50.739226190476103</v>
      </c>
      <c r="BG15" s="1">
        <v>55.201250000000002</v>
      </c>
      <c r="BH15" s="1">
        <v>16.077619047619098</v>
      </c>
      <c r="BI15" s="1">
        <v>7.2142857142857304</v>
      </c>
      <c r="BJ15" s="1">
        <v>30.157797619047699</v>
      </c>
      <c r="BK15" s="1">
        <v>4.6717857142856998</v>
      </c>
      <c r="BL15" s="1">
        <v>6.6828571428571202</v>
      </c>
      <c r="BM15" s="1">
        <v>1.6679761904761901</v>
      </c>
      <c r="BN15" s="1">
        <v>1.47279761904762</v>
      </c>
      <c r="BO15" s="1">
        <v>1.22470238095238</v>
      </c>
      <c r="BP15" s="1">
        <v>1628.6641714285699</v>
      </c>
      <c r="BQ15" s="1">
        <v>104.90590476190501</v>
      </c>
      <c r="BR15" s="10">
        <v>20.094666730190301</v>
      </c>
      <c r="BS15" s="10">
        <v>7.6655856413994199</v>
      </c>
      <c r="BT15" s="10">
        <v>0.117681666666667</v>
      </c>
      <c r="BU15" s="10">
        <v>4.0334666666666701</v>
      </c>
      <c r="BV15" s="10">
        <v>0.20887891408310799</v>
      </c>
      <c r="BW15" s="9">
        <v>42290</v>
      </c>
    </row>
    <row r="16" spans="1:75" s="1" customFormat="1" x14ac:dyDescent="0.35">
      <c r="A16" s="1">
        <v>2015</v>
      </c>
      <c r="B16" s="1">
        <v>46</v>
      </c>
      <c r="C16" s="1">
        <v>0.102333374116044</v>
      </c>
      <c r="D16" s="2">
        <v>5.24146550350469E-2</v>
      </c>
      <c r="E16" s="1">
        <v>1.9523809523809501</v>
      </c>
      <c r="F16" s="1">
        <v>0.81300813008130102</v>
      </c>
      <c r="G16" s="1">
        <v>69.475977775356796</v>
      </c>
      <c r="H16" s="1">
        <v>91.463414634146304</v>
      </c>
      <c r="I16" s="1">
        <v>97.619047619047606</v>
      </c>
      <c r="J16" s="1">
        <v>2660.5848857142901</v>
      </c>
      <c r="K16" s="1">
        <v>25999.190476190499</v>
      </c>
      <c r="L16" s="1">
        <v>1362.7385999999999</v>
      </c>
      <c r="M16" s="1">
        <v>3950</v>
      </c>
      <c r="N16" s="1">
        <v>19.592326139088701</v>
      </c>
      <c r="O16" s="1">
        <v>19.592326139088701</v>
      </c>
      <c r="P16" s="1">
        <v>19.592326139088701</v>
      </c>
      <c r="Q16" s="1">
        <v>19.592326139088701</v>
      </c>
      <c r="R16" s="1">
        <v>19.592326139088701</v>
      </c>
      <c r="S16" s="1">
        <v>17.194244604316498</v>
      </c>
      <c r="T16" s="1">
        <v>15100</v>
      </c>
      <c r="U16" s="1">
        <v>105</v>
      </c>
      <c r="V16" s="1">
        <v>15</v>
      </c>
      <c r="W16" s="1">
        <v>3966</v>
      </c>
      <c r="Y16" s="1">
        <v>28</v>
      </c>
      <c r="AA16" s="1">
        <v>24</v>
      </c>
      <c r="AB16" s="1">
        <v>28</v>
      </c>
      <c r="AC16" s="1">
        <v>1.7999999999999999E-2</v>
      </c>
      <c r="AD16" s="1">
        <v>0</v>
      </c>
      <c r="AE16" s="1">
        <v>7.5</v>
      </c>
      <c r="AF16" s="1">
        <v>0.47</v>
      </c>
      <c r="AG16" s="1">
        <v>3.5000000000000003E-2</v>
      </c>
      <c r="AH16" s="1">
        <v>0.10725806</v>
      </c>
      <c r="AI16" s="1">
        <v>237000</v>
      </c>
      <c r="AJ16" s="1">
        <v>230</v>
      </c>
      <c r="AK16" s="1">
        <v>29</v>
      </c>
      <c r="AL16" s="1">
        <v>630</v>
      </c>
      <c r="AM16" s="1">
        <v>8080</v>
      </c>
      <c r="AN16" s="1">
        <v>1230</v>
      </c>
      <c r="AO16" s="1">
        <v>2410</v>
      </c>
      <c r="AQ16" s="1">
        <v>91</v>
      </c>
      <c r="AS16" s="1">
        <v>40</v>
      </c>
      <c r="AT16" s="1">
        <v>45</v>
      </c>
      <c r="AU16" s="1">
        <v>7.29</v>
      </c>
      <c r="AV16" s="1">
        <v>39.5</v>
      </c>
      <c r="AW16" s="1">
        <v>7.3</v>
      </c>
      <c r="AX16" s="1">
        <v>1.2</v>
      </c>
      <c r="AY16" s="1">
        <v>0.4</v>
      </c>
      <c r="AZ16" s="1">
        <v>1.2258064500000001</v>
      </c>
      <c r="BA16" s="1">
        <v>106000</v>
      </c>
      <c r="BB16" s="1">
        <v>1430</v>
      </c>
      <c r="BC16" s="1">
        <v>58</v>
      </c>
      <c r="BD16" s="1">
        <v>29.665535714285699</v>
      </c>
      <c r="BE16" s="1">
        <v>448.87017857142899</v>
      </c>
      <c r="BF16" s="1">
        <v>90.128214285714293</v>
      </c>
      <c r="BG16" s="1">
        <v>52.09</v>
      </c>
      <c r="BH16" s="1">
        <v>35.807023809523798</v>
      </c>
      <c r="BI16" s="1">
        <v>7.1076785714285604</v>
      </c>
      <c r="BJ16" s="1">
        <v>26.242023809523801</v>
      </c>
      <c r="BK16" s="1">
        <v>3.8804761904761902</v>
      </c>
      <c r="BL16" s="1">
        <v>6.9867261904761904</v>
      </c>
      <c r="BM16" s="1">
        <v>2.0344642857142898</v>
      </c>
      <c r="BN16" s="1">
        <v>1.50166666666667</v>
      </c>
      <c r="BO16" s="1">
        <v>1.2577380952380901</v>
      </c>
      <c r="BP16" s="1">
        <v>731.52764999999999</v>
      </c>
      <c r="BQ16" s="1">
        <v>47.119333333333302</v>
      </c>
      <c r="BR16" s="13">
        <v>21.857767885259001</v>
      </c>
      <c r="BS16" s="13">
        <v>6.2467639431486903</v>
      </c>
      <c r="BT16" s="13">
        <v>0.1086582</v>
      </c>
      <c r="BU16" s="13">
        <v>4.9626000000000001</v>
      </c>
      <c r="BV16" s="13">
        <v>0.24120479067238099</v>
      </c>
      <c r="BW16" s="15">
        <v>42319</v>
      </c>
    </row>
    <row r="17" spans="1:75" s="1" customFormat="1" x14ac:dyDescent="0.35">
      <c r="A17" s="1">
        <v>2015</v>
      </c>
      <c r="B17" s="1">
        <v>48</v>
      </c>
      <c r="C17" s="1">
        <v>0.102792036186771</v>
      </c>
      <c r="F17" s="1">
        <v>0.78740157480314998</v>
      </c>
      <c r="G17" s="1">
        <v>93.093311758360301</v>
      </c>
      <c r="H17" s="1">
        <v>93.543307086614206</v>
      </c>
      <c r="J17" s="1">
        <v>2821.52452857143</v>
      </c>
      <c r="K17" s="1">
        <v>27448.863095238099</v>
      </c>
      <c r="M17" s="1">
        <v>4300</v>
      </c>
      <c r="N17" s="1">
        <v>22.7739063104917</v>
      </c>
      <c r="O17" s="1">
        <v>22.7739063104917</v>
      </c>
      <c r="P17" s="1">
        <v>18.706929926442101</v>
      </c>
      <c r="Q17" s="1">
        <v>18.706929926442101</v>
      </c>
      <c r="R17" s="1">
        <v>18.706929926442101</v>
      </c>
      <c r="S17" s="1">
        <v>18.706929926442101</v>
      </c>
      <c r="T17" s="1">
        <v>16200</v>
      </c>
      <c r="U17" s="1">
        <v>82</v>
      </c>
      <c r="V17" s="1">
        <v>16</v>
      </c>
      <c r="W17" s="1">
        <v>4170</v>
      </c>
      <c r="Y17" s="1">
        <v>7.7</v>
      </c>
      <c r="AA17" s="1">
        <v>5.4</v>
      </c>
      <c r="AB17" s="1">
        <v>7.6</v>
      </c>
      <c r="AC17" s="1">
        <v>8.3000000000000004E-2</v>
      </c>
      <c r="AD17" s="1">
        <v>0</v>
      </c>
      <c r="AE17" s="1">
        <v>7.6</v>
      </c>
      <c r="AF17" s="1">
        <v>0.17499999999999999</v>
      </c>
      <c r="AG17" s="1">
        <v>6.0967739999999999E-2</v>
      </c>
      <c r="AH17" s="1">
        <v>0.20596774000000001</v>
      </c>
      <c r="AI17" s="1">
        <v>318000</v>
      </c>
      <c r="AJ17" s="1">
        <v>117</v>
      </c>
      <c r="AK17" s="1">
        <v>42</v>
      </c>
      <c r="AM17" s="1">
        <v>10600</v>
      </c>
      <c r="AN17" s="1">
        <v>1270</v>
      </c>
      <c r="AO17" s="1">
        <v>2980</v>
      </c>
      <c r="AQ17" s="1">
        <v>110</v>
      </c>
      <c r="AS17" s="1">
        <v>29.9</v>
      </c>
      <c r="AT17" s="1">
        <v>36</v>
      </c>
      <c r="AU17" s="1">
        <v>6.04</v>
      </c>
      <c r="AV17" s="1">
        <v>69.2</v>
      </c>
      <c r="AW17" s="1">
        <v>7.5</v>
      </c>
      <c r="AX17" s="1">
        <v>4.2</v>
      </c>
      <c r="AY17" s="1">
        <v>1.8</v>
      </c>
      <c r="AZ17" s="1">
        <v>5.5161290300000001</v>
      </c>
      <c r="BA17" s="1">
        <v>186000</v>
      </c>
      <c r="BB17" s="1">
        <v>1440</v>
      </c>
      <c r="BC17" s="1">
        <v>64</v>
      </c>
      <c r="BD17" s="1">
        <v>32.898571428571401</v>
      </c>
      <c r="BE17" s="1">
        <v>321.559404761905</v>
      </c>
      <c r="BF17" s="1">
        <v>92.569702380952407</v>
      </c>
      <c r="BG17" s="1">
        <v>54.093273809523801</v>
      </c>
      <c r="BH17" s="1">
        <v>38.730714285714299</v>
      </c>
      <c r="BI17" s="1">
        <v>7.0994642857143004</v>
      </c>
      <c r="BJ17" s="1">
        <v>26.342619047618999</v>
      </c>
      <c r="BK17" s="1">
        <v>4.0968452380952396</v>
      </c>
      <c r="BL17" s="1">
        <v>7.1119047619047704</v>
      </c>
      <c r="BM17" s="1">
        <v>2.2364880952381001</v>
      </c>
      <c r="BN17" s="1">
        <v>1.5017857142857101</v>
      </c>
      <c r="BO17" s="1">
        <v>1.2394642857142899</v>
      </c>
      <c r="BP17" s="1">
        <v>1340.35013571429</v>
      </c>
      <c r="BQ17" s="1">
        <v>86.334952380952402</v>
      </c>
      <c r="BR17" s="16">
        <v>17.727811021224198</v>
      </c>
      <c r="BS17" s="16">
        <v>8.9871261297376108</v>
      </c>
      <c r="BT17" s="16">
        <v>0.12594166666666701</v>
      </c>
      <c r="BU17" s="16">
        <v>6.1893000000000002</v>
      </c>
      <c r="BV17" s="16">
        <v>0.26071504268328</v>
      </c>
      <c r="BW17" s="6">
        <v>42333</v>
      </c>
    </row>
    <row r="18" spans="1:75" s="1" customFormat="1" x14ac:dyDescent="0.35">
      <c r="A18" s="1">
        <v>2015</v>
      </c>
      <c r="B18" s="1">
        <v>52</v>
      </c>
      <c r="C18" s="1">
        <v>0.114808183117002</v>
      </c>
      <c r="D18" s="2">
        <v>6.9418901419582402E-2</v>
      </c>
      <c r="E18" s="1">
        <v>1.65384615384615</v>
      </c>
      <c r="F18" s="1">
        <v>0.46511627906976699</v>
      </c>
      <c r="G18" s="1">
        <v>91.802122470502894</v>
      </c>
      <c r="H18" s="1">
        <v>95.790697674418595</v>
      </c>
      <c r="I18" s="1">
        <v>98.807692307692307</v>
      </c>
      <c r="J18" s="1">
        <v>4046.61942857143</v>
      </c>
      <c r="K18" s="1">
        <v>35246.785714285703</v>
      </c>
      <c r="L18" s="1">
        <v>2446.7931428571401</v>
      </c>
      <c r="M18" s="1">
        <v>4500</v>
      </c>
      <c r="N18" s="1">
        <v>21.979993101069301</v>
      </c>
      <c r="O18" s="1">
        <v>18.199379096240101</v>
      </c>
      <c r="P18" s="1">
        <v>18.199379096240101</v>
      </c>
      <c r="Q18" s="1">
        <v>16.6609175577785</v>
      </c>
      <c r="R18" s="1">
        <v>16.6609175577785</v>
      </c>
      <c r="S18" s="1">
        <v>16.6609175577785</v>
      </c>
      <c r="T18" s="1">
        <v>16950</v>
      </c>
      <c r="U18" s="1">
        <v>90.5</v>
      </c>
      <c r="V18" s="1">
        <v>15.5</v>
      </c>
      <c r="W18" s="1">
        <v>4053.5</v>
      </c>
      <c r="Y18" s="1">
        <v>6.25</v>
      </c>
      <c r="AA18" s="1">
        <v>4</v>
      </c>
      <c r="AB18" s="1">
        <v>6.15</v>
      </c>
      <c r="AC18" s="1">
        <v>6.8500000000000005E-2</v>
      </c>
      <c r="AD18" s="1">
        <v>0</v>
      </c>
      <c r="AF18" s="1">
        <v>5.8500000000000003E-2</v>
      </c>
      <c r="AG18" s="1">
        <v>0.17927419</v>
      </c>
      <c r="AH18" s="1">
        <v>0.40500000000000003</v>
      </c>
      <c r="AI18" s="1">
        <v>237500</v>
      </c>
      <c r="AK18" s="1">
        <v>23.5</v>
      </c>
      <c r="AL18" s="1">
        <v>1300</v>
      </c>
      <c r="AM18" s="1">
        <v>14100</v>
      </c>
      <c r="AN18" s="1">
        <v>2150</v>
      </c>
      <c r="AO18" s="1">
        <v>3437</v>
      </c>
      <c r="AQ18" s="1">
        <v>76</v>
      </c>
      <c r="AS18" s="1">
        <v>20.45</v>
      </c>
      <c r="AT18" s="1">
        <v>19.5</v>
      </c>
      <c r="AU18" s="1">
        <v>11.005000000000001</v>
      </c>
      <c r="AV18" s="1">
        <v>45.35</v>
      </c>
      <c r="AX18" s="1">
        <v>2.4500000000000002</v>
      </c>
      <c r="AY18" s="1">
        <v>1.385</v>
      </c>
      <c r="AZ18" s="1">
        <v>4.2443548399999997</v>
      </c>
      <c r="BA18" s="1">
        <v>89500</v>
      </c>
      <c r="BC18" s="1">
        <v>87</v>
      </c>
      <c r="BD18" s="1">
        <v>27.648630952380898</v>
      </c>
      <c r="BE18" s="1">
        <v>1209.61505952381</v>
      </c>
      <c r="BF18" s="1">
        <v>78.422857142857097</v>
      </c>
      <c r="BG18" s="1">
        <v>66.317202380952295</v>
      </c>
      <c r="BH18" s="1">
        <v>37.166011904761902</v>
      </c>
      <c r="BI18" s="1">
        <v>7.36380952380952</v>
      </c>
      <c r="BJ18" s="1">
        <v>18.160119047618998</v>
      </c>
      <c r="BK18" s="1">
        <v>5.2607142857142799</v>
      </c>
      <c r="BL18" s="1">
        <v>7.2104166666666698</v>
      </c>
      <c r="BM18" s="1">
        <v>2.1816666666666702</v>
      </c>
      <c r="BN18" s="1">
        <v>1.2747023809523801</v>
      </c>
      <c r="BO18" s="1">
        <v>1.3984523809523799</v>
      </c>
      <c r="BP18" s="1">
        <v>1740.62012142857</v>
      </c>
      <c r="BQ18" s="1">
        <v>112.11723809523799</v>
      </c>
      <c r="BR18" s="17">
        <v>18.6758092975004</v>
      </c>
      <c r="BS18" s="17">
        <v>8.2576393221574307</v>
      </c>
      <c r="BT18" s="17">
        <v>0.138506666666667</v>
      </c>
      <c r="BU18" s="17">
        <v>2.93085</v>
      </c>
      <c r="BV18" s="17">
        <v>0.16870298350732499</v>
      </c>
      <c r="BW18" s="7">
        <v>42361</v>
      </c>
    </row>
    <row r="19" spans="1:75" s="1" customFormat="1" x14ac:dyDescent="0.35">
      <c r="A19" s="1">
        <v>2016</v>
      </c>
      <c r="B19" s="1">
        <v>3</v>
      </c>
      <c r="C19" s="2">
        <v>6.8565454046249794E-2</v>
      </c>
      <c r="D19" s="2">
        <v>2.7579603098261699E-2</v>
      </c>
      <c r="E19" s="1">
        <v>2.4860928491959098</v>
      </c>
      <c r="F19" s="1">
        <v>0.81366965012204995</v>
      </c>
      <c r="G19" s="1">
        <v>76.207587530543705</v>
      </c>
      <c r="H19" s="1">
        <v>80.960130187144003</v>
      </c>
      <c r="I19" s="1">
        <v>96.381106503489406</v>
      </c>
      <c r="J19" s="1">
        <v>2622.1241714285702</v>
      </c>
      <c r="K19" s="1">
        <v>38242.642857142899</v>
      </c>
      <c r="L19" s="1">
        <v>1054.71691142857</v>
      </c>
      <c r="M19" s="1">
        <v>6100</v>
      </c>
      <c r="N19" s="1">
        <v>80.779054916985999</v>
      </c>
      <c r="O19" s="1">
        <v>45.657726692209501</v>
      </c>
      <c r="P19" s="1">
        <v>36.139846743295003</v>
      </c>
      <c r="Q19" s="1">
        <v>26.708173690932298</v>
      </c>
      <c r="R19" s="1">
        <v>17.448914431673099</v>
      </c>
      <c r="S19" s="1">
        <v>15.5970625798212</v>
      </c>
      <c r="T19" s="1">
        <v>11357.192999999999</v>
      </c>
      <c r="U19" s="1">
        <v>234</v>
      </c>
      <c r="V19" s="1">
        <v>17.89</v>
      </c>
      <c r="W19" s="1">
        <v>2660</v>
      </c>
      <c r="Y19" s="1">
        <v>28</v>
      </c>
      <c r="AA19" s="1">
        <v>8.3460000000000001</v>
      </c>
      <c r="AB19" s="1">
        <v>28.14</v>
      </c>
      <c r="AC19" s="1">
        <v>0</v>
      </c>
      <c r="AD19" s="1">
        <v>0</v>
      </c>
      <c r="AF19" s="1">
        <v>-1.0999999999999999E-2</v>
      </c>
      <c r="AG19" s="1">
        <v>-3.3709599999999999E-2</v>
      </c>
      <c r="AH19" s="1">
        <v>0.97899999999999998</v>
      </c>
      <c r="AI19" s="1">
        <v>1590100</v>
      </c>
      <c r="AK19" s="1">
        <v>30.246913500000002</v>
      </c>
      <c r="AL19" s="1">
        <v>494.35</v>
      </c>
      <c r="AM19" s="1">
        <v>9739.4179999999997</v>
      </c>
      <c r="AN19" s="1">
        <v>1229</v>
      </c>
      <c r="AO19" s="1">
        <v>3110</v>
      </c>
      <c r="AQ19" s="1">
        <v>118.4</v>
      </c>
      <c r="AS19" s="1">
        <v>15.090999999999999</v>
      </c>
      <c r="AT19" s="1">
        <v>22.05</v>
      </c>
      <c r="AU19" s="1">
        <v>1.4339999999999999</v>
      </c>
      <c r="AV19" s="1">
        <v>94.789000000000001</v>
      </c>
      <c r="AX19" s="1">
        <v>1.859</v>
      </c>
      <c r="AY19" s="1">
        <v>1.2629999999999999</v>
      </c>
      <c r="AZ19" s="1">
        <v>3.8704838700000002</v>
      </c>
      <c r="BA19" s="1">
        <v>875255</v>
      </c>
      <c r="BC19" s="1">
        <v>148.07692299999999</v>
      </c>
      <c r="BD19" s="1">
        <v>27.996666666666599</v>
      </c>
      <c r="BE19" s="1">
        <v>478.12732142857101</v>
      </c>
      <c r="BF19" s="1">
        <v>88.897619047619003</v>
      </c>
      <c r="BG19" s="1">
        <v>56.637440476190498</v>
      </c>
      <c r="BH19" s="1">
        <v>27.242559523809501</v>
      </c>
      <c r="BI19" s="1">
        <v>7.2479761904761997</v>
      </c>
      <c r="BJ19" s="1">
        <v>20.236964285714301</v>
      </c>
      <c r="BK19" s="1">
        <v>5.7078571428571498</v>
      </c>
      <c r="BL19" s="1">
        <v>7.2030357142856998</v>
      </c>
      <c r="BM19" s="1">
        <v>1.37327380952381</v>
      </c>
      <c r="BN19" s="1">
        <v>1.14047619047619</v>
      </c>
      <c r="BO19" s="1">
        <v>1.50029761904762</v>
      </c>
      <c r="BP19" s="1">
        <v>1480.02782142857</v>
      </c>
      <c r="BQ19" s="1">
        <v>95.331904761904795</v>
      </c>
      <c r="BR19" s="13">
        <v>14.3926254151161</v>
      </c>
      <c r="BS19" s="13">
        <v>6.9486112499999999</v>
      </c>
      <c r="BT19" s="13">
        <v>0.1</v>
      </c>
      <c r="BU19" s="13">
        <v>6.01905</v>
      </c>
      <c r="BV19" s="13">
        <v>0.38478509074828199</v>
      </c>
      <c r="BW19" s="15">
        <v>42383</v>
      </c>
    </row>
    <row r="20" spans="1:75" s="1" customFormat="1" x14ac:dyDescent="0.35">
      <c r="A20" s="1">
        <v>2016</v>
      </c>
      <c r="B20" s="1">
        <v>6</v>
      </c>
      <c r="C20" s="1">
        <v>0.15624392584577501</v>
      </c>
      <c r="D20" s="2">
        <v>7.8484300027110807E-2</v>
      </c>
      <c r="E20" s="1">
        <v>1.9907666347512001</v>
      </c>
      <c r="F20" s="1">
        <v>0.476190476190476</v>
      </c>
      <c r="G20" s="1">
        <v>80.666093095435301</v>
      </c>
      <c r="H20" s="1">
        <v>92.571428571428598</v>
      </c>
      <c r="I20" s="1">
        <v>98.913610207892901</v>
      </c>
      <c r="J20" s="1">
        <v>4651.683</v>
      </c>
      <c r="K20" s="1">
        <v>29771.928571428602</v>
      </c>
      <c r="L20" s="1">
        <v>2336.6289743857101</v>
      </c>
      <c r="M20" s="1">
        <v>4450</v>
      </c>
      <c r="N20" s="1">
        <v>26.785714285714299</v>
      </c>
      <c r="O20" s="1">
        <v>26.1904761904762</v>
      </c>
      <c r="P20" s="1">
        <v>25.595238095238098</v>
      </c>
      <c r="Q20" s="1">
        <v>25.595238095238098</v>
      </c>
      <c r="R20" s="1">
        <v>25.595238095238098</v>
      </c>
      <c r="S20" s="1">
        <v>24.404761904761902</v>
      </c>
      <c r="T20" s="1">
        <v>10648.365</v>
      </c>
      <c r="U20" s="1">
        <v>156</v>
      </c>
      <c r="V20" s="1">
        <v>11.46</v>
      </c>
      <c r="W20" s="1">
        <v>2830</v>
      </c>
      <c r="Y20" s="1">
        <v>24</v>
      </c>
      <c r="AA20" s="1">
        <v>16.562999999999999</v>
      </c>
      <c r="AB20" s="1">
        <v>24.045000000000002</v>
      </c>
      <c r="AC20" s="1">
        <v>0</v>
      </c>
      <c r="AD20" s="1">
        <v>0</v>
      </c>
      <c r="AF20" s="1">
        <v>0</v>
      </c>
      <c r="AG20" s="1">
        <v>0</v>
      </c>
      <c r="AH20" s="1">
        <v>0.434</v>
      </c>
      <c r="AI20" s="1">
        <v>491905</v>
      </c>
      <c r="AK20" s="1">
        <v>22.829581900000001</v>
      </c>
      <c r="AL20" s="1">
        <v>1054.8699999999999</v>
      </c>
      <c r="AM20" s="1">
        <v>8470.6309999999994</v>
      </c>
      <c r="AN20" s="1">
        <v>2100</v>
      </c>
      <c r="AO20" s="1">
        <v>2300</v>
      </c>
      <c r="AQ20" s="1">
        <v>123.8</v>
      </c>
      <c r="AS20" s="1">
        <v>55.607999999999997</v>
      </c>
      <c r="AT20" s="1">
        <v>66.165000000000006</v>
      </c>
      <c r="AU20" s="1">
        <v>5.8079999999999998</v>
      </c>
      <c r="AV20" s="1">
        <v>52.393999999999998</v>
      </c>
      <c r="AX20" s="1">
        <v>3.5049999999999999</v>
      </c>
      <c r="AY20" s="1">
        <v>1.665</v>
      </c>
      <c r="AZ20" s="1">
        <v>5.1024193499999999</v>
      </c>
      <c r="BA20" s="1">
        <v>111676</v>
      </c>
      <c r="BC20" s="1">
        <v>82.051282</v>
      </c>
      <c r="BD20" s="1">
        <v>26.380952380952401</v>
      </c>
      <c r="BE20" s="1">
        <v>1463.5651190476201</v>
      </c>
      <c r="BF20" s="1">
        <v>92.295297619047503</v>
      </c>
      <c r="BG20" s="1">
        <v>70.692857142856994</v>
      </c>
      <c r="BH20" s="1">
        <v>33.5865476190476</v>
      </c>
      <c r="BI20" s="1">
        <v>7.3685714285714399</v>
      </c>
      <c r="BJ20" s="1">
        <v>11.355297619047599</v>
      </c>
      <c r="BK20" s="1">
        <v>4.4435714285714303</v>
      </c>
      <c r="BL20" s="1">
        <v>7.1373809523809504</v>
      </c>
      <c r="BM20" s="1">
        <v>1.55369047619048</v>
      </c>
      <c r="BN20" s="1">
        <v>1.1582738095238101</v>
      </c>
      <c r="BO20" s="1">
        <v>1.43892857142857</v>
      </c>
      <c r="BP20" s="1">
        <v>2026.8937285714301</v>
      </c>
      <c r="BQ20" s="1">
        <v>130.556761904762</v>
      </c>
      <c r="BR20" s="3">
        <v>15.3140795351609</v>
      </c>
      <c r="BS20" s="3">
        <v>8.5242116836734692</v>
      </c>
      <c r="BT20" s="3">
        <v>0.12</v>
      </c>
      <c r="BU20" s="3">
        <v>4.2476500000000001</v>
      </c>
      <c r="BV20" s="3">
        <v>0.76709799286381197</v>
      </c>
      <c r="BW20" s="4">
        <v>42403</v>
      </c>
    </row>
    <row r="21" spans="1:75" s="1" customFormat="1" x14ac:dyDescent="0.35">
      <c r="A21" s="1">
        <v>2016</v>
      </c>
      <c r="B21" s="1">
        <v>10</v>
      </c>
      <c r="C21" s="1">
        <v>0.10892117188709299</v>
      </c>
      <c r="D21" s="2">
        <v>6.5196885344694894E-2</v>
      </c>
      <c r="E21" s="1">
        <v>1.6706499292294099</v>
      </c>
      <c r="F21" s="1">
        <v>0.69444444444444398</v>
      </c>
      <c r="G21" s="1">
        <v>71.593292498408701</v>
      </c>
      <c r="H21" s="1">
        <v>74.0625</v>
      </c>
      <c r="I21" s="1">
        <v>92.519200872450497</v>
      </c>
      <c r="J21" s="1">
        <v>3706.8500571428499</v>
      </c>
      <c r="K21" s="1">
        <v>34032.410714285797</v>
      </c>
      <c r="L21" s="1">
        <v>2218.8071793428599</v>
      </c>
      <c r="M21" s="1">
        <v>5150</v>
      </c>
      <c r="N21" s="1">
        <v>29.310344827586199</v>
      </c>
      <c r="O21" s="1">
        <v>27.586206896551701</v>
      </c>
      <c r="P21" s="1">
        <v>24.137931034482801</v>
      </c>
      <c r="Q21" s="1">
        <v>24.137931034482801</v>
      </c>
      <c r="R21" s="1">
        <v>24.137931034482801</v>
      </c>
      <c r="S21" s="1">
        <v>24.137931034482801</v>
      </c>
      <c r="T21" s="1">
        <v>13877.76</v>
      </c>
      <c r="U21" s="1">
        <v>373.5</v>
      </c>
      <c r="V21" s="1">
        <v>64.48</v>
      </c>
      <c r="W21" s="1">
        <v>3770</v>
      </c>
      <c r="Y21" s="1">
        <v>27.023</v>
      </c>
      <c r="AA21" s="1">
        <v>6.17</v>
      </c>
      <c r="AB21" s="1">
        <v>27.12</v>
      </c>
      <c r="AC21" s="1">
        <v>2.3E-2</v>
      </c>
      <c r="AD21" s="1">
        <v>0.08</v>
      </c>
      <c r="AF21" s="1">
        <v>0.6</v>
      </c>
      <c r="AG21" s="1">
        <v>1.83870968</v>
      </c>
      <c r="AH21" s="1">
        <v>2.323</v>
      </c>
      <c r="AI21" s="1">
        <v>1850289</v>
      </c>
      <c r="AK21" s="1">
        <v>47.876133199999998</v>
      </c>
      <c r="AL21" s="1">
        <v>861.94</v>
      </c>
      <c r="AM21" s="1">
        <v>11822.025</v>
      </c>
      <c r="AN21" s="1">
        <v>1440</v>
      </c>
      <c r="AO21" s="1">
        <v>3640</v>
      </c>
      <c r="AQ21" s="1">
        <v>96.5</v>
      </c>
      <c r="AS21" s="1">
        <v>7.04</v>
      </c>
      <c r="AT21" s="1">
        <v>14.535</v>
      </c>
      <c r="AU21" s="1">
        <v>1.5249999999999999</v>
      </c>
      <c r="AV21" s="1">
        <v>79.772999999999996</v>
      </c>
      <c r="AX21" s="1">
        <v>1.75</v>
      </c>
      <c r="AY21" s="1">
        <v>1.29</v>
      </c>
      <c r="AZ21" s="1">
        <v>3.9532258100000002</v>
      </c>
      <c r="BA21" s="1">
        <v>11733852</v>
      </c>
      <c r="BC21" s="1">
        <v>262.57396399999999</v>
      </c>
      <c r="BD21" s="1">
        <v>43.003452380952297</v>
      </c>
      <c r="BE21" s="1">
        <v>1950.7025000000001</v>
      </c>
      <c r="BF21" s="1">
        <v>107.25839285714299</v>
      </c>
      <c r="BG21" s="1">
        <v>80.378749999999798</v>
      </c>
      <c r="BH21" s="1">
        <v>37.571904761904698</v>
      </c>
      <c r="BI21" s="1">
        <v>7.4007738095238196</v>
      </c>
      <c r="BJ21" s="1">
        <v>56.903630952380901</v>
      </c>
      <c r="BK21" s="1">
        <v>5.0794642857142902</v>
      </c>
      <c r="BL21" s="1">
        <v>6.9277380952380998</v>
      </c>
      <c r="BM21" s="1">
        <v>1.01309523809524</v>
      </c>
      <c r="BN21" s="1">
        <v>0.65773809523809501</v>
      </c>
      <c r="BO21" s="1">
        <v>0.99398809523809495</v>
      </c>
      <c r="BP21" s="1">
        <v>2049.9446571428598</v>
      </c>
      <c r="BQ21" s="1">
        <v>132.04152380952399</v>
      </c>
      <c r="BR21" s="13">
        <v>17.573685501384102</v>
      </c>
      <c r="BS21" s="13">
        <v>12.8077011428571</v>
      </c>
      <c r="BT21" s="13">
        <v>0.18</v>
      </c>
      <c r="BU21" s="13">
        <v>4.402825</v>
      </c>
      <c r="BV21" s="13">
        <v>0.65928759452312002</v>
      </c>
      <c r="BW21" s="15">
        <v>42438</v>
      </c>
    </row>
    <row r="22" spans="1:75" s="1" customFormat="1" x14ac:dyDescent="0.35">
      <c r="A22" s="1">
        <v>2016</v>
      </c>
      <c r="B22" s="1">
        <v>13</v>
      </c>
      <c r="C22" s="1">
        <v>0.14066220386841499</v>
      </c>
      <c r="D22" s="2">
        <v>9.1416137575052306E-2</v>
      </c>
      <c r="E22" s="1">
        <v>1.53870211102424</v>
      </c>
      <c r="F22" s="1">
        <v>0.50813008130081305</v>
      </c>
      <c r="G22" s="1">
        <v>78.130581316275197</v>
      </c>
      <c r="H22" s="1">
        <v>90.823170731707293</v>
      </c>
      <c r="I22" s="1">
        <v>98.135261923377598</v>
      </c>
      <c r="J22" s="1">
        <v>3910.83209142857</v>
      </c>
      <c r="K22" s="1">
        <v>27803.005952381001</v>
      </c>
      <c r="L22" s="1">
        <v>2541.64341714286</v>
      </c>
      <c r="M22" s="1">
        <v>4350</v>
      </c>
      <c r="N22" s="1">
        <v>32.594673325010397</v>
      </c>
      <c r="O22" s="1">
        <v>29.7960882230545</v>
      </c>
      <c r="P22" s="1">
        <v>29.7960882230545</v>
      </c>
      <c r="Q22" s="1">
        <v>27.933832709113599</v>
      </c>
      <c r="R22" s="1">
        <v>26.071577195172701</v>
      </c>
      <c r="S22" s="1">
        <v>24.2197253433208</v>
      </c>
      <c r="T22" s="1">
        <v>13284.634</v>
      </c>
      <c r="U22" s="1">
        <v>180.6</v>
      </c>
      <c r="V22" s="1">
        <v>23.85</v>
      </c>
      <c r="W22" s="1">
        <v>3570</v>
      </c>
      <c r="Y22" s="1">
        <v>29</v>
      </c>
      <c r="AA22" s="1">
        <v>20.187999999999999</v>
      </c>
      <c r="AB22" s="1">
        <v>29.265000000000001</v>
      </c>
      <c r="AC22" s="1">
        <v>0</v>
      </c>
      <c r="AD22" s="1">
        <v>0</v>
      </c>
      <c r="AF22" s="1">
        <v>0.55200000000000005</v>
      </c>
      <c r="AG22" s="1">
        <v>1.6916129</v>
      </c>
      <c r="AH22" s="1">
        <v>1.5660000000000001</v>
      </c>
      <c r="AI22" s="1">
        <v>668583</v>
      </c>
      <c r="AK22" s="1">
        <v>52.261306500000003</v>
      </c>
      <c r="AL22" s="1">
        <v>1279</v>
      </c>
      <c r="AM22" s="1">
        <v>12134.98</v>
      </c>
      <c r="AN22" s="1">
        <v>1968</v>
      </c>
      <c r="AO22" s="1">
        <v>3270</v>
      </c>
      <c r="AQ22" s="1">
        <v>133.74</v>
      </c>
      <c r="AS22" s="1">
        <v>51.265999999999998</v>
      </c>
      <c r="AT22" s="1">
        <v>57.935000000000002</v>
      </c>
      <c r="AU22" s="1">
        <v>0.74099999999999999</v>
      </c>
      <c r="AV22" s="1">
        <v>75.141000000000005</v>
      </c>
      <c r="AX22" s="1">
        <v>3.3540000000000001</v>
      </c>
      <c r="AY22" s="1">
        <v>2.1459999999999999</v>
      </c>
      <c r="AZ22" s="1">
        <v>6.5764516100000003</v>
      </c>
      <c r="BA22" s="1">
        <v>118566</v>
      </c>
      <c r="BC22" s="1">
        <v>61.7486338</v>
      </c>
      <c r="BD22" s="1">
        <v>27.250119047619101</v>
      </c>
      <c r="BE22" s="1">
        <v>1193.1095238095199</v>
      </c>
      <c r="BF22" s="1">
        <v>82.800476190476203</v>
      </c>
      <c r="BG22" s="1">
        <v>65.303035714285798</v>
      </c>
      <c r="BH22" s="1">
        <v>37.260119047619099</v>
      </c>
      <c r="BI22" s="1">
        <v>7.3775000000000004</v>
      </c>
      <c r="BJ22" s="1">
        <v>11.3310714285714</v>
      </c>
      <c r="BK22" s="1">
        <v>4.1497023809523803</v>
      </c>
      <c r="BL22" s="1">
        <v>6.9905952380952403</v>
      </c>
      <c r="BM22" s="1">
        <v>1.75440476190476</v>
      </c>
      <c r="BN22" s="1">
        <v>0.70214285714285696</v>
      </c>
      <c r="BO22" s="1">
        <v>1.5017857142857101</v>
      </c>
      <c r="BP22" s="1">
        <v>919.40084999999999</v>
      </c>
      <c r="BQ22" s="1">
        <v>59.220666666666702</v>
      </c>
      <c r="BR22" s="13">
        <v>17.3381486600919</v>
      </c>
      <c r="BS22" s="13">
        <v>20.935898914285701</v>
      </c>
      <c r="BT22" s="13">
        <v>0.14000000000000001</v>
      </c>
      <c r="BU22" s="13">
        <v>4.0930499999999999</v>
      </c>
      <c r="BV22" s="13">
        <v>0.79982722453802002</v>
      </c>
      <c r="BW22" s="15">
        <v>42466</v>
      </c>
    </row>
    <row r="23" spans="1:75" s="1" customFormat="1" x14ac:dyDescent="0.35">
      <c r="A23" s="1">
        <v>2016</v>
      </c>
      <c r="B23" s="1">
        <v>17</v>
      </c>
      <c r="C23" s="2">
        <v>9.2408910471324296E-2</v>
      </c>
      <c r="D23" s="2">
        <v>3.2130052736803201E-2</v>
      </c>
      <c r="E23" s="1">
        <v>2.87608959836767</v>
      </c>
      <c r="F23" s="1">
        <v>0.52164840897235298</v>
      </c>
      <c r="G23" s="1">
        <v>67.735488189729395</v>
      </c>
      <c r="H23" s="1">
        <v>92.561293688054306</v>
      </c>
      <c r="I23" s="1">
        <v>99.021799468891103</v>
      </c>
      <c r="J23" s="1">
        <v>3781.6905471428599</v>
      </c>
      <c r="K23" s="1">
        <v>40923.440476190503</v>
      </c>
      <c r="L23" s="1">
        <v>1314.8723006714299</v>
      </c>
      <c r="M23" s="1">
        <v>6000</v>
      </c>
      <c r="N23" s="1">
        <v>139.118953943392</v>
      </c>
      <c r="O23" s="1">
        <v>133.00794298864199</v>
      </c>
      <c r="P23" s="1">
        <v>122.196358314687</v>
      </c>
      <c r="Q23" s="1">
        <v>97.288354878734197</v>
      </c>
      <c r="R23" s="1">
        <v>92.118519146950604</v>
      </c>
      <c r="S23" s="1">
        <v>81.778847683383304</v>
      </c>
      <c r="T23" s="1">
        <v>4411.4285</v>
      </c>
      <c r="U23" s="1">
        <v>142.6</v>
      </c>
      <c r="V23" s="1">
        <v>6.52</v>
      </c>
      <c r="W23" s="1">
        <v>2066.5</v>
      </c>
      <c r="Y23" s="1">
        <v>17.3565</v>
      </c>
      <c r="AA23" s="1">
        <v>10.3385</v>
      </c>
      <c r="AB23" s="1">
        <v>14.6875</v>
      </c>
      <c r="AC23" s="1">
        <v>1.2E-2</v>
      </c>
      <c r="AD23" s="1">
        <v>2.17</v>
      </c>
      <c r="AF23" s="1">
        <v>0.52649999999999997</v>
      </c>
      <c r="AG23" s="1">
        <v>1.6134677449999999</v>
      </c>
      <c r="AH23" s="1">
        <v>1.1025</v>
      </c>
      <c r="AI23" s="1">
        <v>4505519</v>
      </c>
      <c r="AK23" s="1">
        <v>13.695090390000001</v>
      </c>
      <c r="AL23" s="1">
        <v>666.53</v>
      </c>
      <c r="AM23" s="1">
        <v>987.43100000000004</v>
      </c>
      <c r="AN23" s="1">
        <v>1917</v>
      </c>
      <c r="AO23" s="1">
        <v>471</v>
      </c>
      <c r="AQ23" s="1">
        <v>52</v>
      </c>
      <c r="AS23" s="1">
        <v>42.024000000000001</v>
      </c>
      <c r="AT23" s="1">
        <v>51.9</v>
      </c>
      <c r="AU23" s="1">
        <v>6.3E-2</v>
      </c>
      <c r="AV23" s="1">
        <v>0.32200000000000001</v>
      </c>
      <c r="AX23" s="1">
        <v>2.4700000000000002</v>
      </c>
      <c r="AY23" s="1">
        <v>1.325</v>
      </c>
      <c r="AZ23" s="1">
        <v>4.0604838699999997</v>
      </c>
      <c r="BA23" s="1">
        <v>334221</v>
      </c>
      <c r="BC23" s="1">
        <v>117.908787</v>
      </c>
      <c r="BD23" s="1">
        <v>27.1135119047619</v>
      </c>
      <c r="BE23" s="1">
        <v>1250.1011904761899</v>
      </c>
      <c r="BF23" s="1">
        <v>82.1963690476191</v>
      </c>
      <c r="BG23" s="1">
        <v>66.509880952380897</v>
      </c>
      <c r="BH23" s="1">
        <v>17.287976190476201</v>
      </c>
      <c r="BI23" s="1">
        <v>7.1775000000000198</v>
      </c>
      <c r="BJ23" s="1">
        <v>4.0134523809523799</v>
      </c>
      <c r="BK23" s="1">
        <v>6.1079761904762</v>
      </c>
      <c r="BL23" s="1">
        <v>6.5877976190476204</v>
      </c>
      <c r="BM23" s="1">
        <v>1.62369047619048</v>
      </c>
      <c r="BN23" s="1">
        <v>0.95452380952381</v>
      </c>
      <c r="BO23" s="1">
        <v>1.50404761904762</v>
      </c>
      <c r="BP23" s="1">
        <v>1665.00302142857</v>
      </c>
      <c r="BQ23" s="1">
        <v>107.246571428571</v>
      </c>
      <c r="BR23" s="13">
        <v>22.061375181831298</v>
      </c>
      <c r="BS23" s="13">
        <v>18.17032</v>
      </c>
      <c r="BT23" s="13">
        <v>0.15</v>
      </c>
      <c r="BU23" s="13">
        <v>5.0242500000000003</v>
      </c>
      <c r="BV23" s="13">
        <v>0.614425758178336</v>
      </c>
      <c r="BW23" s="15">
        <v>42480</v>
      </c>
    </row>
    <row r="24" spans="1:75" s="1" customFormat="1" x14ac:dyDescent="0.35">
      <c r="A24" s="1">
        <v>2016</v>
      </c>
      <c r="B24" s="1">
        <v>19</v>
      </c>
      <c r="C24" s="2">
        <v>8.9108021734909795E-2</v>
      </c>
      <c r="D24" s="2">
        <v>4.6312101063975097E-2</v>
      </c>
      <c r="E24" s="1">
        <v>1.9240764225275999</v>
      </c>
      <c r="F24" s="1">
        <v>0.54024851431658605</v>
      </c>
      <c r="G24" s="1">
        <v>78.3176257794279</v>
      </c>
      <c r="H24" s="1">
        <v>95.650999459751503</v>
      </c>
      <c r="I24" s="1">
        <v>99.456871998503104</v>
      </c>
      <c r="J24" s="1">
        <v>3098.0557199999998</v>
      </c>
      <c r="K24" s="1">
        <v>34767.416666666701</v>
      </c>
      <c r="L24" s="1">
        <v>1610.1521144000001</v>
      </c>
      <c r="M24" s="1">
        <v>5300</v>
      </c>
      <c r="N24" s="1">
        <v>256.809338521401</v>
      </c>
      <c r="O24" s="1">
        <v>202.334630350195</v>
      </c>
      <c r="P24" s="1">
        <v>178.98832684824899</v>
      </c>
      <c r="Q24" s="1">
        <v>159.53307392996101</v>
      </c>
      <c r="R24" s="1">
        <v>147.859922178988</v>
      </c>
      <c r="S24" s="1">
        <v>140.077821011673</v>
      </c>
      <c r="T24" s="1">
        <v>5592.94</v>
      </c>
      <c r="U24" s="1">
        <v>80.5</v>
      </c>
      <c r="V24" s="1">
        <v>5.2249999999999996</v>
      </c>
      <c r="W24" s="1">
        <v>1773.5</v>
      </c>
      <c r="Y24" s="1">
        <v>26.5</v>
      </c>
      <c r="AA24" s="1">
        <v>23.948</v>
      </c>
      <c r="AB24" s="1">
        <v>26.74</v>
      </c>
      <c r="AC24" s="1">
        <v>9.0999999999999998E-2</v>
      </c>
      <c r="AD24" s="1">
        <v>0.50049999999999994</v>
      </c>
      <c r="AF24" s="1">
        <v>0.111</v>
      </c>
      <c r="AG24" s="1">
        <v>0.34016129499999997</v>
      </c>
      <c r="AH24" s="1">
        <v>0.72450000000000003</v>
      </c>
      <c r="AI24" s="1">
        <v>527642</v>
      </c>
      <c r="AK24" s="1">
        <v>14.663290699999999</v>
      </c>
      <c r="AL24" s="1">
        <v>962.02</v>
      </c>
      <c r="AM24" s="1">
        <v>1282.9000000000001</v>
      </c>
      <c r="AN24" s="1">
        <v>1851</v>
      </c>
      <c r="AO24" s="1">
        <v>588</v>
      </c>
      <c r="AQ24" s="1">
        <v>126</v>
      </c>
      <c r="AS24" s="1">
        <v>85.685000000000002</v>
      </c>
      <c r="AT24" s="1">
        <v>98.07</v>
      </c>
      <c r="AU24" s="1">
        <v>0.121</v>
      </c>
      <c r="AV24" s="1">
        <v>27.863</v>
      </c>
      <c r="AX24" s="1">
        <v>1.425</v>
      </c>
      <c r="AY24" s="1">
        <v>0.79200000000000004</v>
      </c>
      <c r="AZ24" s="1">
        <v>2.4270967699999999</v>
      </c>
      <c r="BA24" s="1">
        <v>137077</v>
      </c>
      <c r="BC24" s="1">
        <v>55.947136499999999</v>
      </c>
      <c r="BD24" s="1">
        <v>25.530892857142899</v>
      </c>
      <c r="BE24" s="1">
        <v>784.97291666666695</v>
      </c>
      <c r="BF24" s="1">
        <v>69.738333333333301</v>
      </c>
      <c r="BG24" s="1">
        <v>56.504464285714299</v>
      </c>
      <c r="BH24" s="1">
        <v>16.616071428571399</v>
      </c>
      <c r="BI24" s="1">
        <v>7.30559523809523</v>
      </c>
      <c r="BJ24" s="1">
        <v>5.7285714285714304</v>
      </c>
      <c r="BK24" s="1">
        <v>5.1891666666666696</v>
      </c>
      <c r="BL24" s="1">
        <v>6.7024999999999997</v>
      </c>
      <c r="BM24" s="1">
        <v>1.77869047619048</v>
      </c>
      <c r="BN24" s="1">
        <v>1.14660714285714</v>
      </c>
      <c r="BO24" s="1">
        <v>1.49982142857143</v>
      </c>
      <c r="BP24" s="1">
        <v>1366.6006928571401</v>
      </c>
      <c r="BQ24" s="1">
        <v>88.0258095238095</v>
      </c>
      <c r="BR24" s="13">
        <v>18.363632128557899</v>
      </c>
      <c r="BS24" s="13">
        <v>19.831090408163298</v>
      </c>
      <c r="BT24" s="13">
        <v>0.11</v>
      </c>
      <c r="BU24" s="13">
        <v>4.1903375</v>
      </c>
      <c r="BV24" s="13">
        <v>0.74873091767801403</v>
      </c>
      <c r="BW24" s="15">
        <v>42508</v>
      </c>
    </row>
    <row r="25" spans="1:75" s="1" customFormat="1" x14ac:dyDescent="0.35">
      <c r="A25" s="1">
        <v>2016</v>
      </c>
      <c r="B25" s="1">
        <v>23</v>
      </c>
      <c r="C25" s="1">
        <v>0.124931865137554</v>
      </c>
      <c r="F25" s="1">
        <v>0.38940809968847401</v>
      </c>
      <c r="J25" s="1">
        <v>4782.7569257142904</v>
      </c>
      <c r="K25" s="1">
        <v>38282.922619047597</v>
      </c>
      <c r="M25" s="1">
        <v>6800</v>
      </c>
      <c r="N25" s="1">
        <v>211.26760563380299</v>
      </c>
      <c r="O25" s="1">
        <v>150.23474178403799</v>
      </c>
      <c r="P25" s="1">
        <v>131.45539906103301</v>
      </c>
      <c r="Q25" s="1">
        <v>122.065727699531</v>
      </c>
      <c r="R25" s="1">
        <v>112.676056338028</v>
      </c>
      <c r="S25" s="1">
        <v>103.28638497652599</v>
      </c>
      <c r="T25" s="1">
        <v>12331.519</v>
      </c>
      <c r="W25" s="1">
        <v>3440</v>
      </c>
      <c r="Y25" s="1">
        <v>13.21</v>
      </c>
      <c r="AA25" s="1">
        <v>11.154</v>
      </c>
      <c r="AB25" s="1">
        <v>13.125</v>
      </c>
      <c r="AC25" s="1">
        <v>0.21</v>
      </c>
      <c r="AD25" s="1">
        <v>1.0660000000000001</v>
      </c>
      <c r="AF25" s="1">
        <v>4.1000000000000002E-2</v>
      </c>
      <c r="AG25" s="1">
        <v>0.12564516000000001</v>
      </c>
      <c r="AI25" s="1">
        <v>0</v>
      </c>
      <c r="AK25" s="1">
        <v>40.366972400000002</v>
      </c>
      <c r="AM25" s="1">
        <v>1864.577</v>
      </c>
      <c r="AN25" s="1">
        <v>2568</v>
      </c>
      <c r="AO25" s="1">
        <v>681</v>
      </c>
      <c r="AQ25" s="1">
        <v>62.35</v>
      </c>
      <c r="AS25" s="1">
        <v>28.163</v>
      </c>
      <c r="AT25" s="1">
        <v>59.25</v>
      </c>
      <c r="AV25" s="1">
        <v>2.9390000000000001</v>
      </c>
      <c r="AY25" s="1">
        <v>0.68100000000000005</v>
      </c>
      <c r="AZ25" s="1">
        <v>2.0869354800000002</v>
      </c>
      <c r="BA25" s="1">
        <v>0</v>
      </c>
      <c r="BC25" s="1">
        <v>522.580645</v>
      </c>
      <c r="BD25" s="1">
        <v>21.711488095238099</v>
      </c>
      <c r="BE25" s="1">
        <v>1665.9607738095201</v>
      </c>
      <c r="BF25" s="1">
        <v>77.601845238095294</v>
      </c>
      <c r="BG25" s="1">
        <v>78.545178571428593</v>
      </c>
      <c r="BH25" s="1">
        <v>34.909226190476197</v>
      </c>
      <c r="BI25" s="1">
        <v>7.1179166666666598</v>
      </c>
      <c r="BJ25" s="1">
        <v>23.141726190476199</v>
      </c>
      <c r="BK25" s="1">
        <v>5.7138690476190499</v>
      </c>
      <c r="BL25" s="1">
        <v>6.8367857142857096</v>
      </c>
      <c r="BM25" s="1">
        <v>1.18589285714286</v>
      </c>
      <c r="BN25" s="1">
        <v>0.82095238095238099</v>
      </c>
      <c r="BO25" s="1">
        <v>1.1097619047619101</v>
      </c>
      <c r="BP25" s="1">
        <v>1599.98136428571</v>
      </c>
      <c r="BQ25" s="1">
        <v>103.058380952381</v>
      </c>
      <c r="BR25" s="13">
        <v>25.7605388713968</v>
      </c>
      <c r="BS25" s="13">
        <v>16.171696000000001</v>
      </c>
      <c r="BT25" s="13">
        <v>0.15</v>
      </c>
      <c r="BU25" s="13">
        <v>2.7365249999999999</v>
      </c>
      <c r="BV25" s="13">
        <v>1.1026077380350301</v>
      </c>
      <c r="BW25" s="15">
        <v>42522</v>
      </c>
    </row>
    <row r="26" spans="1:75" s="1" customFormat="1" x14ac:dyDescent="0.35">
      <c r="A26" s="1">
        <v>2016</v>
      </c>
      <c r="B26" s="1">
        <v>27</v>
      </c>
      <c r="C26" s="1">
        <v>6.9378989272884994E-2</v>
      </c>
      <c r="D26" s="1">
        <v>4.1627393563730998E-2</v>
      </c>
      <c r="E26" s="1">
        <v>1.6666666666666701</v>
      </c>
      <c r="F26" s="1">
        <v>0.83333333333333304</v>
      </c>
      <c r="G26" s="1">
        <v>96.640112464854695</v>
      </c>
      <c r="H26" s="1">
        <v>97</v>
      </c>
      <c r="I26" s="1">
        <v>99.4930555555556</v>
      </c>
      <c r="J26" s="1">
        <v>2337.2005714285701</v>
      </c>
      <c r="K26" s="1">
        <v>33687.440476190503</v>
      </c>
      <c r="L26" s="1">
        <v>1402.3203428571401</v>
      </c>
      <c r="M26" s="1">
        <v>4766.6666666666697</v>
      </c>
      <c r="N26" s="1">
        <v>99.929418407679293</v>
      </c>
      <c r="O26" s="1">
        <v>75.889328063241095</v>
      </c>
      <c r="P26" s="1">
        <v>64.518633540372704</v>
      </c>
      <c r="Q26" s="1">
        <v>59.450875211744801</v>
      </c>
      <c r="R26" s="1">
        <v>55.681818181818201</v>
      </c>
      <c r="S26" s="1">
        <v>53.1479390175042</v>
      </c>
      <c r="T26" s="1">
        <v>15500</v>
      </c>
      <c r="U26" s="1">
        <v>36</v>
      </c>
      <c r="V26" s="1">
        <v>3.65</v>
      </c>
      <c r="W26" s="1">
        <v>3955</v>
      </c>
      <c r="Y26" s="1">
        <v>3.6</v>
      </c>
      <c r="AA26" s="1">
        <v>0.32500000000000001</v>
      </c>
      <c r="AB26" s="1">
        <v>3.35</v>
      </c>
      <c r="AC26" s="1">
        <v>0.23499999999999999</v>
      </c>
      <c r="AD26" s="1">
        <v>0</v>
      </c>
      <c r="AF26" s="1">
        <v>0.68500000000000005</v>
      </c>
      <c r="AH26" s="1">
        <v>1.04</v>
      </c>
      <c r="AI26" s="1">
        <v>550000</v>
      </c>
      <c r="AK26" s="1">
        <v>17</v>
      </c>
      <c r="AL26" s="1">
        <v>720</v>
      </c>
      <c r="AM26" s="1">
        <v>18000</v>
      </c>
      <c r="AN26" s="1">
        <v>1200</v>
      </c>
      <c r="AO26" s="1">
        <v>4340</v>
      </c>
      <c r="AQ26" s="1">
        <v>110</v>
      </c>
      <c r="AS26" s="1">
        <v>4.4000000000000004</v>
      </c>
      <c r="AT26" s="1">
        <v>15</v>
      </c>
      <c r="AU26" s="1">
        <v>5.7</v>
      </c>
      <c r="AV26" s="1">
        <v>86</v>
      </c>
      <c r="AX26" s="1">
        <v>2.4</v>
      </c>
      <c r="AY26" s="1">
        <v>1.8</v>
      </c>
      <c r="BA26" s="1">
        <v>78000</v>
      </c>
      <c r="BC26" s="1">
        <v>72</v>
      </c>
      <c r="BD26" s="1">
        <v>26.927142857142901</v>
      </c>
      <c r="BE26" s="1">
        <v>2055.5073809523801</v>
      </c>
      <c r="BF26" s="1">
        <v>81.152797619047604</v>
      </c>
      <c r="BG26" s="1">
        <v>68.825892857142904</v>
      </c>
      <c r="BH26" s="1">
        <v>41.695714285714303</v>
      </c>
      <c r="BI26" s="1">
        <v>7.5261309523809397</v>
      </c>
      <c r="BJ26" s="1">
        <v>4.2352976190476204</v>
      </c>
      <c r="BK26" s="1">
        <v>5.0279761904761902</v>
      </c>
      <c r="BL26" s="1">
        <v>7.2103571428571396</v>
      </c>
      <c r="BM26" s="1">
        <v>2.3289880952380999</v>
      </c>
      <c r="BN26" s="1">
        <v>1.8144047619047601</v>
      </c>
      <c r="BO26" s="1">
        <v>1.38333333333333</v>
      </c>
      <c r="BP26" s="1">
        <v>2192.15349285714</v>
      </c>
      <c r="BQ26" s="1">
        <v>159.31114285714301</v>
      </c>
      <c r="BR26" s="23">
        <f>BR11</f>
        <v>24.183299539696101</v>
      </c>
      <c r="BS26" s="23"/>
      <c r="BT26" s="23"/>
      <c r="BU26" s="23"/>
      <c r="BV26" s="23"/>
      <c r="BW26" s="24">
        <v>42550</v>
      </c>
    </row>
    <row r="27" spans="1:75" s="1" customFormat="1" x14ac:dyDescent="0.35">
      <c r="A27" s="1">
        <v>2016</v>
      </c>
      <c r="B27" s="1">
        <v>30</v>
      </c>
      <c r="C27" s="1">
        <v>0.10045580472575801</v>
      </c>
      <c r="D27" s="2">
        <v>3.9554473110767201E-2</v>
      </c>
      <c r="E27" s="1">
        <v>2.53968253968254</v>
      </c>
      <c r="F27" s="1">
        <v>0.625</v>
      </c>
      <c r="G27" s="1">
        <v>98.311111111111103</v>
      </c>
      <c r="H27" s="1">
        <v>100</v>
      </c>
      <c r="I27" s="1">
        <v>99.460317460317498</v>
      </c>
      <c r="J27" s="1">
        <v>2776.42742857143</v>
      </c>
      <c r="K27" s="1">
        <v>27638.2976190476</v>
      </c>
      <c r="L27" s="1">
        <v>1093.2183</v>
      </c>
      <c r="M27" s="1">
        <v>4066.6666666666702</v>
      </c>
      <c r="N27" s="1">
        <v>93.439643421251901</v>
      </c>
      <c r="O27" s="1">
        <v>73.082776179039499</v>
      </c>
      <c r="P27" s="1">
        <v>62.293095614167903</v>
      </c>
      <c r="Q27" s="1">
        <v>58.373181585419502</v>
      </c>
      <c r="R27" s="1">
        <v>52.725908936826997</v>
      </c>
      <c r="S27" s="1">
        <v>50.0284887956091</v>
      </c>
      <c r="T27" s="1">
        <v>19000</v>
      </c>
      <c r="U27" s="1">
        <v>0</v>
      </c>
      <c r="V27" s="1">
        <v>3.4</v>
      </c>
      <c r="W27" s="1">
        <v>4420</v>
      </c>
      <c r="Y27" s="1">
        <v>1.9</v>
      </c>
      <c r="AA27" s="1">
        <v>0</v>
      </c>
      <c r="AB27" s="1">
        <v>1.9</v>
      </c>
      <c r="AC27" s="1">
        <v>0</v>
      </c>
      <c r="AD27" s="1">
        <v>0</v>
      </c>
      <c r="AF27" s="1">
        <v>4.2</v>
      </c>
      <c r="AH27" s="1">
        <v>4.5999999999999996</v>
      </c>
      <c r="AI27" s="1">
        <v>270000</v>
      </c>
      <c r="AK27" s="1">
        <v>13.5</v>
      </c>
      <c r="AL27" s="1">
        <v>630</v>
      </c>
      <c r="AM27" s="1">
        <v>20000</v>
      </c>
      <c r="AN27" s="1">
        <v>1600</v>
      </c>
      <c r="AO27" s="1">
        <v>4770</v>
      </c>
      <c r="AQ27" s="1">
        <v>110</v>
      </c>
      <c r="AS27" s="1">
        <v>5.6</v>
      </c>
      <c r="AT27" s="1">
        <v>17</v>
      </c>
      <c r="AU27" s="1">
        <v>9.5</v>
      </c>
      <c r="AV27" s="1">
        <v>86</v>
      </c>
      <c r="AX27" s="1">
        <v>3.9</v>
      </c>
      <c r="AY27" s="1">
        <v>2.4</v>
      </c>
      <c r="BA27" s="1">
        <v>75000</v>
      </c>
      <c r="BC27" s="1">
        <v>275</v>
      </c>
      <c r="BD27" s="1">
        <v>32.121964285714299</v>
      </c>
      <c r="BE27" s="1">
        <v>876.106011904762</v>
      </c>
      <c r="BF27" s="1">
        <v>72.302797619047595</v>
      </c>
      <c r="BG27" s="1">
        <v>51.537321428571403</v>
      </c>
      <c r="BH27" s="1">
        <v>39.517857142857103</v>
      </c>
      <c r="BI27" s="1">
        <v>7.8463690476190502</v>
      </c>
      <c r="BJ27" s="1">
        <v>5.1717857142857104</v>
      </c>
      <c r="BK27" s="1">
        <v>4.1251190476190498</v>
      </c>
      <c r="BL27" s="1">
        <v>7.06077380952381</v>
      </c>
      <c r="BM27" s="1">
        <v>1.8075000000000001</v>
      </c>
      <c r="BN27" s="1">
        <v>1.34529761904762</v>
      </c>
      <c r="BO27" s="1">
        <v>1.4775</v>
      </c>
      <c r="BP27" s="1">
        <v>1532.26525714286</v>
      </c>
      <c r="BQ27" s="1">
        <v>222.06742857142899</v>
      </c>
      <c r="BR27" s="21">
        <f>BR12</f>
        <v>27.603573107421202</v>
      </c>
      <c r="BS27" s="21"/>
      <c r="BT27" s="21"/>
      <c r="BU27" s="21"/>
      <c r="BV27" s="21"/>
      <c r="BW27" s="22">
        <v>42571</v>
      </c>
    </row>
    <row r="28" spans="1:75" s="1" customFormat="1" x14ac:dyDescent="0.35">
      <c r="A28" s="1">
        <v>2016</v>
      </c>
      <c r="B28" s="1">
        <v>34</v>
      </c>
      <c r="C28" s="2">
        <v>9.4316140790087294E-2</v>
      </c>
      <c r="D28" s="2">
        <v>5.8685598713832103E-2</v>
      </c>
      <c r="E28" s="1">
        <v>1.6071428571428601</v>
      </c>
      <c r="F28" s="1">
        <v>0.55555555555555602</v>
      </c>
      <c r="G28" s="1">
        <v>97.6656626506024</v>
      </c>
      <c r="H28" s="1">
        <v>100</v>
      </c>
      <c r="I28" s="1">
        <v>99.723214285714306</v>
      </c>
      <c r="J28" s="1">
        <v>3053.3682857142899</v>
      </c>
      <c r="K28" s="1">
        <v>32373.761904761901</v>
      </c>
      <c r="L28" s="1">
        <v>1899.8735999999999</v>
      </c>
      <c r="M28" s="1">
        <v>4950</v>
      </c>
      <c r="N28" s="1">
        <v>48.755020080321302</v>
      </c>
      <c r="O28" s="1">
        <v>42.516733601070896</v>
      </c>
      <c r="P28" s="1">
        <v>37.282463186077599</v>
      </c>
      <c r="Q28" s="1">
        <v>35.060240963855399</v>
      </c>
      <c r="R28" s="1">
        <v>32.838018741633199</v>
      </c>
      <c r="S28" s="1">
        <v>32.838018741633199</v>
      </c>
      <c r="T28" s="1">
        <v>15000</v>
      </c>
      <c r="U28" s="1">
        <v>0</v>
      </c>
      <c r="V28" s="1">
        <v>3.1</v>
      </c>
      <c r="W28" s="1">
        <v>4480</v>
      </c>
      <c r="Y28" s="1">
        <v>3.1</v>
      </c>
      <c r="AA28" s="1">
        <v>0</v>
      </c>
      <c r="AB28" s="1">
        <v>3.1</v>
      </c>
      <c r="AC28" s="1">
        <v>0</v>
      </c>
      <c r="AD28" s="1">
        <v>0</v>
      </c>
      <c r="AF28" s="1">
        <v>1.7</v>
      </c>
      <c r="AH28" s="1">
        <v>2</v>
      </c>
      <c r="AI28" s="1">
        <v>8100000</v>
      </c>
      <c r="AK28" s="1">
        <v>26</v>
      </c>
      <c r="AL28" s="1">
        <v>1120</v>
      </c>
      <c r="AM28" s="1">
        <v>19000</v>
      </c>
      <c r="AN28" s="1">
        <v>1800</v>
      </c>
      <c r="AO28" s="1">
        <v>4660</v>
      </c>
      <c r="AQ28" s="1">
        <v>130</v>
      </c>
      <c r="AS28" s="1">
        <v>2.1</v>
      </c>
      <c r="AT28" s="1">
        <v>7.2</v>
      </c>
      <c r="AU28" s="1">
        <v>5.6</v>
      </c>
      <c r="AV28" s="1">
        <v>120</v>
      </c>
      <c r="AX28" s="1">
        <v>5.6</v>
      </c>
      <c r="AY28" s="1">
        <v>3.2</v>
      </c>
      <c r="BA28" s="1">
        <v>780000</v>
      </c>
      <c r="BC28" s="1">
        <v>167</v>
      </c>
      <c r="BD28" s="1">
        <v>29.2099404761905</v>
      </c>
      <c r="BE28" s="1">
        <v>630.93303571428498</v>
      </c>
      <c r="BF28" s="1">
        <v>70.679821428571401</v>
      </c>
      <c r="BG28" s="1">
        <v>52.624880952380899</v>
      </c>
      <c r="BH28" s="1">
        <v>47.4986309523809</v>
      </c>
      <c r="BI28" s="1">
        <v>8.9048809523809407</v>
      </c>
      <c r="BJ28" s="1">
        <v>3.1047023809523799</v>
      </c>
      <c r="BK28" s="1">
        <v>4.8319047619047604</v>
      </c>
      <c r="BL28" s="1">
        <v>6.9214285714285699</v>
      </c>
      <c r="BM28" s="1">
        <v>1.86071428571428</v>
      </c>
      <c r="BN28" s="1">
        <v>0.79648809523809505</v>
      </c>
      <c r="BO28" s="1">
        <v>1.4996428571428599</v>
      </c>
      <c r="BP28" s="1">
        <v>2097.6893714285702</v>
      </c>
      <c r="BQ28" s="1">
        <v>304.01295238095202</v>
      </c>
      <c r="BR28" s="18">
        <f>BR13</f>
        <v>25.801995457487099</v>
      </c>
      <c r="BS28" s="18"/>
      <c r="BT28" s="18"/>
      <c r="BU28" s="18"/>
      <c r="BV28" s="18"/>
      <c r="BW28" s="8">
        <v>42600</v>
      </c>
    </row>
    <row r="29" spans="1:75" s="1" customFormat="1" x14ac:dyDescent="0.35">
      <c r="A29" s="1">
        <v>2016</v>
      </c>
      <c r="B29" s="1">
        <v>37</v>
      </c>
      <c r="C29" s="1">
        <v>0.11053822070144401</v>
      </c>
      <c r="D29" s="2">
        <v>4.6978743798113599E-2</v>
      </c>
      <c r="E29" s="1">
        <v>2.3529411764705901</v>
      </c>
      <c r="F29" s="1">
        <v>0.625</v>
      </c>
      <c r="H29" s="1">
        <v>96.90625</v>
      </c>
      <c r="I29" s="1">
        <v>99.338235294117695</v>
      </c>
      <c r="J29" s="1">
        <v>3189.4994285714301</v>
      </c>
      <c r="K29" s="1">
        <v>28854.2678571428</v>
      </c>
      <c r="L29" s="1">
        <v>1355.53725714286</v>
      </c>
      <c r="M29" s="1">
        <v>4500</v>
      </c>
      <c r="N29" s="1">
        <v>53.228021978021999</v>
      </c>
      <c r="O29" s="1">
        <v>42.280219780219802</v>
      </c>
      <c r="P29" s="1">
        <v>37.4313186813187</v>
      </c>
      <c r="Q29" s="1">
        <v>33.832417582417598</v>
      </c>
      <c r="R29" s="1">
        <v>31.4835164835165</v>
      </c>
      <c r="S29" s="1">
        <v>29.134615384615401</v>
      </c>
      <c r="T29" s="1">
        <v>13000</v>
      </c>
      <c r="U29" s="1">
        <v>49.5</v>
      </c>
      <c r="V29" s="1">
        <v>4.5</v>
      </c>
      <c r="W29" s="1">
        <v>3295</v>
      </c>
      <c r="Y29" s="1">
        <v>6.15</v>
      </c>
      <c r="AA29" s="1">
        <v>3.6</v>
      </c>
      <c r="AB29" s="1">
        <v>5.85</v>
      </c>
      <c r="AC29" s="1">
        <v>0.5</v>
      </c>
      <c r="AD29" s="1">
        <v>0</v>
      </c>
      <c r="AF29" s="1">
        <v>0.33</v>
      </c>
      <c r="AH29" s="1">
        <v>0.52500000000000002</v>
      </c>
      <c r="AI29" s="1">
        <v>320000</v>
      </c>
      <c r="AK29" s="1">
        <v>12.75</v>
      </c>
      <c r="AL29" s="1">
        <v>680</v>
      </c>
      <c r="AM29" s="1">
        <v>2700</v>
      </c>
      <c r="AN29" s="1">
        <v>1600</v>
      </c>
      <c r="AO29" s="1">
        <v>878</v>
      </c>
      <c r="AQ29" s="1">
        <v>27</v>
      </c>
      <c r="AS29" s="1">
        <v>16</v>
      </c>
      <c r="AT29" s="1">
        <v>27</v>
      </c>
      <c r="AX29" s="1">
        <v>2</v>
      </c>
      <c r="AY29" s="1">
        <v>1.2</v>
      </c>
      <c r="BA29" s="1">
        <v>100000</v>
      </c>
      <c r="BC29" s="1">
        <v>103</v>
      </c>
      <c r="BD29" s="1">
        <v>33.262083333333301</v>
      </c>
      <c r="BE29" s="1">
        <v>1050.2102976190499</v>
      </c>
      <c r="BF29" s="1">
        <v>83.059880952380993</v>
      </c>
      <c r="BG29" s="1">
        <v>55.625952380952398</v>
      </c>
      <c r="BH29" s="1">
        <v>34.236726190476197</v>
      </c>
      <c r="BI29" s="1">
        <v>7.2788095238095396</v>
      </c>
      <c r="BJ29" s="1">
        <v>5.3998809523809497</v>
      </c>
      <c r="BK29" s="1">
        <v>4.30660714285714</v>
      </c>
      <c r="BL29" s="1">
        <v>6.6980952380952399</v>
      </c>
      <c r="BM29" s="1">
        <v>1.91357142857143</v>
      </c>
      <c r="BN29" s="1">
        <v>1.4995833333333299</v>
      </c>
      <c r="BO29" s="1">
        <v>0</v>
      </c>
      <c r="BP29" s="1">
        <v>1921.27542857143</v>
      </c>
      <c r="BQ29" s="1">
        <v>278.44571428571402</v>
      </c>
      <c r="BR29" s="19">
        <f>BR14</f>
        <v>24.3296991035369</v>
      </c>
      <c r="BS29" s="19"/>
      <c r="BT29" s="19"/>
      <c r="BU29" s="19"/>
      <c r="BV29" s="19"/>
      <c r="BW29" s="20">
        <v>42625</v>
      </c>
    </row>
    <row r="30" spans="1:75" s="1" customFormat="1" x14ac:dyDescent="0.35">
      <c r="A30" s="1">
        <v>2016</v>
      </c>
      <c r="B30" s="1">
        <v>42</v>
      </c>
      <c r="C30" s="1">
        <v>0.108223941586501</v>
      </c>
      <c r="D30" s="1">
        <v>4.7927745559736001E-2</v>
      </c>
      <c r="E30" s="1">
        <v>2.2580645161290298</v>
      </c>
      <c r="F30" s="1">
        <v>0.476190476190476</v>
      </c>
      <c r="G30" s="1">
        <v>92.363802142694297</v>
      </c>
      <c r="H30" s="1">
        <v>94.761904761904802</v>
      </c>
      <c r="I30" s="1">
        <v>99.204301075268802</v>
      </c>
      <c r="J30" s="1">
        <v>3929.181</v>
      </c>
      <c r="K30" s="1">
        <v>36306.023809523802</v>
      </c>
      <c r="L30" s="1">
        <v>1740.0658714285701</v>
      </c>
      <c r="M30" s="1">
        <v>5750</v>
      </c>
      <c r="N30" s="1">
        <v>76.584565554998306</v>
      </c>
      <c r="O30" s="1">
        <v>57.731120873542899</v>
      </c>
      <c r="P30" s="1">
        <v>50.715464054578298</v>
      </c>
      <c r="Q30" s="1">
        <v>45.570800123272498</v>
      </c>
      <c r="R30" s="1">
        <v>41.683032504063803</v>
      </c>
      <c r="S30" s="1">
        <v>38.175204094581403</v>
      </c>
      <c r="T30" s="1">
        <v>15000</v>
      </c>
      <c r="U30" s="1">
        <v>110</v>
      </c>
      <c r="V30" s="1">
        <v>7.4</v>
      </c>
      <c r="W30" s="1">
        <v>4600</v>
      </c>
      <c r="Y30" s="1">
        <v>6.7</v>
      </c>
      <c r="AA30" s="1">
        <v>2.2000000000000002</v>
      </c>
      <c r="AB30" s="1">
        <v>6.7</v>
      </c>
      <c r="AC30" s="1">
        <v>0</v>
      </c>
      <c r="AD30" s="1">
        <v>0</v>
      </c>
      <c r="AF30" s="1">
        <v>0.71</v>
      </c>
      <c r="AH30" s="1">
        <v>1.2</v>
      </c>
      <c r="AI30" s="1">
        <v>6900000</v>
      </c>
      <c r="AK30" s="1">
        <v>25</v>
      </c>
      <c r="AL30" s="1">
        <v>930</v>
      </c>
      <c r="AM30" s="1">
        <v>9200</v>
      </c>
      <c r="AN30" s="1">
        <v>2100</v>
      </c>
      <c r="AO30" s="1">
        <v>3910</v>
      </c>
      <c r="AQ30" s="1">
        <v>88</v>
      </c>
      <c r="AS30" s="1">
        <v>13</v>
      </c>
      <c r="AT30" s="1">
        <v>20</v>
      </c>
      <c r="AU30" s="1">
        <v>0.74</v>
      </c>
      <c r="AV30" s="1">
        <v>67</v>
      </c>
      <c r="AX30" s="1">
        <v>1.9</v>
      </c>
      <c r="AY30" s="1">
        <v>1.7</v>
      </c>
      <c r="BA30" s="1">
        <v>13000000</v>
      </c>
      <c r="BC30" s="1">
        <v>247</v>
      </c>
      <c r="BD30" s="1">
        <v>35.851428571428599</v>
      </c>
      <c r="BF30" s="1">
        <v>77.959940476190496</v>
      </c>
      <c r="BG30" s="1">
        <v>66.440892857142899</v>
      </c>
      <c r="BH30" s="1">
        <v>54.967023809523802</v>
      </c>
      <c r="BI30" s="1">
        <v>7.9126785714285699</v>
      </c>
      <c r="BJ30" s="1">
        <v>9.0230952380952392</v>
      </c>
      <c r="BK30" s="1">
        <v>5.4188095238095197</v>
      </c>
      <c r="BL30" s="1">
        <v>7.3645238095238001</v>
      </c>
      <c r="BM30" s="1">
        <v>1.2361904761904801</v>
      </c>
      <c r="BN30" s="1">
        <v>1.4864285714285701</v>
      </c>
      <c r="BO30" s="1">
        <v>1.3688690476190499</v>
      </c>
      <c r="BP30" s="1">
        <v>1573.74017142857</v>
      </c>
      <c r="BQ30" s="1">
        <v>228.07828571428601</v>
      </c>
      <c r="BR30" s="10">
        <f>BR15</f>
        <v>20.094666730190301</v>
      </c>
      <c r="BS30" s="10"/>
      <c r="BT30" s="10"/>
      <c r="BU30" s="10"/>
      <c r="BV30" s="10"/>
      <c r="BW30" s="9">
        <v>42655</v>
      </c>
    </row>
    <row r="31" spans="1:75" s="1" customFormat="1" x14ac:dyDescent="0.35">
      <c r="A31" s="1">
        <v>2016</v>
      </c>
      <c r="B31" s="1">
        <v>47</v>
      </c>
      <c r="C31" s="2">
        <v>5.7608754170961902E-2</v>
      </c>
      <c r="D31" s="2">
        <v>2.65886557712132E-2</v>
      </c>
      <c r="E31" s="1">
        <v>2.1666666666666701</v>
      </c>
      <c r="F31" s="1">
        <v>0.76923076923076905</v>
      </c>
      <c r="G31" s="1">
        <v>93.422003758854999</v>
      </c>
      <c r="H31" s="1">
        <v>92.5</v>
      </c>
      <c r="I31" s="1">
        <v>98.841666666666697</v>
      </c>
      <c r="J31" s="1">
        <v>2089.6608571428601</v>
      </c>
      <c r="K31" s="1">
        <v>36273.321428571398</v>
      </c>
      <c r="L31" s="1">
        <v>964.45885714285703</v>
      </c>
      <c r="M31" s="1">
        <v>5800</v>
      </c>
      <c r="N31" s="1">
        <v>84.678505302137694</v>
      </c>
      <c r="O31" s="1">
        <v>62.066571284295598</v>
      </c>
      <c r="P31" s="1">
        <v>54.391095775121997</v>
      </c>
      <c r="Q31" s="1">
        <v>48.6386971890254</v>
      </c>
      <c r="R31" s="1">
        <v>44.394883016327199</v>
      </c>
      <c r="S31" s="1">
        <v>41.725929978118202</v>
      </c>
      <c r="T31" s="1">
        <v>14000</v>
      </c>
      <c r="U31" s="1">
        <v>97.5</v>
      </c>
      <c r="V31" s="1">
        <v>6.95</v>
      </c>
      <c r="W31" s="1">
        <v>3540</v>
      </c>
      <c r="Y31" s="1">
        <v>9.1</v>
      </c>
      <c r="AA31" s="1">
        <v>5.4</v>
      </c>
      <c r="AB31" s="1">
        <v>9.1</v>
      </c>
      <c r="AC31" s="1">
        <v>0</v>
      </c>
      <c r="AD31" s="1">
        <v>0</v>
      </c>
      <c r="AF31" s="1">
        <v>1.425</v>
      </c>
      <c r="AH31" s="1">
        <v>1.85</v>
      </c>
      <c r="AI31" s="1">
        <v>400000</v>
      </c>
      <c r="AK31" s="1">
        <v>29</v>
      </c>
      <c r="AL31" s="1">
        <v>600</v>
      </c>
      <c r="AM31" s="1">
        <v>21000</v>
      </c>
      <c r="AN31" s="1">
        <v>1300</v>
      </c>
      <c r="AO31" s="1">
        <v>5150</v>
      </c>
      <c r="AQ31" s="1">
        <v>140</v>
      </c>
      <c r="AS31" s="1">
        <v>21</v>
      </c>
      <c r="AT31" s="1">
        <v>28</v>
      </c>
      <c r="AU31" s="1">
        <v>0.34</v>
      </c>
      <c r="AV31" s="1">
        <v>110</v>
      </c>
      <c r="AX31" s="1">
        <v>3.5</v>
      </c>
      <c r="AY31" s="1">
        <v>2.6</v>
      </c>
      <c r="BA31" s="1">
        <v>82000</v>
      </c>
      <c r="BC31" s="1">
        <v>181</v>
      </c>
      <c r="BD31" s="1">
        <v>37.661547619047603</v>
      </c>
      <c r="BF31" s="1">
        <v>66.976309523809505</v>
      </c>
      <c r="BG31" s="1">
        <v>58.608273809523801</v>
      </c>
      <c r="BH31" s="1">
        <v>37.679047619047601</v>
      </c>
      <c r="BI31" s="1">
        <v>7.7863690476190399</v>
      </c>
      <c r="BJ31" s="1">
        <v>7.3034523809523799</v>
      </c>
      <c r="BK31" s="1">
        <v>5.4139285714285696</v>
      </c>
      <c r="BL31" s="1">
        <v>7.4452976190476301</v>
      </c>
      <c r="BM31" s="1">
        <v>1.70761904761905</v>
      </c>
      <c r="BN31" s="1">
        <v>1.3732142857142799</v>
      </c>
      <c r="BO31" s="1">
        <v>1.4710119047618999</v>
      </c>
      <c r="BP31" s="1">
        <v>1554.33605714286</v>
      </c>
      <c r="BQ31" s="1">
        <v>225.26609523809501</v>
      </c>
      <c r="BR31" s="16">
        <f>BR3</f>
        <v>20.5719868436124</v>
      </c>
      <c r="BS31" s="16"/>
      <c r="BT31" s="16"/>
      <c r="BU31" s="16"/>
      <c r="BV31" s="16"/>
      <c r="BW31" s="6">
        <v>42691</v>
      </c>
    </row>
    <row r="32" spans="1:75" s="1" customFormat="1" x14ac:dyDescent="0.35">
      <c r="A32" s="1">
        <v>2016</v>
      </c>
      <c r="B32" s="1">
        <v>52</v>
      </c>
      <c r="C32" s="1">
        <v>0.18959255320034399</v>
      </c>
      <c r="D32" s="2">
        <v>8.88376534995899E-2</v>
      </c>
      <c r="E32" s="1">
        <v>2.1341463414634099</v>
      </c>
      <c r="F32" s="1">
        <v>0.28571428571428598</v>
      </c>
      <c r="G32" s="1">
        <v>94.551282051282001</v>
      </c>
      <c r="H32" s="1">
        <v>95.857142857142804</v>
      </c>
      <c r="I32" s="1">
        <v>98.597560975609795</v>
      </c>
      <c r="J32" s="1">
        <v>6236.875</v>
      </c>
      <c r="K32" s="1">
        <v>32896.202380952403</v>
      </c>
      <c r="L32" s="1">
        <v>2922.4214285714302</v>
      </c>
      <c r="M32" s="1">
        <v>4833.3333333333303</v>
      </c>
      <c r="N32" s="1">
        <v>86.482671841867898</v>
      </c>
      <c r="O32" s="1">
        <v>60.671004485396303</v>
      </c>
      <c r="P32" s="1">
        <v>47.948135547958501</v>
      </c>
      <c r="Q32" s="1">
        <v>42.4319525029562</v>
      </c>
      <c r="R32" s="1">
        <v>39.383051807862202</v>
      </c>
      <c r="S32" s="1">
        <v>37.314543269630903</v>
      </c>
      <c r="T32" s="1">
        <v>15000</v>
      </c>
      <c r="U32" s="1">
        <v>145</v>
      </c>
      <c r="V32" s="1">
        <v>23</v>
      </c>
      <c r="W32" s="1">
        <v>3960</v>
      </c>
      <c r="Y32" s="1">
        <v>7.65</v>
      </c>
      <c r="AA32" s="1">
        <v>2.17</v>
      </c>
      <c r="AB32" s="1">
        <v>7.65</v>
      </c>
      <c r="AC32" s="1">
        <v>0</v>
      </c>
      <c r="AD32" s="1">
        <v>0</v>
      </c>
      <c r="AF32" s="1">
        <v>0.78500000000000003</v>
      </c>
      <c r="AH32" s="1">
        <v>1.7</v>
      </c>
      <c r="AI32" s="1">
        <v>790000</v>
      </c>
      <c r="AK32" s="1">
        <v>55</v>
      </c>
      <c r="AL32" s="1">
        <v>1640</v>
      </c>
      <c r="AM32" s="1">
        <v>22000</v>
      </c>
      <c r="AN32" s="1">
        <v>3500</v>
      </c>
      <c r="AO32" s="1">
        <v>5320</v>
      </c>
      <c r="AQ32" s="1">
        <v>140</v>
      </c>
      <c r="AS32" s="1">
        <v>12</v>
      </c>
      <c r="AT32" s="1">
        <v>18</v>
      </c>
      <c r="AU32" s="1">
        <v>2.4</v>
      </c>
      <c r="AV32" s="1">
        <v>120</v>
      </c>
      <c r="AX32" s="1">
        <v>5.5</v>
      </c>
      <c r="AY32" s="1">
        <v>3.9</v>
      </c>
      <c r="BA32" s="1">
        <v>50000</v>
      </c>
      <c r="BC32" s="1">
        <v>87</v>
      </c>
      <c r="BD32" s="1">
        <v>55.683571428571398</v>
      </c>
      <c r="BF32" s="1">
        <v>74.248511904761898</v>
      </c>
      <c r="BG32" s="1">
        <v>67.0772023809524</v>
      </c>
      <c r="BH32" s="1">
        <v>38.553690476190503</v>
      </c>
      <c r="BI32" s="1">
        <v>7.4492261904761898</v>
      </c>
      <c r="BJ32" s="1">
        <v>14.977380952381001</v>
      </c>
      <c r="BK32" s="1">
        <v>4.9098809523809503</v>
      </c>
      <c r="BL32" s="1">
        <v>7.0917857142857104</v>
      </c>
      <c r="BM32" s="1">
        <v>1.87791666666667</v>
      </c>
      <c r="BN32" s="1">
        <v>1.47273809523809</v>
      </c>
      <c r="BO32" s="1">
        <v>1.4451190476190501</v>
      </c>
      <c r="BP32" s="1">
        <v>2886.06423214286</v>
      </c>
      <c r="BQ32" s="1">
        <v>892.30971428571399</v>
      </c>
      <c r="BR32" s="17">
        <f>BR18</f>
        <v>18.6758092975004</v>
      </c>
      <c r="BS32" s="17"/>
      <c r="BT32" s="17"/>
      <c r="BU32" s="17"/>
      <c r="BV32" s="17"/>
      <c r="BW32" s="7">
        <v>42726</v>
      </c>
    </row>
    <row r="33" spans="1:75" s="1" customFormat="1" x14ac:dyDescent="0.35">
      <c r="A33" s="1">
        <v>2017</v>
      </c>
      <c r="B33" s="1">
        <v>6</v>
      </c>
      <c r="C33" s="1">
        <v>9.6477544255748005E-2</v>
      </c>
      <c r="D33" s="2">
        <v>4.8499522247484099E-2</v>
      </c>
      <c r="E33" s="1">
        <v>1.9892473118279601</v>
      </c>
      <c r="F33" s="1">
        <v>0.54054054054054101</v>
      </c>
      <c r="G33" s="1">
        <v>97.258170651458698</v>
      </c>
      <c r="H33" s="1">
        <v>94.783783783783804</v>
      </c>
      <c r="I33" s="1">
        <v>98.580645161290306</v>
      </c>
      <c r="J33" s="1">
        <v>3088.3662142857202</v>
      </c>
      <c r="K33" s="1">
        <v>32011.244047618999</v>
      </c>
      <c r="L33" s="1">
        <v>1552.53004285714</v>
      </c>
      <c r="M33" s="1">
        <v>6800</v>
      </c>
      <c r="N33" s="1">
        <v>51.904761904761898</v>
      </c>
      <c r="O33" s="1">
        <v>27.8571428571429</v>
      </c>
      <c r="P33" s="1">
        <v>23.095238095238098</v>
      </c>
      <c r="Q33" s="1">
        <v>20.3571428571429</v>
      </c>
      <c r="R33" s="1">
        <v>18.8095238095238</v>
      </c>
      <c r="S33" s="1">
        <v>18.452380952380999</v>
      </c>
      <c r="T33" s="1">
        <v>18000</v>
      </c>
      <c r="U33" s="1">
        <v>96.5</v>
      </c>
      <c r="V33" s="1">
        <v>13.2</v>
      </c>
      <c r="W33" s="1">
        <v>4705</v>
      </c>
      <c r="Y33" s="1">
        <v>5</v>
      </c>
      <c r="AA33" s="1">
        <v>0</v>
      </c>
      <c r="AB33" s="1">
        <v>5</v>
      </c>
      <c r="AC33" s="1">
        <v>0</v>
      </c>
      <c r="AD33" s="1">
        <v>0</v>
      </c>
      <c r="AF33" s="1">
        <v>0</v>
      </c>
      <c r="AH33" s="1">
        <v>0.39500000000000002</v>
      </c>
      <c r="AI33" s="1">
        <v>205000</v>
      </c>
      <c r="AK33" s="1">
        <v>43</v>
      </c>
      <c r="AL33" s="1">
        <v>930</v>
      </c>
      <c r="AM33" s="1">
        <v>22000</v>
      </c>
      <c r="AN33" s="1">
        <v>1850</v>
      </c>
      <c r="AO33" s="1">
        <v>5640</v>
      </c>
      <c r="AQ33" s="1">
        <v>180</v>
      </c>
      <c r="AS33" s="1">
        <v>22</v>
      </c>
      <c r="AT33" s="1">
        <v>32</v>
      </c>
      <c r="AU33" s="1">
        <v>0.36</v>
      </c>
      <c r="AV33" s="1">
        <v>150</v>
      </c>
      <c r="AX33" s="1">
        <v>4.5</v>
      </c>
      <c r="AY33" s="1">
        <v>2.6</v>
      </c>
      <c r="BA33" s="1">
        <v>92000</v>
      </c>
      <c r="BC33" s="1">
        <v>225</v>
      </c>
      <c r="BD33" s="1">
        <v>40.778869047618997</v>
      </c>
      <c r="BF33" s="1">
        <v>69.557797619047605</v>
      </c>
      <c r="BG33" s="1">
        <v>48.802797619047602</v>
      </c>
      <c r="BH33" s="1">
        <v>48.823571428571398</v>
      </c>
      <c r="BI33" s="1">
        <v>7.48982142857143</v>
      </c>
      <c r="BJ33" s="1">
        <v>21.567678571428601</v>
      </c>
      <c r="BK33" s="1">
        <v>4.7777976190476199</v>
      </c>
      <c r="BL33" s="1">
        <v>7.2698214285714204</v>
      </c>
      <c r="BM33" s="1">
        <v>0.81065476190476105</v>
      </c>
      <c r="BN33" s="1">
        <v>1.3244642857142901</v>
      </c>
      <c r="BO33" s="1">
        <v>1.44494047619048</v>
      </c>
      <c r="BP33" s="1">
        <v>1416.6389999999999</v>
      </c>
      <c r="BQ33" s="1">
        <v>437.994666666667</v>
      </c>
      <c r="BR33" s="3">
        <f>BR20</f>
        <v>15.3140795351609</v>
      </c>
      <c r="BS33" s="3"/>
      <c r="BT33" s="3"/>
      <c r="BU33" s="3"/>
      <c r="BV33" s="3"/>
      <c r="BW33" s="4">
        <v>42775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Overall_ZAWZI_processdata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University of Groningen</cp:lastModifiedBy>
  <dcterms:created xsi:type="dcterms:W3CDTF">2018-01-25T14:43:36Z</dcterms:created>
  <dcterms:modified xsi:type="dcterms:W3CDTF">2024-01-11T07:58:36Z</dcterms:modified>
</cp:coreProperties>
</file>