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cCrone\Desktop\"/>
    </mc:Choice>
  </mc:AlternateContent>
  <xr:revisionPtr revIDLastSave="0" documentId="13_ncr:1_{AD24013E-19C9-4E5A-9982-7C3AD9D6D953}" xr6:coauthVersionLast="47" xr6:coauthVersionMax="47" xr10:uidLastSave="{00000000-0000-0000-0000-000000000000}"/>
  <bookViews>
    <workbookView xWindow="-96" yWindow="-96" windowWidth="23232" windowHeight="13872" activeTab="3" xr2:uid="{817DAA18-59E9-4F63-8B15-EBAD7CAC4AB6}"/>
  </bookViews>
  <sheets>
    <sheet name="RHS Database" sheetId="1" r:id="rId1"/>
    <sheet name="T Section from UB" sheetId="4" r:id="rId2"/>
    <sheet name="T Section Database" sheetId="2" r:id="rId3"/>
    <sheet name="Alu Mullion Database" sheetId="5" r:id="rId4"/>
    <sheet name="Steel Mullion Database" sheetId="6" r:id="rId5"/>
  </sheets>
  <definedNames>
    <definedName name="_xlnm._FilterDatabase" localSheetId="3" hidden="1">'Alu Mullion Database'!$A$2:$G$212</definedName>
    <definedName name="_xlnm._FilterDatabase" localSheetId="4" hidden="1">'Steel Mullion Database'!$A$2:$G$212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5" l="1"/>
  <c r="F72" i="5"/>
  <c r="F71" i="5"/>
  <c r="F70" i="5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C6BA0E-F32D-4175-A7CB-D6638E5FA924}" keepAlive="1" name="Query - Table 40" description="Connection to the 'Table 40' query in the workbook." type="5" refreshedVersion="0" background="1">
    <dbPr connection="Provider=Microsoft.Mashup.OleDb.1;Data Source=$Workbook$;Location=&quot;Table 40&quot;;Extended Properties=&quot;&quot;" command="SELECT * FROM [Table 40]"/>
  </connection>
</connections>
</file>

<file path=xl/sharedStrings.xml><?xml version="1.0" encoding="utf-8"?>
<sst xmlns="http://schemas.openxmlformats.org/spreadsheetml/2006/main" count="891" uniqueCount="368">
  <si>
    <t>Section designation</t>
  </si>
  <si>
    <t>Thickness</t>
  </si>
  <si>
    <t>Mass per metre</t>
  </si>
  <si>
    <t>kg/m</t>
  </si>
  <si>
    <t>Area of section</t>
  </si>
  <si>
    <t>A</t>
  </si>
  <si>
    <t>cm2</t>
  </si>
  <si>
    <t>Second moment of area</t>
  </si>
  <si>
    <t>Axis y-y</t>
  </si>
  <si>
    <t>cm4</t>
  </si>
  <si>
    <t>Axis z-z</t>
  </si>
  <si>
    <t>Radius of gyration</t>
  </si>
  <si>
    <t>cm</t>
  </si>
  <si>
    <t>Elastic modulus</t>
  </si>
  <si>
    <t>cm3</t>
  </si>
  <si>
    <t>Plastic modulus</t>
  </si>
  <si>
    <t>IT</t>
  </si>
  <si>
    <r>
      <rPr>
        <sz val="11"/>
        <color theme="1"/>
        <rFont val="Source Sans Pro"/>
        <family val="2"/>
      </rPr>
      <t>Thickness</t>
    </r>
  </si>
  <si>
    <r>
      <rPr>
        <sz val="11"/>
        <color theme="1"/>
        <rFont val="Source Sans Pro"/>
        <family val="2"/>
      </rPr>
      <t/>
    </r>
  </si>
  <si>
    <r>
      <rPr>
        <sz val="11"/>
        <color theme="1"/>
        <rFont val="Source Sans Pro"/>
        <family val="2"/>
      </rPr>
      <t>Mass per metre</t>
    </r>
  </si>
  <si>
    <r>
      <rPr>
        <i/>
        <sz val="11"/>
        <rFont val="Calibri"/>
        <family val="2"/>
      </rPr>
      <t>c</t>
    </r>
    <r>
      <rPr>
        <vertAlign val="subscript"/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>/</t>
    </r>
    <r>
      <rPr>
        <i/>
        <sz val="11"/>
        <color rgb="FF000000"/>
        <rFont val="Calibri"/>
        <family val="2"/>
      </rPr>
      <t>t</t>
    </r>
    <r>
      <rPr>
        <sz val="11"/>
        <color rgb="FF000000"/>
        <rFont val="Calibri"/>
        <family val="2"/>
      </rPr>
      <t xml:space="preserve"> </t>
    </r>
    <r>
      <rPr>
        <vertAlign val="superscript"/>
        <sz val="11"/>
        <color rgb="FF000000"/>
        <rFont val="Calibri"/>
        <family val="2"/>
      </rPr>
      <t>(1)</t>
    </r>
  </si>
  <si>
    <r>
      <rPr>
        <i/>
        <sz val="11"/>
        <rFont val="Calibri"/>
        <family val="2"/>
      </rPr>
      <t>c</t>
    </r>
    <r>
      <rPr>
        <vertAlign val="subscript"/>
        <sz val="11"/>
        <color rgb="FF000000"/>
        <rFont val="Calibri"/>
        <family val="2"/>
      </rPr>
      <t>f</t>
    </r>
    <r>
      <rPr>
        <sz val="11"/>
        <color rgb="FF000000"/>
        <rFont val="Calibri"/>
        <family val="2"/>
      </rPr>
      <t>/</t>
    </r>
    <r>
      <rPr>
        <i/>
        <sz val="11"/>
        <color rgb="FF000000"/>
        <rFont val="Calibri"/>
        <family val="2"/>
      </rPr>
      <t>t</t>
    </r>
    <r>
      <rPr>
        <sz val="11"/>
        <color rgb="FF000000"/>
        <rFont val="Calibri"/>
        <family val="2"/>
      </rPr>
      <t xml:space="preserve"> </t>
    </r>
    <r>
      <rPr>
        <vertAlign val="superscript"/>
        <sz val="11"/>
        <color rgb="FF000000"/>
        <rFont val="Calibri"/>
        <family val="2"/>
      </rPr>
      <t>(1)</t>
    </r>
  </si>
  <si>
    <r>
      <rPr>
        <i/>
        <sz val="11"/>
        <rFont val="Calibri"/>
        <family val="2"/>
      </rPr>
      <t>I</t>
    </r>
    <r>
      <rPr>
        <vertAlign val="subscript"/>
        <sz val="11"/>
        <color rgb="FF000000"/>
        <rFont val="Calibri"/>
        <family val="2"/>
      </rPr>
      <t>T</t>
    </r>
  </si>
  <si>
    <r>
      <rPr>
        <i/>
        <sz val="11"/>
        <rFont val="Calibri"/>
        <family val="2"/>
      </rPr>
      <t>W</t>
    </r>
    <r>
      <rPr>
        <vertAlign val="subscript"/>
        <sz val="11"/>
        <color rgb="FF000000"/>
        <rFont val="Calibri"/>
        <family val="2"/>
      </rPr>
      <t>t</t>
    </r>
  </si>
  <si>
    <r>
      <rPr>
        <sz val="11"/>
        <color theme="1"/>
        <rFont val="Source Sans Pro"/>
        <family val="2"/>
      </rPr>
      <t>mm</t>
    </r>
  </si>
  <si>
    <r>
      <rPr>
        <sz val="11"/>
        <color theme="1"/>
        <rFont val="Source Sans Pro"/>
        <family val="2"/>
      </rPr>
      <t>kg/m</t>
    </r>
  </si>
  <si>
    <r>
      <rPr>
        <sz val="11"/>
        <color theme="1"/>
        <rFont val="Source Sans Pro"/>
        <family val="2"/>
      </rPr>
      <t>cm</t>
    </r>
    <r>
      <rPr>
        <vertAlign val="superscript"/>
        <sz val="11"/>
        <color rgb="FF000000"/>
        <rFont val="Calibri"/>
        <family val="2"/>
      </rPr>
      <t>2</t>
    </r>
  </si>
  <si>
    <r>
      <rPr>
        <sz val="11"/>
        <color theme="1"/>
        <rFont val="Source Sans Pro"/>
        <family val="2"/>
      </rPr>
      <t>cm</t>
    </r>
    <r>
      <rPr>
        <vertAlign val="superscript"/>
        <sz val="11"/>
        <color rgb="FF000000"/>
        <rFont val="Calibri"/>
        <family val="2"/>
      </rPr>
      <t>4</t>
    </r>
  </si>
  <si>
    <r>
      <rPr>
        <sz val="11"/>
        <color theme="1"/>
        <rFont val="Source Sans Pro"/>
        <family val="2"/>
      </rPr>
      <t>cm</t>
    </r>
  </si>
  <si>
    <r>
      <rPr>
        <sz val="11"/>
        <color theme="1"/>
        <rFont val="Source Sans Pro"/>
        <family val="2"/>
      </rPr>
      <t>cm</t>
    </r>
    <r>
      <rPr>
        <vertAlign val="superscript"/>
        <sz val="11"/>
        <color rgb="FF000000"/>
        <rFont val="Calibri"/>
        <family val="2"/>
      </rPr>
      <t>3</t>
    </r>
  </si>
  <si>
    <r>
      <rPr>
        <sz val="11"/>
        <color theme="1"/>
        <rFont val="Source Sans Pro"/>
        <family val="2"/>
      </rPr>
      <t>m</t>
    </r>
    <r>
      <rPr>
        <vertAlign val="superscript"/>
        <sz val="11"/>
        <color rgb="FF000000"/>
        <rFont val="Calibri"/>
        <family val="2"/>
      </rPr>
      <t>2</t>
    </r>
  </si>
  <si>
    <t>Section Name</t>
  </si>
  <si>
    <t>Depth</t>
  </si>
  <si>
    <t>mm</t>
  </si>
  <si>
    <t>Iyy</t>
  </si>
  <si>
    <t>Izz</t>
  </si>
  <si>
    <t>Width</t>
  </si>
  <si>
    <t>yy</t>
  </si>
  <si>
    <t>zz</t>
  </si>
  <si>
    <t>W_eyy</t>
  </si>
  <si>
    <t>W_ezz</t>
  </si>
  <si>
    <t>W_pyy</t>
  </si>
  <si>
    <t>W_pzz</t>
  </si>
  <si>
    <t>Area</t>
  </si>
  <si>
    <t>Dimensions</t>
  </si>
  <si>
    <t>Properties</t>
  </si>
  <si>
    <t>Width of section</t>
  </si>
  <si>
    <t>Depth of section</t>
  </si>
  <si>
    <t>Root radius</t>
  </si>
  <si>
    <t>Ratios for local buckling</t>
  </si>
  <si>
    <t>Dimension</t>
  </si>
  <si>
    <t>Buckling parameter</t>
  </si>
  <si>
    <t>Torsional index</t>
  </si>
  <si>
    <t>Mono-symmetry index</t>
  </si>
  <si>
    <t>Warping constant (1)</t>
  </si>
  <si>
    <t>Torsional constant</t>
  </si>
  <si>
    <t>Web</t>
  </si>
  <si>
    <t>Flange</t>
  </si>
  <si>
    <t>tw</t>
  </si>
  <si>
    <t>tf</t>
  </si>
  <si>
    <t>r</t>
  </si>
  <si>
    <t>cw/tw</t>
  </si>
  <si>
    <t>cf/tf</t>
  </si>
  <si>
    <t>cy</t>
  </si>
  <si>
    <t>Toe</t>
  </si>
  <si>
    <t>U</t>
  </si>
  <si>
    <t>X</t>
  </si>
  <si>
    <t>ψ</t>
  </si>
  <si>
    <t>Iw</t>
  </si>
  <si>
    <t>cm6</t>
  </si>
  <si>
    <t>254x343</t>
  </si>
  <si>
    <t>x63</t>
  </si>
  <si>
    <t>305x305</t>
  </si>
  <si>
    <t>x119</t>
  </si>
  <si>
    <t>x90</t>
  </si>
  <si>
    <t>x75</t>
  </si>
  <si>
    <t>229x305</t>
  </si>
  <si>
    <t>x70</t>
  </si>
  <si>
    <t>x57</t>
  </si>
  <si>
    <t>x51</t>
  </si>
  <si>
    <t>178x305</t>
  </si>
  <si>
    <t>x50</t>
  </si>
  <si>
    <t>x46</t>
  </si>
  <si>
    <t>x41</t>
  </si>
  <si>
    <t>312x267</t>
  </si>
  <si>
    <t>x136</t>
  </si>
  <si>
    <t>x110</t>
  </si>
  <si>
    <t>x91</t>
  </si>
  <si>
    <t>210x267</t>
  </si>
  <si>
    <t>x69</t>
  </si>
  <si>
    <t>x61</t>
  </si>
  <si>
    <t>x55</t>
  </si>
  <si>
    <t>165x267</t>
  </si>
  <si>
    <t>x43</t>
  </si>
  <si>
    <t>x37</t>
  </si>
  <si>
    <t>x33</t>
  </si>
  <si>
    <t>191x229</t>
  </si>
  <si>
    <t>x81</t>
  </si>
  <si>
    <t>x67</t>
  </si>
  <si>
    <t>x53</t>
  </si>
  <si>
    <t>x49</t>
  </si>
  <si>
    <t>x45</t>
  </si>
  <si>
    <t>x34</t>
  </si>
  <si>
    <t>152x229</t>
  </si>
  <si>
    <t>x30</t>
  </si>
  <si>
    <t>x26</t>
  </si>
  <si>
    <t>178x203</t>
  </si>
  <si>
    <t>x27</t>
  </si>
  <si>
    <t>140x203</t>
  </si>
  <si>
    <t>x23</t>
  </si>
  <si>
    <t>x20</t>
  </si>
  <si>
    <t>171x178</t>
  </si>
  <si>
    <t>x29</t>
  </si>
  <si>
    <t>127x178</t>
  </si>
  <si>
    <t>x17</t>
  </si>
  <si>
    <t>165x152</t>
  </si>
  <si>
    <t>127x152</t>
  </si>
  <si>
    <t>x24</t>
  </si>
  <si>
    <t>x21</t>
  </si>
  <si>
    <t>x19</t>
  </si>
  <si>
    <t>102x152</t>
  </si>
  <si>
    <t>x14</t>
  </si>
  <si>
    <t>x13</t>
  </si>
  <si>
    <t>146x127</t>
  </si>
  <si>
    <t>x22</t>
  </si>
  <si>
    <t>x16</t>
  </si>
  <si>
    <t>102x127</t>
  </si>
  <si>
    <t>x11</t>
  </si>
  <si>
    <t>133x102</t>
  </si>
  <si>
    <t>x15</t>
  </si>
  <si>
    <t>-</t>
  </si>
  <si>
    <t>FWS 50-50</t>
  </si>
  <si>
    <t>FWS 50-65</t>
  </si>
  <si>
    <t>FWS 50-85</t>
  </si>
  <si>
    <t>FWS 50-105</t>
  </si>
  <si>
    <t>FWS 50-115</t>
  </si>
  <si>
    <t>FWS 50-125</t>
  </si>
  <si>
    <t>FWS 50-150</t>
  </si>
  <si>
    <t>FWS 50-175-2</t>
  </si>
  <si>
    <t>FWS 50-175-3</t>
  </si>
  <si>
    <t>FWS 50-200</t>
  </si>
  <si>
    <t>FWS 50-225</t>
  </si>
  <si>
    <t>FWS 50-250</t>
  </si>
  <si>
    <t>FWS 50-85 Reinf.</t>
  </si>
  <si>
    <t>FWS 50-105 Reinf.</t>
  </si>
  <si>
    <t>FWS 50-115 Reinf.</t>
  </si>
  <si>
    <t>FWS 50-125 Reinf.</t>
  </si>
  <si>
    <t>FWS 50-150 Reinf.</t>
  </si>
  <si>
    <t>FWS 50-175-2 Reinf.</t>
  </si>
  <si>
    <t>FWS 50-175-3 Reinf.</t>
  </si>
  <si>
    <t>FWS 50-200 Reinf.</t>
  </si>
  <si>
    <t>FWS 50-225 Reinf.</t>
  </si>
  <si>
    <t>FWS 50-225 Reinf. St</t>
  </si>
  <si>
    <t>FWS 50-225 Reinf. Al + St</t>
  </si>
  <si>
    <t>FWS 50-250 Reinf.</t>
  </si>
  <si>
    <t>FWS 50-250 Reinf. + 5 mm St</t>
  </si>
  <si>
    <t>FWS 50-250 Reinf. + 6 mm St</t>
  </si>
  <si>
    <t>FWS 50-250 Reinf. + 8 mm St</t>
  </si>
  <si>
    <t>FWS 50-250 Reinf. + 10 mm St</t>
  </si>
  <si>
    <t>VISS 60-80</t>
  </si>
  <si>
    <t>VISS 60-150</t>
  </si>
  <si>
    <t>VISS 50-95</t>
  </si>
  <si>
    <t>VISS 50-120</t>
  </si>
  <si>
    <t>VISS 50-140</t>
  </si>
  <si>
    <t>Profile Name</t>
  </si>
  <si>
    <t>mm4</t>
  </si>
  <si>
    <t>Reinf</t>
  </si>
  <si>
    <t>Wyy</t>
  </si>
  <si>
    <t>VISS 60-80 3mm</t>
  </si>
  <si>
    <t>VISS 60-150 3mm</t>
  </si>
  <si>
    <t>VISS 60-180 3mm</t>
  </si>
  <si>
    <t>VISS 60-220 3mm</t>
  </si>
  <si>
    <t>VISS 60-280 3mm</t>
  </si>
  <si>
    <t>VISS 60-100</t>
  </si>
  <si>
    <t>VISS 60-120</t>
  </si>
  <si>
    <t>VISS 60-50</t>
  </si>
  <si>
    <t>mm3</t>
  </si>
  <si>
    <t>VISS 50-50</t>
  </si>
  <si>
    <t>VISS 50-60</t>
  </si>
  <si>
    <t>VISS 50-80</t>
  </si>
  <si>
    <t>Supplier</t>
  </si>
  <si>
    <t>Schueco</t>
  </si>
  <si>
    <t>Jansen</t>
  </si>
  <si>
    <t>Wicona</t>
  </si>
  <si>
    <t>WICTEC 50 135000</t>
  </si>
  <si>
    <t>WICTEC 50 135001</t>
  </si>
  <si>
    <t>WICTEC 50 135002</t>
  </si>
  <si>
    <t>WICTEC 50 135003</t>
  </si>
  <si>
    <t>WICTEC 50 135004</t>
  </si>
  <si>
    <t>Material</t>
  </si>
  <si>
    <t>Aluminium</t>
  </si>
  <si>
    <t>Steel</t>
  </si>
  <si>
    <t>WICTEC 60 136000</t>
  </si>
  <si>
    <t>WICTEC 60 136001</t>
  </si>
  <si>
    <t>WICTEC 60 136002</t>
  </si>
  <si>
    <t>WICTEC 60 136003</t>
  </si>
  <si>
    <t>WICTEC 60 136004</t>
  </si>
  <si>
    <t>WICTEC 60 136005</t>
  </si>
  <si>
    <t>WICTEC 50 135005</t>
  </si>
  <si>
    <t>WICTEC 50 135006</t>
  </si>
  <si>
    <t>WICTEC 50 135007</t>
  </si>
  <si>
    <t>WICTEC 50 135311</t>
  </si>
  <si>
    <t>WICTEC 50 135312</t>
  </si>
  <si>
    <t>WICTEC 50 135046</t>
  </si>
  <si>
    <t>WICTEC 50 135047</t>
  </si>
  <si>
    <t>WICTEC 50 135048</t>
  </si>
  <si>
    <t>WICTEC 50 135049</t>
  </si>
  <si>
    <t>WICTEC 50 133611</t>
  </si>
  <si>
    <t>WICTEC 50 135050</t>
  </si>
  <si>
    <t>WICTEC 50 135051</t>
  </si>
  <si>
    <t>WICTEC 50 135036</t>
  </si>
  <si>
    <t>WICTEC 50 135037</t>
  </si>
  <si>
    <t>WICTEC 50 135038</t>
  </si>
  <si>
    <t>WICTEC 50 135039</t>
  </si>
  <si>
    <t>WICTEC 50 135055</t>
  </si>
  <si>
    <t>WICTEC 50 135056</t>
  </si>
  <si>
    <t>50 x 25 x 2</t>
  </si>
  <si>
    <t>50 x 25 x 2.5</t>
  </si>
  <si>
    <t>50 x 25 x 3</t>
  </si>
  <si>
    <t>50 x 30 x 2</t>
  </si>
  <si>
    <t>50 x 30 x 2.5</t>
  </si>
  <si>
    <t>50 x 30 x 3</t>
  </si>
  <si>
    <t>50 x 30 x 4</t>
  </si>
  <si>
    <t>60 x 40 x 2.5</t>
  </si>
  <si>
    <t>60 x 40 x 3</t>
  </si>
  <si>
    <t>60 x 40 x 4</t>
  </si>
  <si>
    <t>60 x 40 x 5</t>
  </si>
  <si>
    <t>70 x 40 x 3</t>
  </si>
  <si>
    <t>70 x 40 x 4</t>
  </si>
  <si>
    <t>70 x 40 x 5</t>
  </si>
  <si>
    <t>70 x 50 x 3</t>
  </si>
  <si>
    <t>70 x 50 x 4</t>
  </si>
  <si>
    <t>70 x 50 x 5</t>
  </si>
  <si>
    <t>80 x 40 x 3</t>
  </si>
  <si>
    <t>80 x 40 x 4</t>
  </si>
  <si>
    <t>80 x 40 x 5</t>
  </si>
  <si>
    <t>80 x 50 x 3</t>
  </si>
  <si>
    <t>80 x 50 x 4</t>
  </si>
  <si>
    <t>80 x 50 x 5</t>
  </si>
  <si>
    <t>80 x 60 x 3</t>
  </si>
  <si>
    <t>80 x 60 x 3.5</t>
  </si>
  <si>
    <t>80 x 60 x 4</t>
  </si>
  <si>
    <t>80 x 60 x 5</t>
  </si>
  <si>
    <t>90 x 50 x 3</t>
  </si>
  <si>
    <t>90 x 50 x 4</t>
  </si>
  <si>
    <t>90 x 50 x 5</t>
  </si>
  <si>
    <t>100 x 40 x 3</t>
  </si>
  <si>
    <t>100 x 40 x 4</t>
  </si>
  <si>
    <t>100 x 40 x 5</t>
  </si>
  <si>
    <t>100 x 50 x 3</t>
  </si>
  <si>
    <t>100 x 50 x 4</t>
  </si>
  <si>
    <t>100 x 50 x 5</t>
  </si>
  <si>
    <t>100 x 50 x 6</t>
  </si>
  <si>
    <t>100 x 60 x 3</t>
  </si>
  <si>
    <t>100 x 60 x 3.5</t>
  </si>
  <si>
    <t>100 x 60 x 4</t>
  </si>
  <si>
    <t>100 x 60 x 5</t>
  </si>
  <si>
    <t>100 x 60 x 6</t>
  </si>
  <si>
    <t>100 x 80 x 3</t>
  </si>
  <si>
    <t>100 x 80 x 4</t>
  </si>
  <si>
    <t>100 x 80 x 5</t>
  </si>
  <si>
    <t>100 x 80 x 6</t>
  </si>
  <si>
    <t>120 x 40 x 3</t>
  </si>
  <si>
    <t>120 x 40 x 4</t>
  </si>
  <si>
    <t>120 x 40 x 5</t>
  </si>
  <si>
    <t>120 x 60 x 3</t>
  </si>
  <si>
    <t>120 x 60 x 3.5</t>
  </si>
  <si>
    <t>120 x 60 x 4</t>
  </si>
  <si>
    <t>120 x 60 x 5</t>
  </si>
  <si>
    <t>120 x 60 x 6</t>
  </si>
  <si>
    <t>120 x 80 x 3</t>
  </si>
  <si>
    <t>120 x 80 x 4</t>
  </si>
  <si>
    <t>120 x 80 x 5</t>
  </si>
  <si>
    <t>120 x 80 x 6</t>
  </si>
  <si>
    <t>120 x 80 x 8</t>
  </si>
  <si>
    <t>140 x 80 x 3</t>
  </si>
  <si>
    <t>140 x 80 x 4</t>
  </si>
  <si>
    <t>140 x 80 x 5</t>
  </si>
  <si>
    <t>140 x 80 x 6</t>
  </si>
  <si>
    <t>140 x 80 x 8</t>
  </si>
  <si>
    <t>140 x 80 x 10</t>
  </si>
  <si>
    <t>150 x 100 x 3</t>
  </si>
  <si>
    <t>150 x 100 x 4</t>
  </si>
  <si>
    <t>150 x 100 x 5</t>
  </si>
  <si>
    <t>150 x 100 x 6</t>
  </si>
  <si>
    <t>150 x 100 x 8</t>
  </si>
  <si>
    <t>150 x 100 x 10</t>
  </si>
  <si>
    <t>160 x 80 x 3</t>
  </si>
  <si>
    <t>160 x 80 x 4</t>
  </si>
  <si>
    <t>160 x 80 x 5</t>
  </si>
  <si>
    <t>160 x 80 x 6</t>
  </si>
  <si>
    <t>160 x 80 x 8</t>
  </si>
  <si>
    <t>160 x 80 x 10</t>
  </si>
  <si>
    <t>180 x 80 x 3</t>
  </si>
  <si>
    <t>180 x 80 x 4</t>
  </si>
  <si>
    <t>180 x 80 x 5</t>
  </si>
  <si>
    <t>180 x 80 x 6</t>
  </si>
  <si>
    <t>180 x 80 x 8</t>
  </si>
  <si>
    <t>180 x 80 x 10</t>
  </si>
  <si>
    <t>180 x 100 x 4</t>
  </si>
  <si>
    <t>180 x 100 x 5</t>
  </si>
  <si>
    <t>180 x 100 x 6</t>
  </si>
  <si>
    <t>180 x 100 x 8</t>
  </si>
  <si>
    <t>180 x 100 x 10</t>
  </si>
  <si>
    <t>200 x 100 x 4</t>
  </si>
  <si>
    <t>200 x 100 x 5</t>
  </si>
  <si>
    <t>200 x 100 x 6</t>
  </si>
  <si>
    <t>200 x 100 x 8</t>
  </si>
  <si>
    <t>200 x 100 x 10</t>
  </si>
  <si>
    <t>200 x 120 x 4</t>
  </si>
  <si>
    <t>200 x 120 x 5</t>
  </si>
  <si>
    <t>200 x 120 x 6</t>
  </si>
  <si>
    <t>200 x 120 x 8</t>
  </si>
  <si>
    <t>200 x 120 x 10</t>
  </si>
  <si>
    <t>200 x 150 x 4</t>
  </si>
  <si>
    <t>200 x 150 x 5</t>
  </si>
  <si>
    <t>200 x 150 x 6</t>
  </si>
  <si>
    <t>200 x 150 x 8</t>
  </si>
  <si>
    <t>200 x 150 x 10</t>
  </si>
  <si>
    <t>250 x 150 x 5</t>
  </si>
  <si>
    <t>250 x 150 x 6</t>
  </si>
  <si>
    <t>250 x 150 x 6.3</t>
  </si>
  <si>
    <t>250 x 150 x 8</t>
  </si>
  <si>
    <t>250 x 150 x 10</t>
  </si>
  <si>
    <t>250 x 150 x 12</t>
  </si>
  <si>
    <t>250 x 150 x 12.5</t>
  </si>
  <si>
    <t>300 x 100 x 6</t>
  </si>
  <si>
    <t>300 x 100 x 8</t>
  </si>
  <si>
    <t>300 x 100 x 10</t>
  </si>
  <si>
    <t>300 x 200 x 6</t>
  </si>
  <si>
    <t>300 x 200 x 6.3</t>
  </si>
  <si>
    <t>300 x 200 x 8</t>
  </si>
  <si>
    <t>300 x 200 x 10</t>
  </si>
  <si>
    <t>300 x 200 x 12</t>
  </si>
  <si>
    <t>300 x 200 x 12.5</t>
  </si>
  <si>
    <t>400 x 200 x 6</t>
  </si>
  <si>
    <t>400 x 200 x 6.3</t>
  </si>
  <si>
    <t>400 x 200 x 8</t>
  </si>
  <si>
    <t>400 x 200 x 10</t>
  </si>
  <si>
    <t>400 x 200 x 12</t>
  </si>
  <si>
    <t>400 x 200 x 12.5</t>
  </si>
  <si>
    <t>450 x 250 x 6</t>
  </si>
  <si>
    <t>450 x 250 x 6.3</t>
  </si>
  <si>
    <t>450 x 250 x 8</t>
  </si>
  <si>
    <t>450 x 250 x 10</t>
  </si>
  <si>
    <t>450 x 250 x 12</t>
  </si>
  <si>
    <t>450 x 250 x 12.5</t>
  </si>
  <si>
    <t>500 x 300 x 6</t>
  </si>
  <si>
    <t>500 x 300 x 6.3</t>
  </si>
  <si>
    <t>500 x 300 x 8</t>
  </si>
  <si>
    <t>500 x 300 x 10</t>
  </si>
  <si>
    <t>500 x 300 x 12</t>
  </si>
  <si>
    <t>500 x 300 x 12.5</t>
  </si>
  <si>
    <t>BlueBook RHS</t>
  </si>
  <si>
    <t>WICTEC 50 135000 + Reinf.</t>
  </si>
  <si>
    <t>WICTEC 50 135001 + Reinf.</t>
  </si>
  <si>
    <t>WICTEC 50 135002 + Reinf.</t>
  </si>
  <si>
    <t>WICTEC 50 135003 + Reinf.</t>
  </si>
  <si>
    <t>WICTEC 50 135004 + Reinf.</t>
  </si>
  <si>
    <t>WICTEC 50 135005 + Reinf.</t>
  </si>
  <si>
    <t>WICTEC 50 135006 + Reinf.</t>
  </si>
  <si>
    <t>WICTEC 50 135007 + Reinf.</t>
  </si>
  <si>
    <t>WICTEC 60 136000 + Reinf.</t>
  </si>
  <si>
    <t>WICTEC 60 136001 + Reinf.</t>
  </si>
  <si>
    <t>WICTEC 60 136002 + Reinf.</t>
  </si>
  <si>
    <t>WICTEC 60 136003 + Reinf.</t>
  </si>
  <si>
    <t>WICTEC 60 136004 + Reinf.</t>
  </si>
  <si>
    <t>WICTEC 60 136005 + Reinf.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</si>
</sst>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Source Sans Pro"/>
      <family val="2"/>
    </font>
    <font>
      <i/>
      <sz val="11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b/>
      <sz val="11"/>
      <name val="Calibri"/>
      <family val="2"/>
    </font>
    <font>
      <sz val="8"/>
      <name val="Source Sans Pro"/>
      <family val="2"/>
    </font>
    <font>
      <b/>
      <sz val="11"/>
      <color theme="1"/>
      <name val="Source Sans Pro"/>
      <family val="2"/>
    </font>
    <font>
      <sz val="11"/>
      <name val="Calibri"/>
      <family val="2"/>
    </font>
    <font>
      <sz val="11"/>
      <color theme="1"/>
      <name val="Source Sans Pro Black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1" xfId="0" applyBorder="1" applyAlignment="1">
      <alignment vertical="top"/>
    </xf>
    <xf numFmtId="0" fontId="6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0" fontId="10" fillId="0" borderId="0" xfId="0" applyFont="1"/>
    <xf numFmtId="11" fontId="0" fillId="0" borderId="0" xfId="0" applyNumberFormat="1"/>
    <xf numFmtId="0" fontId="8" fillId="0" borderId="0" xfId="0" applyFont="1"/>
    <xf numFmtId="1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1BF0-E5A0-444B-BD6D-BB158A8970AC}">
  <dimension ref="A1:T140"/>
  <sheetViews>
    <sheetView workbookViewId="0"/>
  </sheetViews>
  <sheetFormatPr defaultColWidth="21.1640625" defaultRowHeight="14.4" x14ac:dyDescent="0.55000000000000004"/>
  <sheetData>
    <row r="1" spans="1:20" ht="17.7" x14ac:dyDescent="0.55000000000000004">
      <c r="A1" s="1" t="s">
        <v>31</v>
      </c>
      <c r="B1" s="1" t="s">
        <v>32</v>
      </c>
      <c r="C1" s="1" t="s">
        <v>36</v>
      </c>
      <c r="D1" s="1" t="s">
        <v>17</v>
      </c>
      <c r="E1" s="2" t="s">
        <v>19</v>
      </c>
      <c r="F1" s="9" t="s">
        <v>43</v>
      </c>
      <c r="G1" s="2" t="s">
        <v>20</v>
      </c>
      <c r="H1" s="2" t="s">
        <v>21</v>
      </c>
      <c r="I1" s="2" t="s">
        <v>34</v>
      </c>
      <c r="J1" s="2" t="s">
        <v>35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41</v>
      </c>
      <c r="P1" s="2" t="s">
        <v>42</v>
      </c>
      <c r="Q1" s="2" t="s">
        <v>22</v>
      </c>
      <c r="R1" s="2" t="s">
        <v>23</v>
      </c>
      <c r="S1" s="2" t="s">
        <v>18</v>
      </c>
      <c r="T1" s="2" t="s">
        <v>18</v>
      </c>
    </row>
    <row r="2" spans="1:20" ht="16.8" thickBot="1" x14ac:dyDescent="0.6">
      <c r="A2" s="1"/>
      <c r="B2" s="1" t="s">
        <v>33</v>
      </c>
      <c r="C2" s="1" t="s">
        <v>33</v>
      </c>
      <c r="D2" s="1" t="s">
        <v>24</v>
      </c>
      <c r="E2" s="2" t="s">
        <v>25</v>
      </c>
      <c r="F2" s="2" t="s">
        <v>26</v>
      </c>
      <c r="G2" s="2" t="s">
        <v>18</v>
      </c>
      <c r="H2" s="2" t="s">
        <v>18</v>
      </c>
      <c r="I2" s="2" t="s">
        <v>27</v>
      </c>
      <c r="J2" s="2" t="s">
        <v>27</v>
      </c>
      <c r="K2" s="2" t="s">
        <v>28</v>
      </c>
      <c r="L2" s="2" t="s">
        <v>28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27</v>
      </c>
      <c r="R2" s="2" t="s">
        <v>29</v>
      </c>
      <c r="S2" s="2" t="s">
        <v>30</v>
      </c>
      <c r="T2" s="2" t="s">
        <v>30</v>
      </c>
    </row>
    <row r="3" spans="1:20" ht="15" thickTop="1" thickBot="1" x14ac:dyDescent="0.6">
      <c r="A3" s="8" t="str">
        <f>B3&amp;" x "&amp;C3&amp;" x "&amp;D3</f>
        <v>50 x 25 x 2</v>
      </c>
      <c r="B3" s="10">
        <v>50</v>
      </c>
      <c r="C3" s="10">
        <v>25</v>
      </c>
      <c r="D3" s="3">
        <v>2</v>
      </c>
      <c r="E3" s="4">
        <v>2.15</v>
      </c>
      <c r="F3" s="4">
        <v>2.74</v>
      </c>
      <c r="G3" s="4">
        <v>22</v>
      </c>
      <c r="H3" s="4">
        <v>9.5</v>
      </c>
      <c r="I3" s="4">
        <v>8.3800000000000008</v>
      </c>
      <c r="J3" s="4">
        <v>2.81</v>
      </c>
      <c r="K3" s="4">
        <v>1.75</v>
      </c>
      <c r="L3" s="4">
        <v>1.01</v>
      </c>
      <c r="M3" s="4">
        <v>3.35</v>
      </c>
      <c r="N3" s="4">
        <v>2.25</v>
      </c>
      <c r="O3" s="4">
        <v>4.26</v>
      </c>
      <c r="P3" s="4">
        <v>2.62</v>
      </c>
      <c r="Q3" s="4">
        <v>7.06</v>
      </c>
      <c r="R3" s="4">
        <v>3.92</v>
      </c>
      <c r="S3" s="4">
        <v>0.14299999999999999</v>
      </c>
      <c r="T3" s="4">
        <v>66.5</v>
      </c>
    </row>
    <row r="4" spans="1:20" ht="15" thickTop="1" thickBot="1" x14ac:dyDescent="0.6">
      <c r="A4" s="8" t="str">
        <f t="shared" ref="A4:A67" si="0">B4&amp;" x "&amp;C4&amp;" x "&amp;D4</f>
        <v>50 x 25 x 2.5</v>
      </c>
      <c r="B4" s="1">
        <v>50</v>
      </c>
      <c r="C4" s="1">
        <v>25</v>
      </c>
      <c r="D4" s="1">
        <v>2.5</v>
      </c>
      <c r="E4" s="2">
        <v>2.62</v>
      </c>
      <c r="F4" s="2">
        <v>3.34</v>
      </c>
      <c r="G4" s="2">
        <v>17</v>
      </c>
      <c r="H4" s="2">
        <v>7</v>
      </c>
      <c r="I4" s="2">
        <v>9.89</v>
      </c>
      <c r="J4" s="2">
        <v>3.28</v>
      </c>
      <c r="K4" s="2">
        <v>1.72</v>
      </c>
      <c r="L4" s="2">
        <v>0.99</v>
      </c>
      <c r="M4" s="2">
        <v>3.95</v>
      </c>
      <c r="N4" s="2">
        <v>2.62</v>
      </c>
      <c r="O4" s="2">
        <v>5.1100000000000003</v>
      </c>
      <c r="P4" s="2">
        <v>3.12</v>
      </c>
      <c r="Q4" s="2">
        <v>8.43</v>
      </c>
      <c r="R4" s="2">
        <v>4.5999999999999996</v>
      </c>
      <c r="S4" s="2">
        <v>0.14099999999999999</v>
      </c>
      <c r="T4" s="2">
        <v>53.8</v>
      </c>
    </row>
    <row r="5" spans="1:20" ht="15" thickTop="1" thickBot="1" x14ac:dyDescent="0.6">
      <c r="A5" s="8" t="str">
        <f t="shared" si="0"/>
        <v>50 x 25 x 3</v>
      </c>
      <c r="B5" s="1">
        <v>50</v>
      </c>
      <c r="C5" s="1">
        <v>25</v>
      </c>
      <c r="D5" s="1">
        <v>3</v>
      </c>
      <c r="E5" s="2">
        <v>3.07</v>
      </c>
      <c r="F5" s="2">
        <v>3.91</v>
      </c>
      <c r="G5" s="2">
        <v>13.7</v>
      </c>
      <c r="H5" s="2">
        <v>5.33</v>
      </c>
      <c r="I5" s="2">
        <v>11.2</v>
      </c>
      <c r="J5" s="2">
        <v>3.67</v>
      </c>
      <c r="K5" s="2">
        <v>1.69</v>
      </c>
      <c r="L5" s="2">
        <v>0.97</v>
      </c>
      <c r="M5" s="2">
        <v>4.47</v>
      </c>
      <c r="N5" s="2">
        <v>2.93</v>
      </c>
      <c r="O5" s="2">
        <v>5.86</v>
      </c>
      <c r="P5" s="2">
        <v>3.56</v>
      </c>
      <c r="Q5" s="2">
        <v>9.64</v>
      </c>
      <c r="R5" s="2">
        <v>5.18</v>
      </c>
      <c r="S5" s="2">
        <v>0.14000000000000001</v>
      </c>
      <c r="T5" s="2">
        <v>45.6</v>
      </c>
    </row>
    <row r="6" spans="1:20" ht="15" thickTop="1" thickBot="1" x14ac:dyDescent="0.6">
      <c r="A6" s="8" t="str">
        <f t="shared" si="0"/>
        <v>50 x 30 x 2</v>
      </c>
      <c r="B6" s="5">
        <v>50</v>
      </c>
      <c r="C6" s="5">
        <v>30</v>
      </c>
      <c r="D6" s="5">
        <v>2</v>
      </c>
      <c r="E6" s="6">
        <v>2.31</v>
      </c>
      <c r="F6" s="6">
        <v>2.94</v>
      </c>
      <c r="G6" s="6">
        <v>22</v>
      </c>
      <c r="H6" s="6">
        <v>12</v>
      </c>
      <c r="I6" s="6">
        <v>9.5399999999999991</v>
      </c>
      <c r="J6" s="6">
        <v>4.29</v>
      </c>
      <c r="K6" s="6">
        <v>1.8</v>
      </c>
      <c r="L6" s="6">
        <v>1.21</v>
      </c>
      <c r="M6" s="6">
        <v>3.81</v>
      </c>
      <c r="N6" s="6">
        <v>2.86</v>
      </c>
      <c r="O6" s="6">
        <v>4.74</v>
      </c>
      <c r="P6" s="6">
        <v>3.33</v>
      </c>
      <c r="Q6" s="6">
        <v>9.77</v>
      </c>
      <c r="R6" s="6">
        <v>4.84</v>
      </c>
      <c r="S6" s="6">
        <v>0.153</v>
      </c>
      <c r="T6" s="6">
        <v>66.2</v>
      </c>
    </row>
    <row r="7" spans="1:20" ht="15" thickTop="1" thickBot="1" x14ac:dyDescent="0.6">
      <c r="A7" s="8" t="str">
        <f t="shared" si="0"/>
        <v>50 x 30 x 2.5</v>
      </c>
      <c r="B7" s="1">
        <v>50</v>
      </c>
      <c r="C7" s="1">
        <v>30</v>
      </c>
      <c r="D7" s="1">
        <v>2.5</v>
      </c>
      <c r="E7" s="2">
        <v>2.82</v>
      </c>
      <c r="F7" s="2">
        <v>3.59</v>
      </c>
      <c r="G7" s="2">
        <v>17</v>
      </c>
      <c r="H7" s="2">
        <v>9</v>
      </c>
      <c r="I7" s="2">
        <v>11.3</v>
      </c>
      <c r="J7" s="2">
        <v>5.05</v>
      </c>
      <c r="K7" s="2">
        <v>1.77</v>
      </c>
      <c r="L7" s="2">
        <v>1.19</v>
      </c>
      <c r="M7" s="2">
        <v>4.5199999999999996</v>
      </c>
      <c r="N7" s="2">
        <v>3.37</v>
      </c>
      <c r="O7" s="2">
        <v>5.7</v>
      </c>
      <c r="P7" s="2">
        <v>3.98</v>
      </c>
      <c r="Q7" s="2">
        <v>11.7</v>
      </c>
      <c r="R7" s="2">
        <v>5.72</v>
      </c>
      <c r="S7" s="2">
        <v>0.151</v>
      </c>
      <c r="T7" s="2">
        <v>53.5</v>
      </c>
    </row>
    <row r="8" spans="1:20" ht="15" thickTop="1" thickBot="1" x14ac:dyDescent="0.6">
      <c r="A8" s="8" t="str">
        <f t="shared" si="0"/>
        <v>50 x 30 x 3</v>
      </c>
      <c r="B8" s="1">
        <v>50</v>
      </c>
      <c r="C8" s="1">
        <v>30</v>
      </c>
      <c r="D8" s="1">
        <v>3</v>
      </c>
      <c r="E8" s="2">
        <v>3.3</v>
      </c>
      <c r="F8" s="2">
        <v>4.21</v>
      </c>
      <c r="G8" s="2">
        <v>13.7</v>
      </c>
      <c r="H8" s="2">
        <v>7</v>
      </c>
      <c r="I8" s="2">
        <v>12.8</v>
      </c>
      <c r="J8" s="2">
        <v>5.7</v>
      </c>
      <c r="K8" s="2">
        <v>1.75</v>
      </c>
      <c r="L8" s="2">
        <v>1.1599999999999999</v>
      </c>
      <c r="M8" s="2">
        <v>5.13</v>
      </c>
      <c r="N8" s="2">
        <v>3.8</v>
      </c>
      <c r="O8" s="2">
        <v>6.57</v>
      </c>
      <c r="P8" s="2">
        <v>4.58</v>
      </c>
      <c r="Q8" s="2">
        <v>13.5</v>
      </c>
      <c r="R8" s="2">
        <v>6.49</v>
      </c>
      <c r="S8" s="2">
        <v>0.15</v>
      </c>
      <c r="T8" s="2">
        <v>45.5</v>
      </c>
    </row>
    <row r="9" spans="1:20" ht="15" thickTop="1" thickBot="1" x14ac:dyDescent="0.6">
      <c r="A9" s="8" t="str">
        <f t="shared" si="0"/>
        <v>50 x 30 x 4</v>
      </c>
      <c r="B9" s="1">
        <v>50</v>
      </c>
      <c r="C9" s="1">
        <v>30</v>
      </c>
      <c r="D9" s="1">
        <v>4</v>
      </c>
      <c r="E9" s="2">
        <v>4.2</v>
      </c>
      <c r="F9" s="2">
        <v>5.35</v>
      </c>
      <c r="G9" s="2">
        <v>9.5</v>
      </c>
      <c r="H9" s="2">
        <v>4.5</v>
      </c>
      <c r="I9" s="2">
        <v>15.3</v>
      </c>
      <c r="J9" s="2">
        <v>6.69</v>
      </c>
      <c r="K9" s="2">
        <v>1.69</v>
      </c>
      <c r="L9" s="2">
        <v>1.1200000000000001</v>
      </c>
      <c r="M9" s="2">
        <v>6.1</v>
      </c>
      <c r="N9" s="2">
        <v>4.46</v>
      </c>
      <c r="O9" s="2">
        <v>8.0500000000000007</v>
      </c>
      <c r="P9" s="2">
        <v>5.58</v>
      </c>
      <c r="Q9" s="2">
        <v>16.5</v>
      </c>
      <c r="R9" s="2">
        <v>7.71</v>
      </c>
      <c r="S9" s="2">
        <v>0.14599999999999999</v>
      </c>
      <c r="T9" s="2">
        <v>34.799999999999997</v>
      </c>
    </row>
    <row r="10" spans="1:20" ht="15" thickTop="1" thickBot="1" x14ac:dyDescent="0.6">
      <c r="A10" s="8" t="str">
        <f t="shared" si="0"/>
        <v>60 x 40 x 2.5</v>
      </c>
      <c r="B10" s="5">
        <v>60</v>
      </c>
      <c r="C10" s="5">
        <v>40</v>
      </c>
      <c r="D10" s="5">
        <v>2.5</v>
      </c>
      <c r="E10" s="6">
        <v>3.6</v>
      </c>
      <c r="F10" s="6">
        <v>4.59</v>
      </c>
      <c r="G10" s="6">
        <v>21</v>
      </c>
      <c r="H10" s="6">
        <v>13</v>
      </c>
      <c r="I10" s="6">
        <v>22.1</v>
      </c>
      <c r="J10" s="6">
        <v>11.7</v>
      </c>
      <c r="K10" s="6">
        <v>2.19</v>
      </c>
      <c r="L10" s="6">
        <v>1.6</v>
      </c>
      <c r="M10" s="6">
        <v>7.36</v>
      </c>
      <c r="N10" s="6">
        <v>5.87</v>
      </c>
      <c r="O10" s="6">
        <v>9.06</v>
      </c>
      <c r="P10" s="6">
        <v>6.84</v>
      </c>
      <c r="Q10" s="6">
        <v>25.1</v>
      </c>
      <c r="R10" s="6">
        <v>9.7200000000000006</v>
      </c>
      <c r="S10" s="6">
        <v>0.191</v>
      </c>
      <c r="T10" s="6">
        <v>53.1</v>
      </c>
    </row>
    <row r="11" spans="1:20" ht="15" thickTop="1" thickBot="1" x14ac:dyDescent="0.6">
      <c r="A11" s="8" t="str">
        <f t="shared" si="0"/>
        <v>60 x 40 x 3</v>
      </c>
      <c r="B11" s="1">
        <v>60</v>
      </c>
      <c r="C11" s="5">
        <v>40</v>
      </c>
      <c r="D11" s="1">
        <v>3</v>
      </c>
      <c r="E11" s="2">
        <v>4.25</v>
      </c>
      <c r="F11" s="2">
        <v>5.41</v>
      </c>
      <c r="G11" s="2">
        <v>17</v>
      </c>
      <c r="H11" s="2">
        <v>10.3</v>
      </c>
      <c r="I11" s="2">
        <v>25.4</v>
      </c>
      <c r="J11" s="2">
        <v>13.4</v>
      </c>
      <c r="K11" s="2">
        <v>2.17</v>
      </c>
      <c r="L11" s="2">
        <v>1.58</v>
      </c>
      <c r="M11" s="2">
        <v>8.4600000000000009</v>
      </c>
      <c r="N11" s="2">
        <v>6.72</v>
      </c>
      <c r="O11" s="2">
        <v>10.5</v>
      </c>
      <c r="P11" s="2">
        <v>7.94</v>
      </c>
      <c r="Q11" s="2">
        <v>29.3</v>
      </c>
      <c r="R11" s="2">
        <v>11.2</v>
      </c>
      <c r="S11" s="2">
        <v>0.19</v>
      </c>
      <c r="T11" s="2">
        <v>44.7</v>
      </c>
    </row>
    <row r="12" spans="1:20" ht="15" thickTop="1" thickBot="1" x14ac:dyDescent="0.6">
      <c r="A12" s="8" t="str">
        <f t="shared" si="0"/>
        <v>60 x 40 x 4</v>
      </c>
      <c r="B12" s="1">
        <v>60</v>
      </c>
      <c r="C12" s="5">
        <v>40</v>
      </c>
      <c r="D12" s="1">
        <v>4</v>
      </c>
      <c r="E12" s="2">
        <v>5.45</v>
      </c>
      <c r="F12" s="2">
        <v>6.95</v>
      </c>
      <c r="G12" s="2">
        <v>12</v>
      </c>
      <c r="H12" s="2">
        <v>7</v>
      </c>
      <c r="I12" s="2">
        <v>31</v>
      </c>
      <c r="J12" s="2">
        <v>16.3</v>
      </c>
      <c r="K12" s="2">
        <v>2.11</v>
      </c>
      <c r="L12" s="2">
        <v>1.53</v>
      </c>
      <c r="M12" s="2">
        <v>10.3</v>
      </c>
      <c r="N12" s="2">
        <v>8.14</v>
      </c>
      <c r="O12" s="2">
        <v>13.2</v>
      </c>
      <c r="P12" s="2">
        <v>9.89</v>
      </c>
      <c r="Q12" s="2">
        <v>36.700000000000003</v>
      </c>
      <c r="R12" s="2">
        <v>13.7</v>
      </c>
      <c r="S12" s="2">
        <v>0.186</v>
      </c>
      <c r="T12" s="2">
        <v>34.1</v>
      </c>
    </row>
    <row r="13" spans="1:20" ht="15" thickTop="1" thickBot="1" x14ac:dyDescent="0.6">
      <c r="A13" s="8" t="str">
        <f t="shared" si="0"/>
        <v>60 x 40 x 5</v>
      </c>
      <c r="B13" s="1">
        <v>60</v>
      </c>
      <c r="C13" s="5">
        <v>40</v>
      </c>
      <c r="D13" s="1">
        <v>5</v>
      </c>
      <c r="E13" s="2">
        <v>6.56</v>
      </c>
      <c r="F13" s="2">
        <v>8.36</v>
      </c>
      <c r="G13" s="2">
        <v>9</v>
      </c>
      <c r="H13" s="2">
        <v>5</v>
      </c>
      <c r="I13" s="2">
        <v>35.299999999999997</v>
      </c>
      <c r="J13" s="2">
        <v>18.399999999999999</v>
      </c>
      <c r="K13" s="2">
        <v>2.06</v>
      </c>
      <c r="L13" s="2">
        <v>1.48</v>
      </c>
      <c r="M13" s="2">
        <v>11.8</v>
      </c>
      <c r="N13" s="2">
        <v>9.2100000000000009</v>
      </c>
      <c r="O13" s="2">
        <v>15.4</v>
      </c>
      <c r="P13" s="2">
        <v>11.5</v>
      </c>
      <c r="Q13" s="2">
        <v>42.8</v>
      </c>
      <c r="R13" s="2">
        <v>15.6</v>
      </c>
      <c r="S13" s="2">
        <v>0.183</v>
      </c>
      <c r="T13" s="2">
        <v>27.9</v>
      </c>
    </row>
    <row r="14" spans="1:20" ht="15" thickTop="1" thickBot="1" x14ac:dyDescent="0.6">
      <c r="A14" s="8" t="str">
        <f t="shared" si="0"/>
        <v>70 x 40 x 3</v>
      </c>
      <c r="B14" s="5">
        <v>70</v>
      </c>
      <c r="C14" s="5">
        <v>40</v>
      </c>
      <c r="D14" s="5">
        <v>3</v>
      </c>
      <c r="E14" s="6">
        <v>4.72</v>
      </c>
      <c r="F14" s="6">
        <v>6.01</v>
      </c>
      <c r="G14" s="6">
        <v>20.3</v>
      </c>
      <c r="H14" s="6">
        <v>10.3</v>
      </c>
      <c r="I14" s="6">
        <v>37.299999999999997</v>
      </c>
      <c r="J14" s="6">
        <v>15.5</v>
      </c>
      <c r="K14" s="6">
        <v>2.4900000000000002</v>
      </c>
      <c r="L14" s="6">
        <v>1.61</v>
      </c>
      <c r="M14" s="6">
        <v>10.7</v>
      </c>
      <c r="N14" s="6">
        <v>7.75</v>
      </c>
      <c r="O14" s="6">
        <v>13.4</v>
      </c>
      <c r="P14" s="6">
        <v>9.0500000000000007</v>
      </c>
      <c r="Q14" s="6">
        <v>36.5</v>
      </c>
      <c r="R14" s="6">
        <v>13.2</v>
      </c>
      <c r="S14" s="6">
        <v>0.21</v>
      </c>
      <c r="T14" s="6">
        <v>44.5</v>
      </c>
    </row>
    <row r="15" spans="1:20" ht="15" thickTop="1" thickBot="1" x14ac:dyDescent="0.6">
      <c r="A15" s="8" t="str">
        <f t="shared" si="0"/>
        <v>70 x 40 x 4</v>
      </c>
      <c r="B15" s="1">
        <v>70</v>
      </c>
      <c r="C15" s="5">
        <v>40</v>
      </c>
      <c r="D15" s="1">
        <v>4</v>
      </c>
      <c r="E15" s="2">
        <v>6.08</v>
      </c>
      <c r="F15" s="2">
        <v>7.75</v>
      </c>
      <c r="G15" s="2">
        <v>14.5</v>
      </c>
      <c r="H15" s="2">
        <v>7</v>
      </c>
      <c r="I15" s="2">
        <v>46</v>
      </c>
      <c r="J15" s="2">
        <v>18.899999999999999</v>
      </c>
      <c r="K15" s="2">
        <v>2.44</v>
      </c>
      <c r="L15" s="2">
        <v>1.56</v>
      </c>
      <c r="M15" s="2">
        <v>13.1</v>
      </c>
      <c r="N15" s="2">
        <v>9.44</v>
      </c>
      <c r="O15" s="2">
        <v>16.8</v>
      </c>
      <c r="P15" s="2">
        <v>11.3</v>
      </c>
      <c r="Q15" s="2">
        <v>45.8</v>
      </c>
      <c r="R15" s="2">
        <v>16.2</v>
      </c>
      <c r="S15" s="2">
        <v>0.20599999999999999</v>
      </c>
      <c r="T15" s="2">
        <v>33.9</v>
      </c>
    </row>
    <row r="16" spans="1:20" ht="15" thickTop="1" thickBot="1" x14ac:dyDescent="0.6">
      <c r="A16" s="8" t="str">
        <f t="shared" si="0"/>
        <v>70 x 40 x 5</v>
      </c>
      <c r="B16" s="1">
        <v>70</v>
      </c>
      <c r="C16" s="5">
        <v>40</v>
      </c>
      <c r="D16" s="1">
        <v>5</v>
      </c>
      <c r="E16" s="2">
        <v>7.34</v>
      </c>
      <c r="F16" s="2">
        <v>9.36</v>
      </c>
      <c r="G16" s="2">
        <v>11</v>
      </c>
      <c r="H16" s="2">
        <v>5</v>
      </c>
      <c r="I16" s="2">
        <v>52.9</v>
      </c>
      <c r="J16" s="2">
        <v>21.5</v>
      </c>
      <c r="K16" s="2">
        <v>2.38</v>
      </c>
      <c r="L16" s="2">
        <v>1.52</v>
      </c>
      <c r="M16" s="2">
        <v>15.1</v>
      </c>
      <c r="N16" s="2">
        <v>10.8</v>
      </c>
      <c r="O16" s="2">
        <v>19.8</v>
      </c>
      <c r="P16" s="2">
        <v>13.3</v>
      </c>
      <c r="Q16" s="2">
        <v>53.8</v>
      </c>
      <c r="R16" s="2">
        <v>18.7</v>
      </c>
      <c r="S16" s="2">
        <v>0.20300000000000001</v>
      </c>
      <c r="T16" s="2">
        <v>27.7</v>
      </c>
    </row>
    <row r="17" spans="1:20" ht="15" thickTop="1" thickBot="1" x14ac:dyDescent="0.6">
      <c r="A17" s="8" t="str">
        <f t="shared" si="0"/>
        <v>70 x 50 x 3</v>
      </c>
      <c r="B17" s="5">
        <v>70</v>
      </c>
      <c r="C17" s="5">
        <v>50</v>
      </c>
      <c r="D17" s="5">
        <v>3</v>
      </c>
      <c r="E17" s="6">
        <v>5.19</v>
      </c>
      <c r="F17" s="6">
        <v>6.61</v>
      </c>
      <c r="G17" s="6">
        <v>20.3</v>
      </c>
      <c r="H17" s="6">
        <v>13.7</v>
      </c>
      <c r="I17" s="6">
        <v>44.1</v>
      </c>
      <c r="J17" s="6">
        <v>26.1</v>
      </c>
      <c r="K17" s="6">
        <v>2.58</v>
      </c>
      <c r="L17" s="6">
        <v>1.99</v>
      </c>
      <c r="M17" s="6">
        <v>12.6</v>
      </c>
      <c r="N17" s="6">
        <v>10.4</v>
      </c>
      <c r="O17" s="6">
        <v>15.4</v>
      </c>
      <c r="P17" s="6">
        <v>12.2</v>
      </c>
      <c r="Q17" s="6">
        <v>53.6</v>
      </c>
      <c r="R17" s="6">
        <v>17.100000000000001</v>
      </c>
      <c r="S17" s="6">
        <v>0.23</v>
      </c>
      <c r="T17" s="6">
        <v>44.3</v>
      </c>
    </row>
    <row r="18" spans="1:20" ht="15" thickTop="1" thickBot="1" x14ac:dyDescent="0.6">
      <c r="A18" s="8" t="str">
        <f t="shared" si="0"/>
        <v>70 x 50 x 4</v>
      </c>
      <c r="B18" s="1">
        <v>70</v>
      </c>
      <c r="C18" s="5">
        <v>50</v>
      </c>
      <c r="D18" s="1">
        <v>4</v>
      </c>
      <c r="E18" s="2">
        <v>6.71</v>
      </c>
      <c r="F18" s="2">
        <v>8.5500000000000007</v>
      </c>
      <c r="G18" s="2">
        <v>14.5</v>
      </c>
      <c r="H18" s="2">
        <v>9.5</v>
      </c>
      <c r="I18" s="2">
        <v>54.7</v>
      </c>
      <c r="J18" s="2">
        <v>32.200000000000003</v>
      </c>
      <c r="K18" s="2">
        <v>2.5299999999999998</v>
      </c>
      <c r="L18" s="2">
        <v>1.94</v>
      </c>
      <c r="M18" s="2">
        <v>15.6</v>
      </c>
      <c r="N18" s="2">
        <v>12.9</v>
      </c>
      <c r="O18" s="2">
        <v>19.5</v>
      </c>
      <c r="P18" s="2">
        <v>15.4</v>
      </c>
      <c r="Q18" s="2">
        <v>68.099999999999994</v>
      </c>
      <c r="R18" s="2">
        <v>21.2</v>
      </c>
      <c r="S18" s="2">
        <v>0.22600000000000001</v>
      </c>
      <c r="T18" s="2">
        <v>33.700000000000003</v>
      </c>
    </row>
    <row r="19" spans="1:20" ht="15" thickTop="1" thickBot="1" x14ac:dyDescent="0.6">
      <c r="A19" s="8" t="str">
        <f t="shared" si="0"/>
        <v>70 x 50 x 5</v>
      </c>
      <c r="B19" s="1">
        <v>70</v>
      </c>
      <c r="C19" s="5">
        <v>50</v>
      </c>
      <c r="D19" s="1">
        <v>5</v>
      </c>
      <c r="E19" s="2">
        <v>8.1300000000000008</v>
      </c>
      <c r="F19" s="2">
        <v>10.4</v>
      </c>
      <c r="G19" s="2">
        <v>11</v>
      </c>
      <c r="H19" s="2">
        <v>7</v>
      </c>
      <c r="I19" s="2">
        <v>63.5</v>
      </c>
      <c r="J19" s="2">
        <v>37.200000000000003</v>
      </c>
      <c r="K19" s="2">
        <v>2.48</v>
      </c>
      <c r="L19" s="2">
        <v>1.9</v>
      </c>
      <c r="M19" s="2">
        <v>18.100000000000001</v>
      </c>
      <c r="N19" s="2">
        <v>14.9</v>
      </c>
      <c r="O19" s="2">
        <v>23.1</v>
      </c>
      <c r="P19" s="2">
        <v>18.2</v>
      </c>
      <c r="Q19" s="2">
        <v>80.8</v>
      </c>
      <c r="R19" s="2">
        <v>24.6</v>
      </c>
      <c r="S19" s="2">
        <v>0.223</v>
      </c>
      <c r="T19" s="2">
        <v>27.4</v>
      </c>
    </row>
    <row r="20" spans="1:20" ht="15" thickTop="1" thickBot="1" x14ac:dyDescent="0.6">
      <c r="A20" s="8" t="str">
        <f t="shared" si="0"/>
        <v>80 x 40 x 3</v>
      </c>
      <c r="B20" s="5">
        <v>80</v>
      </c>
      <c r="C20" s="5">
        <v>40</v>
      </c>
      <c r="D20" s="5">
        <v>3</v>
      </c>
      <c r="E20" s="6">
        <v>5.19</v>
      </c>
      <c r="F20" s="6">
        <v>6.61</v>
      </c>
      <c r="G20" s="6">
        <v>23.7</v>
      </c>
      <c r="H20" s="6">
        <v>10.3</v>
      </c>
      <c r="I20" s="6">
        <v>52.3</v>
      </c>
      <c r="J20" s="6">
        <v>17.600000000000001</v>
      </c>
      <c r="K20" s="6">
        <v>2.81</v>
      </c>
      <c r="L20" s="6">
        <v>1.63</v>
      </c>
      <c r="M20" s="6">
        <v>13.1</v>
      </c>
      <c r="N20" s="6">
        <v>8.7799999999999994</v>
      </c>
      <c r="O20" s="6">
        <v>16.5</v>
      </c>
      <c r="P20" s="6">
        <v>10.199999999999999</v>
      </c>
      <c r="Q20" s="6">
        <v>43.9</v>
      </c>
      <c r="R20" s="6">
        <v>15.3</v>
      </c>
      <c r="S20" s="6">
        <v>0.23</v>
      </c>
      <c r="T20" s="6">
        <v>44.3</v>
      </c>
    </row>
    <row r="21" spans="1:20" ht="15" thickTop="1" thickBot="1" x14ac:dyDescent="0.6">
      <c r="A21" s="8" t="str">
        <f t="shared" si="0"/>
        <v>80 x 40 x 4</v>
      </c>
      <c r="B21" s="1">
        <v>80</v>
      </c>
      <c r="C21" s="5">
        <v>40</v>
      </c>
      <c r="D21" s="1">
        <v>4</v>
      </c>
      <c r="E21" s="2">
        <v>6.71</v>
      </c>
      <c r="F21" s="2">
        <v>8.5500000000000007</v>
      </c>
      <c r="G21" s="2">
        <v>17</v>
      </c>
      <c r="H21" s="2">
        <v>7</v>
      </c>
      <c r="I21" s="2">
        <v>64.8</v>
      </c>
      <c r="J21" s="2">
        <v>21.5</v>
      </c>
      <c r="K21" s="2">
        <v>2.75</v>
      </c>
      <c r="L21" s="2">
        <v>1.59</v>
      </c>
      <c r="M21" s="2">
        <v>16.2</v>
      </c>
      <c r="N21" s="2">
        <v>10.7</v>
      </c>
      <c r="O21" s="2">
        <v>20.9</v>
      </c>
      <c r="P21" s="2">
        <v>12.8</v>
      </c>
      <c r="Q21" s="2">
        <v>55.2</v>
      </c>
      <c r="R21" s="2">
        <v>18.8</v>
      </c>
      <c r="S21" s="2">
        <v>0.22600000000000001</v>
      </c>
      <c r="T21" s="2">
        <v>33.700000000000003</v>
      </c>
    </row>
    <row r="22" spans="1:20" ht="15" thickTop="1" thickBot="1" x14ac:dyDescent="0.6">
      <c r="A22" s="8" t="str">
        <f t="shared" si="0"/>
        <v>80 x 40 x 5</v>
      </c>
      <c r="B22" s="1">
        <v>80</v>
      </c>
      <c r="C22" s="5">
        <v>40</v>
      </c>
      <c r="D22" s="1">
        <v>5</v>
      </c>
      <c r="E22" s="2">
        <v>8.1300000000000008</v>
      </c>
      <c r="F22" s="2">
        <v>10.4</v>
      </c>
      <c r="G22" s="2">
        <v>13</v>
      </c>
      <c r="H22" s="2">
        <v>5</v>
      </c>
      <c r="I22" s="2">
        <v>75.099999999999994</v>
      </c>
      <c r="J22" s="2">
        <v>24.6</v>
      </c>
      <c r="K22" s="2">
        <v>2.69</v>
      </c>
      <c r="L22" s="2">
        <v>1.54</v>
      </c>
      <c r="M22" s="2">
        <v>18.8</v>
      </c>
      <c r="N22" s="2">
        <v>12.3</v>
      </c>
      <c r="O22" s="2">
        <v>24.7</v>
      </c>
      <c r="P22" s="2">
        <v>15</v>
      </c>
      <c r="Q22" s="2">
        <v>65</v>
      </c>
      <c r="R22" s="2">
        <v>21.7</v>
      </c>
      <c r="S22" s="2">
        <v>0.223</v>
      </c>
      <c r="T22" s="2">
        <v>27.4</v>
      </c>
    </row>
    <row r="23" spans="1:20" ht="15" thickTop="1" thickBot="1" x14ac:dyDescent="0.6">
      <c r="A23" s="8" t="str">
        <f t="shared" si="0"/>
        <v>80 x 50 x 3</v>
      </c>
      <c r="B23" s="5">
        <v>80</v>
      </c>
      <c r="C23" s="5">
        <v>50</v>
      </c>
      <c r="D23" s="5">
        <v>3</v>
      </c>
      <c r="E23" s="6">
        <v>5.66</v>
      </c>
      <c r="F23" s="6">
        <v>7.21</v>
      </c>
      <c r="G23" s="6">
        <v>23.7</v>
      </c>
      <c r="H23" s="6">
        <v>13.7</v>
      </c>
      <c r="I23" s="6">
        <v>61.1</v>
      </c>
      <c r="J23" s="6">
        <v>29.4</v>
      </c>
      <c r="K23" s="6">
        <v>2.91</v>
      </c>
      <c r="L23" s="6">
        <v>2.02</v>
      </c>
      <c r="M23" s="6">
        <v>15.3</v>
      </c>
      <c r="N23" s="6">
        <v>11.8</v>
      </c>
      <c r="O23" s="6">
        <v>18.8</v>
      </c>
      <c r="P23" s="6">
        <v>13.6</v>
      </c>
      <c r="Q23" s="6">
        <v>65</v>
      </c>
      <c r="R23" s="6">
        <v>19.7</v>
      </c>
      <c r="S23" s="6">
        <v>0.25</v>
      </c>
      <c r="T23" s="6">
        <v>44.2</v>
      </c>
    </row>
    <row r="24" spans="1:20" ht="15" thickTop="1" thickBot="1" x14ac:dyDescent="0.6">
      <c r="A24" s="8" t="str">
        <f t="shared" si="0"/>
        <v>80 x 50 x 4</v>
      </c>
      <c r="B24" s="1">
        <v>80</v>
      </c>
      <c r="C24" s="5">
        <v>50</v>
      </c>
      <c r="D24" s="1">
        <v>4</v>
      </c>
      <c r="E24" s="2">
        <v>7.34</v>
      </c>
      <c r="F24" s="2">
        <v>9.35</v>
      </c>
      <c r="G24" s="2">
        <v>17</v>
      </c>
      <c r="H24" s="2">
        <v>9.5</v>
      </c>
      <c r="I24" s="2">
        <v>76.400000000000006</v>
      </c>
      <c r="J24" s="2">
        <v>36.5</v>
      </c>
      <c r="K24" s="2">
        <v>2.86</v>
      </c>
      <c r="L24" s="2">
        <v>1.98</v>
      </c>
      <c r="M24" s="2">
        <v>19.100000000000001</v>
      </c>
      <c r="N24" s="2">
        <v>14.6</v>
      </c>
      <c r="O24" s="2">
        <v>24</v>
      </c>
      <c r="P24" s="2">
        <v>17.2</v>
      </c>
      <c r="Q24" s="2">
        <v>82.7</v>
      </c>
      <c r="R24" s="2">
        <v>24.6</v>
      </c>
      <c r="S24" s="2">
        <v>0.246</v>
      </c>
      <c r="T24" s="2">
        <v>33.5</v>
      </c>
    </row>
    <row r="25" spans="1:20" ht="15" thickTop="1" thickBot="1" x14ac:dyDescent="0.6">
      <c r="A25" s="8" t="str">
        <f t="shared" si="0"/>
        <v>80 x 50 x 5</v>
      </c>
      <c r="B25" s="1">
        <v>80</v>
      </c>
      <c r="C25" s="5">
        <v>50</v>
      </c>
      <c r="D25" s="1">
        <v>5</v>
      </c>
      <c r="E25" s="2">
        <v>8.91</v>
      </c>
      <c r="F25" s="2">
        <v>11.4</v>
      </c>
      <c r="G25" s="2">
        <v>13</v>
      </c>
      <c r="H25" s="2">
        <v>7</v>
      </c>
      <c r="I25" s="2">
        <v>89.2</v>
      </c>
      <c r="J25" s="2">
        <v>42.3</v>
      </c>
      <c r="K25" s="2">
        <v>2.8</v>
      </c>
      <c r="L25" s="2">
        <v>1.93</v>
      </c>
      <c r="M25" s="2">
        <v>22.3</v>
      </c>
      <c r="N25" s="2">
        <v>16.899999999999999</v>
      </c>
      <c r="O25" s="2">
        <v>28.5</v>
      </c>
      <c r="P25" s="2">
        <v>20.5</v>
      </c>
      <c r="Q25" s="2">
        <v>98.4</v>
      </c>
      <c r="R25" s="2">
        <v>28.7</v>
      </c>
      <c r="S25" s="2">
        <v>0.24299999999999999</v>
      </c>
      <c r="T25" s="2">
        <v>27.3</v>
      </c>
    </row>
    <row r="26" spans="1:20" ht="15" thickTop="1" thickBot="1" x14ac:dyDescent="0.6">
      <c r="A26" s="8" t="str">
        <f t="shared" si="0"/>
        <v>80 x 60 x 3</v>
      </c>
      <c r="B26" s="5">
        <v>80</v>
      </c>
      <c r="C26" s="5">
        <v>60</v>
      </c>
      <c r="D26" s="5">
        <v>3</v>
      </c>
      <c r="E26" s="6">
        <v>6.13</v>
      </c>
      <c r="F26" s="6">
        <v>7.81</v>
      </c>
      <c r="G26" s="6">
        <v>23.7</v>
      </c>
      <c r="H26" s="6">
        <v>17</v>
      </c>
      <c r="I26" s="6">
        <v>70</v>
      </c>
      <c r="J26" s="6">
        <v>44.9</v>
      </c>
      <c r="K26" s="6">
        <v>3</v>
      </c>
      <c r="L26" s="6">
        <v>2.4</v>
      </c>
      <c r="M26" s="6">
        <v>17.5</v>
      </c>
      <c r="N26" s="6">
        <v>15</v>
      </c>
      <c r="O26" s="6">
        <v>21.2</v>
      </c>
      <c r="P26" s="6">
        <v>17.399999999999999</v>
      </c>
      <c r="Q26" s="6">
        <v>88.3</v>
      </c>
      <c r="R26" s="6">
        <v>24.1</v>
      </c>
      <c r="S26" s="6">
        <v>0.27</v>
      </c>
      <c r="T26" s="6">
        <v>44</v>
      </c>
    </row>
    <row r="27" spans="1:20" ht="15" thickTop="1" thickBot="1" x14ac:dyDescent="0.6">
      <c r="A27" s="8" t="str">
        <f t="shared" si="0"/>
        <v>80 x 60 x 3.5</v>
      </c>
      <c r="B27" s="1">
        <v>80</v>
      </c>
      <c r="C27" s="5">
        <v>60</v>
      </c>
      <c r="D27" s="1">
        <v>3.5</v>
      </c>
      <c r="E27" s="2">
        <v>7.06</v>
      </c>
      <c r="F27" s="2">
        <v>8.99</v>
      </c>
      <c r="G27" s="2">
        <v>19.899999999999999</v>
      </c>
      <c r="H27" s="2">
        <v>14.1</v>
      </c>
      <c r="I27" s="2">
        <v>79.3</v>
      </c>
      <c r="J27" s="2">
        <v>50.7</v>
      </c>
      <c r="K27" s="2">
        <v>2.97</v>
      </c>
      <c r="L27" s="2">
        <v>2.37</v>
      </c>
      <c r="M27" s="2">
        <v>19.8</v>
      </c>
      <c r="N27" s="2">
        <v>16.899999999999999</v>
      </c>
      <c r="O27" s="2">
        <v>24.1</v>
      </c>
      <c r="P27" s="2">
        <v>19.8</v>
      </c>
      <c r="Q27" s="2">
        <v>101</v>
      </c>
      <c r="R27" s="2">
        <v>27.3</v>
      </c>
      <c r="S27" s="2">
        <v>0.26800000000000002</v>
      </c>
      <c r="T27" s="2">
        <v>38</v>
      </c>
    </row>
    <row r="28" spans="1:20" ht="15" thickTop="1" thickBot="1" x14ac:dyDescent="0.6">
      <c r="A28" s="8" t="str">
        <f t="shared" si="0"/>
        <v>80 x 60 x 4</v>
      </c>
      <c r="B28" s="1">
        <v>80</v>
      </c>
      <c r="C28" s="5">
        <v>60</v>
      </c>
      <c r="D28" s="1">
        <v>4</v>
      </c>
      <c r="E28" s="2">
        <v>7.97</v>
      </c>
      <c r="F28" s="2">
        <v>10.1</v>
      </c>
      <c r="G28" s="2">
        <v>17</v>
      </c>
      <c r="H28" s="2">
        <v>12</v>
      </c>
      <c r="I28" s="2">
        <v>87.9</v>
      </c>
      <c r="J28" s="2">
        <v>56.1</v>
      </c>
      <c r="K28" s="2">
        <v>2.94</v>
      </c>
      <c r="L28" s="2">
        <v>2.35</v>
      </c>
      <c r="M28" s="2">
        <v>22</v>
      </c>
      <c r="N28" s="2">
        <v>18.7</v>
      </c>
      <c r="O28" s="2">
        <v>27</v>
      </c>
      <c r="P28" s="2">
        <v>22.1</v>
      </c>
      <c r="Q28" s="2">
        <v>113</v>
      </c>
      <c r="R28" s="2">
        <v>30.3</v>
      </c>
      <c r="S28" s="2">
        <v>0.26600000000000001</v>
      </c>
      <c r="T28" s="2">
        <v>33.4</v>
      </c>
    </row>
    <row r="29" spans="1:20" ht="15" thickTop="1" thickBot="1" x14ac:dyDescent="0.6">
      <c r="A29" s="8" t="str">
        <f t="shared" si="0"/>
        <v>80 x 60 x 5</v>
      </c>
      <c r="B29" s="1">
        <v>80</v>
      </c>
      <c r="C29" s="5">
        <v>60</v>
      </c>
      <c r="D29" s="1">
        <v>5</v>
      </c>
      <c r="E29" s="2">
        <v>9.6999999999999993</v>
      </c>
      <c r="F29" s="2">
        <v>12.4</v>
      </c>
      <c r="G29" s="2">
        <v>13</v>
      </c>
      <c r="H29" s="2">
        <v>9</v>
      </c>
      <c r="I29" s="2">
        <v>103</v>
      </c>
      <c r="J29" s="2">
        <v>65.7</v>
      </c>
      <c r="K29" s="2">
        <v>2.89</v>
      </c>
      <c r="L29" s="2">
        <v>2.31</v>
      </c>
      <c r="M29" s="2">
        <v>25.8</v>
      </c>
      <c r="N29" s="2">
        <v>21.9</v>
      </c>
      <c r="O29" s="2">
        <v>32.200000000000003</v>
      </c>
      <c r="P29" s="2">
        <v>26.4</v>
      </c>
      <c r="Q29" s="2">
        <v>136</v>
      </c>
      <c r="R29" s="2">
        <v>35.700000000000003</v>
      </c>
      <c r="S29" s="2">
        <v>0.26300000000000001</v>
      </c>
      <c r="T29" s="2">
        <v>27.1</v>
      </c>
    </row>
    <row r="30" spans="1:20" ht="15" thickTop="1" thickBot="1" x14ac:dyDescent="0.6">
      <c r="A30" s="8" t="str">
        <f t="shared" si="0"/>
        <v>90 x 50 x 3</v>
      </c>
      <c r="B30" s="5">
        <v>90</v>
      </c>
      <c r="C30" s="5">
        <v>50</v>
      </c>
      <c r="D30" s="5">
        <v>3</v>
      </c>
      <c r="E30" s="6">
        <v>6.13</v>
      </c>
      <c r="F30" s="6">
        <v>7.81</v>
      </c>
      <c r="G30" s="6">
        <v>27</v>
      </c>
      <c r="H30" s="6">
        <v>13.7</v>
      </c>
      <c r="I30" s="6">
        <v>81.900000000000006</v>
      </c>
      <c r="J30" s="6">
        <v>32.700000000000003</v>
      </c>
      <c r="K30" s="6">
        <v>3.24</v>
      </c>
      <c r="L30" s="6">
        <v>2.0499999999999998</v>
      </c>
      <c r="M30" s="6">
        <v>18.2</v>
      </c>
      <c r="N30" s="6">
        <v>13.1</v>
      </c>
      <c r="O30" s="6">
        <v>22.6</v>
      </c>
      <c r="P30" s="6">
        <v>15</v>
      </c>
      <c r="Q30" s="6">
        <v>76.7</v>
      </c>
      <c r="R30" s="6">
        <v>22.4</v>
      </c>
      <c r="S30" s="6">
        <v>0.27</v>
      </c>
      <c r="T30" s="6">
        <v>44</v>
      </c>
    </row>
    <row r="31" spans="1:20" ht="15" thickTop="1" thickBot="1" x14ac:dyDescent="0.6">
      <c r="A31" s="8" t="str">
        <f t="shared" si="0"/>
        <v>90 x 50 x 4</v>
      </c>
      <c r="B31" s="1">
        <v>90</v>
      </c>
      <c r="C31" s="5">
        <v>50</v>
      </c>
      <c r="D31" s="1">
        <v>4</v>
      </c>
      <c r="E31" s="2">
        <v>7.97</v>
      </c>
      <c r="F31" s="2">
        <v>10.1</v>
      </c>
      <c r="G31" s="2">
        <v>19.5</v>
      </c>
      <c r="H31" s="2">
        <v>9.5</v>
      </c>
      <c r="I31" s="2">
        <v>103</v>
      </c>
      <c r="J31" s="2">
        <v>40.700000000000003</v>
      </c>
      <c r="K31" s="2">
        <v>3.18</v>
      </c>
      <c r="L31" s="2">
        <v>2</v>
      </c>
      <c r="M31" s="2">
        <v>22.8</v>
      </c>
      <c r="N31" s="2">
        <v>16.3</v>
      </c>
      <c r="O31" s="2">
        <v>28.8</v>
      </c>
      <c r="P31" s="2">
        <v>19.100000000000001</v>
      </c>
      <c r="Q31" s="2">
        <v>97.7</v>
      </c>
      <c r="R31" s="2">
        <v>28</v>
      </c>
      <c r="S31" s="2">
        <v>0.26600000000000001</v>
      </c>
      <c r="T31" s="2">
        <v>33.4</v>
      </c>
    </row>
    <row r="32" spans="1:20" ht="15" thickTop="1" thickBot="1" x14ac:dyDescent="0.6">
      <c r="A32" s="8" t="str">
        <f t="shared" si="0"/>
        <v>90 x 50 x 5</v>
      </c>
      <c r="B32" s="1">
        <v>90</v>
      </c>
      <c r="C32" s="5">
        <v>50</v>
      </c>
      <c r="D32" s="1">
        <v>5</v>
      </c>
      <c r="E32" s="2">
        <v>9.6999999999999993</v>
      </c>
      <c r="F32" s="2">
        <v>12.4</v>
      </c>
      <c r="G32" s="2">
        <v>15</v>
      </c>
      <c r="H32" s="2">
        <v>7</v>
      </c>
      <c r="I32" s="2">
        <v>121</v>
      </c>
      <c r="J32" s="2">
        <v>47.4</v>
      </c>
      <c r="K32" s="2">
        <v>3.12</v>
      </c>
      <c r="L32" s="2">
        <v>1.96</v>
      </c>
      <c r="M32" s="2">
        <v>26.8</v>
      </c>
      <c r="N32" s="2">
        <v>18.899999999999999</v>
      </c>
      <c r="O32" s="2">
        <v>34.4</v>
      </c>
      <c r="P32" s="2">
        <v>22.7</v>
      </c>
      <c r="Q32" s="2">
        <v>116</v>
      </c>
      <c r="R32" s="2">
        <v>32.700000000000003</v>
      </c>
      <c r="S32" s="2">
        <v>0.26300000000000001</v>
      </c>
      <c r="T32" s="2">
        <v>27.1</v>
      </c>
    </row>
    <row r="33" spans="1:20" ht="15" thickTop="1" thickBot="1" x14ac:dyDescent="0.6">
      <c r="A33" s="8" t="str">
        <f t="shared" si="0"/>
        <v>100 x 40 x 3</v>
      </c>
      <c r="B33" s="5">
        <v>100</v>
      </c>
      <c r="C33" s="5">
        <v>40</v>
      </c>
      <c r="D33" s="5">
        <v>3</v>
      </c>
      <c r="E33" s="6">
        <v>6.13</v>
      </c>
      <c r="F33" s="6">
        <v>7.81</v>
      </c>
      <c r="G33" s="6">
        <v>30.3</v>
      </c>
      <c r="H33" s="6">
        <v>10.3</v>
      </c>
      <c r="I33" s="6">
        <v>92.3</v>
      </c>
      <c r="J33" s="6">
        <v>21.7</v>
      </c>
      <c r="K33" s="6">
        <v>3.44</v>
      </c>
      <c r="L33" s="6">
        <v>1.67</v>
      </c>
      <c r="M33" s="6">
        <v>18.5</v>
      </c>
      <c r="N33" s="6">
        <v>10.8</v>
      </c>
      <c r="O33" s="6">
        <v>23.7</v>
      </c>
      <c r="P33" s="6">
        <v>12.4</v>
      </c>
      <c r="Q33" s="6">
        <v>59</v>
      </c>
      <c r="R33" s="6">
        <v>19.399999999999999</v>
      </c>
      <c r="S33" s="6">
        <v>0.27</v>
      </c>
      <c r="T33" s="6">
        <v>44</v>
      </c>
    </row>
    <row r="34" spans="1:20" ht="15" thickTop="1" thickBot="1" x14ac:dyDescent="0.6">
      <c r="A34" s="8" t="str">
        <f t="shared" si="0"/>
        <v>100 x 40 x 4</v>
      </c>
      <c r="B34" s="1">
        <v>100</v>
      </c>
      <c r="C34" s="5">
        <v>40</v>
      </c>
      <c r="D34" s="1">
        <v>4</v>
      </c>
      <c r="E34" s="2">
        <v>7.97</v>
      </c>
      <c r="F34" s="2">
        <v>10.1</v>
      </c>
      <c r="G34" s="2">
        <v>22</v>
      </c>
      <c r="H34" s="2">
        <v>7</v>
      </c>
      <c r="I34" s="2">
        <v>116</v>
      </c>
      <c r="J34" s="2">
        <v>26.7</v>
      </c>
      <c r="K34" s="2">
        <v>3.38</v>
      </c>
      <c r="L34" s="2">
        <v>1.62</v>
      </c>
      <c r="M34" s="2">
        <v>23.1</v>
      </c>
      <c r="N34" s="2">
        <v>13.3</v>
      </c>
      <c r="O34" s="2">
        <v>30.3</v>
      </c>
      <c r="P34" s="2">
        <v>15.7</v>
      </c>
      <c r="Q34" s="2">
        <v>74.5</v>
      </c>
      <c r="R34" s="2">
        <v>24</v>
      </c>
      <c r="S34" s="2">
        <v>0.26600000000000001</v>
      </c>
      <c r="T34" s="2">
        <v>33.4</v>
      </c>
    </row>
    <row r="35" spans="1:20" ht="15" thickTop="1" thickBot="1" x14ac:dyDescent="0.6">
      <c r="A35" s="8" t="str">
        <f t="shared" si="0"/>
        <v>100 x 40 x 5</v>
      </c>
      <c r="B35" s="1">
        <v>100</v>
      </c>
      <c r="C35" s="5">
        <v>40</v>
      </c>
      <c r="D35" s="1">
        <v>5</v>
      </c>
      <c r="E35" s="2">
        <v>9.6999999999999993</v>
      </c>
      <c r="F35" s="2">
        <v>12.4</v>
      </c>
      <c r="G35" s="2">
        <v>17</v>
      </c>
      <c r="H35" s="2">
        <v>5</v>
      </c>
      <c r="I35" s="2">
        <v>136</v>
      </c>
      <c r="J35" s="2">
        <v>30.8</v>
      </c>
      <c r="K35" s="2">
        <v>3.31</v>
      </c>
      <c r="L35" s="2">
        <v>1.58</v>
      </c>
      <c r="M35" s="2">
        <v>27.1</v>
      </c>
      <c r="N35" s="2">
        <v>15.4</v>
      </c>
      <c r="O35" s="2">
        <v>36.1</v>
      </c>
      <c r="P35" s="2">
        <v>18.5</v>
      </c>
      <c r="Q35" s="2">
        <v>87.9</v>
      </c>
      <c r="R35" s="2">
        <v>27.9</v>
      </c>
      <c r="S35" s="2">
        <v>0.26300000000000001</v>
      </c>
      <c r="T35" s="2">
        <v>27.1</v>
      </c>
    </row>
    <row r="36" spans="1:20" ht="15" thickTop="1" thickBot="1" x14ac:dyDescent="0.6">
      <c r="A36" s="8" t="str">
        <f t="shared" si="0"/>
        <v>100 x 50 x 3</v>
      </c>
      <c r="B36" s="1">
        <v>100</v>
      </c>
      <c r="C36" s="5">
        <v>50</v>
      </c>
      <c r="D36" s="5">
        <v>3</v>
      </c>
      <c r="E36" s="6">
        <v>6.6</v>
      </c>
      <c r="F36" s="6">
        <v>8.41</v>
      </c>
      <c r="G36" s="6">
        <v>30.3</v>
      </c>
      <c r="H36" s="6">
        <v>13.7</v>
      </c>
      <c r="I36" s="6">
        <v>106</v>
      </c>
      <c r="J36" s="6">
        <v>36.1</v>
      </c>
      <c r="K36" s="6">
        <v>3.56</v>
      </c>
      <c r="L36" s="6">
        <v>2.0699999999999998</v>
      </c>
      <c r="M36" s="6">
        <v>21.3</v>
      </c>
      <c r="N36" s="6">
        <v>14.4</v>
      </c>
      <c r="O36" s="6">
        <v>26.7</v>
      </c>
      <c r="P36" s="6">
        <v>16.399999999999999</v>
      </c>
      <c r="Q36" s="6">
        <v>88.6</v>
      </c>
      <c r="R36" s="6">
        <v>25</v>
      </c>
      <c r="S36" s="6">
        <v>0.28999999999999998</v>
      </c>
      <c r="T36" s="6">
        <v>43.9</v>
      </c>
    </row>
    <row r="37" spans="1:20" ht="15" thickTop="1" thickBot="1" x14ac:dyDescent="0.6">
      <c r="A37" s="8" t="str">
        <f t="shared" si="0"/>
        <v>100 x 50 x 4</v>
      </c>
      <c r="B37" s="1">
        <v>100</v>
      </c>
      <c r="C37" s="5">
        <v>50</v>
      </c>
      <c r="D37" s="1">
        <v>4</v>
      </c>
      <c r="E37" s="2">
        <v>8.59</v>
      </c>
      <c r="F37" s="2">
        <v>10.9</v>
      </c>
      <c r="G37" s="2">
        <v>22</v>
      </c>
      <c r="H37" s="2">
        <v>9.5</v>
      </c>
      <c r="I37" s="2">
        <v>134</v>
      </c>
      <c r="J37" s="2">
        <v>44.9</v>
      </c>
      <c r="K37" s="2">
        <v>3.5</v>
      </c>
      <c r="L37" s="2">
        <v>2.0299999999999998</v>
      </c>
      <c r="M37" s="2">
        <v>26.8</v>
      </c>
      <c r="N37" s="2">
        <v>18</v>
      </c>
      <c r="O37" s="2">
        <v>34.1</v>
      </c>
      <c r="P37" s="2">
        <v>20.9</v>
      </c>
      <c r="Q37" s="2">
        <v>113</v>
      </c>
      <c r="R37" s="2">
        <v>31.3</v>
      </c>
      <c r="S37" s="2">
        <v>0.28599999999999998</v>
      </c>
      <c r="T37" s="2">
        <v>33.299999999999997</v>
      </c>
    </row>
    <row r="38" spans="1:20" ht="15" thickTop="1" thickBot="1" x14ac:dyDescent="0.6">
      <c r="A38" s="8" t="str">
        <f t="shared" si="0"/>
        <v>100 x 50 x 5</v>
      </c>
      <c r="B38" s="1">
        <v>100</v>
      </c>
      <c r="C38" s="5">
        <v>50</v>
      </c>
      <c r="D38" s="1">
        <v>5</v>
      </c>
      <c r="E38" s="2">
        <v>10.5</v>
      </c>
      <c r="F38" s="2">
        <v>13.4</v>
      </c>
      <c r="G38" s="2">
        <v>17</v>
      </c>
      <c r="H38" s="2">
        <v>7</v>
      </c>
      <c r="I38" s="2">
        <v>158</v>
      </c>
      <c r="J38" s="2">
        <v>52.5</v>
      </c>
      <c r="K38" s="2">
        <v>3.44</v>
      </c>
      <c r="L38" s="2">
        <v>1.98</v>
      </c>
      <c r="M38" s="2">
        <v>31.6</v>
      </c>
      <c r="N38" s="2">
        <v>21</v>
      </c>
      <c r="O38" s="2">
        <v>40.799999999999997</v>
      </c>
      <c r="P38" s="2">
        <v>25</v>
      </c>
      <c r="Q38" s="2">
        <v>135</v>
      </c>
      <c r="R38" s="2">
        <v>36.799999999999997</v>
      </c>
      <c r="S38" s="2">
        <v>0.28299999999999997</v>
      </c>
      <c r="T38" s="2">
        <v>27</v>
      </c>
    </row>
    <row r="39" spans="1:20" ht="15" thickTop="1" thickBot="1" x14ac:dyDescent="0.6">
      <c r="A39" s="8" t="str">
        <f t="shared" si="0"/>
        <v>100 x 50 x 6</v>
      </c>
      <c r="B39" s="1">
        <v>100</v>
      </c>
      <c r="C39" s="5">
        <v>50</v>
      </c>
      <c r="D39" s="1">
        <v>6</v>
      </c>
      <c r="E39" s="2">
        <v>12.3</v>
      </c>
      <c r="F39" s="2">
        <v>15.6</v>
      </c>
      <c r="G39" s="2">
        <v>13.7</v>
      </c>
      <c r="H39" s="2">
        <v>5.33</v>
      </c>
      <c r="I39" s="2">
        <v>179</v>
      </c>
      <c r="J39" s="2">
        <v>58.7</v>
      </c>
      <c r="K39" s="2">
        <v>3.38</v>
      </c>
      <c r="L39" s="2">
        <v>1.94</v>
      </c>
      <c r="M39" s="2">
        <v>35.799999999999997</v>
      </c>
      <c r="N39" s="2">
        <v>23.5</v>
      </c>
      <c r="O39" s="2">
        <v>46.9</v>
      </c>
      <c r="P39" s="2">
        <v>28.5</v>
      </c>
      <c r="Q39" s="2">
        <v>154</v>
      </c>
      <c r="R39" s="2">
        <v>41.4</v>
      </c>
      <c r="S39" s="2">
        <v>0.27900000000000003</v>
      </c>
      <c r="T39" s="2">
        <v>22.7</v>
      </c>
    </row>
    <row r="40" spans="1:20" ht="15" thickTop="1" thickBot="1" x14ac:dyDescent="0.6">
      <c r="A40" s="8" t="str">
        <f t="shared" si="0"/>
        <v>100 x 60 x 3</v>
      </c>
      <c r="B40" s="1">
        <v>100</v>
      </c>
      <c r="C40" s="5">
        <v>60</v>
      </c>
      <c r="D40" s="5">
        <v>3</v>
      </c>
      <c r="E40" s="6">
        <v>7.07</v>
      </c>
      <c r="F40" s="6">
        <v>9.01</v>
      </c>
      <c r="G40" s="6">
        <v>30.3</v>
      </c>
      <c r="H40" s="6">
        <v>17</v>
      </c>
      <c r="I40" s="6">
        <v>121</v>
      </c>
      <c r="J40" s="6">
        <v>54.6</v>
      </c>
      <c r="K40" s="6">
        <v>3.66</v>
      </c>
      <c r="L40" s="6">
        <v>2.46</v>
      </c>
      <c r="M40" s="6">
        <v>24.1</v>
      </c>
      <c r="N40" s="6">
        <v>18.2</v>
      </c>
      <c r="O40" s="6">
        <v>29.6</v>
      </c>
      <c r="P40" s="6">
        <v>20.8</v>
      </c>
      <c r="Q40" s="6">
        <v>122</v>
      </c>
      <c r="R40" s="6">
        <v>30.6</v>
      </c>
      <c r="S40" s="6">
        <v>0.31</v>
      </c>
      <c r="T40" s="6">
        <v>43.8</v>
      </c>
    </row>
    <row r="41" spans="1:20" ht="15" thickTop="1" thickBot="1" x14ac:dyDescent="0.6">
      <c r="A41" s="8" t="str">
        <f t="shared" si="0"/>
        <v>100 x 60 x 3.5</v>
      </c>
      <c r="B41" s="1">
        <v>100</v>
      </c>
      <c r="C41" s="5">
        <v>60</v>
      </c>
      <c r="D41" s="1">
        <v>3.5</v>
      </c>
      <c r="E41" s="2">
        <v>8.16</v>
      </c>
      <c r="F41" s="2">
        <v>10.4</v>
      </c>
      <c r="G41" s="2">
        <v>25.6</v>
      </c>
      <c r="H41" s="2">
        <v>14.1</v>
      </c>
      <c r="I41" s="2">
        <v>137</v>
      </c>
      <c r="J41" s="2">
        <v>61.9</v>
      </c>
      <c r="K41" s="2">
        <v>3.63</v>
      </c>
      <c r="L41" s="2">
        <v>2.44</v>
      </c>
      <c r="M41" s="2">
        <v>27.4</v>
      </c>
      <c r="N41" s="2">
        <v>20.6</v>
      </c>
      <c r="O41" s="2">
        <v>33.799999999999997</v>
      </c>
      <c r="P41" s="2">
        <v>23.8</v>
      </c>
      <c r="Q41" s="2">
        <v>139</v>
      </c>
      <c r="R41" s="2">
        <v>34.799999999999997</v>
      </c>
      <c r="S41" s="2">
        <v>0.308</v>
      </c>
      <c r="T41" s="2">
        <v>37.700000000000003</v>
      </c>
    </row>
    <row r="42" spans="1:20" ht="15" thickTop="1" thickBot="1" x14ac:dyDescent="0.6">
      <c r="A42" s="8" t="str">
        <f t="shared" si="0"/>
        <v>100 x 60 x 4</v>
      </c>
      <c r="B42" s="1">
        <v>100</v>
      </c>
      <c r="C42" s="5">
        <v>60</v>
      </c>
      <c r="D42" s="1">
        <v>4</v>
      </c>
      <c r="E42" s="2">
        <v>9.2200000000000006</v>
      </c>
      <c r="F42" s="2">
        <v>11.7</v>
      </c>
      <c r="G42" s="2">
        <v>22</v>
      </c>
      <c r="H42" s="2">
        <v>12</v>
      </c>
      <c r="I42" s="2">
        <v>153</v>
      </c>
      <c r="J42" s="2">
        <v>68.7</v>
      </c>
      <c r="K42" s="2">
        <v>3.6</v>
      </c>
      <c r="L42" s="2">
        <v>2.42</v>
      </c>
      <c r="M42" s="2">
        <v>30.5</v>
      </c>
      <c r="N42" s="2">
        <v>22.9</v>
      </c>
      <c r="O42" s="2">
        <v>37.9</v>
      </c>
      <c r="P42" s="2">
        <v>26.6</v>
      </c>
      <c r="Q42" s="2">
        <v>156</v>
      </c>
      <c r="R42" s="2">
        <v>38.700000000000003</v>
      </c>
      <c r="S42" s="2">
        <v>0.30599999999999999</v>
      </c>
      <c r="T42" s="2">
        <v>33.200000000000003</v>
      </c>
    </row>
    <row r="43" spans="1:20" ht="15" thickTop="1" thickBot="1" x14ac:dyDescent="0.6">
      <c r="A43" s="8" t="str">
        <f t="shared" si="0"/>
        <v>100 x 60 x 5</v>
      </c>
      <c r="B43" s="1">
        <v>100</v>
      </c>
      <c r="C43" s="5">
        <v>60</v>
      </c>
      <c r="D43" s="1">
        <v>5</v>
      </c>
      <c r="E43" s="2">
        <v>11.3</v>
      </c>
      <c r="F43" s="2">
        <v>14.4</v>
      </c>
      <c r="G43" s="2">
        <v>17</v>
      </c>
      <c r="H43" s="2">
        <v>9</v>
      </c>
      <c r="I43" s="2">
        <v>181</v>
      </c>
      <c r="J43" s="2">
        <v>80.8</v>
      </c>
      <c r="K43" s="2">
        <v>3.55</v>
      </c>
      <c r="L43" s="2">
        <v>2.37</v>
      </c>
      <c r="M43" s="2">
        <v>36.200000000000003</v>
      </c>
      <c r="N43" s="2">
        <v>26.9</v>
      </c>
      <c r="O43" s="2">
        <v>45.6</v>
      </c>
      <c r="P43" s="2">
        <v>31.9</v>
      </c>
      <c r="Q43" s="2">
        <v>188</v>
      </c>
      <c r="R43" s="2">
        <v>45.8</v>
      </c>
      <c r="S43" s="2">
        <v>0.30299999999999999</v>
      </c>
      <c r="T43" s="2">
        <v>26.8</v>
      </c>
    </row>
    <row r="44" spans="1:20" ht="15" thickTop="1" thickBot="1" x14ac:dyDescent="0.6">
      <c r="A44" s="8" t="str">
        <f t="shared" si="0"/>
        <v>100 x 60 x 6</v>
      </c>
      <c r="B44" s="1">
        <v>100</v>
      </c>
      <c r="C44" s="5">
        <v>60</v>
      </c>
      <c r="D44" s="1">
        <v>6</v>
      </c>
      <c r="E44" s="2">
        <v>13.2</v>
      </c>
      <c r="F44" s="2">
        <v>16.8</v>
      </c>
      <c r="G44" s="2">
        <v>13.7</v>
      </c>
      <c r="H44" s="2">
        <v>7</v>
      </c>
      <c r="I44" s="2">
        <v>205</v>
      </c>
      <c r="J44" s="2">
        <v>91.2</v>
      </c>
      <c r="K44" s="2">
        <v>3.49</v>
      </c>
      <c r="L44" s="2">
        <v>2.33</v>
      </c>
      <c r="M44" s="2">
        <v>41.1</v>
      </c>
      <c r="N44" s="2">
        <v>30.4</v>
      </c>
      <c r="O44" s="2">
        <v>52.5</v>
      </c>
      <c r="P44" s="2">
        <v>36.6</v>
      </c>
      <c r="Q44" s="2">
        <v>216</v>
      </c>
      <c r="R44" s="2">
        <v>51.9</v>
      </c>
      <c r="S44" s="2">
        <v>0.29899999999999999</v>
      </c>
      <c r="T44" s="2">
        <v>22.7</v>
      </c>
    </row>
    <row r="45" spans="1:20" ht="15" thickTop="1" thickBot="1" x14ac:dyDescent="0.6">
      <c r="A45" s="8" t="str">
        <f t="shared" si="0"/>
        <v>100 x 80 x 3</v>
      </c>
      <c r="B45" s="1">
        <v>100</v>
      </c>
      <c r="C45" s="5">
        <v>80</v>
      </c>
      <c r="D45" s="5">
        <v>3</v>
      </c>
      <c r="E45" s="6">
        <v>8.01</v>
      </c>
      <c r="F45" s="6">
        <v>10.199999999999999</v>
      </c>
      <c r="G45" s="6">
        <v>30.3</v>
      </c>
      <c r="H45" s="6">
        <v>23.7</v>
      </c>
      <c r="I45" s="6">
        <v>149</v>
      </c>
      <c r="J45" s="6">
        <v>106</v>
      </c>
      <c r="K45" s="6">
        <v>3.82</v>
      </c>
      <c r="L45" s="6">
        <v>3.22</v>
      </c>
      <c r="M45" s="6">
        <v>29.8</v>
      </c>
      <c r="N45" s="6">
        <v>26.4</v>
      </c>
      <c r="O45" s="6">
        <v>35.4</v>
      </c>
      <c r="P45" s="6">
        <v>30.4</v>
      </c>
      <c r="Q45" s="6">
        <v>196</v>
      </c>
      <c r="R45" s="6">
        <v>41.9</v>
      </c>
      <c r="S45" s="6">
        <v>0.35</v>
      </c>
      <c r="T45" s="6">
        <v>43.7</v>
      </c>
    </row>
    <row r="46" spans="1:20" ht="15" thickTop="1" thickBot="1" x14ac:dyDescent="0.6">
      <c r="A46" s="8" t="str">
        <f t="shared" si="0"/>
        <v>100 x 80 x 4</v>
      </c>
      <c r="B46" s="1">
        <v>100</v>
      </c>
      <c r="C46" s="5">
        <v>80</v>
      </c>
      <c r="D46" s="1">
        <v>4</v>
      </c>
      <c r="E46" s="2">
        <v>10.5</v>
      </c>
      <c r="F46" s="2">
        <v>13.3</v>
      </c>
      <c r="G46" s="2">
        <v>22</v>
      </c>
      <c r="H46" s="2">
        <v>17</v>
      </c>
      <c r="I46" s="2">
        <v>189</v>
      </c>
      <c r="J46" s="2">
        <v>134</v>
      </c>
      <c r="K46" s="2">
        <v>3.77</v>
      </c>
      <c r="L46" s="2">
        <v>3.17</v>
      </c>
      <c r="M46" s="2">
        <v>37.9</v>
      </c>
      <c r="N46" s="2">
        <v>33.5</v>
      </c>
      <c r="O46" s="2">
        <v>45.6</v>
      </c>
      <c r="P46" s="2">
        <v>39.200000000000003</v>
      </c>
      <c r="Q46" s="2">
        <v>254</v>
      </c>
      <c r="R46" s="2">
        <v>53.4</v>
      </c>
      <c r="S46" s="2">
        <v>0.34599999999999997</v>
      </c>
      <c r="T46" s="2">
        <v>33</v>
      </c>
    </row>
    <row r="47" spans="1:20" ht="15" thickTop="1" thickBot="1" x14ac:dyDescent="0.6">
      <c r="A47" s="8" t="str">
        <f t="shared" si="0"/>
        <v>100 x 80 x 5</v>
      </c>
      <c r="B47" s="1">
        <v>100</v>
      </c>
      <c r="C47" s="5">
        <v>80</v>
      </c>
      <c r="D47" s="1">
        <v>5</v>
      </c>
      <c r="E47" s="2">
        <v>12.8</v>
      </c>
      <c r="F47" s="2">
        <v>16.399999999999999</v>
      </c>
      <c r="G47" s="2">
        <v>17</v>
      </c>
      <c r="H47" s="2">
        <v>13</v>
      </c>
      <c r="I47" s="2">
        <v>226</v>
      </c>
      <c r="J47" s="2">
        <v>160</v>
      </c>
      <c r="K47" s="2">
        <v>3.72</v>
      </c>
      <c r="L47" s="2">
        <v>3.12</v>
      </c>
      <c r="M47" s="2">
        <v>45.2</v>
      </c>
      <c r="N47" s="2">
        <v>39.9</v>
      </c>
      <c r="O47" s="2">
        <v>55.1</v>
      </c>
      <c r="P47" s="2">
        <v>47.2</v>
      </c>
      <c r="Q47" s="2">
        <v>308</v>
      </c>
      <c r="R47" s="2">
        <v>63.7</v>
      </c>
      <c r="S47" s="2">
        <v>0.34300000000000003</v>
      </c>
      <c r="T47" s="2">
        <v>26.8</v>
      </c>
    </row>
    <row r="48" spans="1:20" ht="15" thickTop="1" thickBot="1" x14ac:dyDescent="0.6">
      <c r="A48" s="8" t="str">
        <f t="shared" si="0"/>
        <v>100 x 80 x 6</v>
      </c>
      <c r="B48" s="1">
        <v>100</v>
      </c>
      <c r="C48" s="5">
        <v>80</v>
      </c>
      <c r="D48" s="1">
        <v>6</v>
      </c>
      <c r="E48" s="2">
        <v>15.1</v>
      </c>
      <c r="F48" s="2">
        <v>19.2</v>
      </c>
      <c r="G48" s="2">
        <v>13.7</v>
      </c>
      <c r="H48" s="2">
        <v>10.3</v>
      </c>
      <c r="I48" s="2">
        <v>258</v>
      </c>
      <c r="J48" s="2">
        <v>182</v>
      </c>
      <c r="K48" s="2">
        <v>3.67</v>
      </c>
      <c r="L48" s="2">
        <v>3.08</v>
      </c>
      <c r="M48" s="2">
        <v>51.7</v>
      </c>
      <c r="N48" s="2">
        <v>45.5</v>
      </c>
      <c r="O48" s="2">
        <v>63.8</v>
      </c>
      <c r="P48" s="2">
        <v>54.7</v>
      </c>
      <c r="Q48" s="2">
        <v>357</v>
      </c>
      <c r="R48" s="2">
        <v>73</v>
      </c>
      <c r="S48" s="2">
        <v>0.33900000000000002</v>
      </c>
      <c r="T48" s="2">
        <v>22.5</v>
      </c>
    </row>
    <row r="49" spans="1:20" ht="15" thickTop="1" thickBot="1" x14ac:dyDescent="0.6">
      <c r="A49" s="8" t="str">
        <f t="shared" si="0"/>
        <v>120 x 40 x 3</v>
      </c>
      <c r="B49" s="5">
        <v>120</v>
      </c>
      <c r="C49" s="5">
        <v>40</v>
      </c>
      <c r="D49" s="5">
        <v>3</v>
      </c>
      <c r="E49" s="6">
        <v>7.07</v>
      </c>
      <c r="F49" s="6">
        <v>9.01</v>
      </c>
      <c r="G49" s="6">
        <v>37</v>
      </c>
      <c r="H49" s="6">
        <v>10.3</v>
      </c>
      <c r="I49" s="6">
        <v>148</v>
      </c>
      <c r="J49" s="6">
        <v>25.8</v>
      </c>
      <c r="K49" s="6">
        <v>4.05</v>
      </c>
      <c r="L49" s="6">
        <v>1.69</v>
      </c>
      <c r="M49" s="6">
        <v>24.7</v>
      </c>
      <c r="N49" s="6">
        <v>12.9</v>
      </c>
      <c r="O49" s="6">
        <v>32.200000000000003</v>
      </c>
      <c r="P49" s="6">
        <v>14.6</v>
      </c>
      <c r="Q49" s="6">
        <v>74.599999999999994</v>
      </c>
      <c r="R49" s="6">
        <v>23.5</v>
      </c>
      <c r="S49" s="6">
        <v>0.31</v>
      </c>
      <c r="T49" s="6">
        <v>43.8</v>
      </c>
    </row>
    <row r="50" spans="1:20" ht="15" thickTop="1" thickBot="1" x14ac:dyDescent="0.6">
      <c r="A50" s="8" t="str">
        <f t="shared" si="0"/>
        <v>120 x 40 x 4</v>
      </c>
      <c r="B50" s="1">
        <v>120</v>
      </c>
      <c r="C50" s="5">
        <v>40</v>
      </c>
      <c r="D50" s="1">
        <v>4</v>
      </c>
      <c r="E50" s="2">
        <v>9.2200000000000006</v>
      </c>
      <c r="F50" s="2">
        <v>11.7</v>
      </c>
      <c r="G50" s="2">
        <v>27</v>
      </c>
      <c r="H50" s="2">
        <v>7</v>
      </c>
      <c r="I50" s="2">
        <v>187</v>
      </c>
      <c r="J50" s="2">
        <v>31.9</v>
      </c>
      <c r="K50" s="2">
        <v>3.99</v>
      </c>
      <c r="L50" s="2">
        <v>1.65</v>
      </c>
      <c r="M50" s="2">
        <v>31.1</v>
      </c>
      <c r="N50" s="2">
        <v>15.9</v>
      </c>
      <c r="O50" s="2">
        <v>41.2</v>
      </c>
      <c r="P50" s="2">
        <v>18.5</v>
      </c>
      <c r="Q50" s="2">
        <v>94.2</v>
      </c>
      <c r="R50" s="2">
        <v>29.2</v>
      </c>
      <c r="S50" s="2">
        <v>0.30599999999999999</v>
      </c>
      <c r="T50" s="2">
        <v>33.200000000000003</v>
      </c>
    </row>
    <row r="51" spans="1:20" ht="15" thickTop="1" thickBot="1" x14ac:dyDescent="0.6">
      <c r="A51" s="8" t="str">
        <f t="shared" si="0"/>
        <v>120 x 40 x 5</v>
      </c>
      <c r="B51" s="1">
        <v>120</v>
      </c>
      <c r="C51" s="5">
        <v>40</v>
      </c>
      <c r="D51" s="1">
        <v>5</v>
      </c>
      <c r="E51" s="2">
        <v>11.3</v>
      </c>
      <c r="F51" s="2">
        <v>14.4</v>
      </c>
      <c r="G51" s="2">
        <v>21</v>
      </c>
      <c r="H51" s="2">
        <v>5</v>
      </c>
      <c r="I51" s="2">
        <v>221</v>
      </c>
      <c r="J51" s="2">
        <v>36.9</v>
      </c>
      <c r="K51" s="2">
        <v>3.92</v>
      </c>
      <c r="L51" s="2">
        <v>1.6</v>
      </c>
      <c r="M51" s="2">
        <v>36.799999999999997</v>
      </c>
      <c r="N51" s="2">
        <v>18.5</v>
      </c>
      <c r="O51" s="2">
        <v>49.4</v>
      </c>
      <c r="P51" s="2">
        <v>22</v>
      </c>
      <c r="Q51" s="2">
        <v>111</v>
      </c>
      <c r="R51" s="2">
        <v>34.1</v>
      </c>
      <c r="S51" s="2">
        <v>0.30299999999999999</v>
      </c>
      <c r="T51" s="2">
        <v>26.8</v>
      </c>
    </row>
    <row r="52" spans="1:20" ht="15" thickTop="1" thickBot="1" x14ac:dyDescent="0.6">
      <c r="A52" s="8" t="str">
        <f t="shared" si="0"/>
        <v>120 x 60 x 3</v>
      </c>
      <c r="B52" s="5">
        <v>120</v>
      </c>
      <c r="C52" s="5">
        <v>60</v>
      </c>
      <c r="D52" s="5">
        <v>3</v>
      </c>
      <c r="E52" s="6">
        <v>8.01</v>
      </c>
      <c r="F52" s="6">
        <v>10.199999999999999</v>
      </c>
      <c r="G52" s="6">
        <v>37</v>
      </c>
      <c r="H52" s="6">
        <v>17</v>
      </c>
      <c r="I52" s="6">
        <v>189</v>
      </c>
      <c r="J52" s="6">
        <v>64.400000000000006</v>
      </c>
      <c r="K52" s="6">
        <v>4.3</v>
      </c>
      <c r="L52" s="6">
        <v>2.5099999999999998</v>
      </c>
      <c r="M52" s="6">
        <v>31.5</v>
      </c>
      <c r="N52" s="6">
        <v>21.5</v>
      </c>
      <c r="O52" s="6">
        <v>39.200000000000003</v>
      </c>
      <c r="P52" s="6">
        <v>24.2</v>
      </c>
      <c r="Q52" s="6">
        <v>156</v>
      </c>
      <c r="R52" s="6">
        <v>37.1</v>
      </c>
      <c r="S52" s="6">
        <v>0.35</v>
      </c>
      <c r="T52" s="6">
        <v>43.7</v>
      </c>
    </row>
    <row r="53" spans="1:20" ht="15" thickTop="1" thickBot="1" x14ac:dyDescent="0.6">
      <c r="A53" s="8" t="str">
        <f t="shared" si="0"/>
        <v>120 x 60 x 3.5</v>
      </c>
      <c r="B53" s="1">
        <v>120</v>
      </c>
      <c r="C53" s="5">
        <v>60</v>
      </c>
      <c r="D53" s="1">
        <v>3.5</v>
      </c>
      <c r="E53" s="2">
        <v>9.26</v>
      </c>
      <c r="F53" s="2">
        <v>11.8</v>
      </c>
      <c r="G53" s="2">
        <v>31.3</v>
      </c>
      <c r="H53" s="2">
        <v>14.1</v>
      </c>
      <c r="I53" s="2">
        <v>216</v>
      </c>
      <c r="J53" s="2">
        <v>73.099999999999994</v>
      </c>
      <c r="K53" s="2">
        <v>4.28</v>
      </c>
      <c r="L53" s="2">
        <v>2.4900000000000002</v>
      </c>
      <c r="M53" s="2">
        <v>35.9</v>
      </c>
      <c r="N53" s="2">
        <v>24.4</v>
      </c>
      <c r="O53" s="2">
        <v>44.9</v>
      </c>
      <c r="P53" s="2">
        <v>27.7</v>
      </c>
      <c r="Q53" s="2">
        <v>179</v>
      </c>
      <c r="R53" s="2">
        <v>42.2</v>
      </c>
      <c r="S53" s="2">
        <v>0.34799999999999998</v>
      </c>
      <c r="T53" s="2">
        <v>37.6</v>
      </c>
    </row>
    <row r="54" spans="1:20" ht="15" thickTop="1" thickBot="1" x14ac:dyDescent="0.6">
      <c r="A54" s="8" t="str">
        <f t="shared" si="0"/>
        <v>120 x 60 x 4</v>
      </c>
      <c r="B54" s="1">
        <v>120</v>
      </c>
      <c r="C54" s="5">
        <v>60</v>
      </c>
      <c r="D54" s="1">
        <v>4</v>
      </c>
      <c r="E54" s="2">
        <v>10.5</v>
      </c>
      <c r="F54" s="2">
        <v>13.3</v>
      </c>
      <c r="G54" s="2">
        <v>27</v>
      </c>
      <c r="H54" s="2">
        <v>12</v>
      </c>
      <c r="I54" s="2">
        <v>241</v>
      </c>
      <c r="J54" s="2">
        <v>81.2</v>
      </c>
      <c r="K54" s="2">
        <v>4.25</v>
      </c>
      <c r="L54" s="2">
        <v>2.4700000000000002</v>
      </c>
      <c r="M54" s="2">
        <v>40.1</v>
      </c>
      <c r="N54" s="2">
        <v>27.1</v>
      </c>
      <c r="O54" s="2">
        <v>50.5</v>
      </c>
      <c r="P54" s="2">
        <v>31.1</v>
      </c>
      <c r="Q54" s="2">
        <v>201</v>
      </c>
      <c r="R54" s="2">
        <v>47</v>
      </c>
      <c r="S54" s="2">
        <v>0.34599999999999997</v>
      </c>
      <c r="T54" s="2">
        <v>33</v>
      </c>
    </row>
    <row r="55" spans="1:20" ht="15" thickTop="1" thickBot="1" x14ac:dyDescent="0.6">
      <c r="A55" s="8" t="str">
        <f t="shared" si="0"/>
        <v>120 x 60 x 5</v>
      </c>
      <c r="B55" s="1">
        <v>120</v>
      </c>
      <c r="C55" s="5">
        <v>60</v>
      </c>
      <c r="D55" s="1">
        <v>5</v>
      </c>
      <c r="E55" s="2">
        <v>12.8</v>
      </c>
      <c r="F55" s="2">
        <v>16.399999999999999</v>
      </c>
      <c r="G55" s="2">
        <v>21</v>
      </c>
      <c r="H55" s="2">
        <v>9</v>
      </c>
      <c r="I55" s="2">
        <v>287</v>
      </c>
      <c r="J55" s="2">
        <v>96</v>
      </c>
      <c r="K55" s="2">
        <v>4.1900000000000004</v>
      </c>
      <c r="L55" s="2">
        <v>2.42</v>
      </c>
      <c r="M55" s="2">
        <v>47.8</v>
      </c>
      <c r="N55" s="2">
        <v>32</v>
      </c>
      <c r="O55" s="2">
        <v>60.9</v>
      </c>
      <c r="P55" s="2">
        <v>37.4</v>
      </c>
      <c r="Q55" s="2">
        <v>242</v>
      </c>
      <c r="R55" s="2">
        <v>55.8</v>
      </c>
      <c r="S55" s="2">
        <v>0.34300000000000003</v>
      </c>
      <c r="T55" s="2">
        <v>26.8</v>
      </c>
    </row>
    <row r="56" spans="1:20" ht="15" thickTop="1" thickBot="1" x14ac:dyDescent="0.6">
      <c r="A56" s="8" t="str">
        <f t="shared" si="0"/>
        <v>120 x 60 x 6</v>
      </c>
      <c r="B56" s="1">
        <v>120</v>
      </c>
      <c r="C56" s="5">
        <v>60</v>
      </c>
      <c r="D56" s="1">
        <v>6</v>
      </c>
      <c r="E56" s="2">
        <v>15.1</v>
      </c>
      <c r="F56" s="2">
        <v>19.2</v>
      </c>
      <c r="G56" s="2">
        <v>17</v>
      </c>
      <c r="H56" s="2">
        <v>7</v>
      </c>
      <c r="I56" s="2">
        <v>328</v>
      </c>
      <c r="J56" s="2">
        <v>109</v>
      </c>
      <c r="K56" s="2">
        <v>4.13</v>
      </c>
      <c r="L56" s="2">
        <v>2.38</v>
      </c>
      <c r="M56" s="2">
        <v>54.7</v>
      </c>
      <c r="N56" s="2">
        <v>36.299999999999997</v>
      </c>
      <c r="O56" s="2">
        <v>70.599999999999994</v>
      </c>
      <c r="P56" s="2">
        <v>43.1</v>
      </c>
      <c r="Q56" s="2">
        <v>280</v>
      </c>
      <c r="R56" s="2">
        <v>63.6</v>
      </c>
      <c r="S56" s="2">
        <v>0.33900000000000002</v>
      </c>
      <c r="T56" s="2">
        <v>22.5</v>
      </c>
    </row>
    <row r="57" spans="1:20" ht="15" thickTop="1" thickBot="1" x14ac:dyDescent="0.6">
      <c r="A57" s="8" t="str">
        <f t="shared" si="0"/>
        <v>120 x 80 x 3</v>
      </c>
      <c r="B57" s="5">
        <v>120</v>
      </c>
      <c r="C57" s="5">
        <v>80</v>
      </c>
      <c r="D57" s="5">
        <v>3</v>
      </c>
      <c r="E57" s="6">
        <v>8.9600000000000009</v>
      </c>
      <c r="F57" s="6">
        <v>11.4</v>
      </c>
      <c r="G57" s="6">
        <v>37</v>
      </c>
      <c r="H57" s="6">
        <v>23.7</v>
      </c>
      <c r="I57" s="6">
        <v>230</v>
      </c>
      <c r="J57" s="6">
        <v>123</v>
      </c>
      <c r="K57" s="6">
        <v>4.49</v>
      </c>
      <c r="L57" s="6">
        <v>3.29</v>
      </c>
      <c r="M57" s="6">
        <v>38.4</v>
      </c>
      <c r="N57" s="6">
        <v>30.9</v>
      </c>
      <c r="O57" s="6">
        <v>46.2</v>
      </c>
      <c r="P57" s="6">
        <v>35</v>
      </c>
      <c r="Q57" s="6">
        <v>255</v>
      </c>
      <c r="R57" s="6">
        <v>50.8</v>
      </c>
      <c r="S57" s="6">
        <v>0.39</v>
      </c>
      <c r="T57" s="6">
        <v>43.5</v>
      </c>
    </row>
    <row r="58" spans="1:20" ht="15" thickTop="1" thickBot="1" x14ac:dyDescent="0.6">
      <c r="A58" s="8" t="str">
        <f t="shared" si="0"/>
        <v>120 x 80 x 4</v>
      </c>
      <c r="B58" s="1">
        <v>120</v>
      </c>
      <c r="C58" s="5">
        <v>80</v>
      </c>
      <c r="D58" s="1">
        <v>4</v>
      </c>
      <c r="E58" s="2">
        <v>11.7</v>
      </c>
      <c r="F58" s="2">
        <v>14.9</v>
      </c>
      <c r="G58" s="2">
        <v>27</v>
      </c>
      <c r="H58" s="2">
        <v>17</v>
      </c>
      <c r="I58" s="2">
        <v>295</v>
      </c>
      <c r="J58" s="2">
        <v>157</v>
      </c>
      <c r="K58" s="2">
        <v>4.4400000000000004</v>
      </c>
      <c r="L58" s="2">
        <v>3.24</v>
      </c>
      <c r="M58" s="2">
        <v>49.1</v>
      </c>
      <c r="N58" s="2">
        <v>39.299999999999997</v>
      </c>
      <c r="O58" s="2">
        <v>59.8</v>
      </c>
      <c r="P58" s="2">
        <v>45.2</v>
      </c>
      <c r="Q58" s="2">
        <v>331</v>
      </c>
      <c r="R58" s="2">
        <v>64.900000000000006</v>
      </c>
      <c r="S58" s="2">
        <v>0.38600000000000001</v>
      </c>
      <c r="T58" s="2">
        <v>33</v>
      </c>
    </row>
    <row r="59" spans="1:20" ht="15" thickTop="1" thickBot="1" x14ac:dyDescent="0.6">
      <c r="A59" s="8" t="str">
        <f t="shared" si="0"/>
        <v>120 x 80 x 5</v>
      </c>
      <c r="B59" s="1">
        <v>120</v>
      </c>
      <c r="C59" s="5">
        <v>80</v>
      </c>
      <c r="D59" s="1">
        <v>5</v>
      </c>
      <c r="E59" s="2">
        <v>14.4</v>
      </c>
      <c r="F59" s="2">
        <v>18.399999999999999</v>
      </c>
      <c r="G59" s="2">
        <v>21</v>
      </c>
      <c r="H59" s="2">
        <v>13</v>
      </c>
      <c r="I59" s="2">
        <v>353</v>
      </c>
      <c r="J59" s="2">
        <v>188</v>
      </c>
      <c r="K59" s="2">
        <v>4.3899999999999997</v>
      </c>
      <c r="L59" s="2">
        <v>3.2</v>
      </c>
      <c r="M59" s="2">
        <v>58.9</v>
      </c>
      <c r="N59" s="2">
        <v>46.9</v>
      </c>
      <c r="O59" s="2">
        <v>72.400000000000006</v>
      </c>
      <c r="P59" s="2">
        <v>54.7</v>
      </c>
      <c r="Q59" s="2">
        <v>402</v>
      </c>
      <c r="R59" s="2">
        <v>77.8</v>
      </c>
      <c r="S59" s="2">
        <v>0.38300000000000001</v>
      </c>
      <c r="T59" s="2">
        <v>26.6</v>
      </c>
    </row>
    <row r="60" spans="1:20" ht="15" thickTop="1" thickBot="1" x14ac:dyDescent="0.6">
      <c r="A60" s="8" t="str">
        <f t="shared" si="0"/>
        <v>120 x 80 x 6</v>
      </c>
      <c r="B60" s="1">
        <v>120</v>
      </c>
      <c r="C60" s="5">
        <v>80</v>
      </c>
      <c r="D60" s="1">
        <v>6</v>
      </c>
      <c r="E60" s="2">
        <v>17</v>
      </c>
      <c r="F60" s="2">
        <v>21.6</v>
      </c>
      <c r="G60" s="2">
        <v>17</v>
      </c>
      <c r="H60" s="2">
        <v>10.3</v>
      </c>
      <c r="I60" s="2">
        <v>406</v>
      </c>
      <c r="J60" s="2">
        <v>215</v>
      </c>
      <c r="K60" s="2">
        <v>4.33</v>
      </c>
      <c r="L60" s="2">
        <v>3.15</v>
      </c>
      <c r="M60" s="2">
        <v>67.7</v>
      </c>
      <c r="N60" s="2">
        <v>53.8</v>
      </c>
      <c r="O60" s="2">
        <v>84.3</v>
      </c>
      <c r="P60" s="2">
        <v>63.5</v>
      </c>
      <c r="Q60" s="2">
        <v>469</v>
      </c>
      <c r="R60" s="2">
        <v>89.4</v>
      </c>
      <c r="S60" s="2">
        <v>0.379</v>
      </c>
      <c r="T60" s="2">
        <v>22.3</v>
      </c>
    </row>
    <row r="61" spans="1:20" ht="15" thickTop="1" thickBot="1" x14ac:dyDescent="0.6">
      <c r="A61" s="8" t="str">
        <f t="shared" si="0"/>
        <v>120 x 80 x 8</v>
      </c>
      <c r="B61" s="1">
        <v>120</v>
      </c>
      <c r="C61" s="5">
        <v>80</v>
      </c>
      <c r="D61" s="1">
        <v>8</v>
      </c>
      <c r="E61" s="2">
        <v>21.4</v>
      </c>
      <c r="F61" s="2">
        <v>27.2</v>
      </c>
      <c r="G61" s="2">
        <v>12</v>
      </c>
      <c r="H61" s="2">
        <v>7</v>
      </c>
      <c r="I61" s="2">
        <v>476</v>
      </c>
      <c r="J61" s="2">
        <v>252</v>
      </c>
      <c r="K61" s="2">
        <v>4.18</v>
      </c>
      <c r="L61" s="2">
        <v>3.04</v>
      </c>
      <c r="M61" s="2">
        <v>79.3</v>
      </c>
      <c r="N61" s="2">
        <v>62.9</v>
      </c>
      <c r="O61" s="2">
        <v>102</v>
      </c>
      <c r="P61" s="2">
        <v>76.900000000000006</v>
      </c>
      <c r="Q61" s="2">
        <v>584</v>
      </c>
      <c r="R61" s="2">
        <v>108</v>
      </c>
      <c r="S61" s="2">
        <v>0.36599999999999999</v>
      </c>
      <c r="T61" s="2">
        <v>17.100000000000001</v>
      </c>
    </row>
    <row r="62" spans="1:20" ht="15" thickTop="1" thickBot="1" x14ac:dyDescent="0.6">
      <c r="A62" s="8" t="str">
        <f t="shared" si="0"/>
        <v>140 x 80 x 3</v>
      </c>
      <c r="B62" s="5">
        <v>140</v>
      </c>
      <c r="C62" s="5">
        <v>80</v>
      </c>
      <c r="D62" s="5">
        <v>3</v>
      </c>
      <c r="E62" s="6">
        <v>9.9</v>
      </c>
      <c r="F62" s="6">
        <v>12.6</v>
      </c>
      <c r="G62" s="6">
        <v>43.7</v>
      </c>
      <c r="H62" s="6">
        <v>23.7</v>
      </c>
      <c r="I62" s="6">
        <v>334</v>
      </c>
      <c r="J62" s="6">
        <v>141</v>
      </c>
      <c r="K62" s="6">
        <v>5.15</v>
      </c>
      <c r="L62" s="6">
        <v>3.35</v>
      </c>
      <c r="M62" s="6">
        <v>47.8</v>
      </c>
      <c r="N62" s="6">
        <v>35.299999999999997</v>
      </c>
      <c r="O62" s="6">
        <v>58.2</v>
      </c>
      <c r="P62" s="6">
        <v>39.6</v>
      </c>
      <c r="Q62" s="6">
        <v>317</v>
      </c>
      <c r="R62" s="6">
        <v>59.7</v>
      </c>
      <c r="S62" s="6">
        <v>0.43</v>
      </c>
      <c r="T62" s="6">
        <v>43.4</v>
      </c>
    </row>
    <row r="63" spans="1:20" ht="15" thickTop="1" thickBot="1" x14ac:dyDescent="0.6">
      <c r="A63" s="8" t="str">
        <f t="shared" si="0"/>
        <v>140 x 80 x 4</v>
      </c>
      <c r="B63" s="1">
        <v>140</v>
      </c>
      <c r="C63" s="5">
        <v>80</v>
      </c>
      <c r="D63" s="1">
        <v>4</v>
      </c>
      <c r="E63" s="2">
        <v>13</v>
      </c>
      <c r="F63" s="2">
        <v>16.5</v>
      </c>
      <c r="G63" s="2">
        <v>32</v>
      </c>
      <c r="H63" s="2">
        <v>17</v>
      </c>
      <c r="I63" s="2">
        <v>430</v>
      </c>
      <c r="J63" s="2">
        <v>180</v>
      </c>
      <c r="K63" s="2">
        <v>5.0999999999999996</v>
      </c>
      <c r="L63" s="2">
        <v>3.3</v>
      </c>
      <c r="M63" s="2">
        <v>61.4</v>
      </c>
      <c r="N63" s="2">
        <v>45.1</v>
      </c>
      <c r="O63" s="2">
        <v>75.5</v>
      </c>
      <c r="P63" s="2">
        <v>51.3</v>
      </c>
      <c r="Q63" s="2">
        <v>412</v>
      </c>
      <c r="R63" s="2">
        <v>76.5</v>
      </c>
      <c r="S63" s="2">
        <v>0.42599999999999999</v>
      </c>
      <c r="T63" s="2">
        <v>32.799999999999997</v>
      </c>
    </row>
    <row r="64" spans="1:20" ht="15" thickTop="1" thickBot="1" x14ac:dyDescent="0.6">
      <c r="A64" s="8" t="str">
        <f t="shared" si="0"/>
        <v>140 x 80 x 5</v>
      </c>
      <c r="B64" s="1">
        <v>140</v>
      </c>
      <c r="C64" s="5">
        <v>80</v>
      </c>
      <c r="D64" s="1">
        <v>5</v>
      </c>
      <c r="E64" s="2">
        <v>16</v>
      </c>
      <c r="F64" s="2">
        <v>20.399999999999999</v>
      </c>
      <c r="G64" s="2">
        <v>25</v>
      </c>
      <c r="H64" s="2">
        <v>13</v>
      </c>
      <c r="I64" s="2">
        <v>517</v>
      </c>
      <c r="J64" s="2">
        <v>216</v>
      </c>
      <c r="K64" s="2">
        <v>5.04</v>
      </c>
      <c r="L64" s="2">
        <v>3.26</v>
      </c>
      <c r="M64" s="2">
        <v>73.900000000000006</v>
      </c>
      <c r="N64" s="2">
        <v>54</v>
      </c>
      <c r="O64" s="2">
        <v>91.8</v>
      </c>
      <c r="P64" s="2">
        <v>62.2</v>
      </c>
      <c r="Q64" s="2">
        <v>501</v>
      </c>
      <c r="R64" s="2">
        <v>91.8</v>
      </c>
      <c r="S64" s="2">
        <v>0.42299999999999999</v>
      </c>
      <c r="T64" s="2">
        <v>26.4</v>
      </c>
    </row>
    <row r="65" spans="1:20" ht="15" thickTop="1" thickBot="1" x14ac:dyDescent="0.6">
      <c r="A65" s="8" t="str">
        <f t="shared" si="0"/>
        <v>140 x 80 x 6</v>
      </c>
      <c r="B65" s="1">
        <v>140</v>
      </c>
      <c r="C65" s="5">
        <v>80</v>
      </c>
      <c r="D65" s="1">
        <v>6</v>
      </c>
      <c r="E65" s="2">
        <v>18.899999999999999</v>
      </c>
      <c r="F65" s="2">
        <v>24</v>
      </c>
      <c r="G65" s="2">
        <v>20.3</v>
      </c>
      <c r="H65" s="2">
        <v>10.3</v>
      </c>
      <c r="I65" s="2">
        <v>597</v>
      </c>
      <c r="J65" s="2">
        <v>248</v>
      </c>
      <c r="K65" s="2">
        <v>4.9800000000000004</v>
      </c>
      <c r="L65" s="2">
        <v>3.21</v>
      </c>
      <c r="M65" s="2">
        <v>85.3</v>
      </c>
      <c r="N65" s="2">
        <v>62</v>
      </c>
      <c r="O65" s="2">
        <v>107</v>
      </c>
      <c r="P65" s="2">
        <v>72.400000000000006</v>
      </c>
      <c r="Q65" s="2">
        <v>584</v>
      </c>
      <c r="R65" s="2">
        <v>106</v>
      </c>
      <c r="S65" s="2">
        <v>0.41899999999999998</v>
      </c>
      <c r="T65" s="2">
        <v>22.2</v>
      </c>
    </row>
    <row r="66" spans="1:20" ht="15" thickTop="1" thickBot="1" x14ac:dyDescent="0.6">
      <c r="A66" s="8" t="str">
        <f t="shared" si="0"/>
        <v>140 x 80 x 8</v>
      </c>
      <c r="B66" s="1">
        <v>140</v>
      </c>
      <c r="C66" s="5">
        <v>80</v>
      </c>
      <c r="D66" s="1">
        <v>8</v>
      </c>
      <c r="E66" s="2">
        <v>23.9</v>
      </c>
      <c r="F66" s="2">
        <v>30.4</v>
      </c>
      <c r="G66" s="2">
        <v>14.5</v>
      </c>
      <c r="H66" s="2">
        <v>7</v>
      </c>
      <c r="I66" s="2">
        <v>708</v>
      </c>
      <c r="J66" s="2">
        <v>293</v>
      </c>
      <c r="K66" s="2">
        <v>4.82</v>
      </c>
      <c r="L66" s="2">
        <v>3.1</v>
      </c>
      <c r="M66" s="2">
        <v>101</v>
      </c>
      <c r="N66" s="2">
        <v>73.3</v>
      </c>
      <c r="O66" s="2">
        <v>131</v>
      </c>
      <c r="P66" s="2">
        <v>88.4</v>
      </c>
      <c r="Q66" s="2">
        <v>731</v>
      </c>
      <c r="R66" s="2">
        <v>129</v>
      </c>
      <c r="S66" s="2">
        <v>0.40600000000000003</v>
      </c>
      <c r="T66" s="2">
        <v>17</v>
      </c>
    </row>
    <row r="67" spans="1:20" ht="15" thickTop="1" thickBot="1" x14ac:dyDescent="0.6">
      <c r="A67" s="8" t="str">
        <f t="shared" si="0"/>
        <v>140 x 80 x 10</v>
      </c>
      <c r="B67" s="1">
        <v>140</v>
      </c>
      <c r="C67" s="5">
        <v>80</v>
      </c>
      <c r="D67" s="1">
        <v>10</v>
      </c>
      <c r="E67" s="2">
        <v>28.7</v>
      </c>
      <c r="F67" s="2">
        <v>36.6</v>
      </c>
      <c r="G67" s="2">
        <v>11</v>
      </c>
      <c r="H67" s="2">
        <v>5</v>
      </c>
      <c r="I67" s="2">
        <v>804</v>
      </c>
      <c r="J67" s="2">
        <v>330</v>
      </c>
      <c r="K67" s="2">
        <v>4.6900000000000004</v>
      </c>
      <c r="L67" s="2">
        <v>3.01</v>
      </c>
      <c r="M67" s="2">
        <v>115</v>
      </c>
      <c r="N67" s="2">
        <v>82.6</v>
      </c>
      <c r="O67" s="2">
        <v>152</v>
      </c>
      <c r="P67" s="2">
        <v>103</v>
      </c>
      <c r="Q67" s="2">
        <v>851</v>
      </c>
      <c r="R67" s="2">
        <v>147</v>
      </c>
      <c r="S67" s="2">
        <v>0.39700000000000002</v>
      </c>
      <c r="T67" s="2">
        <v>13.8</v>
      </c>
    </row>
    <row r="68" spans="1:20" ht="15" thickTop="1" thickBot="1" x14ac:dyDescent="0.6">
      <c r="A68" s="8" t="str">
        <f t="shared" ref="A68:A131" si="1">B68&amp;" x "&amp;C68&amp;" x "&amp;D68</f>
        <v>150 x 100 x 3</v>
      </c>
      <c r="B68" s="5">
        <v>150</v>
      </c>
      <c r="C68" s="5">
        <v>100</v>
      </c>
      <c r="D68" s="5">
        <v>3</v>
      </c>
      <c r="E68" s="6">
        <v>11.3</v>
      </c>
      <c r="F68" s="6">
        <v>14.4</v>
      </c>
      <c r="G68" s="6">
        <v>47</v>
      </c>
      <c r="H68" s="6">
        <v>30.3</v>
      </c>
      <c r="I68" s="6">
        <v>461</v>
      </c>
      <c r="J68" s="6">
        <v>248</v>
      </c>
      <c r="K68" s="6">
        <v>5.65</v>
      </c>
      <c r="L68" s="6">
        <v>4.1500000000000004</v>
      </c>
      <c r="M68" s="6">
        <v>61.4</v>
      </c>
      <c r="N68" s="6">
        <v>49.5</v>
      </c>
      <c r="O68" s="6">
        <v>73.5</v>
      </c>
      <c r="P68" s="6">
        <v>55.8</v>
      </c>
      <c r="Q68" s="6">
        <v>507</v>
      </c>
      <c r="R68" s="6">
        <v>81.400000000000006</v>
      </c>
      <c r="S68" s="6">
        <v>0.49</v>
      </c>
      <c r="T68" s="6">
        <v>43.4</v>
      </c>
    </row>
    <row r="69" spans="1:20" ht="15" thickTop="1" thickBot="1" x14ac:dyDescent="0.6">
      <c r="A69" s="8" t="str">
        <f t="shared" si="1"/>
        <v>150 x 100 x 4</v>
      </c>
      <c r="B69" s="1">
        <v>150</v>
      </c>
      <c r="C69" s="5">
        <v>100</v>
      </c>
      <c r="D69" s="1">
        <v>4</v>
      </c>
      <c r="E69" s="2">
        <v>14.9</v>
      </c>
      <c r="F69" s="2">
        <v>18.899999999999999</v>
      </c>
      <c r="G69" s="2">
        <v>34.5</v>
      </c>
      <c r="H69" s="2">
        <v>22</v>
      </c>
      <c r="I69" s="2">
        <v>595</v>
      </c>
      <c r="J69" s="2">
        <v>319</v>
      </c>
      <c r="K69" s="2">
        <v>5.6</v>
      </c>
      <c r="L69" s="2">
        <v>4.0999999999999996</v>
      </c>
      <c r="M69" s="2">
        <v>79.3</v>
      </c>
      <c r="N69" s="2">
        <v>63.7</v>
      </c>
      <c r="O69" s="2">
        <v>95.7</v>
      </c>
      <c r="P69" s="2">
        <v>72.5</v>
      </c>
      <c r="Q69" s="2">
        <v>662</v>
      </c>
      <c r="R69" s="2">
        <v>105</v>
      </c>
      <c r="S69" s="2">
        <v>0.48599999999999999</v>
      </c>
      <c r="T69" s="2">
        <v>32.6</v>
      </c>
    </row>
    <row r="70" spans="1:20" ht="15" thickTop="1" thickBot="1" x14ac:dyDescent="0.6">
      <c r="A70" s="8" t="str">
        <f t="shared" si="1"/>
        <v>150 x 100 x 5</v>
      </c>
      <c r="B70" s="1">
        <v>150</v>
      </c>
      <c r="C70" s="5">
        <v>100</v>
      </c>
      <c r="D70" s="1">
        <v>5</v>
      </c>
      <c r="E70" s="2">
        <v>18.3</v>
      </c>
      <c r="F70" s="2">
        <v>23.4</v>
      </c>
      <c r="G70" s="2">
        <v>27</v>
      </c>
      <c r="H70" s="2">
        <v>17</v>
      </c>
      <c r="I70" s="2">
        <v>719</v>
      </c>
      <c r="J70" s="2">
        <v>384</v>
      </c>
      <c r="K70" s="2">
        <v>5.55</v>
      </c>
      <c r="L70" s="2">
        <v>4.05</v>
      </c>
      <c r="M70" s="2">
        <v>95.9</v>
      </c>
      <c r="N70" s="2">
        <v>76.8</v>
      </c>
      <c r="O70" s="2">
        <v>117</v>
      </c>
      <c r="P70" s="2">
        <v>88.3</v>
      </c>
      <c r="Q70" s="2">
        <v>809</v>
      </c>
      <c r="R70" s="2">
        <v>127</v>
      </c>
      <c r="S70" s="2">
        <v>0.48299999999999998</v>
      </c>
      <c r="T70" s="2">
        <v>26.4</v>
      </c>
    </row>
    <row r="71" spans="1:20" ht="15" thickTop="1" thickBot="1" x14ac:dyDescent="0.6">
      <c r="A71" s="8" t="str">
        <f t="shared" si="1"/>
        <v>150 x 100 x 6</v>
      </c>
      <c r="B71" s="1">
        <v>150</v>
      </c>
      <c r="C71" s="5">
        <v>100</v>
      </c>
      <c r="D71" s="1">
        <v>6</v>
      </c>
      <c r="E71" s="2">
        <v>21.7</v>
      </c>
      <c r="F71" s="2">
        <v>27.6</v>
      </c>
      <c r="G71" s="2">
        <v>22</v>
      </c>
      <c r="H71" s="2">
        <v>13.7</v>
      </c>
      <c r="I71" s="2">
        <v>835</v>
      </c>
      <c r="J71" s="2">
        <v>444</v>
      </c>
      <c r="K71" s="2">
        <v>5.5</v>
      </c>
      <c r="L71" s="2">
        <v>4.01</v>
      </c>
      <c r="M71" s="2">
        <v>111</v>
      </c>
      <c r="N71" s="2">
        <v>88.8</v>
      </c>
      <c r="O71" s="2">
        <v>137</v>
      </c>
      <c r="P71" s="2">
        <v>103</v>
      </c>
      <c r="Q71" s="2">
        <v>948</v>
      </c>
      <c r="R71" s="2">
        <v>147</v>
      </c>
      <c r="S71" s="2">
        <v>0.47899999999999998</v>
      </c>
      <c r="T71" s="2">
        <v>22.1</v>
      </c>
    </row>
    <row r="72" spans="1:20" ht="15" thickTop="1" thickBot="1" x14ac:dyDescent="0.6">
      <c r="A72" s="8" t="str">
        <f t="shared" si="1"/>
        <v>150 x 100 x 8</v>
      </c>
      <c r="B72" s="1">
        <v>150</v>
      </c>
      <c r="C72" s="5">
        <v>100</v>
      </c>
      <c r="D72" s="1">
        <v>8</v>
      </c>
      <c r="E72" s="2">
        <v>27.7</v>
      </c>
      <c r="F72" s="2">
        <v>35.200000000000003</v>
      </c>
      <c r="G72" s="2">
        <v>15.8</v>
      </c>
      <c r="H72" s="2">
        <v>9.5</v>
      </c>
      <c r="I72" s="2">
        <v>1010</v>
      </c>
      <c r="J72" s="2">
        <v>536</v>
      </c>
      <c r="K72" s="2">
        <v>5.35</v>
      </c>
      <c r="L72" s="2">
        <v>3.9</v>
      </c>
      <c r="M72" s="2">
        <v>134</v>
      </c>
      <c r="N72" s="2">
        <v>107</v>
      </c>
      <c r="O72" s="2">
        <v>169</v>
      </c>
      <c r="P72" s="2">
        <v>128</v>
      </c>
      <c r="Q72" s="2">
        <v>1210</v>
      </c>
      <c r="R72" s="2">
        <v>182</v>
      </c>
      <c r="S72" s="2">
        <v>0.46600000000000003</v>
      </c>
      <c r="T72" s="2">
        <v>16.8</v>
      </c>
    </row>
    <row r="73" spans="1:20" ht="15" thickTop="1" thickBot="1" x14ac:dyDescent="0.6">
      <c r="A73" s="8" t="str">
        <f t="shared" si="1"/>
        <v>150 x 100 x 10</v>
      </c>
      <c r="B73" s="1">
        <v>150</v>
      </c>
      <c r="C73" s="5">
        <v>100</v>
      </c>
      <c r="D73" s="1">
        <v>10</v>
      </c>
      <c r="E73" s="2">
        <v>33.4</v>
      </c>
      <c r="F73" s="2">
        <v>42.6</v>
      </c>
      <c r="G73" s="2">
        <v>12</v>
      </c>
      <c r="H73" s="2">
        <v>7</v>
      </c>
      <c r="I73" s="2">
        <v>1160</v>
      </c>
      <c r="J73" s="2">
        <v>614</v>
      </c>
      <c r="K73" s="2">
        <v>5.22</v>
      </c>
      <c r="L73" s="2">
        <v>3.8</v>
      </c>
      <c r="M73" s="2">
        <v>155</v>
      </c>
      <c r="N73" s="2">
        <v>123</v>
      </c>
      <c r="O73" s="2">
        <v>199</v>
      </c>
      <c r="P73" s="2">
        <v>150</v>
      </c>
      <c r="Q73" s="2">
        <v>1430</v>
      </c>
      <c r="R73" s="2">
        <v>211</v>
      </c>
      <c r="S73" s="2">
        <v>0.45700000000000002</v>
      </c>
      <c r="T73" s="2">
        <v>13.7</v>
      </c>
    </row>
    <row r="74" spans="1:20" ht="15" thickTop="1" thickBot="1" x14ac:dyDescent="0.6">
      <c r="A74" s="8" t="str">
        <f t="shared" si="1"/>
        <v>160 x 80 x 3</v>
      </c>
      <c r="B74" s="5">
        <v>160</v>
      </c>
      <c r="C74" s="5">
        <v>80</v>
      </c>
      <c r="D74" s="5">
        <v>3</v>
      </c>
      <c r="E74" s="6">
        <v>10.8</v>
      </c>
      <c r="F74" s="6">
        <v>13.8</v>
      </c>
      <c r="G74" s="6">
        <v>50.3</v>
      </c>
      <c r="H74" s="6">
        <v>23.7</v>
      </c>
      <c r="I74" s="6">
        <v>464</v>
      </c>
      <c r="J74" s="6">
        <v>159</v>
      </c>
      <c r="K74" s="6">
        <v>5.8</v>
      </c>
      <c r="L74" s="6">
        <v>3.39</v>
      </c>
      <c r="M74" s="6">
        <v>58</v>
      </c>
      <c r="N74" s="6">
        <v>39.799999999999997</v>
      </c>
      <c r="O74" s="6">
        <v>71.400000000000006</v>
      </c>
      <c r="P74" s="6">
        <v>44.3</v>
      </c>
      <c r="Q74" s="6">
        <v>380</v>
      </c>
      <c r="R74" s="6">
        <v>68.599999999999994</v>
      </c>
      <c r="S74" s="6">
        <v>0.47</v>
      </c>
      <c r="T74" s="6">
        <v>43.5</v>
      </c>
    </row>
    <row r="75" spans="1:20" ht="15" thickTop="1" thickBot="1" x14ac:dyDescent="0.6">
      <c r="A75" s="8" t="str">
        <f t="shared" si="1"/>
        <v>160 x 80 x 4</v>
      </c>
      <c r="B75" s="1">
        <v>160</v>
      </c>
      <c r="C75" s="5">
        <v>80</v>
      </c>
      <c r="D75" s="1">
        <v>4</v>
      </c>
      <c r="E75" s="2">
        <v>14.2</v>
      </c>
      <c r="F75" s="2">
        <v>18.100000000000001</v>
      </c>
      <c r="G75" s="2">
        <v>37</v>
      </c>
      <c r="H75" s="2">
        <v>17</v>
      </c>
      <c r="I75" s="2">
        <v>598</v>
      </c>
      <c r="J75" s="2">
        <v>204</v>
      </c>
      <c r="K75" s="2">
        <v>5.74</v>
      </c>
      <c r="L75" s="2">
        <v>3.35</v>
      </c>
      <c r="M75" s="2">
        <v>74.7</v>
      </c>
      <c r="N75" s="2">
        <v>50.9</v>
      </c>
      <c r="O75" s="2">
        <v>92.9</v>
      </c>
      <c r="P75" s="2">
        <v>57.4</v>
      </c>
      <c r="Q75" s="2">
        <v>494</v>
      </c>
      <c r="R75" s="2">
        <v>88</v>
      </c>
      <c r="S75" s="2">
        <v>0.46600000000000003</v>
      </c>
      <c r="T75" s="2">
        <v>32.799999999999997</v>
      </c>
    </row>
    <row r="76" spans="1:20" ht="15" thickTop="1" thickBot="1" x14ac:dyDescent="0.6">
      <c r="A76" s="8" t="str">
        <f t="shared" si="1"/>
        <v>160 x 80 x 5</v>
      </c>
      <c r="B76" s="1">
        <v>160</v>
      </c>
      <c r="C76" s="5">
        <v>80</v>
      </c>
      <c r="D76" s="1">
        <v>5</v>
      </c>
      <c r="E76" s="2">
        <v>17.5</v>
      </c>
      <c r="F76" s="2">
        <v>22.4</v>
      </c>
      <c r="G76" s="2">
        <v>29</v>
      </c>
      <c r="H76" s="2">
        <v>13</v>
      </c>
      <c r="I76" s="2">
        <v>722</v>
      </c>
      <c r="J76" s="2">
        <v>244</v>
      </c>
      <c r="K76" s="2">
        <v>5.68</v>
      </c>
      <c r="L76" s="2">
        <v>3.3</v>
      </c>
      <c r="M76" s="2">
        <v>90.2</v>
      </c>
      <c r="N76" s="2">
        <v>61</v>
      </c>
      <c r="O76" s="2">
        <v>113</v>
      </c>
      <c r="P76" s="2">
        <v>69.7</v>
      </c>
      <c r="Q76" s="2">
        <v>601</v>
      </c>
      <c r="R76" s="2">
        <v>106</v>
      </c>
      <c r="S76" s="2">
        <v>0.46300000000000002</v>
      </c>
      <c r="T76" s="2">
        <v>26.5</v>
      </c>
    </row>
    <row r="77" spans="1:20" ht="15" thickTop="1" thickBot="1" x14ac:dyDescent="0.6">
      <c r="A77" s="8" t="str">
        <f t="shared" si="1"/>
        <v>160 x 80 x 6</v>
      </c>
      <c r="B77" s="1">
        <v>160</v>
      </c>
      <c r="C77" s="5">
        <v>80</v>
      </c>
      <c r="D77" s="1">
        <v>6</v>
      </c>
      <c r="E77" s="2">
        <v>20.7</v>
      </c>
      <c r="F77" s="2">
        <v>26.4</v>
      </c>
      <c r="G77" s="2">
        <v>23.7</v>
      </c>
      <c r="H77" s="2">
        <v>10.3</v>
      </c>
      <c r="I77" s="2">
        <v>836</v>
      </c>
      <c r="J77" s="2">
        <v>281</v>
      </c>
      <c r="K77" s="2">
        <v>5.62</v>
      </c>
      <c r="L77" s="2">
        <v>3.26</v>
      </c>
      <c r="M77" s="2">
        <v>105</v>
      </c>
      <c r="N77" s="2">
        <v>70.2</v>
      </c>
      <c r="O77" s="2">
        <v>132</v>
      </c>
      <c r="P77" s="2">
        <v>81.3</v>
      </c>
      <c r="Q77" s="2">
        <v>702</v>
      </c>
      <c r="R77" s="2">
        <v>122</v>
      </c>
      <c r="S77" s="2">
        <v>0.45900000000000002</v>
      </c>
      <c r="T77" s="2">
        <v>22.2</v>
      </c>
    </row>
    <row r="78" spans="1:20" ht="15" thickTop="1" thickBot="1" x14ac:dyDescent="0.6">
      <c r="A78" s="8" t="str">
        <f t="shared" si="1"/>
        <v>160 x 80 x 8</v>
      </c>
      <c r="B78" s="1">
        <v>160</v>
      </c>
      <c r="C78" s="5">
        <v>80</v>
      </c>
      <c r="D78" s="1">
        <v>8</v>
      </c>
      <c r="E78" s="2">
        <v>26.4</v>
      </c>
      <c r="F78" s="2">
        <v>33.6</v>
      </c>
      <c r="G78" s="2">
        <v>17</v>
      </c>
      <c r="H78" s="2">
        <v>7</v>
      </c>
      <c r="I78" s="2">
        <v>1000</v>
      </c>
      <c r="J78" s="2">
        <v>335</v>
      </c>
      <c r="K78" s="2">
        <v>5.46</v>
      </c>
      <c r="L78" s="2">
        <v>3.16</v>
      </c>
      <c r="M78" s="2">
        <v>125</v>
      </c>
      <c r="N78" s="2">
        <v>83.7</v>
      </c>
      <c r="O78" s="2">
        <v>163</v>
      </c>
      <c r="P78" s="2">
        <v>100</v>
      </c>
      <c r="Q78" s="2">
        <v>882</v>
      </c>
      <c r="R78" s="2">
        <v>150</v>
      </c>
      <c r="S78" s="2">
        <v>0.44600000000000001</v>
      </c>
      <c r="T78" s="2">
        <v>16.899999999999999</v>
      </c>
    </row>
    <row r="79" spans="1:20" ht="15" thickTop="1" thickBot="1" x14ac:dyDescent="0.6">
      <c r="A79" s="8" t="str">
        <f t="shared" si="1"/>
        <v>160 x 80 x 10</v>
      </c>
      <c r="B79" s="1">
        <v>160</v>
      </c>
      <c r="C79" s="5">
        <v>80</v>
      </c>
      <c r="D79" s="1">
        <v>10</v>
      </c>
      <c r="E79" s="2">
        <v>31.8</v>
      </c>
      <c r="F79" s="2">
        <v>40.6</v>
      </c>
      <c r="G79" s="2">
        <v>13</v>
      </c>
      <c r="H79" s="2">
        <v>5</v>
      </c>
      <c r="I79" s="2">
        <v>1150</v>
      </c>
      <c r="J79" s="2">
        <v>380</v>
      </c>
      <c r="K79" s="2">
        <v>5.32</v>
      </c>
      <c r="L79" s="2">
        <v>3.06</v>
      </c>
      <c r="M79" s="2">
        <v>143</v>
      </c>
      <c r="N79" s="2">
        <v>95</v>
      </c>
      <c r="O79" s="2">
        <v>191</v>
      </c>
      <c r="P79" s="2">
        <v>117</v>
      </c>
      <c r="Q79" s="2">
        <v>1030</v>
      </c>
      <c r="R79" s="2">
        <v>172</v>
      </c>
      <c r="S79" s="2">
        <v>0.437</v>
      </c>
      <c r="T79" s="2">
        <v>13.7</v>
      </c>
    </row>
    <row r="80" spans="1:20" ht="15" thickTop="1" thickBot="1" x14ac:dyDescent="0.6">
      <c r="A80" s="8" t="str">
        <f t="shared" si="1"/>
        <v>180 x 80 x 3</v>
      </c>
      <c r="B80" s="5">
        <v>180</v>
      </c>
      <c r="C80" s="5">
        <v>80</v>
      </c>
      <c r="D80" s="5">
        <v>3</v>
      </c>
      <c r="E80" s="6">
        <v>11.8</v>
      </c>
      <c r="F80" s="6">
        <v>15</v>
      </c>
      <c r="G80" s="6">
        <v>57</v>
      </c>
      <c r="H80" s="6">
        <v>23.7</v>
      </c>
      <c r="I80" s="6">
        <v>621</v>
      </c>
      <c r="J80" s="6">
        <v>177</v>
      </c>
      <c r="K80" s="6">
        <v>6.43</v>
      </c>
      <c r="L80" s="6">
        <v>3.43</v>
      </c>
      <c r="M80" s="6">
        <v>69</v>
      </c>
      <c r="N80" s="6">
        <v>44.2</v>
      </c>
      <c r="O80" s="6">
        <v>85.8</v>
      </c>
      <c r="P80" s="6">
        <v>48.9</v>
      </c>
      <c r="Q80" s="6">
        <v>445</v>
      </c>
      <c r="R80" s="6">
        <v>77.5</v>
      </c>
      <c r="S80" s="6">
        <v>0.51</v>
      </c>
      <c r="T80" s="6">
        <v>43.2</v>
      </c>
    </row>
    <row r="81" spans="1:20" ht="15" thickTop="1" thickBot="1" x14ac:dyDescent="0.6">
      <c r="A81" s="8" t="str">
        <f t="shared" si="1"/>
        <v>180 x 80 x 4</v>
      </c>
      <c r="B81" s="5">
        <v>180</v>
      </c>
      <c r="C81" s="5">
        <v>80</v>
      </c>
      <c r="D81" s="1">
        <v>4</v>
      </c>
      <c r="E81" s="2">
        <v>15.5</v>
      </c>
      <c r="F81" s="2">
        <v>19.7</v>
      </c>
      <c r="G81" s="2">
        <v>42</v>
      </c>
      <c r="H81" s="2">
        <v>17</v>
      </c>
      <c r="I81" s="2">
        <v>802</v>
      </c>
      <c r="J81" s="2">
        <v>227</v>
      </c>
      <c r="K81" s="2">
        <v>6.37</v>
      </c>
      <c r="L81" s="2">
        <v>3.39</v>
      </c>
      <c r="M81" s="2">
        <v>89.1</v>
      </c>
      <c r="N81" s="2">
        <v>56.7</v>
      </c>
      <c r="O81" s="2">
        <v>112</v>
      </c>
      <c r="P81" s="2">
        <v>63.5</v>
      </c>
      <c r="Q81" s="2">
        <v>578</v>
      </c>
      <c r="R81" s="2">
        <v>99.6</v>
      </c>
      <c r="S81" s="2">
        <v>0.50600000000000001</v>
      </c>
      <c r="T81" s="2">
        <v>32.6</v>
      </c>
    </row>
    <row r="82" spans="1:20" ht="15" thickTop="1" thickBot="1" x14ac:dyDescent="0.6">
      <c r="A82" s="8" t="str">
        <f t="shared" si="1"/>
        <v>180 x 80 x 5</v>
      </c>
      <c r="B82" s="5">
        <v>180</v>
      </c>
      <c r="C82" s="5">
        <v>80</v>
      </c>
      <c r="D82" s="1">
        <v>5</v>
      </c>
      <c r="E82" s="2">
        <v>19.100000000000001</v>
      </c>
      <c r="F82" s="2">
        <v>24.4</v>
      </c>
      <c r="G82" s="2">
        <v>33</v>
      </c>
      <c r="H82" s="2">
        <v>13</v>
      </c>
      <c r="I82" s="2">
        <v>971</v>
      </c>
      <c r="J82" s="2">
        <v>272</v>
      </c>
      <c r="K82" s="2">
        <v>6.31</v>
      </c>
      <c r="L82" s="2">
        <v>3.34</v>
      </c>
      <c r="M82" s="2">
        <v>108</v>
      </c>
      <c r="N82" s="2">
        <v>68.099999999999994</v>
      </c>
      <c r="O82" s="2">
        <v>137</v>
      </c>
      <c r="P82" s="2">
        <v>77.2</v>
      </c>
      <c r="Q82" s="2">
        <v>704</v>
      </c>
      <c r="R82" s="2">
        <v>120</v>
      </c>
      <c r="S82" s="2">
        <v>0.503</v>
      </c>
      <c r="T82" s="2">
        <v>26.3</v>
      </c>
    </row>
    <row r="83" spans="1:20" ht="15" thickTop="1" thickBot="1" x14ac:dyDescent="0.6">
      <c r="A83" s="8" t="str">
        <f t="shared" si="1"/>
        <v>180 x 80 x 6</v>
      </c>
      <c r="B83" s="5">
        <v>180</v>
      </c>
      <c r="C83" s="5">
        <v>80</v>
      </c>
      <c r="D83" s="1">
        <v>6</v>
      </c>
      <c r="E83" s="2">
        <v>22.6</v>
      </c>
      <c r="F83" s="2">
        <v>28.8</v>
      </c>
      <c r="G83" s="2">
        <v>27</v>
      </c>
      <c r="H83" s="2">
        <v>10.3</v>
      </c>
      <c r="I83" s="2">
        <v>1130</v>
      </c>
      <c r="J83" s="2">
        <v>314</v>
      </c>
      <c r="K83" s="2">
        <v>6.25</v>
      </c>
      <c r="L83" s="2">
        <v>3.3</v>
      </c>
      <c r="M83" s="2">
        <v>125</v>
      </c>
      <c r="N83" s="2">
        <v>78.5</v>
      </c>
      <c r="O83" s="2">
        <v>160</v>
      </c>
      <c r="P83" s="2">
        <v>90.2</v>
      </c>
      <c r="Q83" s="2">
        <v>823</v>
      </c>
      <c r="R83" s="2">
        <v>139</v>
      </c>
      <c r="S83" s="2">
        <v>0.499</v>
      </c>
      <c r="T83" s="2">
        <v>22.1</v>
      </c>
    </row>
    <row r="84" spans="1:20" ht="15" thickTop="1" thickBot="1" x14ac:dyDescent="0.6">
      <c r="A84" s="8" t="str">
        <f t="shared" si="1"/>
        <v>180 x 80 x 8</v>
      </c>
      <c r="B84" s="5">
        <v>180</v>
      </c>
      <c r="C84" s="5">
        <v>80</v>
      </c>
      <c r="D84" s="1">
        <v>8</v>
      </c>
      <c r="E84" s="2">
        <v>28.9</v>
      </c>
      <c r="F84" s="2">
        <v>36.799999999999997</v>
      </c>
      <c r="G84" s="2">
        <v>19.5</v>
      </c>
      <c r="H84" s="2">
        <v>7</v>
      </c>
      <c r="I84" s="2">
        <v>1360</v>
      </c>
      <c r="J84" s="2">
        <v>377</v>
      </c>
      <c r="K84" s="2">
        <v>6.08</v>
      </c>
      <c r="L84" s="2">
        <v>3.2</v>
      </c>
      <c r="M84" s="2">
        <v>151</v>
      </c>
      <c r="N84" s="2">
        <v>94.1</v>
      </c>
      <c r="O84" s="2">
        <v>198</v>
      </c>
      <c r="P84" s="2">
        <v>111</v>
      </c>
      <c r="Q84" s="2">
        <v>1040</v>
      </c>
      <c r="R84" s="2">
        <v>170</v>
      </c>
      <c r="S84" s="2">
        <v>0.48599999999999999</v>
      </c>
      <c r="T84" s="2">
        <v>16.8</v>
      </c>
    </row>
    <row r="85" spans="1:20" ht="15" thickTop="1" thickBot="1" x14ac:dyDescent="0.6">
      <c r="A85" s="8" t="str">
        <f t="shared" si="1"/>
        <v>180 x 80 x 10</v>
      </c>
      <c r="B85" s="5">
        <v>180</v>
      </c>
      <c r="C85" s="5">
        <v>80</v>
      </c>
      <c r="D85" s="1">
        <v>10</v>
      </c>
      <c r="E85" s="2">
        <v>35</v>
      </c>
      <c r="F85" s="2">
        <v>44.6</v>
      </c>
      <c r="G85" s="2">
        <v>15</v>
      </c>
      <c r="H85" s="2">
        <v>5</v>
      </c>
      <c r="I85" s="2">
        <v>1570</v>
      </c>
      <c r="J85" s="2">
        <v>429</v>
      </c>
      <c r="K85" s="2">
        <v>5.94</v>
      </c>
      <c r="L85" s="2">
        <v>3.1</v>
      </c>
      <c r="M85" s="2">
        <v>174</v>
      </c>
      <c r="N85" s="2">
        <v>107</v>
      </c>
      <c r="O85" s="2">
        <v>234</v>
      </c>
      <c r="P85" s="2">
        <v>131</v>
      </c>
      <c r="Q85" s="2">
        <v>1210</v>
      </c>
      <c r="R85" s="2">
        <v>196</v>
      </c>
      <c r="S85" s="2">
        <v>0.47699999999999998</v>
      </c>
      <c r="T85" s="2">
        <v>13.6</v>
      </c>
    </row>
    <row r="86" spans="1:20" ht="15" thickTop="1" thickBot="1" x14ac:dyDescent="0.6">
      <c r="A86" s="8" t="str">
        <f t="shared" si="1"/>
        <v>180 x 100 x 4</v>
      </c>
      <c r="B86" s="5">
        <v>180</v>
      </c>
      <c r="C86" s="5">
        <v>100</v>
      </c>
      <c r="D86" s="5">
        <v>4</v>
      </c>
      <c r="E86" s="6">
        <v>16.8</v>
      </c>
      <c r="F86" s="6">
        <v>21.3</v>
      </c>
      <c r="G86" s="6">
        <v>42</v>
      </c>
      <c r="H86" s="6">
        <v>22</v>
      </c>
      <c r="I86" s="6">
        <v>926</v>
      </c>
      <c r="J86" s="6">
        <v>374</v>
      </c>
      <c r="K86" s="6">
        <v>6.59</v>
      </c>
      <c r="L86" s="6">
        <v>4.18</v>
      </c>
      <c r="M86" s="6">
        <v>103</v>
      </c>
      <c r="N86" s="6">
        <v>74.8</v>
      </c>
      <c r="O86" s="6">
        <v>126</v>
      </c>
      <c r="P86" s="6">
        <v>84</v>
      </c>
      <c r="Q86" s="6">
        <v>854</v>
      </c>
      <c r="R86" s="6">
        <v>127</v>
      </c>
      <c r="S86" s="6">
        <v>0.54600000000000004</v>
      </c>
      <c r="T86" s="6">
        <v>32.5</v>
      </c>
    </row>
    <row r="87" spans="1:20" ht="15" thickTop="1" thickBot="1" x14ac:dyDescent="0.6">
      <c r="A87" s="8" t="str">
        <f t="shared" si="1"/>
        <v>180 x 100 x 5</v>
      </c>
      <c r="B87" s="5">
        <v>180</v>
      </c>
      <c r="C87" s="5">
        <v>100</v>
      </c>
      <c r="D87" s="1">
        <v>5</v>
      </c>
      <c r="E87" s="2">
        <v>20.7</v>
      </c>
      <c r="F87" s="2">
        <v>26.4</v>
      </c>
      <c r="G87" s="2">
        <v>33</v>
      </c>
      <c r="H87" s="2">
        <v>17</v>
      </c>
      <c r="I87" s="2">
        <v>1120</v>
      </c>
      <c r="J87" s="2">
        <v>452</v>
      </c>
      <c r="K87" s="2">
        <v>6.53</v>
      </c>
      <c r="L87" s="2">
        <v>4.1399999999999997</v>
      </c>
      <c r="M87" s="2">
        <v>125</v>
      </c>
      <c r="N87" s="2">
        <v>90.4</v>
      </c>
      <c r="O87" s="2">
        <v>154</v>
      </c>
      <c r="P87" s="2">
        <v>103</v>
      </c>
      <c r="Q87" s="2">
        <v>1040</v>
      </c>
      <c r="R87" s="2">
        <v>154</v>
      </c>
      <c r="S87" s="2">
        <v>0.54300000000000004</v>
      </c>
      <c r="T87" s="2">
        <v>26.2</v>
      </c>
    </row>
    <row r="88" spans="1:20" ht="15" thickTop="1" thickBot="1" x14ac:dyDescent="0.6">
      <c r="A88" s="8" t="str">
        <f t="shared" si="1"/>
        <v>180 x 100 x 6</v>
      </c>
      <c r="B88" s="5">
        <v>180</v>
      </c>
      <c r="C88" s="5">
        <v>100</v>
      </c>
      <c r="D88" s="1">
        <v>6</v>
      </c>
      <c r="E88" s="2">
        <v>24.5</v>
      </c>
      <c r="F88" s="2">
        <v>31.2</v>
      </c>
      <c r="G88" s="2">
        <v>27</v>
      </c>
      <c r="H88" s="2">
        <v>13.7</v>
      </c>
      <c r="I88" s="2">
        <v>1310</v>
      </c>
      <c r="J88" s="2">
        <v>524</v>
      </c>
      <c r="K88" s="2">
        <v>6.48</v>
      </c>
      <c r="L88" s="2">
        <v>4.0999999999999996</v>
      </c>
      <c r="M88" s="2">
        <v>146</v>
      </c>
      <c r="N88" s="2">
        <v>105</v>
      </c>
      <c r="O88" s="2">
        <v>181</v>
      </c>
      <c r="P88" s="2">
        <v>120</v>
      </c>
      <c r="Q88" s="2">
        <v>1230</v>
      </c>
      <c r="R88" s="2">
        <v>179</v>
      </c>
      <c r="S88" s="2">
        <v>0.53900000000000003</v>
      </c>
      <c r="T88" s="2">
        <v>22</v>
      </c>
    </row>
    <row r="89" spans="1:20" ht="15" thickTop="1" thickBot="1" x14ac:dyDescent="0.6">
      <c r="A89" s="8" t="str">
        <f t="shared" si="1"/>
        <v>180 x 100 x 8</v>
      </c>
      <c r="B89" s="5">
        <v>180</v>
      </c>
      <c r="C89" s="5">
        <v>100</v>
      </c>
      <c r="D89" s="1">
        <v>8</v>
      </c>
      <c r="E89" s="2">
        <v>31.4</v>
      </c>
      <c r="F89" s="2">
        <v>40</v>
      </c>
      <c r="G89" s="2">
        <v>19.5</v>
      </c>
      <c r="H89" s="2">
        <v>9.5</v>
      </c>
      <c r="I89" s="2">
        <v>1600</v>
      </c>
      <c r="J89" s="2">
        <v>637</v>
      </c>
      <c r="K89" s="2">
        <v>6.32</v>
      </c>
      <c r="L89" s="2">
        <v>3.99</v>
      </c>
      <c r="M89" s="2">
        <v>178</v>
      </c>
      <c r="N89" s="2">
        <v>127</v>
      </c>
      <c r="O89" s="2">
        <v>226</v>
      </c>
      <c r="P89" s="2">
        <v>150</v>
      </c>
      <c r="Q89" s="2">
        <v>1560</v>
      </c>
      <c r="R89" s="2">
        <v>222</v>
      </c>
      <c r="S89" s="2">
        <v>0.52600000000000002</v>
      </c>
      <c r="T89" s="2">
        <v>16.8</v>
      </c>
    </row>
    <row r="90" spans="1:20" ht="15" thickTop="1" thickBot="1" x14ac:dyDescent="0.6">
      <c r="A90" s="8" t="str">
        <f t="shared" si="1"/>
        <v>180 x 100 x 10</v>
      </c>
      <c r="B90" s="5">
        <v>180</v>
      </c>
      <c r="C90" s="5">
        <v>100</v>
      </c>
      <c r="D90" s="1">
        <v>10</v>
      </c>
      <c r="E90" s="2">
        <v>38.1</v>
      </c>
      <c r="F90" s="2">
        <v>48.6</v>
      </c>
      <c r="G90" s="2">
        <v>15</v>
      </c>
      <c r="H90" s="2">
        <v>7</v>
      </c>
      <c r="I90" s="2">
        <v>1860</v>
      </c>
      <c r="J90" s="2">
        <v>736</v>
      </c>
      <c r="K90" s="2">
        <v>6.19</v>
      </c>
      <c r="L90" s="2">
        <v>3.89</v>
      </c>
      <c r="M90" s="2">
        <v>207</v>
      </c>
      <c r="N90" s="2">
        <v>147</v>
      </c>
      <c r="O90" s="2">
        <v>268</v>
      </c>
      <c r="P90" s="2">
        <v>177</v>
      </c>
      <c r="Q90" s="2">
        <v>1860</v>
      </c>
      <c r="R90" s="2">
        <v>260</v>
      </c>
      <c r="S90" s="2">
        <v>0.51700000000000002</v>
      </c>
      <c r="T90" s="2">
        <v>13.6</v>
      </c>
    </row>
    <row r="91" spans="1:20" ht="15" thickTop="1" thickBot="1" x14ac:dyDescent="0.6">
      <c r="A91" s="8" t="str">
        <f t="shared" si="1"/>
        <v>200 x 100 x 4</v>
      </c>
      <c r="B91" s="5">
        <v>200</v>
      </c>
      <c r="C91" s="5">
        <v>100</v>
      </c>
      <c r="D91" s="5">
        <v>4</v>
      </c>
      <c r="E91" s="6">
        <v>18</v>
      </c>
      <c r="F91" s="6">
        <v>22.9</v>
      </c>
      <c r="G91" s="6">
        <v>47</v>
      </c>
      <c r="H91" s="6">
        <v>22</v>
      </c>
      <c r="I91" s="6">
        <v>1200</v>
      </c>
      <c r="J91" s="6">
        <v>411</v>
      </c>
      <c r="K91" s="6">
        <v>7.23</v>
      </c>
      <c r="L91" s="6">
        <v>4.2300000000000004</v>
      </c>
      <c r="M91" s="6">
        <v>120</v>
      </c>
      <c r="N91" s="6">
        <v>82.2</v>
      </c>
      <c r="O91" s="6">
        <v>148</v>
      </c>
      <c r="P91" s="6">
        <v>91.7</v>
      </c>
      <c r="Q91" s="6">
        <v>985</v>
      </c>
      <c r="R91" s="6">
        <v>142</v>
      </c>
      <c r="S91" s="6">
        <v>0.58599999999999997</v>
      </c>
      <c r="T91" s="6">
        <v>32.6</v>
      </c>
    </row>
    <row r="92" spans="1:20" ht="15" thickTop="1" thickBot="1" x14ac:dyDescent="0.6">
      <c r="A92" s="8" t="str">
        <f t="shared" si="1"/>
        <v>200 x 100 x 5</v>
      </c>
      <c r="B92" s="5">
        <v>200</v>
      </c>
      <c r="C92" s="5">
        <v>100</v>
      </c>
      <c r="D92" s="1">
        <v>5</v>
      </c>
      <c r="E92" s="2">
        <v>22.3</v>
      </c>
      <c r="F92" s="2">
        <v>28.4</v>
      </c>
      <c r="G92" s="2">
        <v>37</v>
      </c>
      <c r="H92" s="2">
        <v>17</v>
      </c>
      <c r="I92" s="2">
        <v>1460</v>
      </c>
      <c r="J92" s="2">
        <v>497</v>
      </c>
      <c r="K92" s="2">
        <v>7.17</v>
      </c>
      <c r="L92" s="2">
        <v>4.1900000000000004</v>
      </c>
      <c r="M92" s="2">
        <v>146</v>
      </c>
      <c r="N92" s="2">
        <v>99.4</v>
      </c>
      <c r="O92" s="2">
        <v>181</v>
      </c>
      <c r="P92" s="2">
        <v>112</v>
      </c>
      <c r="Q92" s="2">
        <v>1210</v>
      </c>
      <c r="R92" s="2">
        <v>172</v>
      </c>
      <c r="S92" s="2">
        <v>0.58299999999999996</v>
      </c>
      <c r="T92" s="2">
        <v>26.1</v>
      </c>
    </row>
    <row r="93" spans="1:20" ht="15" thickTop="1" thickBot="1" x14ac:dyDescent="0.6">
      <c r="A93" s="8" t="str">
        <f t="shared" si="1"/>
        <v>200 x 100 x 6</v>
      </c>
      <c r="B93" s="5">
        <v>200</v>
      </c>
      <c r="C93" s="5">
        <v>100</v>
      </c>
      <c r="D93" s="1">
        <v>6</v>
      </c>
      <c r="E93" s="2">
        <v>26.4</v>
      </c>
      <c r="F93" s="2">
        <v>33.6</v>
      </c>
      <c r="G93" s="2">
        <v>30.3</v>
      </c>
      <c r="H93" s="2">
        <v>13.7</v>
      </c>
      <c r="I93" s="2">
        <v>1700</v>
      </c>
      <c r="J93" s="2">
        <v>577</v>
      </c>
      <c r="K93" s="2">
        <v>7.12</v>
      </c>
      <c r="L93" s="2">
        <v>4.1399999999999997</v>
      </c>
      <c r="M93" s="2">
        <v>170</v>
      </c>
      <c r="N93" s="2">
        <v>115</v>
      </c>
      <c r="O93" s="2">
        <v>213</v>
      </c>
      <c r="P93" s="2">
        <v>132</v>
      </c>
      <c r="Q93" s="2">
        <v>1420</v>
      </c>
      <c r="R93" s="2">
        <v>200</v>
      </c>
      <c r="S93" s="2">
        <v>0.57899999999999996</v>
      </c>
      <c r="T93" s="2">
        <v>21.9</v>
      </c>
    </row>
    <row r="94" spans="1:20" ht="15" thickTop="1" thickBot="1" x14ac:dyDescent="0.6">
      <c r="A94" s="8" t="str">
        <f t="shared" si="1"/>
        <v>200 x 100 x 8</v>
      </c>
      <c r="B94" s="5">
        <v>200</v>
      </c>
      <c r="C94" s="5">
        <v>100</v>
      </c>
      <c r="D94" s="1">
        <v>8</v>
      </c>
      <c r="E94" s="2">
        <v>33.9</v>
      </c>
      <c r="F94" s="2">
        <v>43.2</v>
      </c>
      <c r="G94" s="2">
        <v>22</v>
      </c>
      <c r="H94" s="2">
        <v>9.5</v>
      </c>
      <c r="I94" s="2">
        <v>2090</v>
      </c>
      <c r="J94" s="2">
        <v>705</v>
      </c>
      <c r="K94" s="2">
        <v>6.95</v>
      </c>
      <c r="L94" s="2">
        <v>4.04</v>
      </c>
      <c r="M94" s="2">
        <v>209</v>
      </c>
      <c r="N94" s="2">
        <v>141</v>
      </c>
      <c r="O94" s="2">
        <v>267</v>
      </c>
      <c r="P94" s="2">
        <v>165</v>
      </c>
      <c r="Q94" s="2">
        <v>1810</v>
      </c>
      <c r="R94" s="2">
        <v>250</v>
      </c>
      <c r="S94" s="2">
        <v>0.56599999999999995</v>
      </c>
      <c r="T94" s="2">
        <v>16.7</v>
      </c>
    </row>
    <row r="95" spans="1:20" ht="15" thickTop="1" thickBot="1" x14ac:dyDescent="0.6">
      <c r="A95" s="8" t="str">
        <f t="shared" si="1"/>
        <v>200 x 100 x 10</v>
      </c>
      <c r="B95" s="5">
        <v>200</v>
      </c>
      <c r="C95" s="5">
        <v>100</v>
      </c>
      <c r="D95" s="1">
        <v>10</v>
      </c>
      <c r="E95" s="2">
        <v>41.3</v>
      </c>
      <c r="F95" s="2">
        <v>52.6</v>
      </c>
      <c r="G95" s="2">
        <v>17</v>
      </c>
      <c r="H95" s="2">
        <v>7</v>
      </c>
      <c r="I95" s="2">
        <v>2440</v>
      </c>
      <c r="J95" s="2">
        <v>818</v>
      </c>
      <c r="K95" s="2">
        <v>6.82</v>
      </c>
      <c r="L95" s="2">
        <v>3.94</v>
      </c>
      <c r="M95" s="2">
        <v>244</v>
      </c>
      <c r="N95" s="2">
        <v>164</v>
      </c>
      <c r="O95" s="2">
        <v>318</v>
      </c>
      <c r="P95" s="2">
        <v>195</v>
      </c>
      <c r="Q95" s="2">
        <v>2150</v>
      </c>
      <c r="R95" s="2">
        <v>292</v>
      </c>
      <c r="S95" s="2">
        <v>0.55700000000000005</v>
      </c>
      <c r="T95" s="2">
        <v>13.5</v>
      </c>
    </row>
    <row r="96" spans="1:20" ht="15" thickTop="1" thickBot="1" x14ac:dyDescent="0.6">
      <c r="A96" s="8" t="str">
        <f t="shared" si="1"/>
        <v>200 x 120 x 4</v>
      </c>
      <c r="B96" s="5">
        <v>200</v>
      </c>
      <c r="C96" s="5">
        <v>120</v>
      </c>
      <c r="D96" s="5">
        <v>4</v>
      </c>
      <c r="E96" s="6">
        <v>19.3</v>
      </c>
      <c r="F96" s="6">
        <v>24.5</v>
      </c>
      <c r="G96" s="6">
        <v>47</v>
      </c>
      <c r="H96" s="6">
        <v>27</v>
      </c>
      <c r="I96" s="6">
        <v>1350</v>
      </c>
      <c r="J96" s="6">
        <v>618</v>
      </c>
      <c r="K96" s="6">
        <v>7.43</v>
      </c>
      <c r="L96" s="6">
        <v>5.0199999999999996</v>
      </c>
      <c r="M96" s="6">
        <v>135</v>
      </c>
      <c r="N96" s="6">
        <v>103</v>
      </c>
      <c r="O96" s="6">
        <v>164</v>
      </c>
      <c r="P96" s="6">
        <v>115</v>
      </c>
      <c r="Q96" s="6">
        <v>1340</v>
      </c>
      <c r="R96" s="6">
        <v>172</v>
      </c>
      <c r="S96" s="6">
        <v>0.626</v>
      </c>
      <c r="T96" s="6">
        <v>32.4</v>
      </c>
    </row>
    <row r="97" spans="1:20" ht="15" thickTop="1" thickBot="1" x14ac:dyDescent="0.6">
      <c r="A97" s="8" t="str">
        <f t="shared" si="1"/>
        <v>200 x 120 x 5</v>
      </c>
      <c r="B97" s="5">
        <v>200</v>
      </c>
      <c r="C97" s="5">
        <v>120</v>
      </c>
      <c r="D97" s="1">
        <v>5</v>
      </c>
      <c r="E97" s="2">
        <v>23.8</v>
      </c>
      <c r="F97" s="2">
        <v>30.4</v>
      </c>
      <c r="G97" s="2">
        <v>37</v>
      </c>
      <c r="H97" s="2">
        <v>21</v>
      </c>
      <c r="I97" s="2">
        <v>1650</v>
      </c>
      <c r="J97" s="2">
        <v>750</v>
      </c>
      <c r="K97" s="2">
        <v>7.37</v>
      </c>
      <c r="L97" s="2">
        <v>4.97</v>
      </c>
      <c r="M97" s="2">
        <v>165</v>
      </c>
      <c r="N97" s="2">
        <v>125</v>
      </c>
      <c r="O97" s="2">
        <v>201</v>
      </c>
      <c r="P97" s="2">
        <v>141</v>
      </c>
      <c r="Q97" s="2">
        <v>1650</v>
      </c>
      <c r="R97" s="2">
        <v>210</v>
      </c>
      <c r="S97" s="2">
        <v>0.623</v>
      </c>
      <c r="T97" s="2">
        <v>26.2</v>
      </c>
    </row>
    <row r="98" spans="1:20" ht="15" thickTop="1" thickBot="1" x14ac:dyDescent="0.6">
      <c r="A98" s="8" t="str">
        <f t="shared" si="1"/>
        <v>200 x 120 x 6</v>
      </c>
      <c r="B98" s="5">
        <v>200</v>
      </c>
      <c r="C98" s="5">
        <v>120</v>
      </c>
      <c r="D98" s="1">
        <v>6</v>
      </c>
      <c r="E98" s="2">
        <v>28.3</v>
      </c>
      <c r="F98" s="2">
        <v>36</v>
      </c>
      <c r="G98" s="2">
        <v>30.3</v>
      </c>
      <c r="H98" s="2">
        <v>17</v>
      </c>
      <c r="I98" s="2">
        <v>1930</v>
      </c>
      <c r="J98" s="2">
        <v>874</v>
      </c>
      <c r="K98" s="2">
        <v>7.32</v>
      </c>
      <c r="L98" s="2">
        <v>4.93</v>
      </c>
      <c r="M98" s="2">
        <v>193</v>
      </c>
      <c r="N98" s="2">
        <v>146</v>
      </c>
      <c r="O98" s="2">
        <v>237</v>
      </c>
      <c r="P98" s="2">
        <v>166</v>
      </c>
      <c r="Q98" s="2">
        <v>1950</v>
      </c>
      <c r="R98" s="2">
        <v>245</v>
      </c>
      <c r="S98" s="2">
        <v>0.61899999999999999</v>
      </c>
      <c r="T98" s="2">
        <v>21.9</v>
      </c>
    </row>
    <row r="99" spans="1:20" ht="15" thickTop="1" thickBot="1" x14ac:dyDescent="0.6">
      <c r="A99" s="8" t="str">
        <f t="shared" si="1"/>
        <v>200 x 120 x 8</v>
      </c>
      <c r="B99" s="5">
        <v>200</v>
      </c>
      <c r="C99" s="5">
        <v>120</v>
      </c>
      <c r="D99" s="1">
        <v>8</v>
      </c>
      <c r="E99" s="2">
        <v>36.5</v>
      </c>
      <c r="F99" s="2">
        <v>46.4</v>
      </c>
      <c r="G99" s="2">
        <v>22</v>
      </c>
      <c r="H99" s="2">
        <v>12</v>
      </c>
      <c r="I99" s="2">
        <v>2390</v>
      </c>
      <c r="J99" s="2">
        <v>1080</v>
      </c>
      <c r="K99" s="2">
        <v>7.17</v>
      </c>
      <c r="L99" s="2">
        <v>4.82</v>
      </c>
      <c r="M99" s="2">
        <v>239</v>
      </c>
      <c r="N99" s="2">
        <v>180</v>
      </c>
      <c r="O99" s="2">
        <v>298</v>
      </c>
      <c r="P99" s="2">
        <v>209</v>
      </c>
      <c r="Q99" s="2">
        <v>2510</v>
      </c>
      <c r="R99" s="2">
        <v>308</v>
      </c>
      <c r="S99" s="2">
        <v>0.60599999999999998</v>
      </c>
      <c r="T99" s="2">
        <v>16.600000000000001</v>
      </c>
    </row>
    <row r="100" spans="1:20" ht="15" thickTop="1" thickBot="1" x14ac:dyDescent="0.6">
      <c r="A100" s="8" t="str">
        <f t="shared" si="1"/>
        <v>200 x 120 x 10</v>
      </c>
      <c r="B100" s="5">
        <v>200</v>
      </c>
      <c r="C100" s="5">
        <v>120</v>
      </c>
      <c r="D100" s="1">
        <v>10</v>
      </c>
      <c r="E100" s="2">
        <v>44.4</v>
      </c>
      <c r="F100" s="2">
        <v>56.6</v>
      </c>
      <c r="G100" s="2">
        <v>17</v>
      </c>
      <c r="H100" s="2">
        <v>9</v>
      </c>
      <c r="I100" s="2">
        <v>2810</v>
      </c>
      <c r="J100" s="2">
        <v>1260</v>
      </c>
      <c r="K100" s="2">
        <v>7.04</v>
      </c>
      <c r="L100" s="2">
        <v>4.72</v>
      </c>
      <c r="M100" s="2">
        <v>281</v>
      </c>
      <c r="N100" s="2">
        <v>210</v>
      </c>
      <c r="O100" s="2">
        <v>356</v>
      </c>
      <c r="P100" s="2">
        <v>250</v>
      </c>
      <c r="Q100" s="2">
        <v>3010</v>
      </c>
      <c r="R100" s="2">
        <v>364</v>
      </c>
      <c r="S100" s="2">
        <v>0.59699999999999998</v>
      </c>
      <c r="T100" s="2">
        <v>13.4</v>
      </c>
    </row>
    <row r="101" spans="1:20" ht="15" thickTop="1" thickBot="1" x14ac:dyDescent="0.6">
      <c r="A101" s="8" t="str">
        <f t="shared" si="1"/>
        <v>200 x 150 x 4</v>
      </c>
      <c r="B101" s="5">
        <v>200</v>
      </c>
      <c r="C101" s="5">
        <v>150</v>
      </c>
      <c r="D101" s="5">
        <v>4</v>
      </c>
      <c r="E101" s="6">
        <v>21.2</v>
      </c>
      <c r="F101" s="6">
        <v>26.9</v>
      </c>
      <c r="G101" s="6">
        <v>47</v>
      </c>
      <c r="H101" s="6">
        <v>34.5</v>
      </c>
      <c r="I101" s="6">
        <v>1580</v>
      </c>
      <c r="J101" s="6">
        <v>1020</v>
      </c>
      <c r="K101" s="6">
        <v>7.67</v>
      </c>
      <c r="L101" s="6">
        <v>6.16</v>
      </c>
      <c r="M101" s="6">
        <v>158</v>
      </c>
      <c r="N101" s="6">
        <v>136</v>
      </c>
      <c r="O101" s="6">
        <v>187</v>
      </c>
      <c r="P101" s="6">
        <v>154</v>
      </c>
      <c r="Q101" s="6">
        <v>1940</v>
      </c>
      <c r="R101" s="6">
        <v>219</v>
      </c>
      <c r="S101" s="6">
        <v>0.68600000000000005</v>
      </c>
      <c r="T101" s="6">
        <v>32.4</v>
      </c>
    </row>
    <row r="102" spans="1:20" ht="15" thickTop="1" thickBot="1" x14ac:dyDescent="0.6">
      <c r="A102" s="8" t="str">
        <f t="shared" si="1"/>
        <v>200 x 150 x 5</v>
      </c>
      <c r="B102" s="5">
        <v>200</v>
      </c>
      <c r="C102" s="5">
        <v>150</v>
      </c>
      <c r="D102" s="1">
        <v>5</v>
      </c>
      <c r="E102" s="2">
        <v>26.2</v>
      </c>
      <c r="F102" s="2">
        <v>33.4</v>
      </c>
      <c r="G102" s="2">
        <v>37</v>
      </c>
      <c r="H102" s="2">
        <v>27</v>
      </c>
      <c r="I102" s="2">
        <v>1940</v>
      </c>
      <c r="J102" s="2">
        <v>1240</v>
      </c>
      <c r="K102" s="2">
        <v>7.62</v>
      </c>
      <c r="L102" s="2">
        <v>6.11</v>
      </c>
      <c r="M102" s="2">
        <v>193</v>
      </c>
      <c r="N102" s="2">
        <v>166</v>
      </c>
      <c r="O102" s="2">
        <v>230</v>
      </c>
      <c r="P102" s="2">
        <v>189</v>
      </c>
      <c r="Q102" s="2">
        <v>2390</v>
      </c>
      <c r="R102" s="2">
        <v>267</v>
      </c>
      <c r="S102" s="2">
        <v>0.68300000000000005</v>
      </c>
      <c r="T102" s="2">
        <v>26.1</v>
      </c>
    </row>
    <row r="103" spans="1:20" ht="15" thickTop="1" thickBot="1" x14ac:dyDescent="0.6">
      <c r="A103" s="8" t="str">
        <f t="shared" si="1"/>
        <v>200 x 150 x 6</v>
      </c>
      <c r="B103" s="5">
        <v>200</v>
      </c>
      <c r="C103" s="5">
        <v>150</v>
      </c>
      <c r="D103" s="1">
        <v>6</v>
      </c>
      <c r="E103" s="2">
        <v>31.1</v>
      </c>
      <c r="F103" s="2">
        <v>39.6</v>
      </c>
      <c r="G103" s="2">
        <v>30.3</v>
      </c>
      <c r="H103" s="2">
        <v>22</v>
      </c>
      <c r="I103" s="2">
        <v>2270</v>
      </c>
      <c r="J103" s="2">
        <v>1460</v>
      </c>
      <c r="K103" s="2">
        <v>7.56</v>
      </c>
      <c r="L103" s="2">
        <v>6.06</v>
      </c>
      <c r="M103" s="2">
        <v>227</v>
      </c>
      <c r="N103" s="2">
        <v>194</v>
      </c>
      <c r="O103" s="2">
        <v>271</v>
      </c>
      <c r="P103" s="2">
        <v>223</v>
      </c>
      <c r="Q103" s="2">
        <v>2830</v>
      </c>
      <c r="R103" s="2">
        <v>313</v>
      </c>
      <c r="S103" s="2">
        <v>0.67900000000000005</v>
      </c>
      <c r="T103" s="2">
        <v>21.8</v>
      </c>
    </row>
    <row r="104" spans="1:20" ht="15" thickTop="1" thickBot="1" x14ac:dyDescent="0.6">
      <c r="A104" s="8" t="str">
        <f t="shared" si="1"/>
        <v>200 x 150 x 8</v>
      </c>
      <c r="B104" s="5">
        <v>200</v>
      </c>
      <c r="C104" s="5">
        <v>150</v>
      </c>
      <c r="D104" s="1">
        <v>8</v>
      </c>
      <c r="E104" s="2">
        <v>40.200000000000003</v>
      </c>
      <c r="F104" s="2">
        <v>51.2</v>
      </c>
      <c r="G104" s="2">
        <v>22</v>
      </c>
      <c r="H104" s="2">
        <v>15.8</v>
      </c>
      <c r="I104" s="2">
        <v>2830</v>
      </c>
      <c r="J104" s="2">
        <v>1820</v>
      </c>
      <c r="K104" s="2">
        <v>7.43</v>
      </c>
      <c r="L104" s="2">
        <v>5.95</v>
      </c>
      <c r="M104" s="2">
        <v>283</v>
      </c>
      <c r="N104" s="2">
        <v>242</v>
      </c>
      <c r="O104" s="2">
        <v>344</v>
      </c>
      <c r="P104" s="2">
        <v>283</v>
      </c>
      <c r="Q104" s="2">
        <v>3660</v>
      </c>
      <c r="R104" s="2">
        <v>396</v>
      </c>
      <c r="S104" s="2">
        <v>0.66600000000000004</v>
      </c>
      <c r="T104" s="2">
        <v>16.600000000000001</v>
      </c>
    </row>
    <row r="105" spans="1:20" ht="15" thickTop="1" thickBot="1" x14ac:dyDescent="0.6">
      <c r="A105" s="8" t="str">
        <f t="shared" si="1"/>
        <v>200 x 150 x 10</v>
      </c>
      <c r="B105" s="5">
        <v>200</v>
      </c>
      <c r="C105" s="5">
        <v>150</v>
      </c>
      <c r="D105" s="1">
        <v>10</v>
      </c>
      <c r="E105" s="2">
        <v>49.1</v>
      </c>
      <c r="F105" s="2">
        <v>62.6</v>
      </c>
      <c r="G105" s="2">
        <v>17</v>
      </c>
      <c r="H105" s="2">
        <v>12</v>
      </c>
      <c r="I105" s="2">
        <v>3350</v>
      </c>
      <c r="J105" s="2">
        <v>2140</v>
      </c>
      <c r="K105" s="2">
        <v>7.31</v>
      </c>
      <c r="L105" s="2">
        <v>5.85</v>
      </c>
      <c r="M105" s="2">
        <v>335</v>
      </c>
      <c r="N105" s="2">
        <v>286</v>
      </c>
      <c r="O105" s="2">
        <v>413</v>
      </c>
      <c r="P105" s="2">
        <v>339</v>
      </c>
      <c r="Q105" s="2">
        <v>4430</v>
      </c>
      <c r="R105" s="2">
        <v>471</v>
      </c>
      <c r="S105" s="2">
        <v>0.65700000000000003</v>
      </c>
      <c r="T105" s="2">
        <v>13.4</v>
      </c>
    </row>
    <row r="106" spans="1:20" ht="15" thickTop="1" thickBot="1" x14ac:dyDescent="0.6">
      <c r="A106" s="8" t="str">
        <f t="shared" si="1"/>
        <v>250 x 150 x 5</v>
      </c>
      <c r="B106" s="5">
        <v>250</v>
      </c>
      <c r="C106" s="5">
        <v>150</v>
      </c>
      <c r="D106" s="5">
        <v>5</v>
      </c>
      <c r="E106" s="6">
        <v>30.1</v>
      </c>
      <c r="F106" s="6">
        <v>38.4</v>
      </c>
      <c r="G106" s="6">
        <v>47</v>
      </c>
      <c r="H106" s="6">
        <v>27</v>
      </c>
      <c r="I106" s="6">
        <v>3300</v>
      </c>
      <c r="J106" s="6">
        <v>1510</v>
      </c>
      <c r="K106" s="6">
        <v>9.2799999999999994</v>
      </c>
      <c r="L106" s="6">
        <v>6.27</v>
      </c>
      <c r="M106" s="6">
        <v>264</v>
      </c>
      <c r="N106" s="6">
        <v>201</v>
      </c>
      <c r="O106" s="6">
        <v>320</v>
      </c>
      <c r="P106" s="6">
        <v>225</v>
      </c>
      <c r="Q106" s="6">
        <v>3280</v>
      </c>
      <c r="R106" s="6">
        <v>337</v>
      </c>
      <c r="S106" s="6">
        <v>0.78300000000000003</v>
      </c>
      <c r="T106" s="6">
        <v>26</v>
      </c>
    </row>
    <row r="107" spans="1:20" ht="15" thickTop="1" thickBot="1" x14ac:dyDescent="0.6">
      <c r="A107" s="8" t="str">
        <f t="shared" si="1"/>
        <v>250 x 150 x 6</v>
      </c>
      <c r="B107" s="5">
        <v>250</v>
      </c>
      <c r="C107" s="5">
        <v>150</v>
      </c>
      <c r="D107" s="1">
        <v>6</v>
      </c>
      <c r="E107" s="2">
        <v>35.799999999999997</v>
      </c>
      <c r="F107" s="2">
        <v>45.6</v>
      </c>
      <c r="G107" s="2">
        <v>38.700000000000003</v>
      </c>
      <c r="H107" s="2">
        <v>22</v>
      </c>
      <c r="I107" s="2">
        <v>3890</v>
      </c>
      <c r="J107" s="2">
        <v>1770</v>
      </c>
      <c r="K107" s="2">
        <v>9.23</v>
      </c>
      <c r="L107" s="2">
        <v>6.23</v>
      </c>
      <c r="M107" s="2">
        <v>311</v>
      </c>
      <c r="N107" s="2">
        <v>236</v>
      </c>
      <c r="O107" s="2">
        <v>378</v>
      </c>
      <c r="P107" s="2">
        <v>266</v>
      </c>
      <c r="Q107" s="2">
        <v>3890</v>
      </c>
      <c r="R107" s="2">
        <v>396</v>
      </c>
      <c r="S107" s="2">
        <v>0.77900000000000003</v>
      </c>
      <c r="T107" s="2">
        <v>21.8</v>
      </c>
    </row>
    <row r="108" spans="1:20" ht="15" thickTop="1" thickBot="1" x14ac:dyDescent="0.6">
      <c r="A108" s="8" t="str">
        <f t="shared" si="1"/>
        <v>250 x 150 x 6.3</v>
      </c>
      <c r="B108" s="5">
        <v>250</v>
      </c>
      <c r="C108" s="5">
        <v>150</v>
      </c>
      <c r="D108" s="1">
        <v>6.3</v>
      </c>
      <c r="E108" s="2">
        <v>37.200000000000003</v>
      </c>
      <c r="F108" s="2">
        <v>47.4</v>
      </c>
      <c r="G108" s="2">
        <v>36.700000000000003</v>
      </c>
      <c r="H108" s="2">
        <v>20.8</v>
      </c>
      <c r="I108" s="2">
        <v>4000</v>
      </c>
      <c r="J108" s="2">
        <v>1820</v>
      </c>
      <c r="K108" s="2">
        <v>9.18</v>
      </c>
      <c r="L108" s="2">
        <v>6.2</v>
      </c>
      <c r="M108" s="2">
        <v>320</v>
      </c>
      <c r="N108" s="2">
        <v>243</v>
      </c>
      <c r="O108" s="2">
        <v>391</v>
      </c>
      <c r="P108" s="2">
        <v>276</v>
      </c>
      <c r="Q108" s="2">
        <v>4080</v>
      </c>
      <c r="R108" s="2">
        <v>412</v>
      </c>
      <c r="S108" s="2">
        <v>0.77300000000000002</v>
      </c>
      <c r="T108" s="2">
        <v>20.8</v>
      </c>
    </row>
    <row r="109" spans="1:20" ht="15" thickTop="1" thickBot="1" x14ac:dyDescent="0.6">
      <c r="A109" s="8" t="str">
        <f t="shared" si="1"/>
        <v>250 x 150 x 8</v>
      </c>
      <c r="B109" s="5">
        <v>250</v>
      </c>
      <c r="C109" s="5">
        <v>150</v>
      </c>
      <c r="D109" s="1">
        <v>8</v>
      </c>
      <c r="E109" s="2">
        <v>46.5</v>
      </c>
      <c r="F109" s="2">
        <v>59.2</v>
      </c>
      <c r="G109" s="2">
        <v>28.3</v>
      </c>
      <c r="H109" s="2">
        <v>15.8</v>
      </c>
      <c r="I109" s="2">
        <v>4890</v>
      </c>
      <c r="J109" s="2">
        <v>2220</v>
      </c>
      <c r="K109" s="2">
        <v>9.08</v>
      </c>
      <c r="L109" s="2">
        <v>6.12</v>
      </c>
      <c r="M109" s="2">
        <v>391</v>
      </c>
      <c r="N109" s="2">
        <v>296</v>
      </c>
      <c r="O109" s="2">
        <v>482</v>
      </c>
      <c r="P109" s="2">
        <v>340</v>
      </c>
      <c r="Q109" s="2">
        <v>5050</v>
      </c>
      <c r="R109" s="2">
        <v>504</v>
      </c>
      <c r="S109" s="2">
        <v>0.76600000000000001</v>
      </c>
      <c r="T109" s="2">
        <v>16.5</v>
      </c>
    </row>
    <row r="110" spans="1:20" ht="15" thickTop="1" thickBot="1" x14ac:dyDescent="0.6">
      <c r="A110" s="8" t="str">
        <f t="shared" si="1"/>
        <v>250 x 150 x 10</v>
      </c>
      <c r="B110" s="5">
        <v>250</v>
      </c>
      <c r="C110" s="5">
        <v>150</v>
      </c>
      <c r="D110" s="1">
        <v>10</v>
      </c>
      <c r="E110" s="2">
        <v>57</v>
      </c>
      <c r="F110" s="2">
        <v>72.599999999999994</v>
      </c>
      <c r="G110" s="2">
        <v>22</v>
      </c>
      <c r="H110" s="2">
        <v>12</v>
      </c>
      <c r="I110" s="2">
        <v>5820</v>
      </c>
      <c r="J110" s="2">
        <v>2630</v>
      </c>
      <c r="K110" s="2">
        <v>8.9600000000000009</v>
      </c>
      <c r="L110" s="2">
        <v>6.02</v>
      </c>
      <c r="M110" s="2">
        <v>466</v>
      </c>
      <c r="N110" s="2">
        <v>351</v>
      </c>
      <c r="O110" s="2">
        <v>582</v>
      </c>
      <c r="P110" s="2">
        <v>409</v>
      </c>
      <c r="Q110" s="2">
        <v>6120</v>
      </c>
      <c r="R110" s="2">
        <v>602</v>
      </c>
      <c r="S110" s="2">
        <v>0.75700000000000001</v>
      </c>
      <c r="T110" s="2">
        <v>13.3</v>
      </c>
    </row>
    <row r="111" spans="1:20" ht="15" thickTop="1" thickBot="1" x14ac:dyDescent="0.6">
      <c r="A111" s="8" t="str">
        <f t="shared" si="1"/>
        <v>250 x 150 x 12</v>
      </c>
      <c r="B111" s="5">
        <v>250</v>
      </c>
      <c r="C111" s="5">
        <v>150</v>
      </c>
      <c r="D111" s="1">
        <v>12</v>
      </c>
      <c r="E111" s="2">
        <v>66</v>
      </c>
      <c r="F111" s="2">
        <v>84.1</v>
      </c>
      <c r="G111" s="2">
        <v>17.8</v>
      </c>
      <c r="H111" s="2">
        <v>9.5</v>
      </c>
      <c r="I111" s="2">
        <v>6460</v>
      </c>
      <c r="J111" s="2">
        <v>2920</v>
      </c>
      <c r="K111" s="2">
        <v>8.77</v>
      </c>
      <c r="L111" s="2">
        <v>5.9</v>
      </c>
      <c r="M111" s="2">
        <v>517</v>
      </c>
      <c r="N111" s="2">
        <v>390</v>
      </c>
      <c r="O111" s="2">
        <v>658</v>
      </c>
      <c r="P111" s="2">
        <v>463</v>
      </c>
      <c r="Q111" s="2">
        <v>7090</v>
      </c>
      <c r="R111" s="2">
        <v>684</v>
      </c>
      <c r="S111" s="2">
        <v>0.73799999999999999</v>
      </c>
      <c r="T111" s="2">
        <v>11.2</v>
      </c>
    </row>
    <row r="112" spans="1:20" ht="15" thickTop="1" thickBot="1" x14ac:dyDescent="0.6">
      <c r="A112" s="8" t="str">
        <f t="shared" si="1"/>
        <v>250 x 150 x 12.5</v>
      </c>
      <c r="B112" s="5">
        <v>250</v>
      </c>
      <c r="C112" s="5">
        <v>150</v>
      </c>
      <c r="D112" s="1">
        <v>12.5</v>
      </c>
      <c r="E112" s="2">
        <v>68.3</v>
      </c>
      <c r="F112" s="2">
        <v>87</v>
      </c>
      <c r="G112" s="2">
        <v>17</v>
      </c>
      <c r="H112" s="2">
        <v>9</v>
      </c>
      <c r="I112" s="2">
        <v>6630</v>
      </c>
      <c r="J112" s="2">
        <v>3000</v>
      </c>
      <c r="K112" s="2">
        <v>8.73</v>
      </c>
      <c r="L112" s="2">
        <v>5.87</v>
      </c>
      <c r="M112" s="2">
        <v>531</v>
      </c>
      <c r="N112" s="2">
        <v>400</v>
      </c>
      <c r="O112" s="2">
        <v>678</v>
      </c>
      <c r="P112" s="2">
        <v>477</v>
      </c>
      <c r="Q112" s="2">
        <v>7320</v>
      </c>
      <c r="R112" s="2">
        <v>704</v>
      </c>
      <c r="S112" s="2">
        <v>0.73599999999999999</v>
      </c>
      <c r="T112" s="2">
        <v>10.8</v>
      </c>
    </row>
    <row r="113" spans="1:20" ht="15" thickTop="1" thickBot="1" x14ac:dyDescent="0.6">
      <c r="A113" s="8" t="str">
        <f t="shared" si="1"/>
        <v>300 x 100 x 6</v>
      </c>
      <c r="B113" s="5">
        <v>300</v>
      </c>
      <c r="C113" s="5">
        <v>100</v>
      </c>
      <c r="D113" s="5">
        <v>6</v>
      </c>
      <c r="E113" s="6">
        <v>35.799999999999997</v>
      </c>
      <c r="F113" s="6">
        <v>45.6</v>
      </c>
      <c r="G113" s="6">
        <v>47</v>
      </c>
      <c r="H113" s="6">
        <v>13.7</v>
      </c>
      <c r="I113" s="6">
        <v>4780</v>
      </c>
      <c r="J113" s="6">
        <v>842</v>
      </c>
      <c r="K113" s="6">
        <v>10.199999999999999</v>
      </c>
      <c r="L113" s="6">
        <v>4.3</v>
      </c>
      <c r="M113" s="6">
        <v>318</v>
      </c>
      <c r="N113" s="6">
        <v>168</v>
      </c>
      <c r="O113" s="6">
        <v>411</v>
      </c>
      <c r="P113" s="6">
        <v>188</v>
      </c>
      <c r="Q113" s="6">
        <v>2400</v>
      </c>
      <c r="R113" s="6">
        <v>306</v>
      </c>
      <c r="S113" s="6">
        <v>0.77900000000000003</v>
      </c>
      <c r="T113" s="6">
        <v>21.8</v>
      </c>
    </row>
    <row r="114" spans="1:20" ht="15" thickTop="1" thickBot="1" x14ac:dyDescent="0.6">
      <c r="A114" s="8" t="str">
        <f t="shared" si="1"/>
        <v>300 x 100 x 8</v>
      </c>
      <c r="B114" s="5">
        <v>300</v>
      </c>
      <c r="C114" s="5">
        <v>100</v>
      </c>
      <c r="D114" s="1">
        <v>8</v>
      </c>
      <c r="E114" s="2">
        <v>46.5</v>
      </c>
      <c r="F114" s="2">
        <v>59.2</v>
      </c>
      <c r="G114" s="2">
        <v>34.5</v>
      </c>
      <c r="H114" s="2">
        <v>9.5</v>
      </c>
      <c r="I114" s="2">
        <v>5980</v>
      </c>
      <c r="J114" s="2">
        <v>1040</v>
      </c>
      <c r="K114" s="2">
        <v>10</v>
      </c>
      <c r="L114" s="2">
        <v>4.2</v>
      </c>
      <c r="M114" s="2">
        <v>399</v>
      </c>
      <c r="N114" s="2">
        <v>209</v>
      </c>
      <c r="O114" s="2">
        <v>523</v>
      </c>
      <c r="P114" s="2">
        <v>238</v>
      </c>
      <c r="Q114" s="2">
        <v>3080</v>
      </c>
      <c r="R114" s="2">
        <v>385</v>
      </c>
      <c r="S114" s="2">
        <v>0.76600000000000001</v>
      </c>
      <c r="T114" s="2">
        <v>16.5</v>
      </c>
    </row>
    <row r="115" spans="1:20" ht="15" thickTop="1" thickBot="1" x14ac:dyDescent="0.6">
      <c r="A115" s="8" t="str">
        <f t="shared" si="1"/>
        <v>300 x 100 x 10</v>
      </c>
      <c r="B115" s="5">
        <v>300</v>
      </c>
      <c r="C115" s="5">
        <v>100</v>
      </c>
      <c r="D115" s="1">
        <v>10</v>
      </c>
      <c r="E115" s="2">
        <v>57</v>
      </c>
      <c r="F115" s="2">
        <v>72.599999999999994</v>
      </c>
      <c r="G115" s="2">
        <v>27</v>
      </c>
      <c r="H115" s="2">
        <v>7</v>
      </c>
      <c r="I115" s="2">
        <v>7110</v>
      </c>
      <c r="J115" s="2">
        <v>1220</v>
      </c>
      <c r="K115" s="2">
        <v>9.9</v>
      </c>
      <c r="L115" s="2">
        <v>4.1100000000000003</v>
      </c>
      <c r="M115" s="2">
        <v>474</v>
      </c>
      <c r="N115" s="2">
        <v>245</v>
      </c>
      <c r="O115" s="2">
        <v>631</v>
      </c>
      <c r="P115" s="2">
        <v>285</v>
      </c>
      <c r="Q115" s="2">
        <v>3680</v>
      </c>
      <c r="R115" s="2">
        <v>455</v>
      </c>
      <c r="S115" s="2">
        <v>0.75700000000000001</v>
      </c>
      <c r="T115" s="2">
        <v>13.3</v>
      </c>
    </row>
    <row r="116" spans="1:20" ht="15" thickTop="1" thickBot="1" x14ac:dyDescent="0.6">
      <c r="A116" s="8" t="str">
        <f t="shared" si="1"/>
        <v>300 x 200 x 6</v>
      </c>
      <c r="B116" s="5">
        <v>300</v>
      </c>
      <c r="C116" s="5">
        <v>200</v>
      </c>
      <c r="D116" s="5">
        <v>6</v>
      </c>
      <c r="E116" s="6">
        <v>45.2</v>
      </c>
      <c r="F116" s="6">
        <v>57.6</v>
      </c>
      <c r="G116" s="6">
        <v>47</v>
      </c>
      <c r="H116" s="6">
        <v>30.3</v>
      </c>
      <c r="I116" s="6">
        <v>7370</v>
      </c>
      <c r="J116" s="6">
        <v>3960</v>
      </c>
      <c r="K116" s="6">
        <v>11.3</v>
      </c>
      <c r="L116" s="6">
        <v>8.2899999999999991</v>
      </c>
      <c r="M116" s="6">
        <v>491</v>
      </c>
      <c r="N116" s="6">
        <v>396</v>
      </c>
      <c r="O116" s="6">
        <v>588</v>
      </c>
      <c r="P116" s="6">
        <v>446</v>
      </c>
      <c r="Q116" s="6">
        <v>8120</v>
      </c>
      <c r="R116" s="6">
        <v>651</v>
      </c>
      <c r="S116" s="6">
        <v>0.97899999999999998</v>
      </c>
      <c r="T116" s="6">
        <v>21.7</v>
      </c>
    </row>
    <row r="117" spans="1:20" ht="15" thickTop="1" thickBot="1" x14ac:dyDescent="0.6">
      <c r="A117" s="8" t="str">
        <f t="shared" si="1"/>
        <v>300 x 200 x 6.3</v>
      </c>
      <c r="B117" s="5">
        <v>300</v>
      </c>
      <c r="C117" s="5">
        <v>200</v>
      </c>
      <c r="D117" s="1">
        <v>6.3</v>
      </c>
      <c r="E117" s="2">
        <v>47.1</v>
      </c>
      <c r="F117" s="2">
        <v>60</v>
      </c>
      <c r="G117" s="2">
        <v>44.6</v>
      </c>
      <c r="H117" s="2">
        <v>28.7</v>
      </c>
      <c r="I117" s="2">
        <v>7620</v>
      </c>
      <c r="J117" s="2">
        <v>4100</v>
      </c>
      <c r="K117" s="2">
        <v>11.3</v>
      </c>
      <c r="L117" s="2">
        <v>8.27</v>
      </c>
      <c r="M117" s="2">
        <v>508</v>
      </c>
      <c r="N117" s="2">
        <v>410</v>
      </c>
      <c r="O117" s="2">
        <v>610</v>
      </c>
      <c r="P117" s="2">
        <v>463</v>
      </c>
      <c r="Q117" s="2">
        <v>8520</v>
      </c>
      <c r="R117" s="2">
        <v>680</v>
      </c>
      <c r="S117" s="2">
        <v>0.97299999999999998</v>
      </c>
      <c r="T117" s="2">
        <v>20.7</v>
      </c>
    </row>
    <row r="118" spans="1:20" ht="15" thickTop="1" thickBot="1" x14ac:dyDescent="0.6">
      <c r="A118" s="8" t="str">
        <f t="shared" si="1"/>
        <v>300 x 200 x 8</v>
      </c>
      <c r="B118" s="5">
        <v>300</v>
      </c>
      <c r="C118" s="5">
        <v>200</v>
      </c>
      <c r="D118" s="1">
        <v>8</v>
      </c>
      <c r="E118" s="2">
        <v>59.1</v>
      </c>
      <c r="F118" s="2">
        <v>75.2</v>
      </c>
      <c r="G118" s="2">
        <v>34.5</v>
      </c>
      <c r="H118" s="2">
        <v>22</v>
      </c>
      <c r="I118" s="2">
        <v>9390</v>
      </c>
      <c r="J118" s="2">
        <v>5040</v>
      </c>
      <c r="K118" s="2">
        <v>11.2</v>
      </c>
      <c r="L118" s="2">
        <v>8.19</v>
      </c>
      <c r="M118" s="2">
        <v>626</v>
      </c>
      <c r="N118" s="2">
        <v>504</v>
      </c>
      <c r="O118" s="2">
        <v>757</v>
      </c>
      <c r="P118" s="2">
        <v>574</v>
      </c>
      <c r="Q118" s="2">
        <v>10600</v>
      </c>
      <c r="R118" s="2">
        <v>838</v>
      </c>
      <c r="S118" s="2">
        <v>0.96599999999999997</v>
      </c>
      <c r="T118" s="2">
        <v>16.3</v>
      </c>
    </row>
    <row r="119" spans="1:20" ht="15" thickTop="1" thickBot="1" x14ac:dyDescent="0.6">
      <c r="A119" s="8" t="str">
        <f t="shared" si="1"/>
        <v>300 x 200 x 10</v>
      </c>
      <c r="B119" s="5">
        <v>300</v>
      </c>
      <c r="C119" s="5">
        <v>200</v>
      </c>
      <c r="D119" s="1">
        <v>10</v>
      </c>
      <c r="E119" s="2">
        <v>72.7</v>
      </c>
      <c r="F119" s="2">
        <v>92.6</v>
      </c>
      <c r="G119" s="2">
        <v>27</v>
      </c>
      <c r="H119" s="2">
        <v>17</v>
      </c>
      <c r="I119" s="2">
        <v>11300</v>
      </c>
      <c r="J119" s="2">
        <v>6060</v>
      </c>
      <c r="K119" s="2">
        <v>11.1</v>
      </c>
      <c r="L119" s="2">
        <v>8.09</v>
      </c>
      <c r="M119" s="2">
        <v>754</v>
      </c>
      <c r="N119" s="2">
        <v>606</v>
      </c>
      <c r="O119" s="2">
        <v>921</v>
      </c>
      <c r="P119" s="2">
        <v>698</v>
      </c>
      <c r="Q119" s="2">
        <v>13000</v>
      </c>
      <c r="R119" s="2">
        <v>1010</v>
      </c>
      <c r="S119" s="2">
        <v>0.95699999999999996</v>
      </c>
      <c r="T119" s="2">
        <v>13.2</v>
      </c>
    </row>
    <row r="120" spans="1:20" ht="15" thickTop="1" thickBot="1" x14ac:dyDescent="0.6">
      <c r="A120" s="8" t="str">
        <f t="shared" si="1"/>
        <v>300 x 200 x 12</v>
      </c>
      <c r="B120" s="5">
        <v>300</v>
      </c>
      <c r="C120" s="5">
        <v>200</v>
      </c>
      <c r="D120" s="1">
        <v>12</v>
      </c>
      <c r="E120" s="2">
        <v>84.8</v>
      </c>
      <c r="F120" s="2">
        <v>108</v>
      </c>
      <c r="G120" s="2">
        <v>22</v>
      </c>
      <c r="H120" s="2">
        <v>13.7</v>
      </c>
      <c r="I120" s="2">
        <v>12800</v>
      </c>
      <c r="J120" s="2">
        <v>6850</v>
      </c>
      <c r="K120" s="2">
        <v>10.9</v>
      </c>
      <c r="L120" s="2">
        <v>7.96</v>
      </c>
      <c r="M120" s="2">
        <v>853</v>
      </c>
      <c r="N120" s="2">
        <v>685</v>
      </c>
      <c r="O120" s="2">
        <v>1060</v>
      </c>
      <c r="P120" s="2">
        <v>801</v>
      </c>
      <c r="Q120" s="2">
        <v>15200</v>
      </c>
      <c r="R120" s="2">
        <v>1170</v>
      </c>
      <c r="S120" s="2">
        <v>0.93799999999999994</v>
      </c>
      <c r="T120" s="2">
        <v>11.1</v>
      </c>
    </row>
    <row r="121" spans="1:20" ht="15" thickTop="1" thickBot="1" x14ac:dyDescent="0.6">
      <c r="A121" s="8" t="str">
        <f t="shared" si="1"/>
        <v>300 x 200 x 12.5</v>
      </c>
      <c r="B121" s="5">
        <v>300</v>
      </c>
      <c r="C121" s="5">
        <v>200</v>
      </c>
      <c r="D121" s="1">
        <v>12.5</v>
      </c>
      <c r="E121" s="2">
        <v>88</v>
      </c>
      <c r="F121" s="2">
        <v>112</v>
      </c>
      <c r="G121" s="2">
        <v>21</v>
      </c>
      <c r="H121" s="2">
        <v>13</v>
      </c>
      <c r="I121" s="2">
        <v>13200</v>
      </c>
      <c r="J121" s="2">
        <v>7060</v>
      </c>
      <c r="K121" s="2">
        <v>10.8</v>
      </c>
      <c r="L121" s="2">
        <v>7.94</v>
      </c>
      <c r="M121" s="2">
        <v>879</v>
      </c>
      <c r="N121" s="2">
        <v>706</v>
      </c>
      <c r="O121" s="2">
        <v>1090</v>
      </c>
      <c r="P121" s="2">
        <v>828</v>
      </c>
      <c r="Q121" s="2">
        <v>15800</v>
      </c>
      <c r="R121" s="2">
        <v>1200</v>
      </c>
      <c r="S121" s="2">
        <v>0.93600000000000005</v>
      </c>
      <c r="T121" s="2">
        <v>10.6</v>
      </c>
    </row>
    <row r="122" spans="1:20" ht="15" thickTop="1" thickBot="1" x14ac:dyDescent="0.6">
      <c r="A122" s="8" t="str">
        <f t="shared" si="1"/>
        <v>400 x 200 x 6</v>
      </c>
      <c r="B122" s="5">
        <v>400</v>
      </c>
      <c r="C122" s="5">
        <v>200</v>
      </c>
      <c r="D122" s="5">
        <v>6</v>
      </c>
      <c r="E122" s="6">
        <v>54.7</v>
      </c>
      <c r="F122" s="6">
        <v>69.599999999999994</v>
      </c>
      <c r="G122" s="6">
        <v>63.7</v>
      </c>
      <c r="H122" s="6">
        <v>30.3</v>
      </c>
      <c r="I122" s="6">
        <v>14800</v>
      </c>
      <c r="J122" s="6">
        <v>5090</v>
      </c>
      <c r="K122" s="6">
        <v>14.6</v>
      </c>
      <c r="L122" s="6">
        <v>8.5500000000000007</v>
      </c>
      <c r="M122" s="6">
        <v>739</v>
      </c>
      <c r="N122" s="6">
        <v>509</v>
      </c>
      <c r="O122" s="6">
        <v>906</v>
      </c>
      <c r="P122" s="6">
        <v>562</v>
      </c>
      <c r="Q122" s="6">
        <v>12100</v>
      </c>
      <c r="R122" s="6">
        <v>877</v>
      </c>
      <c r="S122" s="6">
        <v>1.18</v>
      </c>
      <c r="T122" s="6">
        <v>21.6</v>
      </c>
    </row>
    <row r="123" spans="1:20" ht="15" thickTop="1" thickBot="1" x14ac:dyDescent="0.6">
      <c r="A123" s="8" t="str">
        <f t="shared" si="1"/>
        <v>400 x 200 x 6.3</v>
      </c>
      <c r="B123" s="5">
        <v>400</v>
      </c>
      <c r="C123" s="5">
        <v>200</v>
      </c>
      <c r="D123" s="1">
        <v>6.3</v>
      </c>
      <c r="E123" s="2">
        <v>57</v>
      </c>
      <c r="F123" s="2">
        <v>72.599999999999994</v>
      </c>
      <c r="G123" s="2">
        <v>60.5</v>
      </c>
      <c r="H123" s="2">
        <v>28.7</v>
      </c>
      <c r="I123" s="2">
        <v>15300</v>
      </c>
      <c r="J123" s="2">
        <v>5290</v>
      </c>
      <c r="K123" s="2">
        <v>14.5</v>
      </c>
      <c r="L123" s="2">
        <v>8.5299999999999994</v>
      </c>
      <c r="M123" s="2">
        <v>766</v>
      </c>
      <c r="N123" s="2">
        <v>529</v>
      </c>
      <c r="O123" s="2">
        <v>942</v>
      </c>
      <c r="P123" s="2">
        <v>585</v>
      </c>
      <c r="Q123" s="2">
        <v>12700</v>
      </c>
      <c r="R123" s="2">
        <v>916</v>
      </c>
      <c r="S123" s="2">
        <v>1.17</v>
      </c>
      <c r="T123" s="2">
        <v>20.5</v>
      </c>
    </row>
    <row r="124" spans="1:20" ht="15" thickTop="1" thickBot="1" x14ac:dyDescent="0.6">
      <c r="A124" s="8" t="str">
        <f t="shared" si="1"/>
        <v>400 x 200 x 8</v>
      </c>
      <c r="B124" s="5">
        <v>400</v>
      </c>
      <c r="C124" s="5">
        <v>200</v>
      </c>
      <c r="D124" s="1">
        <v>8</v>
      </c>
      <c r="E124" s="2">
        <v>71.599999999999994</v>
      </c>
      <c r="F124" s="2">
        <v>91.2</v>
      </c>
      <c r="G124" s="2">
        <v>47</v>
      </c>
      <c r="H124" s="2">
        <v>22</v>
      </c>
      <c r="I124" s="2">
        <v>19000</v>
      </c>
      <c r="J124" s="2">
        <v>6520</v>
      </c>
      <c r="K124" s="2">
        <v>14.4</v>
      </c>
      <c r="L124" s="2">
        <v>8.4499999999999993</v>
      </c>
      <c r="M124" s="2">
        <v>949</v>
      </c>
      <c r="N124" s="2">
        <v>652</v>
      </c>
      <c r="O124" s="2">
        <v>1170</v>
      </c>
      <c r="P124" s="2">
        <v>728</v>
      </c>
      <c r="Q124" s="2">
        <v>15800</v>
      </c>
      <c r="R124" s="2">
        <v>1130</v>
      </c>
      <c r="S124" s="2">
        <v>1.17</v>
      </c>
      <c r="T124" s="2">
        <v>16.3</v>
      </c>
    </row>
    <row r="125" spans="1:20" ht="15" thickTop="1" thickBot="1" x14ac:dyDescent="0.6">
      <c r="A125" s="8" t="str">
        <f t="shared" si="1"/>
        <v>400 x 200 x 10</v>
      </c>
      <c r="B125" s="5">
        <v>400</v>
      </c>
      <c r="C125" s="5">
        <v>200</v>
      </c>
      <c r="D125" s="1">
        <v>10</v>
      </c>
      <c r="E125" s="2">
        <v>88.4</v>
      </c>
      <c r="F125" s="2">
        <v>113</v>
      </c>
      <c r="G125" s="2">
        <v>37</v>
      </c>
      <c r="H125" s="2">
        <v>17</v>
      </c>
      <c r="I125" s="2">
        <v>23000</v>
      </c>
      <c r="J125" s="2">
        <v>7860</v>
      </c>
      <c r="K125" s="2">
        <v>14.3</v>
      </c>
      <c r="L125" s="2">
        <v>8.36</v>
      </c>
      <c r="M125" s="2">
        <v>1150</v>
      </c>
      <c r="N125" s="2">
        <v>786</v>
      </c>
      <c r="O125" s="2">
        <v>1430</v>
      </c>
      <c r="P125" s="2">
        <v>888</v>
      </c>
      <c r="Q125" s="2">
        <v>19400</v>
      </c>
      <c r="R125" s="2">
        <v>1370</v>
      </c>
      <c r="S125" s="2">
        <v>1.1599999999999999</v>
      </c>
      <c r="T125" s="2">
        <v>13.1</v>
      </c>
    </row>
    <row r="126" spans="1:20" ht="15" thickTop="1" thickBot="1" x14ac:dyDescent="0.6">
      <c r="A126" s="8" t="str">
        <f t="shared" si="1"/>
        <v>400 x 200 x 12</v>
      </c>
      <c r="B126" s="5">
        <v>400</v>
      </c>
      <c r="C126" s="5">
        <v>200</v>
      </c>
      <c r="D126" s="1">
        <v>12</v>
      </c>
      <c r="E126" s="2">
        <v>104</v>
      </c>
      <c r="F126" s="2">
        <v>132</v>
      </c>
      <c r="G126" s="2">
        <v>30.3</v>
      </c>
      <c r="H126" s="2">
        <v>13.7</v>
      </c>
      <c r="I126" s="2">
        <v>26200</v>
      </c>
      <c r="J126" s="2">
        <v>8980</v>
      </c>
      <c r="K126" s="2">
        <v>14.1</v>
      </c>
      <c r="L126" s="2">
        <v>8.24</v>
      </c>
      <c r="M126" s="2">
        <v>1310</v>
      </c>
      <c r="N126" s="2">
        <v>898</v>
      </c>
      <c r="O126" s="2">
        <v>1660</v>
      </c>
      <c r="P126" s="2">
        <v>1030</v>
      </c>
      <c r="Q126" s="2">
        <v>22800</v>
      </c>
      <c r="R126" s="2">
        <v>1590</v>
      </c>
      <c r="S126" s="2">
        <v>1.1399999999999999</v>
      </c>
      <c r="T126" s="2">
        <v>11</v>
      </c>
    </row>
    <row r="127" spans="1:20" ht="15" thickTop="1" thickBot="1" x14ac:dyDescent="0.6">
      <c r="A127" s="8" t="str">
        <f t="shared" si="1"/>
        <v>400 x 200 x 12.5</v>
      </c>
      <c r="B127" s="5">
        <v>400</v>
      </c>
      <c r="C127" s="5">
        <v>200</v>
      </c>
      <c r="D127" s="1">
        <v>12.5</v>
      </c>
      <c r="E127" s="2">
        <v>108</v>
      </c>
      <c r="F127" s="2">
        <v>137</v>
      </c>
      <c r="G127" s="2">
        <v>29</v>
      </c>
      <c r="H127" s="2">
        <v>13</v>
      </c>
      <c r="I127" s="2">
        <v>27100</v>
      </c>
      <c r="J127" s="2">
        <v>9260</v>
      </c>
      <c r="K127" s="2">
        <v>14.1</v>
      </c>
      <c r="L127" s="2">
        <v>8.2200000000000006</v>
      </c>
      <c r="M127" s="2">
        <v>1360</v>
      </c>
      <c r="N127" s="2">
        <v>926</v>
      </c>
      <c r="O127" s="2">
        <v>1710</v>
      </c>
      <c r="P127" s="2">
        <v>1060</v>
      </c>
      <c r="Q127" s="2">
        <v>23600</v>
      </c>
      <c r="R127" s="2">
        <v>1640</v>
      </c>
      <c r="S127" s="2">
        <v>1.1399999999999999</v>
      </c>
      <c r="T127" s="2">
        <v>10.6</v>
      </c>
    </row>
    <row r="128" spans="1:20" ht="15" thickTop="1" thickBot="1" x14ac:dyDescent="0.6">
      <c r="A128" s="8" t="str">
        <f t="shared" si="1"/>
        <v>450 x 250 x 6</v>
      </c>
      <c r="B128" s="5">
        <v>450</v>
      </c>
      <c r="C128" s="5">
        <v>250</v>
      </c>
      <c r="D128" s="5">
        <v>6</v>
      </c>
      <c r="E128" s="6">
        <v>64.099999999999994</v>
      </c>
      <c r="F128" s="6">
        <v>81.599999999999994</v>
      </c>
      <c r="G128" s="6">
        <v>72</v>
      </c>
      <c r="H128" s="6">
        <v>38.700000000000003</v>
      </c>
      <c r="I128" s="6">
        <v>22700</v>
      </c>
      <c r="J128" s="6">
        <v>9240</v>
      </c>
      <c r="K128" s="6">
        <v>16.7</v>
      </c>
      <c r="L128" s="6">
        <v>10.6</v>
      </c>
      <c r="M128" s="6">
        <v>1010</v>
      </c>
      <c r="N128" s="6">
        <v>740</v>
      </c>
      <c r="O128" s="6">
        <v>1220</v>
      </c>
      <c r="P128" s="6">
        <v>817</v>
      </c>
      <c r="Q128" s="6">
        <v>20700</v>
      </c>
      <c r="R128" s="6">
        <v>1250</v>
      </c>
      <c r="S128" s="6">
        <v>1.38</v>
      </c>
      <c r="T128" s="6">
        <v>21.5</v>
      </c>
    </row>
    <row r="129" spans="1:20" ht="15" thickTop="1" thickBot="1" x14ac:dyDescent="0.6">
      <c r="A129" s="8" t="str">
        <f t="shared" si="1"/>
        <v>450 x 250 x 6.3</v>
      </c>
      <c r="B129" s="5">
        <v>450</v>
      </c>
      <c r="C129" s="5">
        <v>250</v>
      </c>
      <c r="D129" s="1">
        <v>6.3</v>
      </c>
      <c r="E129" s="2">
        <v>66.900000000000006</v>
      </c>
      <c r="F129" s="2">
        <v>85.2</v>
      </c>
      <c r="G129" s="2">
        <v>68.400000000000006</v>
      </c>
      <c r="H129" s="2">
        <v>36.700000000000003</v>
      </c>
      <c r="I129" s="2">
        <v>23600</v>
      </c>
      <c r="J129" s="2">
        <v>9620</v>
      </c>
      <c r="K129" s="2">
        <v>16.600000000000001</v>
      </c>
      <c r="L129" s="2">
        <v>10.6</v>
      </c>
      <c r="M129" s="2">
        <v>1050</v>
      </c>
      <c r="N129" s="2">
        <v>769</v>
      </c>
      <c r="O129" s="2">
        <v>1270</v>
      </c>
      <c r="P129" s="2">
        <v>851</v>
      </c>
      <c r="Q129" s="2">
        <v>21700</v>
      </c>
      <c r="R129" s="2">
        <v>1310</v>
      </c>
      <c r="S129" s="2">
        <v>1.37</v>
      </c>
      <c r="T129" s="2">
        <v>20.5</v>
      </c>
    </row>
    <row r="130" spans="1:20" ht="15" thickTop="1" thickBot="1" x14ac:dyDescent="0.6">
      <c r="A130" s="8" t="str">
        <f t="shared" si="1"/>
        <v>450 x 250 x 8</v>
      </c>
      <c r="B130" s="5">
        <v>450</v>
      </c>
      <c r="C130" s="5">
        <v>250</v>
      </c>
      <c r="D130" s="1">
        <v>8</v>
      </c>
      <c r="E130" s="2">
        <v>84.2</v>
      </c>
      <c r="F130" s="2">
        <v>107</v>
      </c>
      <c r="G130" s="2">
        <v>53.3</v>
      </c>
      <c r="H130" s="2">
        <v>28.3</v>
      </c>
      <c r="I130" s="2">
        <v>29300</v>
      </c>
      <c r="J130" s="2">
        <v>11900</v>
      </c>
      <c r="K130" s="2">
        <v>16.5</v>
      </c>
      <c r="L130" s="2">
        <v>10.5</v>
      </c>
      <c r="M130" s="2">
        <v>1300</v>
      </c>
      <c r="N130" s="2">
        <v>953</v>
      </c>
      <c r="O130" s="2">
        <v>1590</v>
      </c>
      <c r="P130" s="2">
        <v>1060</v>
      </c>
      <c r="Q130" s="2">
        <v>27200</v>
      </c>
      <c r="R130" s="2">
        <v>1630</v>
      </c>
      <c r="S130" s="2">
        <v>1.37</v>
      </c>
      <c r="T130" s="2">
        <v>16.3</v>
      </c>
    </row>
    <row r="131" spans="1:20" ht="15" thickTop="1" thickBot="1" x14ac:dyDescent="0.6">
      <c r="A131" s="8" t="str">
        <f t="shared" si="1"/>
        <v>450 x 250 x 10</v>
      </c>
      <c r="B131" s="5">
        <v>450</v>
      </c>
      <c r="C131" s="5">
        <v>250</v>
      </c>
      <c r="D131" s="1">
        <v>10</v>
      </c>
      <c r="E131" s="2">
        <v>104</v>
      </c>
      <c r="F131" s="2">
        <v>133</v>
      </c>
      <c r="G131" s="2">
        <v>42</v>
      </c>
      <c r="H131" s="2">
        <v>22</v>
      </c>
      <c r="I131" s="2">
        <v>35700</v>
      </c>
      <c r="J131" s="2">
        <v>14500</v>
      </c>
      <c r="K131" s="2">
        <v>16.399999999999999</v>
      </c>
      <c r="L131" s="2">
        <v>10.4</v>
      </c>
      <c r="M131" s="2">
        <v>1590</v>
      </c>
      <c r="N131" s="2">
        <v>1160</v>
      </c>
      <c r="O131" s="2">
        <v>1950</v>
      </c>
      <c r="P131" s="2">
        <v>1300</v>
      </c>
      <c r="Q131" s="2">
        <v>33500</v>
      </c>
      <c r="R131" s="2">
        <v>1980</v>
      </c>
      <c r="S131" s="2">
        <v>1.36</v>
      </c>
      <c r="T131" s="2">
        <v>13.1</v>
      </c>
    </row>
    <row r="132" spans="1:20" ht="15" thickTop="1" thickBot="1" x14ac:dyDescent="0.6">
      <c r="A132" s="8" t="str">
        <f t="shared" ref="A132:A139" si="2">B132&amp;" x "&amp;C132&amp;" x "&amp;D132</f>
        <v>450 x 250 x 12</v>
      </c>
      <c r="B132" s="5">
        <v>450</v>
      </c>
      <c r="C132" s="5">
        <v>250</v>
      </c>
      <c r="D132" s="1">
        <v>12</v>
      </c>
      <c r="E132" s="2">
        <v>123</v>
      </c>
      <c r="F132" s="2">
        <v>156</v>
      </c>
      <c r="G132" s="2">
        <v>34.5</v>
      </c>
      <c r="H132" s="2">
        <v>17.8</v>
      </c>
      <c r="I132" s="2">
        <v>41100</v>
      </c>
      <c r="J132" s="2">
        <v>16700</v>
      </c>
      <c r="K132" s="2">
        <v>16.2</v>
      </c>
      <c r="L132" s="2">
        <v>10.3</v>
      </c>
      <c r="M132" s="2">
        <v>1830</v>
      </c>
      <c r="N132" s="2">
        <v>1330</v>
      </c>
      <c r="O132" s="2">
        <v>2260</v>
      </c>
      <c r="P132" s="2">
        <v>1520</v>
      </c>
      <c r="Q132" s="2">
        <v>39600</v>
      </c>
      <c r="R132" s="2">
        <v>2310</v>
      </c>
      <c r="S132" s="2">
        <v>1.34</v>
      </c>
      <c r="T132" s="2">
        <v>10.9</v>
      </c>
    </row>
    <row r="133" spans="1:20" ht="15" thickTop="1" thickBot="1" x14ac:dyDescent="0.6">
      <c r="A133" s="8" t="str">
        <f t="shared" si="2"/>
        <v>450 x 250 x 12.5</v>
      </c>
      <c r="B133" s="5">
        <v>450</v>
      </c>
      <c r="C133" s="5">
        <v>250</v>
      </c>
      <c r="D133" s="1">
        <v>12.5</v>
      </c>
      <c r="E133" s="2">
        <v>127</v>
      </c>
      <c r="F133" s="2">
        <v>162</v>
      </c>
      <c r="G133" s="2">
        <v>33</v>
      </c>
      <c r="H133" s="2">
        <v>17</v>
      </c>
      <c r="I133" s="2">
        <v>42500</v>
      </c>
      <c r="J133" s="2">
        <v>17200</v>
      </c>
      <c r="K133" s="2">
        <v>16.2</v>
      </c>
      <c r="L133" s="2">
        <v>10.3</v>
      </c>
      <c r="M133" s="2">
        <v>1890</v>
      </c>
      <c r="N133" s="2">
        <v>1380</v>
      </c>
      <c r="O133" s="2">
        <v>2350</v>
      </c>
      <c r="P133" s="2">
        <v>1570</v>
      </c>
      <c r="Q133" s="2">
        <v>41100</v>
      </c>
      <c r="R133" s="2">
        <v>2390</v>
      </c>
      <c r="S133" s="2">
        <v>1.34</v>
      </c>
      <c r="T133" s="2">
        <v>10.6</v>
      </c>
    </row>
    <row r="134" spans="1:20" ht="15" thickTop="1" thickBot="1" x14ac:dyDescent="0.6">
      <c r="A134" s="8" t="str">
        <f t="shared" si="2"/>
        <v>500 x 300 x 6</v>
      </c>
      <c r="B134" s="5">
        <v>500</v>
      </c>
      <c r="C134" s="5">
        <v>300</v>
      </c>
      <c r="D134" s="5">
        <v>6</v>
      </c>
      <c r="E134" s="6">
        <v>73.5</v>
      </c>
      <c r="F134" s="6">
        <v>93.6</v>
      </c>
      <c r="G134" s="6">
        <v>80.3</v>
      </c>
      <c r="H134" s="6">
        <v>47</v>
      </c>
      <c r="I134" s="6">
        <v>33000</v>
      </c>
      <c r="J134" s="6">
        <v>15200</v>
      </c>
      <c r="K134" s="6">
        <v>18.8</v>
      </c>
      <c r="L134" s="6">
        <v>12.7</v>
      </c>
      <c r="M134" s="6">
        <v>1320</v>
      </c>
      <c r="N134" s="6">
        <v>1010</v>
      </c>
      <c r="O134" s="6">
        <v>1580</v>
      </c>
      <c r="P134" s="6">
        <v>1120</v>
      </c>
      <c r="Q134" s="6">
        <v>32400</v>
      </c>
      <c r="R134" s="6">
        <v>1690</v>
      </c>
      <c r="S134" s="6">
        <v>1.58</v>
      </c>
      <c r="T134" s="6">
        <v>21.5</v>
      </c>
    </row>
    <row r="135" spans="1:20" ht="15" thickTop="1" thickBot="1" x14ac:dyDescent="0.6">
      <c r="A135" s="8" t="str">
        <f t="shared" si="2"/>
        <v>500 x 300 x 6.3</v>
      </c>
      <c r="B135" s="5">
        <v>500</v>
      </c>
      <c r="C135" s="5">
        <v>300</v>
      </c>
      <c r="D135" s="1">
        <v>6.3</v>
      </c>
      <c r="E135" s="2">
        <v>76.8</v>
      </c>
      <c r="F135" s="2">
        <v>97.8</v>
      </c>
      <c r="G135" s="2">
        <v>76.400000000000006</v>
      </c>
      <c r="H135" s="2">
        <v>44.6</v>
      </c>
      <c r="I135" s="2">
        <v>34300</v>
      </c>
      <c r="J135" s="2">
        <v>15800</v>
      </c>
      <c r="K135" s="2">
        <v>18.7</v>
      </c>
      <c r="L135" s="2">
        <v>12.7</v>
      </c>
      <c r="M135" s="2">
        <v>1370</v>
      </c>
      <c r="N135" s="2">
        <v>1050</v>
      </c>
      <c r="O135" s="2">
        <v>1650</v>
      </c>
      <c r="P135" s="2">
        <v>1160</v>
      </c>
      <c r="Q135" s="2">
        <v>34100</v>
      </c>
      <c r="R135" s="2">
        <v>1770</v>
      </c>
      <c r="S135" s="2">
        <v>1.57</v>
      </c>
      <c r="T135" s="2">
        <v>20.399999999999999</v>
      </c>
    </row>
    <row r="136" spans="1:20" ht="15" thickTop="1" thickBot="1" x14ac:dyDescent="0.6">
      <c r="A136" s="8" t="str">
        <f t="shared" si="2"/>
        <v>500 x 300 x 8</v>
      </c>
      <c r="B136" s="5">
        <v>500</v>
      </c>
      <c r="C136" s="5">
        <v>300</v>
      </c>
      <c r="D136" s="1">
        <v>8</v>
      </c>
      <c r="E136" s="2">
        <v>96.7</v>
      </c>
      <c r="F136" s="2">
        <v>123</v>
      </c>
      <c r="G136" s="2">
        <v>59.5</v>
      </c>
      <c r="H136" s="2">
        <v>34.5</v>
      </c>
      <c r="I136" s="2">
        <v>42800</v>
      </c>
      <c r="J136" s="2">
        <v>19600</v>
      </c>
      <c r="K136" s="2">
        <v>18.600000000000001</v>
      </c>
      <c r="L136" s="2">
        <v>12.6</v>
      </c>
      <c r="M136" s="2">
        <v>1710</v>
      </c>
      <c r="N136" s="2">
        <v>1310</v>
      </c>
      <c r="O136" s="2">
        <v>2060</v>
      </c>
      <c r="P136" s="2">
        <v>1460</v>
      </c>
      <c r="Q136" s="2">
        <v>42800</v>
      </c>
      <c r="R136" s="2">
        <v>2200</v>
      </c>
      <c r="S136" s="2">
        <v>1.57</v>
      </c>
      <c r="T136" s="2">
        <v>16.2</v>
      </c>
    </row>
    <row r="137" spans="1:20" ht="15" thickTop="1" thickBot="1" x14ac:dyDescent="0.6">
      <c r="A137" s="8" t="str">
        <f t="shared" si="2"/>
        <v>500 x 300 x 10</v>
      </c>
      <c r="B137" s="5">
        <v>500</v>
      </c>
      <c r="C137" s="5">
        <v>300</v>
      </c>
      <c r="D137" s="1">
        <v>10</v>
      </c>
      <c r="E137" s="2">
        <v>120</v>
      </c>
      <c r="F137" s="2">
        <v>153</v>
      </c>
      <c r="G137" s="2">
        <v>47</v>
      </c>
      <c r="H137" s="2">
        <v>27</v>
      </c>
      <c r="I137" s="2">
        <v>52300</v>
      </c>
      <c r="J137" s="2">
        <v>23900</v>
      </c>
      <c r="K137" s="2">
        <v>18.5</v>
      </c>
      <c r="L137" s="2">
        <v>12.5</v>
      </c>
      <c r="M137" s="2">
        <v>2090</v>
      </c>
      <c r="N137" s="2">
        <v>1600</v>
      </c>
      <c r="O137" s="2">
        <v>2540</v>
      </c>
      <c r="P137" s="2">
        <v>1790</v>
      </c>
      <c r="Q137" s="2">
        <v>52700</v>
      </c>
      <c r="R137" s="2">
        <v>2690</v>
      </c>
      <c r="S137" s="2">
        <v>1.56</v>
      </c>
      <c r="T137" s="2">
        <v>13</v>
      </c>
    </row>
    <row r="138" spans="1:20" ht="15" thickTop="1" thickBot="1" x14ac:dyDescent="0.6">
      <c r="A138" s="8" t="str">
        <f t="shared" si="2"/>
        <v>500 x 300 x 12</v>
      </c>
      <c r="B138" s="5">
        <v>500</v>
      </c>
      <c r="C138" s="5">
        <v>300</v>
      </c>
      <c r="D138" s="1">
        <v>12</v>
      </c>
      <c r="E138" s="2">
        <v>141</v>
      </c>
      <c r="F138" s="2">
        <v>180</v>
      </c>
      <c r="G138" s="2">
        <v>38.700000000000003</v>
      </c>
      <c r="H138" s="2">
        <v>22</v>
      </c>
      <c r="I138" s="2">
        <v>60600</v>
      </c>
      <c r="J138" s="2">
        <v>27700</v>
      </c>
      <c r="K138" s="2">
        <v>18.3</v>
      </c>
      <c r="L138" s="2">
        <v>12.4</v>
      </c>
      <c r="M138" s="2">
        <v>2420</v>
      </c>
      <c r="N138" s="2">
        <v>1850</v>
      </c>
      <c r="O138" s="2">
        <v>2960</v>
      </c>
      <c r="P138" s="2">
        <v>2090</v>
      </c>
      <c r="Q138" s="2">
        <v>62600</v>
      </c>
      <c r="R138" s="2">
        <v>3160</v>
      </c>
      <c r="S138" s="2">
        <v>1.54</v>
      </c>
      <c r="T138" s="2">
        <v>10.9</v>
      </c>
    </row>
    <row r="139" spans="1:20" ht="15" thickTop="1" thickBot="1" x14ac:dyDescent="0.6">
      <c r="A139" s="8" t="str">
        <f t="shared" si="2"/>
        <v>500 x 300 x 12.5</v>
      </c>
      <c r="B139" s="5">
        <v>500</v>
      </c>
      <c r="C139" s="5">
        <v>300</v>
      </c>
      <c r="D139" s="1">
        <v>12.5</v>
      </c>
      <c r="E139" s="2">
        <v>147</v>
      </c>
      <c r="F139" s="2">
        <v>187</v>
      </c>
      <c r="G139" s="2">
        <v>37</v>
      </c>
      <c r="H139" s="2">
        <v>21</v>
      </c>
      <c r="I139" s="2">
        <v>62700</v>
      </c>
      <c r="J139" s="2">
        <v>28700</v>
      </c>
      <c r="K139" s="2">
        <v>18.3</v>
      </c>
      <c r="L139" s="2">
        <v>12.4</v>
      </c>
      <c r="M139" s="2">
        <v>2510</v>
      </c>
      <c r="N139" s="2">
        <v>1910</v>
      </c>
      <c r="O139" s="2">
        <v>3070</v>
      </c>
      <c r="P139" s="2">
        <v>2170</v>
      </c>
      <c r="Q139" s="2">
        <v>65000</v>
      </c>
      <c r="R139" s="2">
        <v>3270</v>
      </c>
      <c r="S139" s="2">
        <v>1.54</v>
      </c>
      <c r="T139" s="2">
        <v>10.5</v>
      </c>
    </row>
    <row r="140" spans="1:20" ht="14.7" thickTop="1" x14ac:dyDescent="0.5500000000000000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5C9D-5D14-4685-9CF2-ADF838317929}">
  <dimension ref="A1:AA73"/>
  <sheetViews>
    <sheetView workbookViewId="0"/>
  </sheetViews>
  <sheetFormatPr defaultRowHeight="14.4" x14ac:dyDescent="0.55000000000000004"/>
  <cols>
    <col min="1" max="1" width="18" bestFit="1" customWidth="1"/>
    <col min="2" max="2" width="4.71875" bestFit="1" customWidth="1"/>
    <col min="3" max="3" width="30" customWidth="1"/>
    <col min="4" max="4" width="14" bestFit="1" customWidth="1"/>
    <col min="5" max="5" width="14.71875" bestFit="1" customWidth="1"/>
    <col min="6" max="6" width="14.83203125" bestFit="1" customWidth="1"/>
    <col min="7" max="7" width="9.27734375" bestFit="1" customWidth="1"/>
    <col min="8" max="8" width="6.5546875" bestFit="1" customWidth="1"/>
    <col min="9" max="9" width="10.71875" bestFit="1" customWidth="1"/>
    <col min="10" max="10" width="21.44140625" bestFit="1" customWidth="1"/>
    <col min="11" max="11" width="6.5546875" bestFit="1" customWidth="1"/>
    <col min="12" max="12" width="10" bestFit="1" customWidth="1"/>
    <col min="13" max="13" width="21.44140625" bestFit="1" customWidth="1"/>
    <col min="14" max="14" width="7" bestFit="1" customWidth="1"/>
    <col min="15" max="15" width="16.44140625" bestFit="1" customWidth="1"/>
    <col min="16" max="16" width="7" bestFit="1" customWidth="1"/>
    <col min="17" max="17" width="14.44140625" bestFit="1" customWidth="1"/>
    <col min="18" max="18" width="4.83203125" bestFit="1" customWidth="1"/>
    <col min="19" max="19" width="7" bestFit="1" customWidth="1"/>
    <col min="20" max="20" width="14.5546875" bestFit="1" customWidth="1"/>
    <col min="21" max="21" width="7" bestFit="1" customWidth="1"/>
    <col min="22" max="22" width="17.83203125" bestFit="1" customWidth="1"/>
    <col min="23" max="23" width="14" bestFit="1" customWidth="1"/>
    <col min="24" max="24" width="20.1640625" bestFit="1" customWidth="1"/>
    <col min="25" max="25" width="18.71875" bestFit="1" customWidth="1"/>
    <col min="26" max="26" width="17" bestFit="1" customWidth="1"/>
    <col min="27" max="27" width="13.44140625" bestFit="1" customWidth="1"/>
  </cols>
  <sheetData>
    <row r="1" spans="1:27" x14ac:dyDescent="0.55000000000000004">
      <c r="A1" t="s">
        <v>0</v>
      </c>
      <c r="D1" t="s">
        <v>44</v>
      </c>
      <c r="M1" t="s">
        <v>45</v>
      </c>
    </row>
    <row r="2" spans="1:27" x14ac:dyDescent="0.55000000000000004">
      <c r="D2" t="s">
        <v>2</v>
      </c>
      <c r="E2" t="s">
        <v>46</v>
      </c>
      <c r="F2" t="s">
        <v>47</v>
      </c>
      <c r="G2" t="s">
        <v>1</v>
      </c>
      <c r="I2" t="s">
        <v>48</v>
      </c>
      <c r="J2" t="s">
        <v>49</v>
      </c>
      <c r="L2" t="s">
        <v>50</v>
      </c>
      <c r="M2" t="s">
        <v>7</v>
      </c>
      <c r="O2" t="s">
        <v>11</v>
      </c>
      <c r="Q2" t="s">
        <v>13</v>
      </c>
      <c r="T2" t="s">
        <v>15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4</v>
      </c>
    </row>
    <row r="3" spans="1:27" x14ac:dyDescent="0.55000000000000004">
      <c r="G3" t="s">
        <v>56</v>
      </c>
      <c r="H3" t="s">
        <v>57</v>
      </c>
      <c r="J3" t="s">
        <v>56</v>
      </c>
      <c r="K3" t="s">
        <v>57</v>
      </c>
      <c r="M3" t="s">
        <v>8</v>
      </c>
      <c r="N3" t="s">
        <v>10</v>
      </c>
      <c r="O3" t="s">
        <v>8</v>
      </c>
      <c r="P3" t="s">
        <v>10</v>
      </c>
      <c r="Q3" t="s">
        <v>8</v>
      </c>
      <c r="S3" t="s">
        <v>10</v>
      </c>
      <c r="T3" t="s">
        <v>8</v>
      </c>
      <c r="U3" t="s">
        <v>10</v>
      </c>
    </row>
    <row r="4" spans="1:27" x14ac:dyDescent="0.55000000000000004">
      <c r="C4" t="s">
        <v>31</v>
      </c>
      <c r="E4" t="s">
        <v>36</v>
      </c>
      <c r="F4" t="s">
        <v>32</v>
      </c>
      <c r="G4" t="s">
        <v>58</v>
      </c>
      <c r="H4" t="s">
        <v>59</v>
      </c>
      <c r="I4" t="s">
        <v>60</v>
      </c>
      <c r="J4" t="s">
        <v>61</v>
      </c>
      <c r="K4" t="s">
        <v>62</v>
      </c>
      <c r="L4" t="s">
        <v>63</v>
      </c>
      <c r="Q4" t="s">
        <v>57</v>
      </c>
      <c r="R4" t="s">
        <v>64</v>
      </c>
      <c r="S4" t="s">
        <v>64</v>
      </c>
      <c r="V4" t="s">
        <v>65</v>
      </c>
      <c r="W4" t="s">
        <v>66</v>
      </c>
      <c r="X4" t="s">
        <v>67</v>
      </c>
      <c r="Y4" t="s">
        <v>68</v>
      </c>
      <c r="Z4" t="s">
        <v>16</v>
      </c>
      <c r="AA4" t="s">
        <v>5</v>
      </c>
    </row>
    <row r="5" spans="1:27" x14ac:dyDescent="0.55000000000000004">
      <c r="D5" t="s">
        <v>3</v>
      </c>
      <c r="E5" t="s">
        <v>33</v>
      </c>
      <c r="F5" t="s">
        <v>33</v>
      </c>
      <c r="G5" t="s">
        <v>33</v>
      </c>
      <c r="H5" t="s">
        <v>33</v>
      </c>
      <c r="I5" t="s">
        <v>33</v>
      </c>
      <c r="L5" t="s">
        <v>12</v>
      </c>
      <c r="M5" t="s">
        <v>9</v>
      </c>
      <c r="N5" t="s">
        <v>9</v>
      </c>
      <c r="O5" t="s">
        <v>12</v>
      </c>
      <c r="P5" t="s">
        <v>12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Y5" t="s">
        <v>69</v>
      </c>
      <c r="Z5" t="s">
        <v>9</v>
      </c>
      <c r="AA5" t="s">
        <v>6</v>
      </c>
    </row>
    <row r="6" spans="1:27" x14ac:dyDescent="0.55000000000000004">
      <c r="A6" t="s">
        <v>70</v>
      </c>
      <c r="B6" t="s">
        <v>71</v>
      </c>
      <c r="D6">
        <v>62.6</v>
      </c>
      <c r="E6">
        <v>253</v>
      </c>
      <c r="F6">
        <v>338.9</v>
      </c>
      <c r="G6">
        <v>11.7</v>
      </c>
      <c r="H6">
        <v>16.2</v>
      </c>
      <c r="I6">
        <v>15.2</v>
      </c>
      <c r="J6">
        <v>29</v>
      </c>
      <c r="K6">
        <v>6.5</v>
      </c>
      <c r="L6">
        <v>8.9</v>
      </c>
      <c r="M6">
        <v>8980</v>
      </c>
      <c r="N6">
        <v>2190</v>
      </c>
      <c r="O6">
        <v>10.6</v>
      </c>
      <c r="P6">
        <v>5.24</v>
      </c>
      <c r="Q6">
        <v>1010</v>
      </c>
      <c r="R6">
        <v>358</v>
      </c>
      <c r="S6">
        <v>173</v>
      </c>
      <c r="T6">
        <v>643</v>
      </c>
      <c r="U6">
        <v>271</v>
      </c>
      <c r="V6">
        <v>0.65100000000000002</v>
      </c>
      <c r="W6">
        <v>21.9</v>
      </c>
      <c r="X6">
        <v>0.74</v>
      </c>
      <c r="Y6">
        <v>2090</v>
      </c>
      <c r="Z6">
        <v>57.9</v>
      </c>
      <c r="AA6">
        <v>79.7</v>
      </c>
    </row>
    <row r="7" spans="1:27" x14ac:dyDescent="0.55000000000000004">
      <c r="A7" t="s">
        <v>72</v>
      </c>
      <c r="B7" t="s">
        <v>73</v>
      </c>
      <c r="D7">
        <v>119</v>
      </c>
      <c r="E7">
        <v>311.39999999999998</v>
      </c>
      <c r="F7">
        <v>317.89999999999998</v>
      </c>
      <c r="G7">
        <v>18.399999999999999</v>
      </c>
      <c r="H7">
        <v>31.4</v>
      </c>
      <c r="I7">
        <v>16.5</v>
      </c>
      <c r="J7">
        <v>17.3</v>
      </c>
      <c r="K7">
        <v>4.0999999999999996</v>
      </c>
      <c r="L7">
        <v>7.1</v>
      </c>
      <c r="M7">
        <v>12400</v>
      </c>
      <c r="N7">
        <v>7920</v>
      </c>
      <c r="O7">
        <v>9.0299999999999994</v>
      </c>
      <c r="P7">
        <v>7.23</v>
      </c>
      <c r="Q7">
        <v>1740</v>
      </c>
      <c r="R7">
        <v>501</v>
      </c>
      <c r="S7">
        <v>509</v>
      </c>
      <c r="T7">
        <v>894</v>
      </c>
      <c r="U7">
        <v>787</v>
      </c>
      <c r="V7">
        <v>0.48299999999999998</v>
      </c>
      <c r="W7">
        <v>10.6</v>
      </c>
      <c r="X7">
        <v>0.66200000000000003</v>
      </c>
      <c r="Y7">
        <v>11300</v>
      </c>
      <c r="Z7">
        <v>391</v>
      </c>
      <c r="AA7">
        <v>152</v>
      </c>
    </row>
    <row r="8" spans="1:27" x14ac:dyDescent="0.55000000000000004">
      <c r="B8" t="s">
        <v>74</v>
      </c>
      <c r="D8">
        <v>89.5</v>
      </c>
      <c r="E8">
        <v>307.10000000000002</v>
      </c>
      <c r="F8">
        <v>310</v>
      </c>
      <c r="G8">
        <v>14.1</v>
      </c>
      <c r="H8">
        <v>23.6</v>
      </c>
      <c r="I8">
        <v>16.5</v>
      </c>
      <c r="J8">
        <v>22</v>
      </c>
      <c r="K8">
        <v>5.5</v>
      </c>
      <c r="L8">
        <v>6.7</v>
      </c>
      <c r="M8">
        <v>9040</v>
      </c>
      <c r="N8">
        <v>5700</v>
      </c>
      <c r="O8">
        <v>8.91</v>
      </c>
      <c r="P8">
        <v>7.07</v>
      </c>
      <c r="Q8">
        <v>1350</v>
      </c>
      <c r="R8">
        <v>372</v>
      </c>
      <c r="S8">
        <v>371</v>
      </c>
      <c r="T8">
        <v>656</v>
      </c>
      <c r="U8">
        <v>572</v>
      </c>
      <c r="V8">
        <v>0.48399999999999999</v>
      </c>
      <c r="W8">
        <v>13.8</v>
      </c>
      <c r="X8">
        <v>0.66400000000000003</v>
      </c>
      <c r="Y8">
        <v>4710</v>
      </c>
      <c r="Z8">
        <v>170</v>
      </c>
      <c r="AA8">
        <v>114</v>
      </c>
    </row>
    <row r="9" spans="1:27" x14ac:dyDescent="0.55000000000000004">
      <c r="B9" t="s">
        <v>75</v>
      </c>
      <c r="D9">
        <v>74.599999999999994</v>
      </c>
      <c r="E9">
        <v>304.8</v>
      </c>
      <c r="F9">
        <v>306.10000000000002</v>
      </c>
      <c r="G9">
        <v>11.8</v>
      </c>
      <c r="H9">
        <v>19.7</v>
      </c>
      <c r="I9">
        <v>16.5</v>
      </c>
      <c r="J9">
        <v>25.9</v>
      </c>
      <c r="K9">
        <v>6.6</v>
      </c>
      <c r="L9">
        <v>6.5</v>
      </c>
      <c r="M9">
        <v>7410</v>
      </c>
      <c r="N9">
        <v>4650</v>
      </c>
      <c r="O9">
        <v>8.83</v>
      </c>
      <c r="P9">
        <v>7</v>
      </c>
      <c r="Q9">
        <v>1150</v>
      </c>
      <c r="R9">
        <v>307</v>
      </c>
      <c r="S9">
        <v>305</v>
      </c>
      <c r="T9">
        <v>538</v>
      </c>
      <c r="U9">
        <v>469</v>
      </c>
      <c r="V9">
        <v>0.48299999999999998</v>
      </c>
      <c r="W9">
        <v>16.399999999999999</v>
      </c>
      <c r="X9">
        <v>0.66600000000000004</v>
      </c>
      <c r="Y9">
        <v>2690</v>
      </c>
      <c r="Z9">
        <v>99.8</v>
      </c>
      <c r="AA9">
        <v>95</v>
      </c>
    </row>
    <row r="10" spans="1:27" x14ac:dyDescent="0.55000000000000004">
      <c r="A10" t="s">
        <v>76</v>
      </c>
      <c r="B10" t="s">
        <v>77</v>
      </c>
      <c r="D10">
        <v>69.900000000000006</v>
      </c>
      <c r="E10">
        <v>230.2</v>
      </c>
      <c r="F10">
        <v>308.5</v>
      </c>
      <c r="G10">
        <v>13.1</v>
      </c>
      <c r="H10">
        <v>22.1</v>
      </c>
      <c r="I10">
        <v>12.7</v>
      </c>
      <c r="J10">
        <v>23.5</v>
      </c>
      <c r="K10">
        <v>4.3</v>
      </c>
      <c r="L10">
        <v>7.6</v>
      </c>
      <c r="M10">
        <v>7740</v>
      </c>
      <c r="N10">
        <v>2250</v>
      </c>
      <c r="O10">
        <v>9.32</v>
      </c>
      <c r="P10">
        <v>5.03</v>
      </c>
      <c r="Q10">
        <v>1020</v>
      </c>
      <c r="R10">
        <v>333</v>
      </c>
      <c r="S10">
        <v>196</v>
      </c>
      <c r="T10">
        <v>592</v>
      </c>
      <c r="U10">
        <v>306</v>
      </c>
      <c r="V10">
        <v>0.61299999999999999</v>
      </c>
      <c r="W10">
        <v>15.3</v>
      </c>
      <c r="X10">
        <v>0.72699999999999998</v>
      </c>
      <c r="Y10">
        <v>2560</v>
      </c>
      <c r="Z10">
        <v>108</v>
      </c>
      <c r="AA10">
        <v>89.1</v>
      </c>
    </row>
    <row r="11" spans="1:27" x14ac:dyDescent="0.55000000000000004">
      <c r="B11" t="s">
        <v>71</v>
      </c>
      <c r="D11">
        <v>62.5</v>
      </c>
      <c r="E11">
        <v>229</v>
      </c>
      <c r="F11">
        <v>306</v>
      </c>
      <c r="G11">
        <v>11.9</v>
      </c>
      <c r="H11">
        <v>19.600000000000001</v>
      </c>
      <c r="I11">
        <v>12.7</v>
      </c>
      <c r="J11">
        <v>25.7</v>
      </c>
      <c r="K11">
        <v>4.9000000000000004</v>
      </c>
      <c r="L11">
        <v>7.5</v>
      </c>
      <c r="M11">
        <v>6900</v>
      </c>
      <c r="N11">
        <v>1970</v>
      </c>
      <c r="O11">
        <v>9.31</v>
      </c>
      <c r="P11">
        <v>4.97</v>
      </c>
      <c r="Q11">
        <v>915</v>
      </c>
      <c r="R11">
        <v>299</v>
      </c>
      <c r="S11">
        <v>172</v>
      </c>
      <c r="T11">
        <v>531</v>
      </c>
      <c r="U11">
        <v>268</v>
      </c>
      <c r="V11">
        <v>0.61699999999999999</v>
      </c>
      <c r="W11">
        <v>17.100000000000001</v>
      </c>
      <c r="X11">
        <v>0.72799999999999998</v>
      </c>
      <c r="Y11">
        <v>1840</v>
      </c>
      <c r="Z11">
        <v>76.900000000000006</v>
      </c>
      <c r="AA11">
        <v>79.7</v>
      </c>
    </row>
    <row r="12" spans="1:27" x14ac:dyDescent="0.55000000000000004">
      <c r="B12" t="s">
        <v>78</v>
      </c>
      <c r="D12">
        <v>56.5</v>
      </c>
      <c r="E12">
        <v>228.2</v>
      </c>
      <c r="F12">
        <v>303.7</v>
      </c>
      <c r="G12">
        <v>11.1</v>
      </c>
      <c r="H12">
        <v>17.3</v>
      </c>
      <c r="I12">
        <v>12.7</v>
      </c>
      <c r="J12">
        <v>27.4</v>
      </c>
      <c r="K12">
        <v>5.5</v>
      </c>
      <c r="L12">
        <v>7.6</v>
      </c>
      <c r="M12">
        <v>6270</v>
      </c>
      <c r="N12">
        <v>1720</v>
      </c>
      <c r="O12">
        <v>9.33</v>
      </c>
      <c r="P12">
        <v>4.88</v>
      </c>
      <c r="Q12">
        <v>826</v>
      </c>
      <c r="R12">
        <v>275</v>
      </c>
      <c r="S12">
        <v>150</v>
      </c>
      <c r="T12">
        <v>489</v>
      </c>
      <c r="U12">
        <v>235</v>
      </c>
      <c r="V12">
        <v>0.626</v>
      </c>
      <c r="W12">
        <v>19</v>
      </c>
      <c r="X12">
        <v>0.73099999999999998</v>
      </c>
      <c r="Y12">
        <v>1400</v>
      </c>
      <c r="Z12">
        <v>55.5</v>
      </c>
      <c r="AA12">
        <v>72</v>
      </c>
    </row>
    <row r="13" spans="1:27" x14ac:dyDescent="0.55000000000000004">
      <c r="B13" t="s">
        <v>79</v>
      </c>
      <c r="D13">
        <v>50.6</v>
      </c>
      <c r="E13">
        <v>227.6</v>
      </c>
      <c r="F13">
        <v>301.2</v>
      </c>
      <c r="G13">
        <v>10.5</v>
      </c>
      <c r="H13">
        <v>14.8</v>
      </c>
      <c r="I13">
        <v>12.7</v>
      </c>
      <c r="J13">
        <v>28.7</v>
      </c>
      <c r="K13">
        <v>6.5</v>
      </c>
      <c r="L13">
        <v>7.8</v>
      </c>
      <c r="M13">
        <v>5690</v>
      </c>
      <c r="N13">
        <v>1460</v>
      </c>
      <c r="O13">
        <v>9.4</v>
      </c>
      <c r="P13">
        <v>4.76</v>
      </c>
      <c r="Q13">
        <v>732</v>
      </c>
      <c r="R13">
        <v>255</v>
      </c>
      <c r="S13">
        <v>128</v>
      </c>
      <c r="T13">
        <v>456</v>
      </c>
      <c r="U13">
        <v>200</v>
      </c>
      <c r="V13">
        <v>0.64400000000000002</v>
      </c>
      <c r="W13">
        <v>21.6</v>
      </c>
      <c r="X13">
        <v>0.73599999999999999</v>
      </c>
      <c r="Y13">
        <v>1080</v>
      </c>
      <c r="Z13">
        <v>38.299999999999997</v>
      </c>
      <c r="AA13">
        <v>64.400000000000006</v>
      </c>
    </row>
    <row r="14" spans="1:27" x14ac:dyDescent="0.55000000000000004">
      <c r="A14" t="s">
        <v>80</v>
      </c>
      <c r="B14" t="s">
        <v>81</v>
      </c>
      <c r="D14">
        <v>50.1</v>
      </c>
      <c r="E14">
        <v>179.2</v>
      </c>
      <c r="F14">
        <v>303.7</v>
      </c>
      <c r="G14">
        <v>11.3</v>
      </c>
      <c r="H14">
        <v>17.2</v>
      </c>
      <c r="I14">
        <v>12.7</v>
      </c>
      <c r="J14">
        <v>26.9</v>
      </c>
      <c r="K14">
        <v>4.0999999999999996</v>
      </c>
      <c r="L14">
        <v>8.6</v>
      </c>
      <c r="M14">
        <v>5890</v>
      </c>
      <c r="N14">
        <v>829</v>
      </c>
      <c r="O14">
        <v>9.6</v>
      </c>
      <c r="P14">
        <v>3.6</v>
      </c>
      <c r="Q14">
        <v>688</v>
      </c>
      <c r="R14">
        <v>270</v>
      </c>
      <c r="S14">
        <v>92.5</v>
      </c>
      <c r="T14">
        <v>490</v>
      </c>
      <c r="U14">
        <v>148</v>
      </c>
      <c r="V14">
        <v>0.69399999999999995</v>
      </c>
      <c r="W14">
        <v>19.399999999999999</v>
      </c>
      <c r="X14">
        <v>0.76800000000000002</v>
      </c>
      <c r="Y14">
        <v>1230</v>
      </c>
      <c r="Z14">
        <v>47.3</v>
      </c>
      <c r="AA14">
        <v>63.9</v>
      </c>
    </row>
    <row r="15" spans="1:27" x14ac:dyDescent="0.55000000000000004">
      <c r="B15" t="s">
        <v>82</v>
      </c>
      <c r="D15">
        <v>46.1</v>
      </c>
      <c r="E15">
        <v>178.8</v>
      </c>
      <c r="F15">
        <v>301.5</v>
      </c>
      <c r="G15">
        <v>10.9</v>
      </c>
      <c r="H15">
        <v>15</v>
      </c>
      <c r="I15">
        <v>12.7</v>
      </c>
      <c r="J15">
        <v>27.7</v>
      </c>
      <c r="K15">
        <v>4.8</v>
      </c>
      <c r="L15">
        <v>8.8000000000000007</v>
      </c>
      <c r="M15">
        <v>5450</v>
      </c>
      <c r="N15">
        <v>718</v>
      </c>
      <c r="O15">
        <v>9.64</v>
      </c>
      <c r="P15">
        <v>3.5</v>
      </c>
      <c r="Q15">
        <v>621</v>
      </c>
      <c r="R15">
        <v>255</v>
      </c>
      <c r="S15">
        <v>80.3</v>
      </c>
      <c r="T15">
        <v>468</v>
      </c>
      <c r="U15">
        <v>129</v>
      </c>
      <c r="V15">
        <v>0.71</v>
      </c>
      <c r="W15">
        <v>21.5</v>
      </c>
      <c r="X15">
        <v>0.77400000000000002</v>
      </c>
      <c r="Y15">
        <v>1050</v>
      </c>
      <c r="Z15">
        <v>35.299999999999997</v>
      </c>
      <c r="AA15">
        <v>58.7</v>
      </c>
    </row>
    <row r="16" spans="1:27" x14ac:dyDescent="0.55000000000000004">
      <c r="B16" t="s">
        <v>83</v>
      </c>
      <c r="D16">
        <v>40.9</v>
      </c>
      <c r="E16">
        <v>177.9</v>
      </c>
      <c r="F16">
        <v>299.3</v>
      </c>
      <c r="G16">
        <v>10</v>
      </c>
      <c r="H16">
        <v>12.8</v>
      </c>
      <c r="I16">
        <v>12.7</v>
      </c>
      <c r="J16">
        <v>29.9</v>
      </c>
      <c r="K16">
        <v>5.6</v>
      </c>
      <c r="L16">
        <v>8.9</v>
      </c>
      <c r="M16">
        <v>4840</v>
      </c>
      <c r="N16">
        <v>603</v>
      </c>
      <c r="O16">
        <v>9.64</v>
      </c>
      <c r="P16">
        <v>3.4</v>
      </c>
      <c r="Q16">
        <v>545</v>
      </c>
      <c r="R16">
        <v>230</v>
      </c>
      <c r="S16">
        <v>67.8</v>
      </c>
      <c r="T16">
        <v>425</v>
      </c>
      <c r="U16">
        <v>109</v>
      </c>
      <c r="V16">
        <v>0.72199999999999998</v>
      </c>
      <c r="W16">
        <v>24.3</v>
      </c>
      <c r="X16">
        <v>0.77800000000000002</v>
      </c>
      <c r="Y16">
        <v>780</v>
      </c>
      <c r="Z16">
        <v>24.3</v>
      </c>
      <c r="AA16">
        <v>52.1</v>
      </c>
    </row>
    <row r="17" spans="1:27" x14ac:dyDescent="0.55000000000000004">
      <c r="A17" t="s">
        <v>84</v>
      </c>
      <c r="B17" t="s">
        <v>85</v>
      </c>
      <c r="D17">
        <v>136.6</v>
      </c>
      <c r="E17">
        <v>320.2</v>
      </c>
      <c r="F17">
        <v>288.8</v>
      </c>
      <c r="G17">
        <v>21.1</v>
      </c>
      <c r="H17">
        <v>37.6</v>
      </c>
      <c r="I17">
        <v>12.7</v>
      </c>
      <c r="J17">
        <v>13.7</v>
      </c>
      <c r="K17">
        <v>3.6</v>
      </c>
      <c r="L17">
        <v>6.3</v>
      </c>
      <c r="M17">
        <v>10600</v>
      </c>
      <c r="N17">
        <v>10300</v>
      </c>
      <c r="O17">
        <v>7.81</v>
      </c>
      <c r="P17">
        <v>7.69</v>
      </c>
      <c r="Q17">
        <v>1690</v>
      </c>
      <c r="R17">
        <v>469</v>
      </c>
      <c r="S17">
        <v>644</v>
      </c>
      <c r="T17">
        <v>857</v>
      </c>
      <c r="U17">
        <v>993</v>
      </c>
      <c r="V17">
        <v>0.247</v>
      </c>
      <c r="W17">
        <v>7.96</v>
      </c>
      <c r="X17">
        <v>0.61299999999999999</v>
      </c>
      <c r="Y17">
        <v>17300</v>
      </c>
      <c r="Z17">
        <v>642</v>
      </c>
      <c r="AA17">
        <v>174</v>
      </c>
    </row>
    <row r="18" spans="1:27" x14ac:dyDescent="0.55000000000000004">
      <c r="B18" t="s">
        <v>86</v>
      </c>
      <c r="D18">
        <v>109.4</v>
      </c>
      <c r="E18">
        <v>317.39999999999998</v>
      </c>
      <c r="F18">
        <v>280.39999999999998</v>
      </c>
      <c r="G18">
        <v>18.3</v>
      </c>
      <c r="H18">
        <v>29.2</v>
      </c>
      <c r="I18">
        <v>12.7</v>
      </c>
      <c r="J18">
        <v>15.3</v>
      </c>
      <c r="K18">
        <v>4.7</v>
      </c>
      <c r="L18">
        <v>6.1</v>
      </c>
      <c r="M18">
        <v>8530</v>
      </c>
      <c r="N18">
        <v>7790</v>
      </c>
      <c r="O18">
        <v>7.82</v>
      </c>
      <c r="P18">
        <v>7.48</v>
      </c>
      <c r="Q18">
        <v>1400</v>
      </c>
      <c r="R18">
        <v>389</v>
      </c>
      <c r="S18">
        <v>491</v>
      </c>
      <c r="T18">
        <v>696</v>
      </c>
      <c r="U18">
        <v>757</v>
      </c>
      <c r="V18">
        <v>0.33200000000000002</v>
      </c>
      <c r="W18">
        <v>9.93</v>
      </c>
      <c r="X18">
        <v>0.61699999999999999</v>
      </c>
      <c r="Y18">
        <v>8730</v>
      </c>
      <c r="Z18">
        <v>320</v>
      </c>
      <c r="AA18">
        <v>139</v>
      </c>
    </row>
    <row r="19" spans="1:27" x14ac:dyDescent="0.55000000000000004">
      <c r="B19" t="s">
        <v>87</v>
      </c>
      <c r="D19">
        <v>90.7</v>
      </c>
      <c r="E19">
        <v>314.5</v>
      </c>
      <c r="F19">
        <v>275.60000000000002</v>
      </c>
      <c r="G19">
        <v>15.2</v>
      </c>
      <c r="H19">
        <v>24.4</v>
      </c>
      <c r="I19">
        <v>12.7</v>
      </c>
      <c r="J19">
        <v>18.100000000000001</v>
      </c>
      <c r="K19">
        <v>5.6</v>
      </c>
      <c r="L19">
        <v>5.8</v>
      </c>
      <c r="M19">
        <v>6890</v>
      </c>
      <c r="N19">
        <v>6330</v>
      </c>
      <c r="O19">
        <v>7.72</v>
      </c>
      <c r="P19">
        <v>7.4</v>
      </c>
      <c r="Q19">
        <v>1190</v>
      </c>
      <c r="R19">
        <v>317</v>
      </c>
      <c r="S19">
        <v>403</v>
      </c>
      <c r="T19">
        <v>562</v>
      </c>
      <c r="U19">
        <v>619</v>
      </c>
      <c r="V19">
        <v>0.32400000000000001</v>
      </c>
      <c r="W19">
        <v>11.7</v>
      </c>
      <c r="X19">
        <v>0.61799999999999999</v>
      </c>
      <c r="Y19">
        <v>4920</v>
      </c>
      <c r="Z19">
        <v>186</v>
      </c>
      <c r="AA19">
        <v>116</v>
      </c>
    </row>
    <row r="20" spans="1:27" x14ac:dyDescent="0.55000000000000004">
      <c r="B20" t="s">
        <v>75</v>
      </c>
      <c r="D20">
        <v>75.3</v>
      </c>
      <c r="E20">
        <v>312</v>
      </c>
      <c r="F20">
        <v>271.5</v>
      </c>
      <c r="G20">
        <v>12.7</v>
      </c>
      <c r="H20">
        <v>20.3</v>
      </c>
      <c r="I20">
        <v>12.7</v>
      </c>
      <c r="J20">
        <v>21.4</v>
      </c>
      <c r="K20">
        <v>6.7</v>
      </c>
      <c r="L20">
        <v>5.5</v>
      </c>
      <c r="M20">
        <v>5620</v>
      </c>
      <c r="N20">
        <v>5140</v>
      </c>
      <c r="O20">
        <v>7.65</v>
      </c>
      <c r="P20">
        <v>7.32</v>
      </c>
      <c r="Q20">
        <v>1010</v>
      </c>
      <c r="R20">
        <v>260</v>
      </c>
      <c r="S20">
        <v>330</v>
      </c>
      <c r="T20">
        <v>458</v>
      </c>
      <c r="U20">
        <v>505</v>
      </c>
      <c r="V20">
        <v>0.32600000000000001</v>
      </c>
      <c r="W20">
        <v>14</v>
      </c>
      <c r="X20">
        <v>0.61899999999999999</v>
      </c>
      <c r="Y20">
        <v>2780</v>
      </c>
      <c r="Z20">
        <v>108</v>
      </c>
      <c r="AA20">
        <v>95.9</v>
      </c>
    </row>
    <row r="21" spans="1:27" x14ac:dyDescent="0.55000000000000004">
      <c r="A21" t="s">
        <v>88</v>
      </c>
      <c r="B21" t="s">
        <v>89</v>
      </c>
      <c r="D21">
        <v>69.099999999999994</v>
      </c>
      <c r="E21">
        <v>213.9</v>
      </c>
      <c r="F21">
        <v>274.5</v>
      </c>
      <c r="G21">
        <v>14.7</v>
      </c>
      <c r="H21">
        <v>23.6</v>
      </c>
      <c r="I21">
        <v>12.7</v>
      </c>
      <c r="J21">
        <v>18.7</v>
      </c>
      <c r="K21">
        <v>3.7</v>
      </c>
      <c r="L21">
        <v>6.9</v>
      </c>
      <c r="M21">
        <v>5990</v>
      </c>
      <c r="N21">
        <v>1930</v>
      </c>
      <c r="O21">
        <v>8.24</v>
      </c>
      <c r="P21">
        <v>4.68</v>
      </c>
      <c r="Q21">
        <v>862</v>
      </c>
      <c r="R21">
        <v>292</v>
      </c>
      <c r="S21">
        <v>181</v>
      </c>
      <c r="T21">
        <v>520</v>
      </c>
      <c r="U21">
        <v>284</v>
      </c>
      <c r="V21">
        <v>0.60899999999999999</v>
      </c>
      <c r="W21">
        <v>12.5</v>
      </c>
      <c r="X21">
        <v>0.71899999999999997</v>
      </c>
      <c r="Y21">
        <v>2490</v>
      </c>
      <c r="Z21">
        <v>125</v>
      </c>
      <c r="AA21">
        <v>88.1</v>
      </c>
    </row>
    <row r="22" spans="1:27" x14ac:dyDescent="0.55000000000000004">
      <c r="B22" t="s">
        <v>90</v>
      </c>
      <c r="D22">
        <v>61</v>
      </c>
      <c r="E22">
        <v>211.9</v>
      </c>
      <c r="F22">
        <v>272.2</v>
      </c>
      <c r="G22">
        <v>12.7</v>
      </c>
      <c r="H22">
        <v>21.3</v>
      </c>
      <c r="I22">
        <v>12.7</v>
      </c>
      <c r="J22">
        <v>21.4</v>
      </c>
      <c r="K22">
        <v>4.0999999999999996</v>
      </c>
      <c r="L22">
        <v>6.7</v>
      </c>
      <c r="M22">
        <v>5160</v>
      </c>
      <c r="N22">
        <v>1690</v>
      </c>
      <c r="O22">
        <v>8.15</v>
      </c>
      <c r="P22">
        <v>4.67</v>
      </c>
      <c r="Q22">
        <v>775</v>
      </c>
      <c r="R22">
        <v>251</v>
      </c>
      <c r="S22">
        <v>160</v>
      </c>
      <c r="T22">
        <v>446</v>
      </c>
      <c r="U22">
        <v>250</v>
      </c>
      <c r="V22">
        <v>0.6</v>
      </c>
      <c r="W22">
        <v>13.8</v>
      </c>
      <c r="X22">
        <v>0.71899999999999997</v>
      </c>
      <c r="Y22">
        <v>1660</v>
      </c>
      <c r="Z22">
        <v>88.9</v>
      </c>
      <c r="AA22">
        <v>77.7</v>
      </c>
    </row>
    <row r="23" spans="1:27" x14ac:dyDescent="0.55000000000000004">
      <c r="B23" t="s">
        <v>91</v>
      </c>
      <c r="D23">
        <v>54.5</v>
      </c>
      <c r="E23">
        <v>210.8</v>
      </c>
      <c r="F23">
        <v>269.7</v>
      </c>
      <c r="G23">
        <v>11.6</v>
      </c>
      <c r="H23">
        <v>18.8</v>
      </c>
      <c r="I23">
        <v>12.7</v>
      </c>
      <c r="J23">
        <v>23.3</v>
      </c>
      <c r="K23">
        <v>4.5999999999999996</v>
      </c>
      <c r="L23">
        <v>6.6</v>
      </c>
      <c r="M23">
        <v>4600</v>
      </c>
      <c r="N23">
        <v>1470</v>
      </c>
      <c r="O23">
        <v>8.14</v>
      </c>
      <c r="P23">
        <v>4.5999999999999996</v>
      </c>
      <c r="Q23">
        <v>697</v>
      </c>
      <c r="R23">
        <v>226</v>
      </c>
      <c r="S23">
        <v>140</v>
      </c>
      <c r="T23">
        <v>401</v>
      </c>
      <c r="U23">
        <v>218</v>
      </c>
      <c r="V23">
        <v>0.60499999999999998</v>
      </c>
      <c r="W23">
        <v>15.5</v>
      </c>
      <c r="X23">
        <v>0.72099999999999997</v>
      </c>
      <c r="Y23">
        <v>1200</v>
      </c>
      <c r="Z23">
        <v>63</v>
      </c>
      <c r="AA23">
        <v>69.400000000000006</v>
      </c>
    </row>
    <row r="24" spans="1:27" x14ac:dyDescent="0.55000000000000004">
      <c r="B24" t="s">
        <v>79</v>
      </c>
      <c r="D24">
        <v>50.5</v>
      </c>
      <c r="E24">
        <v>210</v>
      </c>
      <c r="F24">
        <v>268.3</v>
      </c>
      <c r="G24">
        <v>10.8</v>
      </c>
      <c r="H24">
        <v>17.399999999999999</v>
      </c>
      <c r="I24">
        <v>12.7</v>
      </c>
      <c r="J24">
        <v>24.8</v>
      </c>
      <c r="K24">
        <v>5</v>
      </c>
      <c r="L24">
        <v>6.5</v>
      </c>
      <c r="M24">
        <v>4250</v>
      </c>
      <c r="N24">
        <v>1350</v>
      </c>
      <c r="O24">
        <v>8.1199999999999992</v>
      </c>
      <c r="P24">
        <v>4.57</v>
      </c>
      <c r="Q24">
        <v>650</v>
      </c>
      <c r="R24">
        <v>209</v>
      </c>
      <c r="S24">
        <v>128</v>
      </c>
      <c r="T24">
        <v>371</v>
      </c>
      <c r="U24">
        <v>200</v>
      </c>
      <c r="V24">
        <v>0.60599999999999998</v>
      </c>
      <c r="W24">
        <v>16.600000000000001</v>
      </c>
      <c r="X24">
        <v>0.72199999999999998</v>
      </c>
      <c r="Y24">
        <v>951</v>
      </c>
      <c r="Z24">
        <v>50.3</v>
      </c>
      <c r="AA24">
        <v>64.3</v>
      </c>
    </row>
    <row r="25" spans="1:27" x14ac:dyDescent="0.55000000000000004">
      <c r="B25" t="s">
        <v>82</v>
      </c>
      <c r="D25">
        <v>46</v>
      </c>
      <c r="E25">
        <v>209.3</v>
      </c>
      <c r="F25">
        <v>266.5</v>
      </c>
      <c r="G25">
        <v>10.1</v>
      </c>
      <c r="H25">
        <v>15.6</v>
      </c>
      <c r="I25">
        <v>12.7</v>
      </c>
      <c r="J25">
        <v>26.4</v>
      </c>
      <c r="K25">
        <v>5.6</v>
      </c>
      <c r="L25">
        <v>6.6</v>
      </c>
      <c r="M25">
        <v>3880</v>
      </c>
      <c r="N25">
        <v>1190</v>
      </c>
      <c r="O25">
        <v>8.14</v>
      </c>
      <c r="P25">
        <v>4.51</v>
      </c>
      <c r="Q25">
        <v>593</v>
      </c>
      <c r="R25">
        <v>193</v>
      </c>
      <c r="S25">
        <v>114</v>
      </c>
      <c r="T25">
        <v>343</v>
      </c>
      <c r="U25">
        <v>178</v>
      </c>
      <c r="V25">
        <v>0.61299999999999999</v>
      </c>
      <c r="W25">
        <v>18.3</v>
      </c>
      <c r="X25">
        <v>0.72399999999999998</v>
      </c>
      <c r="Y25">
        <v>737</v>
      </c>
      <c r="Z25">
        <v>37.700000000000003</v>
      </c>
      <c r="AA25">
        <v>58.7</v>
      </c>
    </row>
    <row r="26" spans="1:27" x14ac:dyDescent="0.55000000000000004">
      <c r="B26" t="s">
        <v>83</v>
      </c>
      <c r="D26">
        <v>41.1</v>
      </c>
      <c r="E26">
        <v>208.8</v>
      </c>
      <c r="F26">
        <v>264.10000000000002</v>
      </c>
      <c r="G26">
        <v>9.6</v>
      </c>
      <c r="H26">
        <v>13.2</v>
      </c>
      <c r="I26">
        <v>12.7</v>
      </c>
      <c r="J26">
        <v>27.5</v>
      </c>
      <c r="K26">
        <v>6.6</v>
      </c>
      <c r="L26">
        <v>6.8</v>
      </c>
      <c r="M26">
        <v>3530</v>
      </c>
      <c r="N26">
        <v>1000</v>
      </c>
      <c r="O26">
        <v>8.2100000000000009</v>
      </c>
      <c r="P26">
        <v>4.38</v>
      </c>
      <c r="Q26">
        <v>523</v>
      </c>
      <c r="R26">
        <v>179</v>
      </c>
      <c r="S26">
        <v>96.1</v>
      </c>
      <c r="T26">
        <v>320</v>
      </c>
      <c r="U26">
        <v>150</v>
      </c>
      <c r="V26">
        <v>0.63400000000000001</v>
      </c>
      <c r="W26">
        <v>20.8</v>
      </c>
      <c r="X26">
        <v>0.73</v>
      </c>
      <c r="Y26">
        <v>565</v>
      </c>
      <c r="Z26">
        <v>25.7</v>
      </c>
      <c r="AA26">
        <v>52.3</v>
      </c>
    </row>
    <row r="27" spans="1:27" x14ac:dyDescent="0.55000000000000004">
      <c r="A27" t="s">
        <v>92</v>
      </c>
      <c r="B27" t="s">
        <v>93</v>
      </c>
      <c r="D27">
        <v>42.3</v>
      </c>
      <c r="E27">
        <v>166.5</v>
      </c>
      <c r="F27">
        <v>267.10000000000002</v>
      </c>
      <c r="G27">
        <v>10.3</v>
      </c>
      <c r="H27">
        <v>16.5</v>
      </c>
      <c r="I27">
        <v>12.7</v>
      </c>
      <c r="J27">
        <v>25.9</v>
      </c>
      <c r="K27">
        <v>4</v>
      </c>
      <c r="L27">
        <v>7.2</v>
      </c>
      <c r="M27">
        <v>3750</v>
      </c>
      <c r="N27">
        <v>637</v>
      </c>
      <c r="O27">
        <v>8.34</v>
      </c>
      <c r="P27">
        <v>3.44</v>
      </c>
      <c r="Q27">
        <v>519</v>
      </c>
      <c r="R27">
        <v>192</v>
      </c>
      <c r="S27">
        <v>76.599999999999994</v>
      </c>
      <c r="T27">
        <v>346</v>
      </c>
      <c r="U27">
        <v>122</v>
      </c>
      <c r="V27">
        <v>0.67200000000000004</v>
      </c>
      <c r="W27">
        <v>17.7</v>
      </c>
      <c r="X27">
        <v>0.75800000000000001</v>
      </c>
      <c r="Y27">
        <v>670</v>
      </c>
      <c r="Z27">
        <v>36.799999999999997</v>
      </c>
      <c r="AA27">
        <v>54</v>
      </c>
    </row>
    <row r="28" spans="1:27" x14ac:dyDescent="0.55000000000000004">
      <c r="B28" t="s">
        <v>94</v>
      </c>
      <c r="D28">
        <v>37.299999999999997</v>
      </c>
      <c r="E28">
        <v>165.9</v>
      </c>
      <c r="F28">
        <v>264.5</v>
      </c>
      <c r="G28">
        <v>9.6999999999999993</v>
      </c>
      <c r="H28">
        <v>13.6</v>
      </c>
      <c r="I28">
        <v>12.7</v>
      </c>
      <c r="J28">
        <v>27.3</v>
      </c>
      <c r="K28">
        <v>4.8</v>
      </c>
      <c r="L28">
        <v>7.5</v>
      </c>
      <c r="M28">
        <v>3350</v>
      </c>
      <c r="N28">
        <v>520</v>
      </c>
      <c r="O28">
        <v>8.39</v>
      </c>
      <c r="P28">
        <v>3.3</v>
      </c>
      <c r="Q28">
        <v>449</v>
      </c>
      <c r="R28">
        <v>176</v>
      </c>
      <c r="S28">
        <v>62.7</v>
      </c>
      <c r="T28">
        <v>321</v>
      </c>
      <c r="U28">
        <v>100</v>
      </c>
      <c r="V28">
        <v>0.69299999999999995</v>
      </c>
      <c r="W28">
        <v>20.6</v>
      </c>
      <c r="X28">
        <v>0.76500000000000001</v>
      </c>
      <c r="Y28">
        <v>514</v>
      </c>
      <c r="Z28">
        <v>23.9</v>
      </c>
      <c r="AA28">
        <v>47.6</v>
      </c>
    </row>
    <row r="29" spans="1:27" x14ac:dyDescent="0.55000000000000004">
      <c r="B29" t="s">
        <v>95</v>
      </c>
      <c r="D29">
        <v>32.799999999999997</v>
      </c>
      <c r="E29">
        <v>165.1</v>
      </c>
      <c r="F29">
        <v>262.39999999999998</v>
      </c>
      <c r="G29">
        <v>8.9</v>
      </c>
      <c r="H29">
        <v>11.4</v>
      </c>
      <c r="I29">
        <v>12.7</v>
      </c>
      <c r="J29">
        <v>29.5</v>
      </c>
      <c r="K29">
        <v>5.7</v>
      </c>
      <c r="L29">
        <v>7.6</v>
      </c>
      <c r="M29">
        <v>2960</v>
      </c>
      <c r="N29">
        <v>429</v>
      </c>
      <c r="O29">
        <v>8.41</v>
      </c>
      <c r="P29">
        <v>3.2</v>
      </c>
      <c r="Q29">
        <v>390</v>
      </c>
      <c r="R29">
        <v>159</v>
      </c>
      <c r="S29">
        <v>52</v>
      </c>
      <c r="T29">
        <v>291</v>
      </c>
      <c r="U29">
        <v>83.1</v>
      </c>
      <c r="V29">
        <v>0.70799999999999996</v>
      </c>
      <c r="W29">
        <v>23.6</v>
      </c>
      <c r="X29">
        <v>0.77100000000000002</v>
      </c>
      <c r="Y29">
        <v>378</v>
      </c>
      <c r="Z29">
        <v>15.9</v>
      </c>
      <c r="AA29">
        <v>41.9</v>
      </c>
    </row>
    <row r="30" spans="1:27" x14ac:dyDescent="0.55000000000000004">
      <c r="A30" t="s">
        <v>96</v>
      </c>
      <c r="B30" t="s">
        <v>97</v>
      </c>
      <c r="D30">
        <v>80.7</v>
      </c>
      <c r="E30">
        <v>199.4</v>
      </c>
      <c r="F30">
        <v>246</v>
      </c>
      <c r="G30">
        <v>18</v>
      </c>
      <c r="H30">
        <v>32</v>
      </c>
      <c r="I30">
        <v>10.199999999999999</v>
      </c>
      <c r="J30">
        <v>13.7</v>
      </c>
      <c r="K30">
        <v>2.5</v>
      </c>
      <c r="L30">
        <v>6.2</v>
      </c>
      <c r="M30">
        <v>5160</v>
      </c>
      <c r="N30">
        <v>2130</v>
      </c>
      <c r="O30">
        <v>7.09</v>
      </c>
      <c r="P30">
        <v>4.55</v>
      </c>
      <c r="Q30">
        <v>830</v>
      </c>
      <c r="R30">
        <v>281</v>
      </c>
      <c r="S30">
        <v>213</v>
      </c>
      <c r="T30">
        <v>507</v>
      </c>
      <c r="U30">
        <v>336</v>
      </c>
      <c r="V30">
        <v>0.57299999999999995</v>
      </c>
      <c r="W30">
        <v>8.24</v>
      </c>
      <c r="X30">
        <v>0.69899999999999995</v>
      </c>
      <c r="Y30">
        <v>3780</v>
      </c>
      <c r="Z30">
        <v>256</v>
      </c>
      <c r="AA30">
        <v>103</v>
      </c>
    </row>
    <row r="31" spans="1:27" x14ac:dyDescent="0.55000000000000004">
      <c r="B31" t="s">
        <v>98</v>
      </c>
      <c r="D31">
        <v>66.599999999999994</v>
      </c>
      <c r="E31">
        <v>196.7</v>
      </c>
      <c r="F31">
        <v>240.3</v>
      </c>
      <c r="G31">
        <v>15.3</v>
      </c>
      <c r="H31">
        <v>26.3</v>
      </c>
      <c r="I31">
        <v>10.199999999999999</v>
      </c>
      <c r="J31">
        <v>15.7</v>
      </c>
      <c r="K31">
        <v>3.1</v>
      </c>
      <c r="L31">
        <v>6</v>
      </c>
      <c r="M31">
        <v>4180</v>
      </c>
      <c r="N31">
        <v>1670</v>
      </c>
      <c r="O31">
        <v>7.01</v>
      </c>
      <c r="P31">
        <v>4.4400000000000004</v>
      </c>
      <c r="Q31">
        <v>702</v>
      </c>
      <c r="R31">
        <v>231</v>
      </c>
      <c r="S31">
        <v>170</v>
      </c>
      <c r="T31">
        <v>414</v>
      </c>
      <c r="U31">
        <v>267</v>
      </c>
      <c r="V31">
        <v>0.57599999999999996</v>
      </c>
      <c r="W31">
        <v>9.82</v>
      </c>
      <c r="X31">
        <v>0.70199999999999996</v>
      </c>
      <c r="Y31">
        <v>2130</v>
      </c>
      <c r="Z31">
        <v>146</v>
      </c>
      <c r="AA31">
        <v>84.9</v>
      </c>
    </row>
    <row r="32" spans="1:27" x14ac:dyDescent="0.55000000000000004">
      <c r="B32" t="s">
        <v>99</v>
      </c>
      <c r="D32">
        <v>52.9</v>
      </c>
      <c r="E32">
        <v>194</v>
      </c>
      <c r="F32">
        <v>234.6</v>
      </c>
      <c r="G32">
        <v>12.6</v>
      </c>
      <c r="H32">
        <v>20.6</v>
      </c>
      <c r="I32">
        <v>10.199999999999999</v>
      </c>
      <c r="J32">
        <v>18.600000000000001</v>
      </c>
      <c r="K32">
        <v>3.9</v>
      </c>
      <c r="L32">
        <v>5.7</v>
      </c>
      <c r="M32">
        <v>3260</v>
      </c>
      <c r="N32">
        <v>1260</v>
      </c>
      <c r="O32">
        <v>6.96</v>
      </c>
      <c r="P32">
        <v>4.32</v>
      </c>
      <c r="Q32">
        <v>569</v>
      </c>
      <c r="R32">
        <v>184</v>
      </c>
      <c r="S32">
        <v>130</v>
      </c>
      <c r="T32">
        <v>328</v>
      </c>
      <c r="U32">
        <v>203</v>
      </c>
      <c r="V32">
        <v>0.58299999999999996</v>
      </c>
      <c r="W32">
        <v>12.2</v>
      </c>
      <c r="X32">
        <v>0.70599999999999996</v>
      </c>
      <c r="Y32">
        <v>1070</v>
      </c>
      <c r="Z32">
        <v>72.599999999999994</v>
      </c>
      <c r="AA32">
        <v>67.400000000000006</v>
      </c>
    </row>
    <row r="33" spans="1:27" x14ac:dyDescent="0.55000000000000004">
      <c r="B33" t="s">
        <v>100</v>
      </c>
      <c r="D33">
        <v>49.1</v>
      </c>
      <c r="E33">
        <v>192.8</v>
      </c>
      <c r="F33">
        <v>233.5</v>
      </c>
      <c r="G33">
        <v>11.4</v>
      </c>
      <c r="H33">
        <v>19.600000000000001</v>
      </c>
      <c r="I33">
        <v>10.199999999999999</v>
      </c>
      <c r="J33">
        <v>20.5</v>
      </c>
      <c r="K33">
        <v>4.0999999999999996</v>
      </c>
      <c r="L33">
        <v>5.5</v>
      </c>
      <c r="M33">
        <v>2970</v>
      </c>
      <c r="N33">
        <v>1170</v>
      </c>
      <c r="O33">
        <v>6.88</v>
      </c>
      <c r="P33">
        <v>4.33</v>
      </c>
      <c r="Q33">
        <v>536</v>
      </c>
      <c r="R33">
        <v>167</v>
      </c>
      <c r="S33">
        <v>122</v>
      </c>
      <c r="T33">
        <v>296</v>
      </c>
      <c r="U33">
        <v>189</v>
      </c>
      <c r="V33">
        <v>0.57299999999999995</v>
      </c>
      <c r="W33">
        <v>12.9</v>
      </c>
      <c r="X33">
        <v>0.70499999999999996</v>
      </c>
      <c r="Y33">
        <v>835</v>
      </c>
      <c r="Z33">
        <v>60.5</v>
      </c>
      <c r="AA33">
        <v>62.6</v>
      </c>
    </row>
    <row r="34" spans="1:27" x14ac:dyDescent="0.55000000000000004">
      <c r="B34" t="s">
        <v>101</v>
      </c>
      <c r="D34">
        <v>44.6</v>
      </c>
      <c r="E34">
        <v>191.9</v>
      </c>
      <c r="F34">
        <v>231.6</v>
      </c>
      <c r="G34">
        <v>10.5</v>
      </c>
      <c r="H34">
        <v>17.7</v>
      </c>
      <c r="I34">
        <v>10.199999999999999</v>
      </c>
      <c r="J34">
        <v>22.1</v>
      </c>
      <c r="K34">
        <v>4.5</v>
      </c>
      <c r="L34">
        <v>5.5</v>
      </c>
      <c r="M34">
        <v>2680</v>
      </c>
      <c r="N34">
        <v>1040</v>
      </c>
      <c r="O34">
        <v>6.87</v>
      </c>
      <c r="P34">
        <v>4.29</v>
      </c>
      <c r="Q34">
        <v>491</v>
      </c>
      <c r="R34">
        <v>152</v>
      </c>
      <c r="S34">
        <v>109</v>
      </c>
      <c r="T34">
        <v>269</v>
      </c>
      <c r="U34">
        <v>169</v>
      </c>
      <c r="V34">
        <v>0.57599999999999996</v>
      </c>
      <c r="W34">
        <v>14.1</v>
      </c>
      <c r="X34">
        <v>0.70599999999999996</v>
      </c>
      <c r="Y34">
        <v>628</v>
      </c>
      <c r="Z34">
        <v>45.2</v>
      </c>
      <c r="AA34">
        <v>56.9</v>
      </c>
    </row>
    <row r="35" spans="1:27" x14ac:dyDescent="0.55000000000000004">
      <c r="B35" t="s">
        <v>83</v>
      </c>
      <c r="D35">
        <v>41</v>
      </c>
      <c r="E35">
        <v>191.3</v>
      </c>
      <c r="F35">
        <v>229.9</v>
      </c>
      <c r="G35">
        <v>9.9</v>
      </c>
      <c r="H35">
        <v>16</v>
      </c>
      <c r="I35">
        <v>10.199999999999999</v>
      </c>
      <c r="J35">
        <v>23.2</v>
      </c>
      <c r="K35">
        <v>5</v>
      </c>
      <c r="L35">
        <v>5.5</v>
      </c>
      <c r="M35">
        <v>2470</v>
      </c>
      <c r="N35">
        <v>935</v>
      </c>
      <c r="O35">
        <v>6.88</v>
      </c>
      <c r="P35">
        <v>4.2300000000000004</v>
      </c>
      <c r="Q35">
        <v>452</v>
      </c>
      <c r="R35">
        <v>141</v>
      </c>
      <c r="S35">
        <v>97.8</v>
      </c>
      <c r="T35">
        <v>250</v>
      </c>
      <c r="U35">
        <v>152</v>
      </c>
      <c r="V35">
        <v>0.58299999999999996</v>
      </c>
      <c r="W35">
        <v>15.5</v>
      </c>
      <c r="X35">
        <v>0.70899999999999996</v>
      </c>
      <c r="Y35">
        <v>494</v>
      </c>
      <c r="Z35">
        <v>34.5</v>
      </c>
      <c r="AA35">
        <v>52.2</v>
      </c>
    </row>
    <row r="36" spans="1:27" x14ac:dyDescent="0.55000000000000004">
      <c r="B36" t="s">
        <v>94</v>
      </c>
      <c r="D36">
        <v>37.1</v>
      </c>
      <c r="E36">
        <v>190.4</v>
      </c>
      <c r="F36">
        <v>228.4</v>
      </c>
      <c r="G36">
        <v>9</v>
      </c>
      <c r="H36">
        <v>14.5</v>
      </c>
      <c r="I36">
        <v>10.199999999999999</v>
      </c>
      <c r="J36">
        <v>25.4</v>
      </c>
      <c r="K36">
        <v>5.6</v>
      </c>
      <c r="L36">
        <v>5.4</v>
      </c>
      <c r="M36">
        <v>2220</v>
      </c>
      <c r="N36">
        <v>836</v>
      </c>
      <c r="O36">
        <v>6.86</v>
      </c>
      <c r="P36">
        <v>4.2</v>
      </c>
      <c r="Q36">
        <v>413</v>
      </c>
      <c r="R36">
        <v>127</v>
      </c>
      <c r="S36">
        <v>87.8</v>
      </c>
      <c r="T36">
        <v>225</v>
      </c>
      <c r="U36">
        <v>136</v>
      </c>
      <c r="V36">
        <v>0.58299999999999996</v>
      </c>
      <c r="W36">
        <v>16.899999999999999</v>
      </c>
      <c r="X36">
        <v>0.70899999999999996</v>
      </c>
      <c r="Y36">
        <v>365</v>
      </c>
      <c r="Z36">
        <v>25.8</v>
      </c>
      <c r="AA36">
        <v>47.3</v>
      </c>
    </row>
    <row r="37" spans="1:27" x14ac:dyDescent="0.55000000000000004">
      <c r="B37" t="s">
        <v>102</v>
      </c>
      <c r="D37">
        <v>33.5</v>
      </c>
      <c r="E37">
        <v>189.9</v>
      </c>
      <c r="F37">
        <v>226.6</v>
      </c>
      <c r="G37">
        <v>8.5</v>
      </c>
      <c r="H37">
        <v>12.7</v>
      </c>
      <c r="I37">
        <v>10.199999999999999</v>
      </c>
      <c r="J37">
        <v>26.7</v>
      </c>
      <c r="K37">
        <v>6.3</v>
      </c>
      <c r="L37">
        <v>5.5</v>
      </c>
      <c r="M37">
        <v>2030</v>
      </c>
      <c r="N37">
        <v>726</v>
      </c>
      <c r="O37">
        <v>6.9</v>
      </c>
      <c r="P37">
        <v>4.12</v>
      </c>
      <c r="Q37">
        <v>372</v>
      </c>
      <c r="R37">
        <v>118</v>
      </c>
      <c r="S37">
        <v>76.5</v>
      </c>
      <c r="T37">
        <v>209</v>
      </c>
      <c r="U37">
        <v>119</v>
      </c>
      <c r="V37">
        <v>0.59699999999999998</v>
      </c>
      <c r="W37">
        <v>18.899999999999999</v>
      </c>
      <c r="X37">
        <v>0.71299999999999997</v>
      </c>
      <c r="Y37">
        <v>280</v>
      </c>
      <c r="Z37">
        <v>18.5</v>
      </c>
      <c r="AA37">
        <v>42.7</v>
      </c>
    </row>
    <row r="38" spans="1:27" x14ac:dyDescent="0.55000000000000004">
      <c r="A38" t="s">
        <v>103</v>
      </c>
      <c r="B38" t="s">
        <v>83</v>
      </c>
      <c r="D38">
        <v>41</v>
      </c>
      <c r="E38">
        <v>155.30000000000001</v>
      </c>
      <c r="F38">
        <v>232.8</v>
      </c>
      <c r="G38">
        <v>10.5</v>
      </c>
      <c r="H38">
        <v>18.899999999999999</v>
      </c>
      <c r="I38">
        <v>10.199999999999999</v>
      </c>
      <c r="J38">
        <v>22.2</v>
      </c>
      <c r="K38">
        <v>3.3</v>
      </c>
      <c r="L38">
        <v>6</v>
      </c>
      <c r="M38">
        <v>2600</v>
      </c>
      <c r="N38">
        <v>592</v>
      </c>
      <c r="O38">
        <v>7.05</v>
      </c>
      <c r="P38">
        <v>3.37</v>
      </c>
      <c r="Q38">
        <v>436</v>
      </c>
      <c r="R38">
        <v>150</v>
      </c>
      <c r="S38">
        <v>76.3</v>
      </c>
      <c r="T38">
        <v>267</v>
      </c>
      <c r="U38">
        <v>120</v>
      </c>
      <c r="V38">
        <v>0.63400000000000001</v>
      </c>
      <c r="W38">
        <v>13.7</v>
      </c>
      <c r="X38">
        <v>0.74</v>
      </c>
      <c r="Y38">
        <v>534</v>
      </c>
      <c r="Z38">
        <v>44.5</v>
      </c>
      <c r="AA38">
        <v>52.3</v>
      </c>
    </row>
    <row r="39" spans="1:27" x14ac:dyDescent="0.55000000000000004">
      <c r="B39" t="s">
        <v>94</v>
      </c>
      <c r="D39">
        <v>37.1</v>
      </c>
      <c r="E39">
        <v>154.4</v>
      </c>
      <c r="F39">
        <v>230.9</v>
      </c>
      <c r="G39">
        <v>9.6</v>
      </c>
      <c r="H39">
        <v>17</v>
      </c>
      <c r="I39">
        <v>10.199999999999999</v>
      </c>
      <c r="J39">
        <v>24.1</v>
      </c>
      <c r="K39">
        <v>3.7</v>
      </c>
      <c r="L39">
        <v>5.9</v>
      </c>
      <c r="M39">
        <v>2330</v>
      </c>
      <c r="N39">
        <v>523</v>
      </c>
      <c r="O39">
        <v>7.03</v>
      </c>
      <c r="P39">
        <v>3.33</v>
      </c>
      <c r="Q39">
        <v>397</v>
      </c>
      <c r="R39">
        <v>135</v>
      </c>
      <c r="S39">
        <v>67.8</v>
      </c>
      <c r="T39">
        <v>242</v>
      </c>
      <c r="U39">
        <v>107</v>
      </c>
      <c r="V39">
        <v>0.63600000000000001</v>
      </c>
      <c r="W39">
        <v>15.1</v>
      </c>
      <c r="X39">
        <v>0.74199999999999999</v>
      </c>
      <c r="Y39">
        <v>396</v>
      </c>
      <c r="Z39">
        <v>32.9</v>
      </c>
      <c r="AA39">
        <v>47.2</v>
      </c>
    </row>
    <row r="40" spans="1:27" x14ac:dyDescent="0.55000000000000004">
      <c r="B40" t="s">
        <v>102</v>
      </c>
      <c r="D40">
        <v>33.6</v>
      </c>
      <c r="E40">
        <v>153.80000000000001</v>
      </c>
      <c r="F40">
        <v>228.9</v>
      </c>
      <c r="G40">
        <v>9</v>
      </c>
      <c r="H40">
        <v>15</v>
      </c>
      <c r="I40">
        <v>10.199999999999999</v>
      </c>
      <c r="J40">
        <v>25.4</v>
      </c>
      <c r="K40">
        <v>4.0999999999999996</v>
      </c>
      <c r="L40">
        <v>5.9</v>
      </c>
      <c r="M40">
        <v>2120</v>
      </c>
      <c r="N40">
        <v>456</v>
      </c>
      <c r="O40">
        <v>7.04</v>
      </c>
      <c r="P40">
        <v>3.27</v>
      </c>
      <c r="Q40">
        <v>359</v>
      </c>
      <c r="R40">
        <v>125</v>
      </c>
      <c r="S40">
        <v>59.3</v>
      </c>
      <c r="T40">
        <v>223</v>
      </c>
      <c r="U40">
        <v>93.3</v>
      </c>
      <c r="V40">
        <v>0.64600000000000002</v>
      </c>
      <c r="W40">
        <v>16.8</v>
      </c>
      <c r="X40">
        <v>0.745</v>
      </c>
      <c r="Y40">
        <v>305</v>
      </c>
      <c r="Z40">
        <v>23.8</v>
      </c>
      <c r="AA40">
        <v>42.8</v>
      </c>
    </row>
    <row r="41" spans="1:27" x14ac:dyDescent="0.55000000000000004">
      <c r="B41" t="s">
        <v>104</v>
      </c>
      <c r="D41">
        <v>29.9</v>
      </c>
      <c r="E41">
        <v>152.9</v>
      </c>
      <c r="F41">
        <v>227.2</v>
      </c>
      <c r="G41">
        <v>8.1</v>
      </c>
      <c r="H41">
        <v>13.3</v>
      </c>
      <c r="I41">
        <v>10.199999999999999</v>
      </c>
      <c r="J41">
        <v>28</v>
      </c>
      <c r="K41">
        <v>4.7</v>
      </c>
      <c r="L41">
        <v>5.8</v>
      </c>
      <c r="M41">
        <v>1880</v>
      </c>
      <c r="N41">
        <v>397</v>
      </c>
      <c r="O41">
        <v>7.02</v>
      </c>
      <c r="P41">
        <v>3.23</v>
      </c>
      <c r="Q41">
        <v>322</v>
      </c>
      <c r="R41">
        <v>111</v>
      </c>
      <c r="S41">
        <v>52</v>
      </c>
      <c r="T41">
        <v>199</v>
      </c>
      <c r="U41">
        <v>81.5</v>
      </c>
      <c r="V41">
        <v>0.64800000000000002</v>
      </c>
      <c r="W41">
        <v>18.8</v>
      </c>
      <c r="X41">
        <v>0.746</v>
      </c>
      <c r="Y41">
        <v>217</v>
      </c>
      <c r="Z41">
        <v>16.899999999999999</v>
      </c>
      <c r="AA41">
        <v>38.1</v>
      </c>
    </row>
    <row r="42" spans="1:27" x14ac:dyDescent="0.55000000000000004">
      <c r="B42" t="s">
        <v>105</v>
      </c>
      <c r="D42">
        <v>26.1</v>
      </c>
      <c r="E42">
        <v>152.4</v>
      </c>
      <c r="F42">
        <v>224.8</v>
      </c>
      <c r="G42">
        <v>7.6</v>
      </c>
      <c r="H42">
        <v>10.9</v>
      </c>
      <c r="I42">
        <v>10.199999999999999</v>
      </c>
      <c r="J42">
        <v>29.6</v>
      </c>
      <c r="K42">
        <v>5.7</v>
      </c>
      <c r="L42">
        <v>6</v>
      </c>
      <c r="M42">
        <v>1670</v>
      </c>
      <c r="N42">
        <v>322</v>
      </c>
      <c r="O42">
        <v>7.08</v>
      </c>
      <c r="P42">
        <v>3.11</v>
      </c>
      <c r="Q42">
        <v>276</v>
      </c>
      <c r="R42">
        <v>102</v>
      </c>
      <c r="S42">
        <v>42.3</v>
      </c>
      <c r="T42">
        <v>183</v>
      </c>
      <c r="U42">
        <v>66.599999999999994</v>
      </c>
      <c r="V42">
        <v>0.67100000000000004</v>
      </c>
      <c r="W42">
        <v>22</v>
      </c>
      <c r="X42">
        <v>0.753</v>
      </c>
      <c r="Y42">
        <v>161</v>
      </c>
      <c r="Z42">
        <v>10.7</v>
      </c>
      <c r="AA42">
        <v>33.299999999999997</v>
      </c>
    </row>
    <row r="43" spans="1:27" x14ac:dyDescent="0.55000000000000004">
      <c r="A43" t="s">
        <v>106</v>
      </c>
      <c r="B43" t="s">
        <v>93</v>
      </c>
      <c r="D43">
        <v>42.6</v>
      </c>
      <c r="E43">
        <v>181.9</v>
      </c>
      <c r="F43">
        <v>208.6</v>
      </c>
      <c r="G43">
        <v>10.9</v>
      </c>
      <c r="H43">
        <v>18.2</v>
      </c>
      <c r="I43">
        <v>10.199999999999999</v>
      </c>
      <c r="J43">
        <v>19.100000000000001</v>
      </c>
      <c r="K43">
        <v>4.0999999999999996</v>
      </c>
      <c r="L43">
        <v>4.9000000000000004</v>
      </c>
      <c r="M43">
        <v>2030</v>
      </c>
      <c r="N43">
        <v>915</v>
      </c>
      <c r="O43">
        <v>6.11</v>
      </c>
      <c r="P43">
        <v>4.1100000000000003</v>
      </c>
      <c r="Q43">
        <v>413</v>
      </c>
      <c r="R43">
        <v>127</v>
      </c>
      <c r="S43">
        <v>101</v>
      </c>
      <c r="T43">
        <v>226</v>
      </c>
      <c r="U43">
        <v>157</v>
      </c>
      <c r="V43">
        <v>0.55600000000000005</v>
      </c>
      <c r="W43">
        <v>12.2</v>
      </c>
      <c r="X43">
        <v>0.69399999999999995</v>
      </c>
      <c r="Y43">
        <v>538</v>
      </c>
      <c r="Z43">
        <v>46.3</v>
      </c>
      <c r="AA43">
        <v>54.3</v>
      </c>
    </row>
    <row r="44" spans="1:27" x14ac:dyDescent="0.55000000000000004">
      <c r="B44" t="s">
        <v>94</v>
      </c>
      <c r="D44">
        <v>37.1</v>
      </c>
      <c r="E44">
        <v>179.5</v>
      </c>
      <c r="F44">
        <v>206.3</v>
      </c>
      <c r="G44">
        <v>9.5</v>
      </c>
      <c r="H44">
        <v>16</v>
      </c>
      <c r="I44">
        <v>10.199999999999999</v>
      </c>
      <c r="J44">
        <v>21.7</v>
      </c>
      <c r="K44">
        <v>4.7</v>
      </c>
      <c r="L44">
        <v>4.8</v>
      </c>
      <c r="M44">
        <v>1740</v>
      </c>
      <c r="N44">
        <v>773</v>
      </c>
      <c r="O44">
        <v>6.06</v>
      </c>
      <c r="P44">
        <v>4.04</v>
      </c>
      <c r="Q44">
        <v>365</v>
      </c>
      <c r="R44">
        <v>109</v>
      </c>
      <c r="S44">
        <v>86.1</v>
      </c>
      <c r="T44">
        <v>194</v>
      </c>
      <c r="U44">
        <v>133</v>
      </c>
      <c r="V44">
        <v>0.55500000000000005</v>
      </c>
      <c r="W44">
        <v>13.8</v>
      </c>
      <c r="X44">
        <v>0.69599999999999995</v>
      </c>
      <c r="Y44">
        <v>350</v>
      </c>
      <c r="Z44">
        <v>31.3</v>
      </c>
      <c r="AA44">
        <v>47.2</v>
      </c>
    </row>
    <row r="45" spans="1:27" x14ac:dyDescent="0.55000000000000004">
      <c r="B45" t="s">
        <v>102</v>
      </c>
      <c r="D45">
        <v>33.5</v>
      </c>
      <c r="E45">
        <v>178.8</v>
      </c>
      <c r="F45">
        <v>204.6</v>
      </c>
      <c r="G45">
        <v>8.8000000000000007</v>
      </c>
      <c r="H45">
        <v>14.3</v>
      </c>
      <c r="I45">
        <v>10.199999999999999</v>
      </c>
      <c r="J45">
        <v>23.3</v>
      </c>
      <c r="K45">
        <v>5.2</v>
      </c>
      <c r="L45">
        <v>4.7</v>
      </c>
      <c r="M45">
        <v>1570</v>
      </c>
      <c r="N45">
        <v>682</v>
      </c>
      <c r="O45">
        <v>6.07</v>
      </c>
      <c r="P45">
        <v>3.99</v>
      </c>
      <c r="Q45">
        <v>332</v>
      </c>
      <c r="R45">
        <v>100</v>
      </c>
      <c r="S45">
        <v>76.3</v>
      </c>
      <c r="T45">
        <v>177</v>
      </c>
      <c r="U45">
        <v>118</v>
      </c>
      <c r="V45">
        <v>0.56100000000000005</v>
      </c>
      <c r="W45">
        <v>15.2</v>
      </c>
      <c r="X45">
        <v>0.69799999999999995</v>
      </c>
      <c r="Y45">
        <v>262</v>
      </c>
      <c r="Z45">
        <v>23</v>
      </c>
      <c r="AA45">
        <v>42.8</v>
      </c>
    </row>
    <row r="46" spans="1:27" x14ac:dyDescent="0.55000000000000004">
      <c r="B46" t="s">
        <v>104</v>
      </c>
      <c r="D46">
        <v>30</v>
      </c>
      <c r="E46">
        <v>177.9</v>
      </c>
      <c r="F46">
        <v>203.1</v>
      </c>
      <c r="G46">
        <v>7.9</v>
      </c>
      <c r="H46">
        <v>12.8</v>
      </c>
      <c r="I46">
        <v>10.199999999999999</v>
      </c>
      <c r="J46">
        <v>25.7</v>
      </c>
      <c r="K46">
        <v>5.8</v>
      </c>
      <c r="L46">
        <v>4.5999999999999996</v>
      </c>
      <c r="M46">
        <v>1400</v>
      </c>
      <c r="N46">
        <v>602</v>
      </c>
      <c r="O46">
        <v>6.04</v>
      </c>
      <c r="P46">
        <v>3.97</v>
      </c>
      <c r="Q46">
        <v>301</v>
      </c>
      <c r="R46">
        <v>89</v>
      </c>
      <c r="S46">
        <v>67.599999999999994</v>
      </c>
      <c r="T46">
        <v>157</v>
      </c>
      <c r="U46">
        <v>104</v>
      </c>
      <c r="V46">
        <v>0.56100000000000005</v>
      </c>
      <c r="W46">
        <v>16.899999999999999</v>
      </c>
      <c r="X46">
        <v>0.69899999999999995</v>
      </c>
      <c r="Y46">
        <v>186</v>
      </c>
      <c r="Z46">
        <v>16.600000000000001</v>
      </c>
      <c r="AA46">
        <v>38.299999999999997</v>
      </c>
    </row>
    <row r="47" spans="1:27" x14ac:dyDescent="0.55000000000000004">
      <c r="B47" t="s">
        <v>107</v>
      </c>
      <c r="D47">
        <v>27</v>
      </c>
      <c r="E47">
        <v>177.7</v>
      </c>
      <c r="F47">
        <v>201.2</v>
      </c>
      <c r="G47">
        <v>7.7</v>
      </c>
      <c r="H47">
        <v>10.9</v>
      </c>
      <c r="I47">
        <v>10.199999999999999</v>
      </c>
      <c r="J47">
        <v>26.1</v>
      </c>
      <c r="K47">
        <v>6.9</v>
      </c>
      <c r="L47">
        <v>4.8</v>
      </c>
      <c r="M47">
        <v>1290</v>
      </c>
      <c r="N47">
        <v>511</v>
      </c>
      <c r="O47">
        <v>6.13</v>
      </c>
      <c r="P47">
        <v>3.85</v>
      </c>
      <c r="Q47">
        <v>268</v>
      </c>
      <c r="R47">
        <v>84.6</v>
      </c>
      <c r="S47">
        <v>57.5</v>
      </c>
      <c r="T47">
        <v>150</v>
      </c>
      <c r="U47">
        <v>89.1</v>
      </c>
      <c r="V47">
        <v>0.58799999999999997</v>
      </c>
      <c r="W47">
        <v>19.2</v>
      </c>
      <c r="X47">
        <v>0.70499999999999996</v>
      </c>
      <c r="Y47">
        <v>146</v>
      </c>
      <c r="Z47">
        <v>11.5</v>
      </c>
      <c r="AA47">
        <v>34.5</v>
      </c>
    </row>
    <row r="48" spans="1:27" x14ac:dyDescent="0.55000000000000004">
      <c r="A48" t="s">
        <v>108</v>
      </c>
      <c r="B48" t="s">
        <v>107</v>
      </c>
      <c r="D48">
        <v>26.6</v>
      </c>
      <c r="E48">
        <v>143.30000000000001</v>
      </c>
      <c r="F48">
        <v>203.3</v>
      </c>
      <c r="G48">
        <v>7.9</v>
      </c>
      <c r="H48">
        <v>12.9</v>
      </c>
      <c r="I48">
        <v>10.199999999999999</v>
      </c>
      <c r="J48">
        <v>25.7</v>
      </c>
      <c r="K48">
        <v>4.5</v>
      </c>
      <c r="L48">
        <v>5.2</v>
      </c>
      <c r="M48">
        <v>1320</v>
      </c>
      <c r="N48">
        <v>317</v>
      </c>
      <c r="O48">
        <v>6.23</v>
      </c>
      <c r="P48">
        <v>3.06</v>
      </c>
      <c r="Q48">
        <v>256</v>
      </c>
      <c r="R48">
        <v>87</v>
      </c>
      <c r="S48">
        <v>44.3</v>
      </c>
      <c r="T48">
        <v>155</v>
      </c>
      <c r="U48">
        <v>69.5</v>
      </c>
      <c r="V48">
        <v>0.63600000000000001</v>
      </c>
      <c r="W48">
        <v>17.100000000000001</v>
      </c>
      <c r="X48">
        <v>0.73899999999999999</v>
      </c>
      <c r="Y48">
        <v>148</v>
      </c>
      <c r="Z48">
        <v>14.4</v>
      </c>
      <c r="AA48">
        <v>34</v>
      </c>
    </row>
    <row r="49" spans="1:27" x14ac:dyDescent="0.55000000000000004">
      <c r="B49" t="s">
        <v>109</v>
      </c>
      <c r="D49">
        <v>23</v>
      </c>
      <c r="E49">
        <v>142.19999999999999</v>
      </c>
      <c r="F49">
        <v>201.5</v>
      </c>
      <c r="G49">
        <v>6.8</v>
      </c>
      <c r="H49">
        <v>11.2</v>
      </c>
      <c r="I49">
        <v>10.199999999999999</v>
      </c>
      <c r="J49">
        <v>29.6</v>
      </c>
      <c r="K49">
        <v>5.0999999999999996</v>
      </c>
      <c r="L49">
        <v>5</v>
      </c>
      <c r="M49">
        <v>1120</v>
      </c>
      <c r="N49">
        <v>269</v>
      </c>
      <c r="O49">
        <v>6.19</v>
      </c>
      <c r="P49">
        <v>3.03</v>
      </c>
      <c r="Q49">
        <v>224</v>
      </c>
      <c r="R49">
        <v>74.2</v>
      </c>
      <c r="S49">
        <v>37.799999999999997</v>
      </c>
      <c r="T49">
        <v>132</v>
      </c>
      <c r="U49">
        <v>59</v>
      </c>
      <c r="V49">
        <v>0.63300000000000001</v>
      </c>
      <c r="W49">
        <v>19.5</v>
      </c>
      <c r="X49">
        <v>0.74</v>
      </c>
      <c r="Y49">
        <v>93.7</v>
      </c>
      <c r="Z49">
        <v>9.49</v>
      </c>
      <c r="AA49">
        <v>29.3</v>
      </c>
    </row>
    <row r="50" spans="1:27" x14ac:dyDescent="0.55000000000000004">
      <c r="B50" t="s">
        <v>110</v>
      </c>
      <c r="D50">
        <v>19.5</v>
      </c>
      <c r="E50">
        <v>141.80000000000001</v>
      </c>
      <c r="F50">
        <v>198.9</v>
      </c>
      <c r="G50">
        <v>6.4</v>
      </c>
      <c r="H50">
        <v>8.6</v>
      </c>
      <c r="I50">
        <v>10.199999999999999</v>
      </c>
      <c r="J50">
        <v>31.1</v>
      </c>
      <c r="K50">
        <v>6.7</v>
      </c>
      <c r="L50">
        <v>5.3</v>
      </c>
      <c r="M50">
        <v>979</v>
      </c>
      <c r="N50">
        <v>205</v>
      </c>
      <c r="O50">
        <v>6.28</v>
      </c>
      <c r="P50">
        <v>2.87</v>
      </c>
      <c r="Q50">
        <v>184</v>
      </c>
      <c r="R50">
        <v>67.2</v>
      </c>
      <c r="S50">
        <v>28.9</v>
      </c>
      <c r="T50">
        <v>121</v>
      </c>
      <c r="U50">
        <v>45.4</v>
      </c>
      <c r="V50">
        <v>0.66800000000000004</v>
      </c>
      <c r="W50">
        <v>23.8</v>
      </c>
      <c r="X50">
        <v>0.75</v>
      </c>
      <c r="Y50">
        <v>66.3</v>
      </c>
      <c r="Z50">
        <v>5.33</v>
      </c>
      <c r="AA50">
        <v>24.8</v>
      </c>
    </row>
    <row r="51" spans="1:27" x14ac:dyDescent="0.55000000000000004">
      <c r="A51" t="s">
        <v>111</v>
      </c>
      <c r="B51" t="s">
        <v>102</v>
      </c>
      <c r="D51">
        <v>33.5</v>
      </c>
      <c r="E51">
        <v>173.2</v>
      </c>
      <c r="F51">
        <v>181.6</v>
      </c>
      <c r="G51">
        <v>9.1</v>
      </c>
      <c r="H51">
        <v>15.7</v>
      </c>
      <c r="I51">
        <v>10.199999999999999</v>
      </c>
      <c r="J51">
        <v>20</v>
      </c>
      <c r="K51">
        <v>4.5999999999999996</v>
      </c>
      <c r="L51">
        <v>4</v>
      </c>
      <c r="M51">
        <v>1150</v>
      </c>
      <c r="N51">
        <v>681</v>
      </c>
      <c r="O51">
        <v>5.2</v>
      </c>
      <c r="P51">
        <v>3.99</v>
      </c>
      <c r="Q51">
        <v>288</v>
      </c>
      <c r="R51">
        <v>81.5</v>
      </c>
      <c r="S51">
        <v>78.599999999999994</v>
      </c>
      <c r="T51">
        <v>145</v>
      </c>
      <c r="U51">
        <v>121</v>
      </c>
      <c r="V51">
        <v>0.5</v>
      </c>
      <c r="W51">
        <v>12.2</v>
      </c>
      <c r="X51">
        <v>0.67200000000000004</v>
      </c>
      <c r="Y51">
        <v>249</v>
      </c>
      <c r="Z51">
        <v>27.8</v>
      </c>
      <c r="AA51">
        <v>42.7</v>
      </c>
    </row>
    <row r="52" spans="1:27" x14ac:dyDescent="0.55000000000000004">
      <c r="B52" t="s">
        <v>112</v>
      </c>
      <c r="D52">
        <v>28.5</v>
      </c>
      <c r="E52">
        <v>172.2</v>
      </c>
      <c r="F52">
        <v>178.9</v>
      </c>
      <c r="G52">
        <v>8.1</v>
      </c>
      <c r="H52">
        <v>13</v>
      </c>
      <c r="I52">
        <v>10.199999999999999</v>
      </c>
      <c r="J52">
        <v>22.1</v>
      </c>
      <c r="K52">
        <v>5.5</v>
      </c>
      <c r="L52">
        <v>4</v>
      </c>
      <c r="M52">
        <v>986</v>
      </c>
      <c r="N52">
        <v>554</v>
      </c>
      <c r="O52">
        <v>5.21</v>
      </c>
      <c r="P52">
        <v>3.91</v>
      </c>
      <c r="Q52">
        <v>248</v>
      </c>
      <c r="R52">
        <v>70.900000000000006</v>
      </c>
      <c r="S52">
        <v>64.400000000000006</v>
      </c>
      <c r="T52">
        <v>125</v>
      </c>
      <c r="U52">
        <v>99.4</v>
      </c>
      <c r="V52">
        <v>0.51400000000000001</v>
      </c>
      <c r="W52">
        <v>14.4</v>
      </c>
      <c r="X52">
        <v>0.67600000000000005</v>
      </c>
      <c r="Y52">
        <v>154</v>
      </c>
      <c r="Z52">
        <v>16.600000000000001</v>
      </c>
      <c r="AA52">
        <v>36.299999999999997</v>
      </c>
    </row>
    <row r="53" spans="1:27" x14ac:dyDescent="0.55000000000000004">
      <c r="B53" t="s">
        <v>105</v>
      </c>
      <c r="D53">
        <v>25.5</v>
      </c>
      <c r="E53">
        <v>171.5</v>
      </c>
      <c r="F53">
        <v>177.4</v>
      </c>
      <c r="G53">
        <v>7.4</v>
      </c>
      <c r="H53">
        <v>11.5</v>
      </c>
      <c r="I53">
        <v>10.199999999999999</v>
      </c>
      <c r="J53">
        <v>24</v>
      </c>
      <c r="K53">
        <v>6.2</v>
      </c>
      <c r="L53">
        <v>3.9</v>
      </c>
      <c r="M53">
        <v>882</v>
      </c>
      <c r="N53">
        <v>484</v>
      </c>
      <c r="O53">
        <v>5.21</v>
      </c>
      <c r="P53">
        <v>3.86</v>
      </c>
      <c r="Q53">
        <v>224</v>
      </c>
      <c r="R53">
        <v>63.9</v>
      </c>
      <c r="S53">
        <v>56.5</v>
      </c>
      <c r="T53">
        <v>113</v>
      </c>
      <c r="U53">
        <v>87.1</v>
      </c>
      <c r="V53">
        <v>0.52100000000000002</v>
      </c>
      <c r="W53">
        <v>16.100000000000001</v>
      </c>
      <c r="X53">
        <v>0.67700000000000005</v>
      </c>
      <c r="Y53">
        <v>110</v>
      </c>
      <c r="Z53">
        <v>11.9</v>
      </c>
      <c r="AA53">
        <v>32.4</v>
      </c>
    </row>
    <row r="54" spans="1:27" x14ac:dyDescent="0.55000000000000004">
      <c r="B54" t="s">
        <v>109</v>
      </c>
      <c r="D54">
        <v>22.5</v>
      </c>
      <c r="E54">
        <v>171.1</v>
      </c>
      <c r="F54">
        <v>175.6</v>
      </c>
      <c r="G54">
        <v>7</v>
      </c>
      <c r="H54">
        <v>9.6999999999999993</v>
      </c>
      <c r="I54">
        <v>10.199999999999999</v>
      </c>
      <c r="J54">
        <v>25.1</v>
      </c>
      <c r="K54">
        <v>7.4</v>
      </c>
      <c r="L54">
        <v>4.0999999999999996</v>
      </c>
      <c r="M54">
        <v>798</v>
      </c>
      <c r="N54">
        <v>406</v>
      </c>
      <c r="O54">
        <v>5.28</v>
      </c>
      <c r="P54">
        <v>3.76</v>
      </c>
      <c r="Q54">
        <v>197</v>
      </c>
      <c r="R54">
        <v>59.1</v>
      </c>
      <c r="S54">
        <v>47.4</v>
      </c>
      <c r="T54">
        <v>104</v>
      </c>
      <c r="U54">
        <v>73.3</v>
      </c>
      <c r="V54">
        <v>0.54600000000000004</v>
      </c>
      <c r="W54">
        <v>18.399999999999999</v>
      </c>
      <c r="X54">
        <v>0.68300000000000005</v>
      </c>
      <c r="Y54">
        <v>79.2</v>
      </c>
      <c r="Z54">
        <v>7.9</v>
      </c>
      <c r="AA54">
        <v>28.7</v>
      </c>
    </row>
    <row r="55" spans="1:27" x14ac:dyDescent="0.55000000000000004">
      <c r="A55" t="s">
        <v>113</v>
      </c>
      <c r="B55" t="s">
        <v>110</v>
      </c>
      <c r="D55">
        <v>19.5</v>
      </c>
      <c r="E55">
        <v>126</v>
      </c>
      <c r="F55">
        <v>176.6</v>
      </c>
      <c r="G55">
        <v>6.6</v>
      </c>
      <c r="H55">
        <v>10.7</v>
      </c>
      <c r="I55">
        <v>10.199999999999999</v>
      </c>
      <c r="J55">
        <v>26.8</v>
      </c>
      <c r="K55">
        <v>4.5999999999999996</v>
      </c>
      <c r="L55">
        <v>4.4000000000000004</v>
      </c>
      <c r="M55">
        <v>728</v>
      </c>
      <c r="N55">
        <v>179</v>
      </c>
      <c r="O55">
        <v>5.41</v>
      </c>
      <c r="P55">
        <v>2.68</v>
      </c>
      <c r="Q55">
        <v>164</v>
      </c>
      <c r="R55">
        <v>55</v>
      </c>
      <c r="S55">
        <v>28.4</v>
      </c>
      <c r="T55">
        <v>98</v>
      </c>
      <c r="U55">
        <v>44.5</v>
      </c>
      <c r="V55">
        <v>0.63200000000000001</v>
      </c>
      <c r="W55">
        <v>17.600000000000001</v>
      </c>
      <c r="X55">
        <v>0.73899999999999999</v>
      </c>
      <c r="Y55">
        <v>57.1</v>
      </c>
      <c r="Z55">
        <v>7.53</v>
      </c>
      <c r="AA55">
        <v>24.9</v>
      </c>
    </row>
    <row r="56" spans="1:27" x14ac:dyDescent="0.55000000000000004">
      <c r="B56" t="s">
        <v>114</v>
      </c>
      <c r="D56">
        <v>16.5</v>
      </c>
      <c r="E56">
        <v>125.4</v>
      </c>
      <c r="F56">
        <v>174.4</v>
      </c>
      <c r="G56">
        <v>6</v>
      </c>
      <c r="H56">
        <v>8.5</v>
      </c>
      <c r="I56">
        <v>10.199999999999999</v>
      </c>
      <c r="J56">
        <v>29.1</v>
      </c>
      <c r="K56">
        <v>5.8</v>
      </c>
      <c r="L56">
        <v>4.5999999999999996</v>
      </c>
      <c r="M56">
        <v>626</v>
      </c>
      <c r="N56">
        <v>140</v>
      </c>
      <c r="O56">
        <v>5.45</v>
      </c>
      <c r="P56">
        <v>2.58</v>
      </c>
      <c r="Q56">
        <v>137</v>
      </c>
      <c r="R56">
        <v>48.6</v>
      </c>
      <c r="S56">
        <v>22.3</v>
      </c>
      <c r="T56">
        <v>87.2</v>
      </c>
      <c r="U56">
        <v>35.1</v>
      </c>
      <c r="V56">
        <v>0.65500000000000003</v>
      </c>
      <c r="W56">
        <v>21.1</v>
      </c>
      <c r="X56">
        <v>0.746</v>
      </c>
      <c r="Y56">
        <v>38</v>
      </c>
      <c r="Z56">
        <v>4.38</v>
      </c>
      <c r="AA56">
        <v>21.1</v>
      </c>
    </row>
    <row r="57" spans="1:27" x14ac:dyDescent="0.55000000000000004">
      <c r="A57" t="s">
        <v>115</v>
      </c>
      <c r="B57" t="s">
        <v>107</v>
      </c>
      <c r="D57">
        <v>27</v>
      </c>
      <c r="E57">
        <v>166.9</v>
      </c>
      <c r="F57">
        <v>155.1</v>
      </c>
      <c r="G57">
        <v>7.9</v>
      </c>
      <c r="H57">
        <v>13.7</v>
      </c>
      <c r="I57">
        <v>8.9</v>
      </c>
      <c r="J57">
        <v>19.600000000000001</v>
      </c>
      <c r="K57">
        <v>5.2</v>
      </c>
      <c r="L57">
        <v>3.2</v>
      </c>
      <c r="M57">
        <v>642</v>
      </c>
      <c r="N57">
        <v>531</v>
      </c>
      <c r="O57">
        <v>4.32</v>
      </c>
      <c r="P57">
        <v>3.93</v>
      </c>
      <c r="Q57">
        <v>200</v>
      </c>
      <c r="R57">
        <v>52.2</v>
      </c>
      <c r="S57">
        <v>63.7</v>
      </c>
      <c r="T57">
        <v>92.8</v>
      </c>
      <c r="U57">
        <v>97.8</v>
      </c>
      <c r="V57">
        <v>0.38900000000000001</v>
      </c>
      <c r="W57">
        <v>11.8</v>
      </c>
      <c r="X57">
        <v>0.63600000000000001</v>
      </c>
      <c r="Y57">
        <v>128</v>
      </c>
      <c r="Z57">
        <v>17.3</v>
      </c>
      <c r="AA57">
        <v>34.4</v>
      </c>
    </row>
    <row r="58" spans="1:27" x14ac:dyDescent="0.55000000000000004">
      <c r="B58" t="s">
        <v>109</v>
      </c>
      <c r="D58">
        <v>23</v>
      </c>
      <c r="E58">
        <v>165.7</v>
      </c>
      <c r="F58">
        <v>153.19999999999999</v>
      </c>
      <c r="G58">
        <v>6.7</v>
      </c>
      <c r="H58">
        <v>11.8</v>
      </c>
      <c r="I58">
        <v>8.9</v>
      </c>
      <c r="J58">
        <v>22.9</v>
      </c>
      <c r="K58">
        <v>6</v>
      </c>
      <c r="L58">
        <v>3.1</v>
      </c>
      <c r="M58">
        <v>536</v>
      </c>
      <c r="N58">
        <v>448</v>
      </c>
      <c r="O58">
        <v>4.2699999999999996</v>
      </c>
      <c r="P58">
        <v>3.91</v>
      </c>
      <c r="Q58">
        <v>174</v>
      </c>
      <c r="R58">
        <v>43.7</v>
      </c>
      <c r="S58">
        <v>54.1</v>
      </c>
      <c r="T58">
        <v>77.099999999999994</v>
      </c>
      <c r="U58">
        <v>82.8</v>
      </c>
      <c r="V58">
        <v>0.38</v>
      </c>
      <c r="W58">
        <v>13.6</v>
      </c>
      <c r="X58">
        <v>0.63600000000000001</v>
      </c>
      <c r="Y58">
        <v>78.599999999999994</v>
      </c>
      <c r="Z58">
        <v>11.1</v>
      </c>
      <c r="AA58">
        <v>29.4</v>
      </c>
    </row>
    <row r="59" spans="1:27" x14ac:dyDescent="0.55000000000000004">
      <c r="B59" t="s">
        <v>110</v>
      </c>
      <c r="D59">
        <v>20.100000000000001</v>
      </c>
      <c r="E59">
        <v>165</v>
      </c>
      <c r="F59">
        <v>151.6</v>
      </c>
      <c r="G59">
        <v>6</v>
      </c>
      <c r="H59">
        <v>10.199999999999999</v>
      </c>
      <c r="I59">
        <v>8.9</v>
      </c>
      <c r="J59">
        <v>25.3</v>
      </c>
      <c r="K59">
        <v>6.9</v>
      </c>
      <c r="L59">
        <v>3</v>
      </c>
      <c r="M59">
        <v>468</v>
      </c>
      <c r="N59">
        <v>382</v>
      </c>
      <c r="O59">
        <v>4.2699999999999996</v>
      </c>
      <c r="P59">
        <v>3.86</v>
      </c>
      <c r="Q59">
        <v>155</v>
      </c>
      <c r="R59">
        <v>38.6</v>
      </c>
      <c r="S59">
        <v>46.3</v>
      </c>
      <c r="T59">
        <v>67.599999999999994</v>
      </c>
      <c r="U59">
        <v>70.900000000000006</v>
      </c>
      <c r="V59">
        <v>0.39300000000000002</v>
      </c>
      <c r="W59">
        <v>15.5</v>
      </c>
      <c r="X59">
        <v>0.63800000000000001</v>
      </c>
      <c r="Y59">
        <v>52</v>
      </c>
      <c r="Z59">
        <v>7.35</v>
      </c>
      <c r="AA59">
        <v>25.7</v>
      </c>
    </row>
    <row r="60" spans="1:27" x14ac:dyDescent="0.55000000000000004">
      <c r="A60" t="s">
        <v>116</v>
      </c>
      <c r="B60" t="s">
        <v>117</v>
      </c>
      <c r="D60">
        <v>24</v>
      </c>
      <c r="E60">
        <v>125.3</v>
      </c>
      <c r="F60">
        <v>155.4</v>
      </c>
      <c r="G60">
        <v>9</v>
      </c>
      <c r="H60">
        <v>14</v>
      </c>
      <c r="I60">
        <v>8.9</v>
      </c>
      <c r="J60">
        <v>17.3</v>
      </c>
      <c r="K60">
        <v>3.5</v>
      </c>
      <c r="L60">
        <v>3.9</v>
      </c>
      <c r="M60">
        <v>662</v>
      </c>
      <c r="N60">
        <v>231</v>
      </c>
      <c r="O60">
        <v>4.6500000000000004</v>
      </c>
      <c r="P60">
        <v>2.74</v>
      </c>
      <c r="Q60">
        <v>168</v>
      </c>
      <c r="R60">
        <v>57.1</v>
      </c>
      <c r="S60">
        <v>36.799999999999997</v>
      </c>
      <c r="T60">
        <v>102</v>
      </c>
      <c r="U60">
        <v>58</v>
      </c>
      <c r="V60">
        <v>0.60199999999999998</v>
      </c>
      <c r="W60">
        <v>11.7</v>
      </c>
      <c r="X60">
        <v>0.71399999999999997</v>
      </c>
      <c r="Y60">
        <v>104</v>
      </c>
      <c r="Z60">
        <v>15.8</v>
      </c>
      <c r="AA60">
        <v>30.6</v>
      </c>
    </row>
    <row r="61" spans="1:27" x14ac:dyDescent="0.55000000000000004">
      <c r="B61" t="s">
        <v>118</v>
      </c>
      <c r="D61">
        <v>20.9</v>
      </c>
      <c r="E61">
        <v>124.3</v>
      </c>
      <c r="F61">
        <v>153.5</v>
      </c>
      <c r="G61">
        <v>8</v>
      </c>
      <c r="H61">
        <v>12.1</v>
      </c>
      <c r="I61">
        <v>8.9</v>
      </c>
      <c r="J61">
        <v>19.2</v>
      </c>
      <c r="K61">
        <v>4.0999999999999996</v>
      </c>
      <c r="L61">
        <v>3.9</v>
      </c>
      <c r="M61">
        <v>573</v>
      </c>
      <c r="N61">
        <v>194</v>
      </c>
      <c r="O61">
        <v>4.63</v>
      </c>
      <c r="P61">
        <v>2.7</v>
      </c>
      <c r="Q61">
        <v>148</v>
      </c>
      <c r="R61">
        <v>49.9</v>
      </c>
      <c r="S61">
        <v>31.3</v>
      </c>
      <c r="T61">
        <v>88.9</v>
      </c>
      <c r="U61">
        <v>49.2</v>
      </c>
      <c r="V61">
        <v>0.60599999999999998</v>
      </c>
      <c r="W61">
        <v>13.3</v>
      </c>
      <c r="X61">
        <v>0.71599999999999997</v>
      </c>
      <c r="Y61">
        <v>69.2</v>
      </c>
      <c r="Z61">
        <v>10.5</v>
      </c>
      <c r="AA61">
        <v>26.7</v>
      </c>
    </row>
    <row r="62" spans="1:27" x14ac:dyDescent="0.55000000000000004">
      <c r="B62" t="s">
        <v>119</v>
      </c>
      <c r="D62">
        <v>18.5</v>
      </c>
      <c r="E62">
        <v>123.4</v>
      </c>
      <c r="F62">
        <v>152.1</v>
      </c>
      <c r="G62">
        <v>7.1</v>
      </c>
      <c r="H62">
        <v>10.7</v>
      </c>
      <c r="I62">
        <v>8.9</v>
      </c>
      <c r="J62">
        <v>21.4</v>
      </c>
      <c r="K62">
        <v>4.5999999999999996</v>
      </c>
      <c r="L62">
        <v>3.8</v>
      </c>
      <c r="M62">
        <v>501</v>
      </c>
      <c r="N62">
        <v>168</v>
      </c>
      <c r="O62">
        <v>4.6100000000000003</v>
      </c>
      <c r="P62">
        <v>2.67</v>
      </c>
      <c r="Q62">
        <v>132</v>
      </c>
      <c r="R62">
        <v>43.8</v>
      </c>
      <c r="S62">
        <v>27.2</v>
      </c>
      <c r="T62">
        <v>77.900000000000006</v>
      </c>
      <c r="U62">
        <v>42.7</v>
      </c>
      <c r="V62">
        <v>0.60599999999999998</v>
      </c>
      <c r="W62">
        <v>14.9</v>
      </c>
      <c r="X62">
        <v>0.71799999999999997</v>
      </c>
      <c r="Y62">
        <v>47.4</v>
      </c>
      <c r="Z62">
        <v>7.36</v>
      </c>
      <c r="AA62">
        <v>23.6</v>
      </c>
    </row>
    <row r="63" spans="1:27" x14ac:dyDescent="0.55000000000000004">
      <c r="A63" t="s">
        <v>120</v>
      </c>
      <c r="B63" t="s">
        <v>114</v>
      </c>
      <c r="D63">
        <v>16.399999999999999</v>
      </c>
      <c r="E63">
        <v>102.4</v>
      </c>
      <c r="F63">
        <v>156.30000000000001</v>
      </c>
      <c r="G63">
        <v>6.6</v>
      </c>
      <c r="H63">
        <v>10.8</v>
      </c>
      <c r="I63">
        <v>7.6</v>
      </c>
      <c r="J63">
        <v>23.7</v>
      </c>
      <c r="K63">
        <v>3.7</v>
      </c>
      <c r="L63">
        <v>4.0999999999999996</v>
      </c>
      <c r="M63">
        <v>487</v>
      </c>
      <c r="N63">
        <v>97.1</v>
      </c>
      <c r="O63">
        <v>4.82</v>
      </c>
      <c r="P63">
        <v>2.15</v>
      </c>
      <c r="Q63">
        <v>118</v>
      </c>
      <c r="R63">
        <v>42.3</v>
      </c>
      <c r="S63">
        <v>19</v>
      </c>
      <c r="T63">
        <v>75.8</v>
      </c>
      <c r="U63">
        <v>30</v>
      </c>
      <c r="V63">
        <v>0.65600000000000003</v>
      </c>
      <c r="W63">
        <v>15.8</v>
      </c>
      <c r="X63">
        <v>0.749</v>
      </c>
      <c r="Y63">
        <v>36.799999999999997</v>
      </c>
      <c r="Z63">
        <v>6.08</v>
      </c>
      <c r="AA63">
        <v>20.9</v>
      </c>
    </row>
    <row r="64" spans="1:27" x14ac:dyDescent="0.55000000000000004">
      <c r="B64" t="s">
        <v>121</v>
      </c>
      <c r="D64">
        <v>14.1</v>
      </c>
      <c r="E64">
        <v>101.8</v>
      </c>
      <c r="F64">
        <v>154.30000000000001</v>
      </c>
      <c r="G64">
        <v>6</v>
      </c>
      <c r="H64">
        <v>8.8000000000000007</v>
      </c>
      <c r="I64">
        <v>7.6</v>
      </c>
      <c r="J64">
        <v>25.7</v>
      </c>
      <c r="K64">
        <v>4.5999999999999996</v>
      </c>
      <c r="L64">
        <v>4.2</v>
      </c>
      <c r="M64">
        <v>420</v>
      </c>
      <c r="N64">
        <v>77.7</v>
      </c>
      <c r="O64">
        <v>4.84</v>
      </c>
      <c r="P64">
        <v>2.08</v>
      </c>
      <c r="Q64">
        <v>100</v>
      </c>
      <c r="R64">
        <v>37.4</v>
      </c>
      <c r="S64">
        <v>15.3</v>
      </c>
      <c r="T64">
        <v>67.5</v>
      </c>
      <c r="U64">
        <v>24.2</v>
      </c>
      <c r="V64">
        <v>0.67300000000000004</v>
      </c>
      <c r="W64">
        <v>18.7</v>
      </c>
      <c r="X64">
        <v>0.75600000000000001</v>
      </c>
      <c r="Y64">
        <v>25.2</v>
      </c>
      <c r="Z64">
        <v>3.69</v>
      </c>
      <c r="AA64">
        <v>17.899999999999999</v>
      </c>
    </row>
    <row r="65" spans="1:27" x14ac:dyDescent="0.55000000000000004">
      <c r="B65" t="s">
        <v>122</v>
      </c>
      <c r="D65">
        <v>12.4</v>
      </c>
      <c r="E65">
        <v>101.6</v>
      </c>
      <c r="F65">
        <v>152.5</v>
      </c>
      <c r="G65">
        <v>5.8</v>
      </c>
      <c r="H65">
        <v>7</v>
      </c>
      <c r="I65">
        <v>7.6</v>
      </c>
      <c r="J65">
        <v>26.3</v>
      </c>
      <c r="K65">
        <v>5.8</v>
      </c>
      <c r="L65">
        <v>4.4000000000000004</v>
      </c>
      <c r="M65">
        <v>377</v>
      </c>
      <c r="N65">
        <v>61.5</v>
      </c>
      <c r="O65">
        <v>4.88</v>
      </c>
      <c r="P65">
        <v>1.97</v>
      </c>
      <c r="Q65">
        <v>85</v>
      </c>
      <c r="R65">
        <v>34.799999999999997</v>
      </c>
      <c r="S65">
        <v>12.1</v>
      </c>
      <c r="T65">
        <v>63.9</v>
      </c>
      <c r="U65">
        <v>19.399999999999999</v>
      </c>
      <c r="V65">
        <v>0.70499999999999996</v>
      </c>
      <c r="W65">
        <v>21.8</v>
      </c>
      <c r="X65">
        <v>0.76600000000000001</v>
      </c>
      <c r="Y65">
        <v>20.399999999999999</v>
      </c>
      <c r="Z65">
        <v>2.37</v>
      </c>
      <c r="AA65">
        <v>15.8</v>
      </c>
    </row>
    <row r="66" spans="1:27" x14ac:dyDescent="0.55000000000000004">
      <c r="A66" t="s">
        <v>123</v>
      </c>
      <c r="B66" t="s">
        <v>124</v>
      </c>
      <c r="D66">
        <v>21.5</v>
      </c>
      <c r="E66">
        <v>147.30000000000001</v>
      </c>
      <c r="F66">
        <v>129.69999999999999</v>
      </c>
      <c r="G66">
        <v>7.2</v>
      </c>
      <c r="H66">
        <v>12.7</v>
      </c>
      <c r="I66">
        <v>7.6</v>
      </c>
      <c r="J66">
        <v>18</v>
      </c>
      <c r="K66">
        <v>4.9000000000000004</v>
      </c>
      <c r="L66">
        <v>2.6</v>
      </c>
      <c r="M66">
        <v>343</v>
      </c>
      <c r="N66">
        <v>339</v>
      </c>
      <c r="O66">
        <v>3.54</v>
      </c>
      <c r="P66">
        <v>3.52</v>
      </c>
      <c r="Q66">
        <v>130</v>
      </c>
      <c r="R66">
        <v>33.200000000000003</v>
      </c>
      <c r="S66">
        <v>46</v>
      </c>
      <c r="T66">
        <v>59.5</v>
      </c>
      <c r="U66">
        <v>70.5</v>
      </c>
      <c r="V66">
        <v>0.20200000000000001</v>
      </c>
      <c r="W66">
        <v>10.6</v>
      </c>
      <c r="X66">
        <v>0.61299999999999999</v>
      </c>
      <c r="Y66">
        <v>64.900000000000006</v>
      </c>
      <c r="Z66">
        <v>11.9</v>
      </c>
      <c r="AA66">
        <v>27.4</v>
      </c>
    </row>
    <row r="67" spans="1:27" x14ac:dyDescent="0.55000000000000004">
      <c r="B67" t="s">
        <v>119</v>
      </c>
      <c r="D67">
        <v>18.5</v>
      </c>
      <c r="E67">
        <v>146.4</v>
      </c>
      <c r="F67">
        <v>127.9</v>
      </c>
      <c r="G67">
        <v>6.3</v>
      </c>
      <c r="H67">
        <v>10.9</v>
      </c>
      <c r="I67">
        <v>7.6</v>
      </c>
      <c r="J67">
        <v>20.3</v>
      </c>
      <c r="K67">
        <v>5.7</v>
      </c>
      <c r="L67">
        <v>2.6</v>
      </c>
      <c r="M67">
        <v>292</v>
      </c>
      <c r="N67">
        <v>285</v>
      </c>
      <c r="O67">
        <v>3.52</v>
      </c>
      <c r="P67">
        <v>3.48</v>
      </c>
      <c r="Q67">
        <v>115</v>
      </c>
      <c r="R67">
        <v>28.5</v>
      </c>
      <c r="S67">
        <v>39</v>
      </c>
      <c r="T67">
        <v>50.7</v>
      </c>
      <c r="U67">
        <v>59.7</v>
      </c>
      <c r="V67">
        <v>0.23300000000000001</v>
      </c>
      <c r="W67">
        <v>12.2</v>
      </c>
      <c r="X67">
        <v>0.61599999999999999</v>
      </c>
      <c r="Y67">
        <v>41</v>
      </c>
      <c r="Z67">
        <v>7.65</v>
      </c>
      <c r="AA67">
        <v>23.6</v>
      </c>
    </row>
    <row r="68" spans="1:27" x14ac:dyDescent="0.55000000000000004">
      <c r="B68" t="s">
        <v>125</v>
      </c>
      <c r="D68">
        <v>15.5</v>
      </c>
      <c r="E68">
        <v>146.1</v>
      </c>
      <c r="F68">
        <v>125.6</v>
      </c>
      <c r="G68">
        <v>6</v>
      </c>
      <c r="H68">
        <v>8.6</v>
      </c>
      <c r="I68">
        <v>7.6</v>
      </c>
      <c r="J68">
        <v>20.9</v>
      </c>
      <c r="K68">
        <v>7.3</v>
      </c>
      <c r="L68">
        <v>2.7</v>
      </c>
      <c r="M68">
        <v>259</v>
      </c>
      <c r="N68">
        <v>224</v>
      </c>
      <c r="O68">
        <v>3.61</v>
      </c>
      <c r="P68">
        <v>3.36</v>
      </c>
      <c r="Q68">
        <v>97.4</v>
      </c>
      <c r="R68">
        <v>26.2</v>
      </c>
      <c r="S68">
        <v>30.6</v>
      </c>
      <c r="T68">
        <v>46</v>
      </c>
      <c r="U68">
        <v>47.1</v>
      </c>
      <c r="V68">
        <v>0.376</v>
      </c>
      <c r="W68">
        <v>14.8</v>
      </c>
      <c r="X68">
        <v>0.623</v>
      </c>
      <c r="Y68">
        <v>24.5</v>
      </c>
      <c r="Z68">
        <v>4.26</v>
      </c>
      <c r="AA68">
        <v>19.8</v>
      </c>
    </row>
    <row r="69" spans="1:27" x14ac:dyDescent="0.55000000000000004">
      <c r="A69" t="s">
        <v>126</v>
      </c>
      <c r="B69" t="s">
        <v>121</v>
      </c>
      <c r="D69">
        <v>14.1</v>
      </c>
      <c r="E69">
        <v>102.2</v>
      </c>
      <c r="F69">
        <v>130.1</v>
      </c>
      <c r="G69">
        <v>6.3</v>
      </c>
      <c r="H69">
        <v>10</v>
      </c>
      <c r="I69">
        <v>7.6</v>
      </c>
      <c r="J69">
        <v>20.7</v>
      </c>
      <c r="K69">
        <v>4</v>
      </c>
      <c r="L69">
        <v>3.2</v>
      </c>
      <c r="M69">
        <v>277</v>
      </c>
      <c r="N69">
        <v>89.3</v>
      </c>
      <c r="O69">
        <v>3.92</v>
      </c>
      <c r="P69">
        <v>2.2200000000000002</v>
      </c>
      <c r="Q69">
        <v>85.5</v>
      </c>
      <c r="R69">
        <v>28.3</v>
      </c>
      <c r="S69">
        <v>17.5</v>
      </c>
      <c r="T69">
        <v>50.4</v>
      </c>
      <c r="U69">
        <v>27.4</v>
      </c>
      <c r="V69">
        <v>0.60699999999999998</v>
      </c>
      <c r="W69">
        <v>13.8</v>
      </c>
      <c r="X69">
        <v>0.72</v>
      </c>
      <c r="Y69">
        <v>21</v>
      </c>
      <c r="Z69">
        <v>4.7699999999999996</v>
      </c>
      <c r="AA69">
        <v>18</v>
      </c>
    </row>
    <row r="70" spans="1:27" x14ac:dyDescent="0.55000000000000004">
      <c r="B70" t="s">
        <v>122</v>
      </c>
      <c r="D70">
        <v>12.6</v>
      </c>
      <c r="E70">
        <v>101.9</v>
      </c>
      <c r="F70">
        <v>128.5</v>
      </c>
      <c r="G70">
        <v>6</v>
      </c>
      <c r="H70">
        <v>8.4</v>
      </c>
      <c r="I70">
        <v>7.6</v>
      </c>
      <c r="J70">
        <v>21.4</v>
      </c>
      <c r="K70">
        <v>4.8</v>
      </c>
      <c r="L70">
        <v>3.3</v>
      </c>
      <c r="M70">
        <v>250</v>
      </c>
      <c r="N70">
        <v>74.3</v>
      </c>
      <c r="O70">
        <v>3.95</v>
      </c>
      <c r="P70">
        <v>2.15</v>
      </c>
      <c r="Q70">
        <v>75.3</v>
      </c>
      <c r="R70">
        <v>26.2</v>
      </c>
      <c r="S70">
        <v>14.6</v>
      </c>
      <c r="T70">
        <v>46.9</v>
      </c>
      <c r="U70">
        <v>23</v>
      </c>
      <c r="V70">
        <v>0.628</v>
      </c>
      <c r="W70">
        <v>15.8</v>
      </c>
      <c r="X70">
        <v>0.72699999999999998</v>
      </c>
      <c r="Y70">
        <v>15.9</v>
      </c>
      <c r="Z70">
        <v>3.2</v>
      </c>
      <c r="AA70">
        <v>16</v>
      </c>
    </row>
    <row r="71" spans="1:27" x14ac:dyDescent="0.55000000000000004">
      <c r="B71" t="s">
        <v>127</v>
      </c>
      <c r="D71">
        <v>11</v>
      </c>
      <c r="E71">
        <v>101.6</v>
      </c>
      <c r="F71">
        <v>126.9</v>
      </c>
      <c r="G71">
        <v>5.7</v>
      </c>
      <c r="H71">
        <v>6.8</v>
      </c>
      <c r="I71">
        <v>7.6</v>
      </c>
      <c r="J71">
        <v>22.3</v>
      </c>
      <c r="K71">
        <v>5.9</v>
      </c>
      <c r="L71">
        <v>3.5</v>
      </c>
      <c r="M71">
        <v>223</v>
      </c>
      <c r="N71">
        <v>59.7</v>
      </c>
      <c r="O71">
        <v>3.99</v>
      </c>
      <c r="P71">
        <v>2.06</v>
      </c>
      <c r="Q71">
        <v>64.5</v>
      </c>
      <c r="R71">
        <v>24.1</v>
      </c>
      <c r="S71">
        <v>11.7</v>
      </c>
      <c r="T71">
        <v>43.5</v>
      </c>
      <c r="U71">
        <v>18.600000000000001</v>
      </c>
      <c r="V71">
        <v>0.65600000000000003</v>
      </c>
      <c r="W71">
        <v>18.2</v>
      </c>
      <c r="X71">
        <v>0.73599999999999999</v>
      </c>
      <c r="Y71">
        <v>12</v>
      </c>
      <c r="Z71">
        <v>2.06</v>
      </c>
      <c r="AA71">
        <v>14</v>
      </c>
    </row>
    <row r="72" spans="1:27" x14ac:dyDescent="0.55000000000000004">
      <c r="A72" t="s">
        <v>128</v>
      </c>
      <c r="B72" t="s">
        <v>129</v>
      </c>
      <c r="D72">
        <v>15</v>
      </c>
      <c r="E72">
        <v>133.9</v>
      </c>
      <c r="F72">
        <v>103.3</v>
      </c>
      <c r="G72">
        <v>6.4</v>
      </c>
      <c r="H72">
        <v>9.6</v>
      </c>
      <c r="I72">
        <v>7.6</v>
      </c>
      <c r="J72">
        <v>16.100000000000001</v>
      </c>
      <c r="K72">
        <v>5.8</v>
      </c>
      <c r="L72">
        <v>2.1</v>
      </c>
      <c r="M72">
        <v>154</v>
      </c>
      <c r="N72">
        <v>192</v>
      </c>
      <c r="O72">
        <v>2.84</v>
      </c>
      <c r="P72">
        <v>3.17</v>
      </c>
      <c r="Q72">
        <v>73.099999999999994</v>
      </c>
      <c r="R72">
        <v>18.8</v>
      </c>
      <c r="S72">
        <v>28.7</v>
      </c>
      <c r="T72">
        <v>33.5</v>
      </c>
      <c r="U72">
        <v>44.1</v>
      </c>
      <c r="V72" t="s">
        <v>130</v>
      </c>
      <c r="W72" t="s">
        <v>130</v>
      </c>
      <c r="X72">
        <v>0.56899999999999995</v>
      </c>
      <c r="Y72">
        <v>21.7</v>
      </c>
      <c r="Z72">
        <v>5.13</v>
      </c>
      <c r="AA72">
        <v>19.100000000000001</v>
      </c>
    </row>
    <row r="73" spans="1:27" x14ac:dyDescent="0.55000000000000004">
      <c r="B73" t="s">
        <v>122</v>
      </c>
      <c r="D73">
        <v>12.5</v>
      </c>
      <c r="E73">
        <v>133.19999999999999</v>
      </c>
      <c r="F73">
        <v>101.5</v>
      </c>
      <c r="G73">
        <v>5.7</v>
      </c>
      <c r="H73">
        <v>7.8</v>
      </c>
      <c r="I73">
        <v>7.6</v>
      </c>
      <c r="J73">
        <v>17.8</v>
      </c>
      <c r="K73">
        <v>7.2</v>
      </c>
      <c r="L73">
        <v>2.1</v>
      </c>
      <c r="M73">
        <v>131</v>
      </c>
      <c r="N73">
        <v>154</v>
      </c>
      <c r="O73">
        <v>2.86</v>
      </c>
      <c r="P73">
        <v>3.1</v>
      </c>
      <c r="Q73">
        <v>62.4</v>
      </c>
      <c r="R73">
        <v>16.2</v>
      </c>
      <c r="S73">
        <v>23.1</v>
      </c>
      <c r="T73">
        <v>28.7</v>
      </c>
      <c r="U73">
        <v>35.5</v>
      </c>
      <c r="V73" t="s">
        <v>130</v>
      </c>
      <c r="W73" t="s">
        <v>130</v>
      </c>
      <c r="X73">
        <v>0.57199999999999995</v>
      </c>
      <c r="Y73">
        <v>12.6</v>
      </c>
      <c r="Z73">
        <v>2.97</v>
      </c>
      <c r="AA73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8A2D9-1BAA-467F-8092-A41B5F51B76B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D9B6-32E2-45C0-A3B8-D17061D9FEF4}">
  <dimension ref="A1:Q226"/>
  <sheetViews>
    <sheetView tabSelected="1" topLeftCell="A52" zoomScale="84" zoomScaleNormal="120" workbookViewId="0">
      <selection activeCell="H67" sqref="H67"/>
    </sheetView>
  </sheetViews>
  <sheetFormatPr defaultRowHeight="15" customHeight="1" x14ac:dyDescent="0.55000000000000004"/>
  <cols>
    <col min="1" max="1" width="9.1640625" bestFit="1" customWidth="1"/>
    <col min="2" max="2" width="27.1640625" bestFit="1" customWidth="1"/>
    <col min="3" max="3" width="10.5546875" bestFit="1" customWidth="1"/>
    <col min="4" max="4" width="9.44140625" customWidth="1"/>
    <col min="5" max="5" width="12.1640625" bestFit="1" customWidth="1"/>
    <col min="6" max="6" width="11.27734375" bestFit="1" customWidth="1"/>
    <col min="7" max="7" width="9.44140625" bestFit="1" customWidth="1"/>
    <col min="8" max="8" width="11.21875" bestFit="1" customWidth="1"/>
  </cols>
  <sheetData>
    <row r="1" spans="1:17" ht="15" customHeight="1" x14ac:dyDescent="0.55000000000000004">
      <c r="A1" s="13" t="s">
        <v>180</v>
      </c>
      <c r="B1" s="11" t="s">
        <v>164</v>
      </c>
      <c r="C1" s="11" t="s">
        <v>189</v>
      </c>
      <c r="D1" s="11" t="s">
        <v>166</v>
      </c>
      <c r="E1" s="11" t="s">
        <v>32</v>
      </c>
      <c r="F1" s="11" t="s">
        <v>34</v>
      </c>
      <c r="G1" s="11" t="s">
        <v>167</v>
      </c>
      <c r="L1" s="13"/>
      <c r="M1" s="11"/>
      <c r="N1" s="11"/>
      <c r="O1" s="11"/>
      <c r="P1" s="11"/>
      <c r="Q1" s="11"/>
    </row>
    <row r="2" spans="1:17" ht="15" customHeight="1" x14ac:dyDescent="0.55000000000000004">
      <c r="B2" s="11"/>
      <c r="C2" s="11"/>
      <c r="D2" s="11"/>
      <c r="E2" s="11" t="s">
        <v>33</v>
      </c>
      <c r="F2" s="11" t="s">
        <v>165</v>
      </c>
      <c r="G2" s="11" t="s">
        <v>176</v>
      </c>
      <c r="M2" s="11"/>
      <c r="N2" s="11"/>
      <c r="O2" s="11"/>
      <c r="P2" s="11"/>
      <c r="Q2" s="11"/>
    </row>
    <row r="3" spans="1:17" ht="15" customHeight="1" x14ac:dyDescent="0.55000000000000004">
      <c r="A3" t="s">
        <v>183</v>
      </c>
      <c r="B3" t="s">
        <v>192</v>
      </c>
      <c r="C3" t="s">
        <v>190</v>
      </c>
      <c r="D3" t="b">
        <v>0</v>
      </c>
      <c r="E3">
        <v>70</v>
      </c>
      <c r="F3">
        <v>666800.00000000012</v>
      </c>
      <c r="G3">
        <v>13860</v>
      </c>
    </row>
    <row r="4" spans="1:17" ht="15" customHeight="1" x14ac:dyDescent="0.55000000000000004">
      <c r="A4" t="s">
        <v>183</v>
      </c>
      <c r="B4" t="s">
        <v>193</v>
      </c>
      <c r="C4" t="s">
        <v>190</v>
      </c>
      <c r="D4" t="b">
        <v>0</v>
      </c>
      <c r="E4">
        <v>90</v>
      </c>
      <c r="F4">
        <v>1195700</v>
      </c>
      <c r="G4">
        <v>20950</v>
      </c>
    </row>
    <row r="5" spans="1:17" ht="15" customHeight="1" x14ac:dyDescent="0.55000000000000004">
      <c r="A5" t="s">
        <v>183</v>
      </c>
      <c r="B5" t="s">
        <v>194</v>
      </c>
      <c r="C5" t="s">
        <v>190</v>
      </c>
      <c r="D5" t="b">
        <v>0</v>
      </c>
      <c r="E5">
        <v>110</v>
      </c>
      <c r="F5">
        <v>2254200</v>
      </c>
      <c r="G5">
        <v>29120</v>
      </c>
    </row>
    <row r="6" spans="1:17" ht="15" customHeight="1" x14ac:dyDescent="0.55000000000000004">
      <c r="A6" t="s">
        <v>183</v>
      </c>
      <c r="B6" t="s">
        <v>195</v>
      </c>
      <c r="C6" t="s">
        <v>190</v>
      </c>
      <c r="D6" t="b">
        <v>0</v>
      </c>
      <c r="E6">
        <v>130</v>
      </c>
      <c r="F6">
        <v>3064100.0000000005</v>
      </c>
      <c r="G6">
        <v>38950</v>
      </c>
    </row>
    <row r="7" spans="1:17" ht="15" customHeight="1" x14ac:dyDescent="0.55000000000000004">
      <c r="A7" t="s">
        <v>183</v>
      </c>
      <c r="B7" t="s">
        <v>196</v>
      </c>
      <c r="C7" t="s">
        <v>190</v>
      </c>
      <c r="D7" t="b">
        <v>0</v>
      </c>
      <c r="E7">
        <v>150</v>
      </c>
      <c r="F7">
        <v>4287800</v>
      </c>
      <c r="G7">
        <v>48560</v>
      </c>
      <c r="Q7" s="12"/>
    </row>
    <row r="8" spans="1:17" ht="15" customHeight="1" x14ac:dyDescent="0.55000000000000004">
      <c r="A8" t="s">
        <v>183</v>
      </c>
      <c r="B8" t="s">
        <v>197</v>
      </c>
      <c r="C8" t="s">
        <v>190</v>
      </c>
      <c r="D8" t="b">
        <v>0</v>
      </c>
      <c r="E8">
        <v>170</v>
      </c>
      <c r="F8">
        <v>5761900.0000000009</v>
      </c>
      <c r="G8">
        <v>58800</v>
      </c>
      <c r="Q8" s="12"/>
    </row>
    <row r="9" spans="1:17" ht="15" customHeight="1" x14ac:dyDescent="0.55000000000000004">
      <c r="A9" s="15" t="s">
        <v>183</v>
      </c>
      <c r="B9" s="15" t="s">
        <v>184</v>
      </c>
      <c r="C9" s="15" t="s">
        <v>190</v>
      </c>
      <c r="D9" s="15" t="b">
        <v>0</v>
      </c>
      <c r="E9" s="15">
        <v>50</v>
      </c>
      <c r="F9" s="15">
        <v>281100</v>
      </c>
      <c r="G9" s="15">
        <v>7360</v>
      </c>
      <c r="Q9" s="12"/>
    </row>
    <row r="10" spans="1:17" ht="15" customHeight="1" x14ac:dyDescent="0.55000000000000004">
      <c r="A10" s="15" t="s">
        <v>183</v>
      </c>
      <c r="B10" s="15" t="s">
        <v>185</v>
      </c>
      <c r="C10" s="15" t="s">
        <v>190</v>
      </c>
      <c r="D10" s="15" t="b">
        <v>0</v>
      </c>
      <c r="E10" s="15">
        <v>70</v>
      </c>
      <c r="F10" s="15">
        <v>607800</v>
      </c>
      <c r="G10" s="15">
        <v>13010</v>
      </c>
      <c r="Q10" s="12"/>
    </row>
    <row r="11" spans="1:17" ht="15" customHeight="1" x14ac:dyDescent="0.55000000000000004">
      <c r="A11" s="15" t="s">
        <v>183</v>
      </c>
      <c r="B11" s="15" t="s">
        <v>186</v>
      </c>
      <c r="C11" s="15" t="s">
        <v>190</v>
      </c>
      <c r="D11" s="15" t="b">
        <v>0</v>
      </c>
      <c r="E11" s="15">
        <v>90</v>
      </c>
      <c r="F11" s="15">
        <v>1091900</v>
      </c>
      <c r="G11" s="15">
        <v>19660</v>
      </c>
      <c r="Q11" s="12"/>
    </row>
    <row r="12" spans="1:17" ht="15" customHeight="1" x14ac:dyDescent="0.55000000000000004">
      <c r="A12" s="15" t="s">
        <v>183</v>
      </c>
      <c r="B12" s="15" t="s">
        <v>187</v>
      </c>
      <c r="C12" s="15" t="s">
        <v>190</v>
      </c>
      <c r="D12" s="15" t="b">
        <v>0</v>
      </c>
      <c r="E12" s="15">
        <v>110</v>
      </c>
      <c r="F12" s="15">
        <v>1750900</v>
      </c>
      <c r="G12" s="15">
        <v>27110</v>
      </c>
      <c r="Q12" s="12"/>
    </row>
    <row r="13" spans="1:17" ht="15" customHeight="1" x14ac:dyDescent="0.55000000000000004">
      <c r="A13" s="15" t="s">
        <v>183</v>
      </c>
      <c r="B13" s="15" t="s">
        <v>188</v>
      </c>
      <c r="C13" s="15" t="s">
        <v>190</v>
      </c>
      <c r="D13" s="15" t="b">
        <v>0</v>
      </c>
      <c r="E13" s="15">
        <v>130</v>
      </c>
      <c r="F13" s="15">
        <v>2803500</v>
      </c>
      <c r="G13" s="15">
        <v>36610</v>
      </c>
    </row>
    <row r="14" spans="1:17" ht="15" customHeight="1" x14ac:dyDescent="0.55000000000000004">
      <c r="A14" s="15" t="s">
        <v>183</v>
      </c>
      <c r="B14" s="15" t="s">
        <v>198</v>
      </c>
      <c r="C14" s="15" t="s">
        <v>190</v>
      </c>
      <c r="D14" s="15" t="b">
        <v>0</v>
      </c>
      <c r="E14" s="15">
        <v>150</v>
      </c>
      <c r="F14" s="15">
        <v>4048800</v>
      </c>
      <c r="G14" s="15">
        <v>46680</v>
      </c>
    </row>
    <row r="15" spans="1:17" ht="15" customHeight="1" x14ac:dyDescent="0.55000000000000004">
      <c r="A15" s="15" t="s">
        <v>183</v>
      </c>
      <c r="B15" s="15" t="s">
        <v>199</v>
      </c>
      <c r="C15" s="15" t="s">
        <v>190</v>
      </c>
      <c r="D15" s="15" t="b">
        <v>0</v>
      </c>
      <c r="E15" s="15">
        <v>170</v>
      </c>
      <c r="F15" s="15">
        <v>5474800</v>
      </c>
      <c r="G15" s="15">
        <v>56800</v>
      </c>
    </row>
    <row r="16" spans="1:17" ht="15" customHeight="1" x14ac:dyDescent="0.55000000000000004">
      <c r="A16" s="15" t="s">
        <v>183</v>
      </c>
      <c r="B16" s="15" t="s">
        <v>200</v>
      </c>
      <c r="C16" s="15" t="s">
        <v>190</v>
      </c>
      <c r="D16" s="15" t="b">
        <v>0</v>
      </c>
      <c r="E16" s="15">
        <v>190</v>
      </c>
      <c r="F16" s="15">
        <v>7171700</v>
      </c>
      <c r="G16" s="15">
        <v>67600</v>
      </c>
    </row>
    <row r="17" spans="1:7" ht="15" customHeight="1" x14ac:dyDescent="0.55000000000000004">
      <c r="A17" s="15" t="s">
        <v>183</v>
      </c>
      <c r="B17" s="15" t="s">
        <v>201</v>
      </c>
      <c r="C17" s="15" t="s">
        <v>190</v>
      </c>
      <c r="D17" s="15" t="b">
        <v>0</v>
      </c>
      <c r="E17" s="15">
        <v>230</v>
      </c>
      <c r="F17" s="15">
        <v>12582000</v>
      </c>
      <c r="G17" s="15">
        <v>94000</v>
      </c>
    </row>
    <row r="18" spans="1:7" ht="15" customHeight="1" x14ac:dyDescent="0.55000000000000004">
      <c r="A18" s="15" t="s">
        <v>183</v>
      </c>
      <c r="B18" s="15" t="s">
        <v>202</v>
      </c>
      <c r="C18" s="15" t="s">
        <v>190</v>
      </c>
      <c r="D18" s="15" t="b">
        <v>0</v>
      </c>
      <c r="E18" s="15">
        <v>260</v>
      </c>
      <c r="F18" s="15">
        <v>20337000</v>
      </c>
      <c r="G18" s="15">
        <v>123200</v>
      </c>
    </row>
    <row r="19" spans="1:7" ht="15" customHeight="1" x14ac:dyDescent="0.55000000000000004">
      <c r="A19" s="15" t="s">
        <v>183</v>
      </c>
      <c r="B19" s="15" t="s">
        <v>203</v>
      </c>
      <c r="C19" s="15" t="s">
        <v>190</v>
      </c>
      <c r="D19" s="15" t="b">
        <v>0</v>
      </c>
      <c r="E19" s="15">
        <v>90</v>
      </c>
      <c r="F19" s="15">
        <v>1112400</v>
      </c>
      <c r="G19" s="15">
        <v>20320</v>
      </c>
    </row>
    <row r="20" spans="1:7" ht="15" customHeight="1" x14ac:dyDescent="0.55000000000000004">
      <c r="A20" s="15" t="s">
        <v>183</v>
      </c>
      <c r="B20" s="15" t="s">
        <v>204</v>
      </c>
      <c r="C20" s="15" t="s">
        <v>190</v>
      </c>
      <c r="D20" s="15" t="b">
        <v>0</v>
      </c>
      <c r="E20" s="15">
        <v>110</v>
      </c>
      <c r="F20" s="15">
        <v>1786399.9999999998</v>
      </c>
      <c r="G20" s="15">
        <v>28090</v>
      </c>
    </row>
    <row r="21" spans="1:7" ht="15" customHeight="1" x14ac:dyDescent="0.55000000000000004">
      <c r="A21" s="15" t="s">
        <v>183</v>
      </c>
      <c r="B21" s="15" t="s">
        <v>205</v>
      </c>
      <c r="C21" s="15" t="s">
        <v>190</v>
      </c>
      <c r="D21" s="15" t="b">
        <v>0</v>
      </c>
      <c r="E21" s="15">
        <v>130</v>
      </c>
      <c r="F21" s="15">
        <v>2865400</v>
      </c>
      <c r="G21" s="15">
        <v>37980</v>
      </c>
    </row>
    <row r="22" spans="1:7" ht="15" customHeight="1" x14ac:dyDescent="0.55000000000000004">
      <c r="A22" s="15" t="s">
        <v>183</v>
      </c>
      <c r="B22" s="15" t="s">
        <v>206</v>
      </c>
      <c r="C22" s="15" t="s">
        <v>190</v>
      </c>
      <c r="D22" s="15" t="b">
        <v>0</v>
      </c>
      <c r="E22" s="15">
        <v>150</v>
      </c>
      <c r="F22" s="15">
        <v>4138800</v>
      </c>
      <c r="G22" s="15">
        <v>48390</v>
      </c>
    </row>
    <row r="23" spans="1:7" ht="15" customHeight="1" x14ac:dyDescent="0.55000000000000004">
      <c r="A23" s="15" t="s">
        <v>183</v>
      </c>
      <c r="B23" s="15" t="s">
        <v>207</v>
      </c>
      <c r="C23" s="15" t="s">
        <v>190</v>
      </c>
      <c r="D23" s="15" t="b">
        <v>0</v>
      </c>
      <c r="E23" s="15">
        <v>210</v>
      </c>
      <c r="F23" s="15">
        <v>14587300</v>
      </c>
      <c r="G23" s="15">
        <v>119660</v>
      </c>
    </row>
    <row r="24" spans="1:7" ht="15" customHeight="1" x14ac:dyDescent="0.55000000000000004">
      <c r="A24" t="s">
        <v>183</v>
      </c>
      <c r="B24" t="s">
        <v>208</v>
      </c>
      <c r="C24" t="s">
        <v>190</v>
      </c>
      <c r="D24" t="b">
        <v>0</v>
      </c>
      <c r="E24">
        <v>170</v>
      </c>
      <c r="F24">
        <v>5596500</v>
      </c>
      <c r="G24">
        <v>58860</v>
      </c>
    </row>
    <row r="25" spans="1:7" ht="15" customHeight="1" x14ac:dyDescent="0.55000000000000004">
      <c r="A25" t="s">
        <v>183</v>
      </c>
      <c r="B25" t="s">
        <v>209</v>
      </c>
      <c r="C25" t="s">
        <v>190</v>
      </c>
      <c r="D25" t="b">
        <v>0</v>
      </c>
      <c r="E25">
        <v>190</v>
      </c>
      <c r="F25">
        <v>7330000</v>
      </c>
      <c r="G25">
        <v>70010</v>
      </c>
    </row>
    <row r="26" spans="1:7" ht="15" customHeight="1" x14ac:dyDescent="0.55000000000000004">
      <c r="A26" t="s">
        <v>183</v>
      </c>
      <c r="B26" t="s">
        <v>210</v>
      </c>
      <c r="C26" t="s">
        <v>190</v>
      </c>
      <c r="D26" t="b">
        <v>0</v>
      </c>
      <c r="E26">
        <v>95.5</v>
      </c>
      <c r="F26">
        <v>1258500</v>
      </c>
      <c r="G26">
        <v>21930</v>
      </c>
    </row>
    <row r="27" spans="1:7" ht="15" customHeight="1" x14ac:dyDescent="0.55000000000000004">
      <c r="A27" t="s">
        <v>183</v>
      </c>
      <c r="B27" t="s">
        <v>211</v>
      </c>
      <c r="C27" t="s">
        <v>190</v>
      </c>
      <c r="D27" t="b">
        <v>0</v>
      </c>
      <c r="E27">
        <v>115.5</v>
      </c>
      <c r="F27">
        <v>1988700</v>
      </c>
      <c r="G27">
        <v>28840</v>
      </c>
    </row>
    <row r="28" spans="1:7" ht="15" customHeight="1" x14ac:dyDescent="0.55000000000000004">
      <c r="A28" t="s">
        <v>183</v>
      </c>
      <c r="B28" t="s">
        <v>212</v>
      </c>
      <c r="C28" t="s">
        <v>190</v>
      </c>
      <c r="D28" t="b">
        <v>0</v>
      </c>
      <c r="E28">
        <v>135.5</v>
      </c>
      <c r="F28">
        <v>3181400</v>
      </c>
      <c r="G28">
        <v>41130</v>
      </c>
    </row>
    <row r="29" spans="1:7" ht="15" customHeight="1" x14ac:dyDescent="0.55000000000000004">
      <c r="A29" t="s">
        <v>183</v>
      </c>
      <c r="B29" t="s">
        <v>213</v>
      </c>
      <c r="C29" t="s">
        <v>190</v>
      </c>
      <c r="D29" t="b">
        <v>0</v>
      </c>
      <c r="E29">
        <v>155.5</v>
      </c>
      <c r="F29">
        <v>4423000</v>
      </c>
      <c r="G29">
        <v>50080</v>
      </c>
    </row>
    <row r="30" spans="1:7" ht="15" customHeight="1" x14ac:dyDescent="0.55000000000000004">
      <c r="A30" t="s">
        <v>183</v>
      </c>
      <c r="B30" t="s">
        <v>214</v>
      </c>
      <c r="C30" t="s">
        <v>190</v>
      </c>
      <c r="D30" t="b">
        <v>0</v>
      </c>
      <c r="E30">
        <v>90</v>
      </c>
      <c r="F30">
        <v>1435200</v>
      </c>
      <c r="G30">
        <v>22650</v>
      </c>
    </row>
    <row r="31" spans="1:7" ht="15" customHeight="1" x14ac:dyDescent="0.55000000000000004">
      <c r="A31" t="s">
        <v>183</v>
      </c>
      <c r="B31" t="s">
        <v>215</v>
      </c>
      <c r="C31" t="s">
        <v>190</v>
      </c>
      <c r="D31" t="b">
        <v>0</v>
      </c>
      <c r="E31">
        <v>130</v>
      </c>
      <c r="F31">
        <v>3463399.9999999995</v>
      </c>
      <c r="G31">
        <v>41370</v>
      </c>
    </row>
    <row r="32" spans="1:7" ht="15" customHeight="1" x14ac:dyDescent="0.55000000000000004">
      <c r="A32" t="s">
        <v>183</v>
      </c>
      <c r="B32" s="15" t="s">
        <v>354</v>
      </c>
      <c r="C32" t="s">
        <v>190</v>
      </c>
      <c r="D32" t="b">
        <v>1</v>
      </c>
      <c r="E32" s="15">
        <v>50</v>
      </c>
      <c r="F32" s="15">
        <v>334700</v>
      </c>
      <c r="G32" s="15">
        <v>11060</v>
      </c>
    </row>
    <row r="33" spans="1:7" ht="15" customHeight="1" x14ac:dyDescent="0.55000000000000004">
      <c r="A33" t="s">
        <v>183</v>
      </c>
      <c r="B33" s="15" t="s">
        <v>355</v>
      </c>
      <c r="C33" t="s">
        <v>190</v>
      </c>
      <c r="D33" t="b">
        <v>1</v>
      </c>
      <c r="E33" s="15">
        <v>70</v>
      </c>
      <c r="F33" s="15">
        <v>818800</v>
      </c>
      <c r="G33" s="15">
        <v>21010</v>
      </c>
    </row>
    <row r="34" spans="1:7" ht="15" customHeight="1" x14ac:dyDescent="0.55000000000000004">
      <c r="A34" t="s">
        <v>183</v>
      </c>
      <c r="B34" s="15" t="s">
        <v>356</v>
      </c>
      <c r="C34" t="s">
        <v>190</v>
      </c>
      <c r="D34" t="b">
        <v>1</v>
      </c>
      <c r="E34" s="15">
        <v>90</v>
      </c>
      <c r="F34" s="15">
        <v>1625900</v>
      </c>
      <c r="G34" s="15">
        <v>34560</v>
      </c>
    </row>
    <row r="35" spans="1:7" ht="15" customHeight="1" x14ac:dyDescent="0.55000000000000004">
      <c r="A35" t="s">
        <v>183</v>
      </c>
      <c r="B35" s="15" t="s">
        <v>357</v>
      </c>
      <c r="C35" t="s">
        <v>190</v>
      </c>
      <c r="D35" t="b">
        <v>1</v>
      </c>
      <c r="E35" s="15">
        <v>110</v>
      </c>
      <c r="F35" s="15">
        <v>2792900</v>
      </c>
      <c r="G35" s="15">
        <v>50010</v>
      </c>
    </row>
    <row r="36" spans="1:7" ht="15" customHeight="1" x14ac:dyDescent="0.55000000000000004">
      <c r="A36" t="s">
        <v>183</v>
      </c>
      <c r="B36" s="15" t="s">
        <v>358</v>
      </c>
      <c r="C36" t="s">
        <v>190</v>
      </c>
      <c r="D36" t="b">
        <v>1</v>
      </c>
      <c r="E36" s="15">
        <v>130</v>
      </c>
      <c r="F36" s="15">
        <v>4519500</v>
      </c>
      <c r="G36" s="15">
        <v>67910</v>
      </c>
    </row>
    <row r="37" spans="1:7" ht="15" customHeight="1" x14ac:dyDescent="0.55000000000000004">
      <c r="A37" t="s">
        <v>183</v>
      </c>
      <c r="B37" s="15" t="s">
        <v>359</v>
      </c>
      <c r="C37" t="s">
        <v>190</v>
      </c>
      <c r="D37" t="b">
        <v>1</v>
      </c>
      <c r="E37" s="15">
        <v>150</v>
      </c>
      <c r="F37" s="15">
        <v>6608800</v>
      </c>
      <c r="G37" s="15">
        <v>86380</v>
      </c>
    </row>
    <row r="38" spans="1:7" ht="15" customHeight="1" x14ac:dyDescent="0.55000000000000004">
      <c r="A38" t="s">
        <v>183</v>
      </c>
      <c r="B38" s="15" t="s">
        <v>360</v>
      </c>
      <c r="C38" t="s">
        <v>190</v>
      </c>
      <c r="D38" t="b">
        <v>1</v>
      </c>
      <c r="E38" s="15">
        <v>170</v>
      </c>
      <c r="F38" s="15">
        <v>9192800</v>
      </c>
      <c r="G38" s="15">
        <v>106800</v>
      </c>
    </row>
    <row r="39" spans="1:7" ht="15" customHeight="1" x14ac:dyDescent="0.55000000000000004">
      <c r="A39" t="s">
        <v>183</v>
      </c>
      <c r="B39" s="15" t="s">
        <v>361</v>
      </c>
      <c r="C39" t="s">
        <v>190</v>
      </c>
      <c r="D39" t="b">
        <v>1</v>
      </c>
      <c r="E39" s="15">
        <v>190</v>
      </c>
      <c r="F39" s="15">
        <v>12322700</v>
      </c>
      <c r="G39" s="15">
        <v>128700</v>
      </c>
    </row>
    <row r="40" spans="1:7" ht="15" customHeight="1" x14ac:dyDescent="0.55000000000000004">
      <c r="A40" t="s">
        <v>183</v>
      </c>
      <c r="B40" t="s">
        <v>362</v>
      </c>
      <c r="C40" t="s">
        <v>190</v>
      </c>
      <c r="D40" t="b">
        <v>1</v>
      </c>
      <c r="E40">
        <v>70</v>
      </c>
      <c r="F40">
        <v>899800.00000000012</v>
      </c>
      <c r="G40">
        <v>22660</v>
      </c>
    </row>
    <row r="41" spans="1:7" ht="15" customHeight="1" x14ac:dyDescent="0.55000000000000004">
      <c r="A41" t="s">
        <v>183</v>
      </c>
      <c r="B41" t="s">
        <v>363</v>
      </c>
      <c r="C41" t="s">
        <v>190</v>
      </c>
      <c r="D41" t="b">
        <v>1</v>
      </c>
      <c r="E41">
        <v>90</v>
      </c>
      <c r="F41">
        <v>1779700</v>
      </c>
      <c r="G41">
        <v>37150</v>
      </c>
    </row>
    <row r="42" spans="1:7" ht="15" customHeight="1" x14ac:dyDescent="0.55000000000000004">
      <c r="A42" t="s">
        <v>183</v>
      </c>
      <c r="B42" t="s">
        <v>364</v>
      </c>
      <c r="C42" t="s">
        <v>190</v>
      </c>
      <c r="D42" t="b">
        <v>1</v>
      </c>
      <c r="E42">
        <v>110</v>
      </c>
      <c r="F42">
        <v>3386200</v>
      </c>
      <c r="G42">
        <v>53920</v>
      </c>
    </row>
    <row r="43" spans="1:7" ht="15" customHeight="1" x14ac:dyDescent="0.55000000000000004">
      <c r="A43" t="s">
        <v>183</v>
      </c>
      <c r="B43" t="s">
        <v>365</v>
      </c>
      <c r="C43" t="s">
        <v>190</v>
      </c>
      <c r="D43" t="b">
        <v>1</v>
      </c>
      <c r="E43">
        <v>130</v>
      </c>
      <c r="F43">
        <v>4921100</v>
      </c>
      <c r="G43">
        <v>72750</v>
      </c>
    </row>
    <row r="44" spans="1:7" ht="15" customHeight="1" x14ac:dyDescent="0.55000000000000004">
      <c r="A44" t="s">
        <v>183</v>
      </c>
      <c r="B44" t="s">
        <v>366</v>
      </c>
      <c r="C44" t="s">
        <v>190</v>
      </c>
      <c r="D44" t="b">
        <v>1</v>
      </c>
      <c r="E44">
        <v>150</v>
      </c>
      <c r="F44">
        <v>7115800</v>
      </c>
      <c r="G44">
        <v>92360</v>
      </c>
    </row>
    <row r="45" spans="1:7" ht="15" customHeight="1" x14ac:dyDescent="0.55000000000000004">
      <c r="A45" t="s">
        <v>183</v>
      </c>
      <c r="B45" t="s">
        <v>367</v>
      </c>
      <c r="C45" t="s">
        <v>190</v>
      </c>
      <c r="D45" t="b">
        <v>1</v>
      </c>
      <c r="E45">
        <v>170</v>
      </c>
      <c r="F45">
        <v>9849900</v>
      </c>
      <c r="G45">
        <v>113800</v>
      </c>
    </row>
    <row r="46" spans="1:7" ht="15" customHeight="1" x14ac:dyDescent="0.55000000000000004">
      <c r="A46" t="s">
        <v>181</v>
      </c>
      <c r="B46" t="s">
        <v>131</v>
      </c>
      <c r="C46" t="s">
        <v>190</v>
      </c>
      <c r="D46" t="b">
        <v>0</v>
      </c>
      <c r="E46">
        <v>50</v>
      </c>
      <c r="F46" s="14">
        <v>313900</v>
      </c>
      <c r="G46" s="14">
        <v>7720</v>
      </c>
    </row>
    <row r="47" spans="1:7" ht="15" customHeight="1" x14ac:dyDescent="0.55000000000000004">
      <c r="A47" t="s">
        <v>181</v>
      </c>
      <c r="B47" t="s">
        <v>132</v>
      </c>
      <c r="C47" t="s">
        <v>190</v>
      </c>
      <c r="D47" t="b">
        <v>0</v>
      </c>
      <c r="E47">
        <v>65</v>
      </c>
      <c r="F47" s="14">
        <v>556000</v>
      </c>
      <c r="G47" s="14">
        <v>12630</v>
      </c>
    </row>
    <row r="48" spans="1:7" ht="15" customHeight="1" x14ac:dyDescent="0.55000000000000004">
      <c r="A48" t="s">
        <v>181</v>
      </c>
      <c r="B48" t="s">
        <v>133</v>
      </c>
      <c r="C48" t="s">
        <v>190</v>
      </c>
      <c r="D48" t="b">
        <v>0</v>
      </c>
      <c r="E48">
        <v>85</v>
      </c>
      <c r="F48" s="14">
        <v>1085200</v>
      </c>
      <c r="G48" s="14">
        <v>19980</v>
      </c>
    </row>
    <row r="49" spans="1:7" ht="15" customHeight="1" x14ac:dyDescent="0.55000000000000004">
      <c r="A49" t="s">
        <v>181</v>
      </c>
      <c r="B49" t="s">
        <v>134</v>
      </c>
      <c r="C49" t="s">
        <v>190</v>
      </c>
      <c r="D49" t="b">
        <v>0</v>
      </c>
      <c r="E49">
        <v>105</v>
      </c>
      <c r="F49" s="14">
        <v>1673800</v>
      </c>
      <c r="G49" s="14">
        <v>27090</v>
      </c>
    </row>
    <row r="50" spans="1:7" ht="15" customHeight="1" x14ac:dyDescent="0.55000000000000004">
      <c r="A50" t="s">
        <v>181</v>
      </c>
      <c r="B50" t="s">
        <v>135</v>
      </c>
      <c r="C50" t="s">
        <v>190</v>
      </c>
      <c r="D50" t="b">
        <v>0</v>
      </c>
      <c r="E50">
        <v>115</v>
      </c>
      <c r="F50" s="14">
        <v>1799199.9999999998</v>
      </c>
      <c r="G50" s="14">
        <v>26090</v>
      </c>
    </row>
    <row r="51" spans="1:7" ht="15" customHeight="1" x14ac:dyDescent="0.55000000000000004">
      <c r="A51" t="s">
        <v>181</v>
      </c>
      <c r="B51" t="s">
        <v>136</v>
      </c>
      <c r="C51" t="s">
        <v>190</v>
      </c>
      <c r="D51" t="b">
        <v>0</v>
      </c>
      <c r="E51">
        <v>125</v>
      </c>
      <c r="F51" s="14">
        <v>2788000</v>
      </c>
      <c r="G51" s="14">
        <v>37230</v>
      </c>
    </row>
    <row r="52" spans="1:7" ht="15" customHeight="1" x14ac:dyDescent="0.55000000000000004">
      <c r="A52" t="s">
        <v>181</v>
      </c>
      <c r="B52" t="s">
        <v>137</v>
      </c>
      <c r="C52" t="s">
        <v>190</v>
      </c>
      <c r="D52" t="b">
        <v>0</v>
      </c>
      <c r="E52">
        <v>150</v>
      </c>
      <c r="F52" s="14">
        <v>4240500</v>
      </c>
      <c r="G52" s="14">
        <v>48940</v>
      </c>
    </row>
    <row r="53" spans="1:7" ht="15" customHeight="1" x14ac:dyDescent="0.55000000000000004">
      <c r="A53" t="s">
        <v>181</v>
      </c>
      <c r="B53" t="s">
        <v>138</v>
      </c>
      <c r="C53" t="s">
        <v>190</v>
      </c>
      <c r="D53" t="b">
        <v>0</v>
      </c>
      <c r="E53">
        <v>175</v>
      </c>
      <c r="F53" s="14">
        <v>6376500</v>
      </c>
      <c r="G53" s="14">
        <v>66060</v>
      </c>
    </row>
    <row r="54" spans="1:7" ht="15" customHeight="1" x14ac:dyDescent="0.55000000000000004">
      <c r="A54" t="s">
        <v>181</v>
      </c>
      <c r="B54" t="s">
        <v>139</v>
      </c>
      <c r="C54" t="s">
        <v>190</v>
      </c>
      <c r="D54" t="b">
        <v>0</v>
      </c>
      <c r="E54">
        <v>175</v>
      </c>
      <c r="F54" s="14">
        <v>7041100</v>
      </c>
      <c r="G54" s="14">
        <v>72620</v>
      </c>
    </row>
    <row r="55" spans="1:7" ht="15" customHeight="1" x14ac:dyDescent="0.55000000000000004">
      <c r="A55" t="s">
        <v>181</v>
      </c>
      <c r="B55" t="s">
        <v>140</v>
      </c>
      <c r="C55" t="s">
        <v>190</v>
      </c>
      <c r="D55" t="b">
        <v>0</v>
      </c>
      <c r="E55">
        <v>200</v>
      </c>
      <c r="F55" s="14">
        <v>9736400</v>
      </c>
      <c r="G55" s="14">
        <v>89490</v>
      </c>
    </row>
    <row r="56" spans="1:7" ht="15" customHeight="1" x14ac:dyDescent="0.55000000000000004">
      <c r="A56" t="s">
        <v>181</v>
      </c>
      <c r="B56" t="s">
        <v>141</v>
      </c>
      <c r="C56" t="s">
        <v>190</v>
      </c>
      <c r="D56" t="b">
        <v>0</v>
      </c>
      <c r="E56">
        <v>225</v>
      </c>
      <c r="F56" s="14">
        <v>13198900.000000002</v>
      </c>
      <c r="G56" s="14">
        <v>109170</v>
      </c>
    </row>
    <row r="57" spans="1:7" ht="15" customHeight="1" x14ac:dyDescent="0.55000000000000004">
      <c r="A57" t="s">
        <v>181</v>
      </c>
      <c r="B57" t="s">
        <v>142</v>
      </c>
      <c r="C57" t="s">
        <v>190</v>
      </c>
      <c r="D57" t="b">
        <v>0</v>
      </c>
      <c r="E57">
        <v>250</v>
      </c>
      <c r="F57" s="14">
        <v>17182300</v>
      </c>
      <c r="G57" s="14">
        <v>128449.99999999999</v>
      </c>
    </row>
    <row r="58" spans="1:7" ht="15" customHeight="1" x14ac:dyDescent="0.55000000000000004">
      <c r="A58" t="s">
        <v>181</v>
      </c>
      <c r="B58" t="s">
        <v>143</v>
      </c>
      <c r="C58" t="s">
        <v>190</v>
      </c>
      <c r="D58" t="b">
        <v>1</v>
      </c>
      <c r="E58">
        <v>85</v>
      </c>
      <c r="F58" s="14">
        <v>1475200</v>
      </c>
      <c r="G58" s="14">
        <v>31910</v>
      </c>
    </row>
    <row r="59" spans="1:7" ht="15" customHeight="1" x14ac:dyDescent="0.55000000000000004">
      <c r="A59" t="s">
        <v>181</v>
      </c>
      <c r="B59" t="s">
        <v>144</v>
      </c>
      <c r="C59" t="s">
        <v>190</v>
      </c>
      <c r="D59" t="b">
        <v>1</v>
      </c>
      <c r="E59">
        <v>105</v>
      </c>
      <c r="F59" s="14">
        <v>2420400</v>
      </c>
      <c r="G59" s="14">
        <v>43780</v>
      </c>
    </row>
    <row r="60" spans="1:7" ht="15" customHeight="1" x14ac:dyDescent="0.55000000000000004">
      <c r="A60" t="s">
        <v>181</v>
      </c>
      <c r="B60" t="s">
        <v>145</v>
      </c>
      <c r="C60" t="s">
        <v>190</v>
      </c>
      <c r="D60" t="b">
        <v>1</v>
      </c>
      <c r="E60">
        <v>115</v>
      </c>
      <c r="F60" s="14">
        <v>2772600</v>
      </c>
      <c r="G60" s="14">
        <v>45250</v>
      </c>
    </row>
    <row r="61" spans="1:7" ht="15" customHeight="1" x14ac:dyDescent="0.55000000000000004">
      <c r="A61" t="s">
        <v>181</v>
      </c>
      <c r="B61" t="s">
        <v>146</v>
      </c>
      <c r="C61" t="s">
        <v>190</v>
      </c>
      <c r="D61" t="b">
        <v>1</v>
      </c>
      <c r="E61">
        <v>125</v>
      </c>
      <c r="F61" s="14">
        <v>3986300</v>
      </c>
      <c r="G61" s="14">
        <v>58720</v>
      </c>
    </row>
    <row r="62" spans="1:7" ht="15" customHeight="1" x14ac:dyDescent="0.55000000000000004">
      <c r="A62" t="s">
        <v>181</v>
      </c>
      <c r="B62" t="s">
        <v>147</v>
      </c>
      <c r="C62" t="s">
        <v>190</v>
      </c>
      <c r="D62" t="b">
        <v>1</v>
      </c>
      <c r="E62">
        <v>150</v>
      </c>
      <c r="F62" s="14">
        <v>6508000</v>
      </c>
      <c r="G62" s="14">
        <v>83040</v>
      </c>
    </row>
    <row r="63" spans="1:7" ht="15" customHeight="1" x14ac:dyDescent="0.55000000000000004">
      <c r="A63" t="s">
        <v>181</v>
      </c>
      <c r="B63" t="s">
        <v>148</v>
      </c>
      <c r="C63" t="s">
        <v>190</v>
      </c>
      <c r="D63" t="b">
        <v>1</v>
      </c>
      <c r="E63">
        <v>175</v>
      </c>
      <c r="F63" s="14">
        <v>9808200</v>
      </c>
      <c r="G63" s="14">
        <v>108400</v>
      </c>
    </row>
    <row r="64" spans="1:7" ht="15" customHeight="1" x14ac:dyDescent="0.55000000000000004">
      <c r="A64" t="s">
        <v>181</v>
      </c>
      <c r="B64" t="s">
        <v>149</v>
      </c>
      <c r="C64" t="s">
        <v>190</v>
      </c>
      <c r="D64" t="b">
        <v>1</v>
      </c>
      <c r="E64">
        <v>175</v>
      </c>
      <c r="F64" s="14">
        <v>9877600</v>
      </c>
      <c r="G64" s="14">
        <v>106490</v>
      </c>
    </row>
    <row r="65" spans="1:8" ht="15" customHeight="1" x14ac:dyDescent="0.55000000000000004">
      <c r="A65" t="s">
        <v>181</v>
      </c>
      <c r="B65" t="s">
        <v>150</v>
      </c>
      <c r="C65" t="s">
        <v>190</v>
      </c>
      <c r="D65" t="b">
        <v>1</v>
      </c>
      <c r="E65">
        <v>200</v>
      </c>
      <c r="F65" s="14">
        <v>13787600</v>
      </c>
      <c r="G65" s="14">
        <v>130590</v>
      </c>
    </row>
    <row r="66" spans="1:8" ht="15" customHeight="1" x14ac:dyDescent="0.55000000000000004">
      <c r="A66" t="s">
        <v>181</v>
      </c>
      <c r="B66" t="s">
        <v>151</v>
      </c>
      <c r="C66" t="s">
        <v>190</v>
      </c>
      <c r="D66" t="b">
        <v>1</v>
      </c>
      <c r="E66">
        <v>225</v>
      </c>
      <c r="F66" s="14">
        <v>18799600</v>
      </c>
      <c r="G66" s="14">
        <v>158770</v>
      </c>
    </row>
    <row r="67" spans="1:8" ht="15" customHeight="1" x14ac:dyDescent="0.55000000000000004">
      <c r="A67" t="s">
        <v>181</v>
      </c>
      <c r="B67" t="s">
        <v>152</v>
      </c>
      <c r="C67" t="s">
        <v>190</v>
      </c>
      <c r="D67" t="b">
        <v>1</v>
      </c>
      <c r="E67">
        <v>225</v>
      </c>
      <c r="F67" s="14">
        <v>11385000</v>
      </c>
      <c r="G67" s="14">
        <v>85140</v>
      </c>
    </row>
    <row r="68" spans="1:8" ht="15" customHeight="1" x14ac:dyDescent="0.55000000000000004">
      <c r="A68" t="s">
        <v>181</v>
      </c>
      <c r="B68" t="s">
        <v>153</v>
      </c>
      <c r="C68" t="s">
        <v>190</v>
      </c>
      <c r="D68" t="b">
        <v>1</v>
      </c>
      <c r="E68">
        <v>225</v>
      </c>
      <c r="F68" s="14">
        <v>15436200</v>
      </c>
      <c r="G68" s="14">
        <v>126240.00000000001</v>
      </c>
    </row>
    <row r="69" spans="1:8" ht="15" customHeight="1" x14ac:dyDescent="0.55000000000000004">
      <c r="A69" t="s">
        <v>181</v>
      </c>
      <c r="B69" t="s">
        <v>154</v>
      </c>
      <c r="C69" t="s">
        <v>190</v>
      </c>
      <c r="D69" t="b">
        <v>1</v>
      </c>
      <c r="E69">
        <v>250</v>
      </c>
      <c r="F69" s="14">
        <v>31193600</v>
      </c>
      <c r="G69" s="14">
        <v>250880</v>
      </c>
      <c r="H69" s="14"/>
    </row>
    <row r="70" spans="1:8" ht="15" customHeight="1" x14ac:dyDescent="0.55000000000000004">
      <c r="A70" t="s">
        <v>181</v>
      </c>
      <c r="B70" t="s">
        <v>155</v>
      </c>
      <c r="C70" t="s">
        <v>190</v>
      </c>
      <c r="D70" t="b">
        <v>1</v>
      </c>
      <c r="E70">
        <v>250</v>
      </c>
      <c r="F70" s="14">
        <f>5119.34*10000</f>
        <v>51193400</v>
      </c>
      <c r="G70" s="14">
        <v>267320</v>
      </c>
    </row>
    <row r="71" spans="1:8" ht="15" customHeight="1" x14ac:dyDescent="0.55000000000000004">
      <c r="A71" t="s">
        <v>181</v>
      </c>
      <c r="B71" t="s">
        <v>156</v>
      </c>
      <c r="C71" t="s">
        <v>190</v>
      </c>
      <c r="D71" t="b">
        <v>1</v>
      </c>
      <c r="E71">
        <v>250</v>
      </c>
      <c r="F71" s="14">
        <f>5519.36*10000</f>
        <v>55193600</v>
      </c>
      <c r="G71" s="14">
        <v>288230</v>
      </c>
    </row>
    <row r="72" spans="1:8" ht="15" customHeight="1" x14ac:dyDescent="0.55000000000000004">
      <c r="A72" t="s">
        <v>181</v>
      </c>
      <c r="B72" t="s">
        <v>157</v>
      </c>
      <c r="C72" t="s">
        <v>190</v>
      </c>
      <c r="D72" t="b">
        <v>1</v>
      </c>
      <c r="E72">
        <v>250</v>
      </c>
      <c r="F72" s="14">
        <f>6319.34*10000</f>
        <v>63193400</v>
      </c>
      <c r="G72" s="14">
        <v>329990</v>
      </c>
    </row>
    <row r="73" spans="1:8" ht="15" customHeight="1" x14ac:dyDescent="0.55000000000000004">
      <c r="A73" t="s">
        <v>181</v>
      </c>
      <c r="B73" t="s">
        <v>158</v>
      </c>
      <c r="C73" t="s">
        <v>190</v>
      </c>
      <c r="D73" t="b">
        <v>1</v>
      </c>
      <c r="E73">
        <v>250</v>
      </c>
      <c r="F73" s="14">
        <f>7119.38*10000</f>
        <v>71193800</v>
      </c>
      <c r="G73" s="14">
        <v>371810</v>
      </c>
    </row>
    <row r="74" spans="1:8" ht="15" customHeight="1" x14ac:dyDescent="0.55000000000000004">
      <c r="F74" s="14"/>
      <c r="G74" s="14"/>
    </row>
    <row r="75" spans="1:8" ht="15" customHeight="1" x14ac:dyDescent="0.55000000000000004">
      <c r="F75" s="14"/>
      <c r="G75" s="14"/>
    </row>
    <row r="76" spans="1:8" ht="15" customHeight="1" x14ac:dyDescent="0.55000000000000004">
      <c r="F76" s="14"/>
      <c r="G76" s="14"/>
    </row>
    <row r="77" spans="1:8" ht="15" customHeight="1" x14ac:dyDescent="0.55000000000000004">
      <c r="F77" s="14"/>
      <c r="G77" s="14"/>
    </row>
    <row r="78" spans="1:8" ht="15" customHeight="1" x14ac:dyDescent="0.55000000000000004">
      <c r="F78" s="14"/>
      <c r="G78" s="14"/>
    </row>
    <row r="79" spans="1:8" ht="15" customHeight="1" x14ac:dyDescent="0.55000000000000004">
      <c r="F79" s="14"/>
      <c r="G79" s="14"/>
    </row>
    <row r="80" spans="1:8" ht="15" customHeight="1" x14ac:dyDescent="0.55000000000000004">
      <c r="F80" s="14"/>
      <c r="G80" s="14"/>
    </row>
    <row r="81" spans="6:7" ht="15" customHeight="1" x14ac:dyDescent="0.55000000000000004">
      <c r="F81" s="14"/>
      <c r="G81" s="14"/>
    </row>
    <row r="82" spans="6:7" ht="15" customHeight="1" x14ac:dyDescent="0.55000000000000004">
      <c r="F82" s="14"/>
      <c r="G82" s="14"/>
    </row>
    <row r="83" spans="6:7" ht="15" customHeight="1" x14ac:dyDescent="0.55000000000000004">
      <c r="F83" s="14"/>
      <c r="G83" s="14"/>
    </row>
    <row r="84" spans="6:7" ht="15" customHeight="1" x14ac:dyDescent="0.55000000000000004">
      <c r="F84" s="14"/>
      <c r="G84" s="14"/>
    </row>
    <row r="85" spans="6:7" ht="15" customHeight="1" x14ac:dyDescent="0.55000000000000004">
      <c r="F85" s="14"/>
      <c r="G85" s="14"/>
    </row>
    <row r="86" spans="6:7" ht="15" customHeight="1" x14ac:dyDescent="0.55000000000000004">
      <c r="F86" s="14"/>
      <c r="G86" s="14"/>
    </row>
    <row r="87" spans="6:7" ht="15" customHeight="1" x14ac:dyDescent="0.55000000000000004">
      <c r="F87" s="14"/>
      <c r="G87" s="14"/>
    </row>
    <row r="88" spans="6:7" ht="15" customHeight="1" x14ac:dyDescent="0.55000000000000004">
      <c r="F88" s="14"/>
      <c r="G88" s="14"/>
    </row>
    <row r="89" spans="6:7" ht="15" customHeight="1" x14ac:dyDescent="0.55000000000000004">
      <c r="F89" s="14"/>
      <c r="G89" s="14"/>
    </row>
    <row r="214" spans="8:9" ht="15" customHeight="1" x14ac:dyDescent="0.55000000000000004">
      <c r="H214" s="15"/>
      <c r="I214" s="15"/>
    </row>
    <row r="215" spans="8:9" ht="15" customHeight="1" x14ac:dyDescent="0.55000000000000004">
      <c r="H215" s="15"/>
      <c r="I215" s="15"/>
    </row>
    <row r="216" spans="8:9" ht="15" customHeight="1" x14ac:dyDescent="0.55000000000000004">
      <c r="H216" s="15"/>
      <c r="I216" s="15"/>
    </row>
    <row r="217" spans="8:9" ht="15" customHeight="1" x14ac:dyDescent="0.55000000000000004">
      <c r="H217" s="15"/>
      <c r="I217" s="15"/>
    </row>
    <row r="218" spans="8:9" ht="15" customHeight="1" x14ac:dyDescent="0.55000000000000004">
      <c r="H218" s="15"/>
      <c r="I218" s="15"/>
    </row>
    <row r="219" spans="8:9" ht="15" customHeight="1" x14ac:dyDescent="0.55000000000000004">
      <c r="H219" s="15"/>
      <c r="I219" s="15"/>
    </row>
    <row r="220" spans="8:9" ht="15" customHeight="1" x14ac:dyDescent="0.55000000000000004">
      <c r="H220" s="15"/>
      <c r="I220" s="15"/>
    </row>
    <row r="221" spans="8:9" ht="15" customHeight="1" x14ac:dyDescent="0.55000000000000004">
      <c r="H221" s="15"/>
      <c r="I221" s="15"/>
    </row>
    <row r="222" spans="8:9" ht="15" customHeight="1" x14ac:dyDescent="0.55000000000000004">
      <c r="H222" s="15"/>
      <c r="I222" s="15"/>
    </row>
    <row r="223" spans="8:9" ht="15" customHeight="1" x14ac:dyDescent="0.55000000000000004">
      <c r="H223" s="15"/>
      <c r="I223" s="15"/>
    </row>
    <row r="224" spans="8:9" ht="15" customHeight="1" x14ac:dyDescent="0.55000000000000004">
      <c r="H224" s="15"/>
      <c r="I224" s="15"/>
    </row>
    <row r="225" spans="8:9" ht="15" customHeight="1" x14ac:dyDescent="0.55000000000000004">
      <c r="H225" s="15"/>
      <c r="I225" s="15"/>
    </row>
    <row r="226" spans="8:9" ht="15" customHeight="1" x14ac:dyDescent="0.55000000000000004">
      <c r="H226" s="15"/>
      <c r="I226" s="15"/>
    </row>
  </sheetData>
  <autoFilter ref="A2:G212" xr:uid="{871FD9B6-32E2-45C0-A3B8-D17061D9FEF4}">
    <sortState xmlns:xlrd2="http://schemas.microsoft.com/office/spreadsheetml/2017/richdata2" ref="A3:G226">
      <sortCondition descending="1" ref="A2:A212"/>
    </sortState>
  </autoFilter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5B9E-92AB-45B6-8010-F3CA46DEE7E1}">
  <dimension ref="A1:Q226"/>
  <sheetViews>
    <sheetView zoomScale="84" zoomScaleNormal="120" workbookViewId="0"/>
  </sheetViews>
  <sheetFormatPr defaultRowHeight="14.4" x14ac:dyDescent="0.55000000000000004"/>
  <cols>
    <col min="1" max="1" width="13.27734375" bestFit="1" customWidth="1"/>
    <col min="2" max="2" width="25.83203125" bestFit="1" customWidth="1"/>
    <col min="3" max="3" width="10.5546875" bestFit="1" customWidth="1"/>
    <col min="4" max="4" width="9.44140625" customWidth="1"/>
    <col min="5" max="5" width="12.1640625" bestFit="1" customWidth="1"/>
    <col min="6" max="6" width="11.27734375" bestFit="1" customWidth="1"/>
    <col min="7" max="7" width="9.44140625" bestFit="1" customWidth="1"/>
  </cols>
  <sheetData>
    <row r="1" spans="1:17" x14ac:dyDescent="0.55000000000000004">
      <c r="A1" s="13" t="s">
        <v>180</v>
      </c>
      <c r="B1" s="11" t="s">
        <v>164</v>
      </c>
      <c r="C1" s="11" t="s">
        <v>189</v>
      </c>
      <c r="D1" s="11" t="s">
        <v>166</v>
      </c>
      <c r="E1" s="11" t="s">
        <v>32</v>
      </c>
      <c r="F1" s="11" t="s">
        <v>34</v>
      </c>
      <c r="G1" s="11" t="s">
        <v>167</v>
      </c>
      <c r="L1" s="13"/>
      <c r="M1" s="11"/>
      <c r="N1" s="11"/>
      <c r="O1" s="11"/>
      <c r="P1" s="11"/>
      <c r="Q1" s="11"/>
    </row>
    <row r="2" spans="1:17" x14ac:dyDescent="0.55000000000000004">
      <c r="B2" s="11"/>
      <c r="C2" s="11"/>
      <c r="D2" s="11"/>
      <c r="E2" s="11" t="s">
        <v>33</v>
      </c>
      <c r="F2" s="11" t="s">
        <v>165</v>
      </c>
      <c r="G2" s="11" t="s">
        <v>176</v>
      </c>
      <c r="M2" s="11"/>
      <c r="N2" s="11"/>
      <c r="O2" s="11"/>
      <c r="P2" s="11"/>
      <c r="Q2" s="11"/>
    </row>
    <row r="3" spans="1:17" x14ac:dyDescent="0.55000000000000004">
      <c r="A3" t="s">
        <v>353</v>
      </c>
      <c r="B3" t="s">
        <v>216</v>
      </c>
      <c r="C3" t="s">
        <v>191</v>
      </c>
      <c r="D3" t="b">
        <v>0</v>
      </c>
      <c r="E3">
        <v>50</v>
      </c>
      <c r="F3">
        <v>83800.000000000015</v>
      </c>
      <c r="G3">
        <v>3350</v>
      </c>
    </row>
    <row r="4" spans="1:17" x14ac:dyDescent="0.55000000000000004">
      <c r="A4" t="s">
        <v>353</v>
      </c>
      <c r="B4" t="s">
        <v>217</v>
      </c>
      <c r="C4" t="s">
        <v>191</v>
      </c>
      <c r="D4" t="b">
        <v>0</v>
      </c>
      <c r="E4">
        <v>50</v>
      </c>
      <c r="F4">
        <v>98900</v>
      </c>
      <c r="G4">
        <v>3950</v>
      </c>
    </row>
    <row r="5" spans="1:17" x14ac:dyDescent="0.55000000000000004">
      <c r="A5" t="s">
        <v>353</v>
      </c>
      <c r="B5" t="s">
        <v>218</v>
      </c>
      <c r="C5" t="s">
        <v>191</v>
      </c>
      <c r="D5" t="b">
        <v>0</v>
      </c>
      <c r="E5">
        <v>50</v>
      </c>
      <c r="F5">
        <v>112000</v>
      </c>
      <c r="G5">
        <v>4470</v>
      </c>
    </row>
    <row r="6" spans="1:17" x14ac:dyDescent="0.55000000000000004">
      <c r="A6" t="s">
        <v>353</v>
      </c>
      <c r="B6" t="s">
        <v>219</v>
      </c>
      <c r="C6" t="s">
        <v>191</v>
      </c>
      <c r="D6" t="b">
        <v>0</v>
      </c>
      <c r="E6">
        <v>50</v>
      </c>
      <c r="F6">
        <v>95399.999999999985</v>
      </c>
      <c r="G6">
        <v>3810</v>
      </c>
    </row>
    <row r="7" spans="1:17" x14ac:dyDescent="0.55000000000000004">
      <c r="A7" t="s">
        <v>353</v>
      </c>
      <c r="B7" t="s">
        <v>220</v>
      </c>
      <c r="C7" t="s">
        <v>191</v>
      </c>
      <c r="D7" t="b">
        <v>0</v>
      </c>
      <c r="E7">
        <v>50</v>
      </c>
      <c r="F7">
        <v>113000</v>
      </c>
      <c r="G7">
        <v>4520</v>
      </c>
      <c r="Q7" s="12"/>
    </row>
    <row r="8" spans="1:17" x14ac:dyDescent="0.55000000000000004">
      <c r="A8" t="s">
        <v>353</v>
      </c>
      <c r="B8" t="s">
        <v>221</v>
      </c>
      <c r="C8" t="s">
        <v>191</v>
      </c>
      <c r="D8" t="b">
        <v>0</v>
      </c>
      <c r="E8">
        <v>50</v>
      </c>
      <c r="F8">
        <v>128000</v>
      </c>
      <c r="G8">
        <v>5130</v>
      </c>
      <c r="Q8" s="12"/>
    </row>
    <row r="9" spans="1:17" x14ac:dyDescent="0.55000000000000004">
      <c r="A9" t="s">
        <v>353</v>
      </c>
      <c r="B9" t="s">
        <v>222</v>
      </c>
      <c r="C9" t="s">
        <v>191</v>
      </c>
      <c r="D9" t="b">
        <v>0</v>
      </c>
      <c r="E9">
        <v>50</v>
      </c>
      <c r="F9">
        <v>153000</v>
      </c>
      <c r="G9">
        <v>6100</v>
      </c>
      <c r="Q9" s="12"/>
    </row>
    <row r="10" spans="1:17" x14ac:dyDescent="0.55000000000000004">
      <c r="A10" t="s">
        <v>353</v>
      </c>
      <c r="B10" t="s">
        <v>223</v>
      </c>
      <c r="C10" t="s">
        <v>191</v>
      </c>
      <c r="D10" t="b">
        <v>0</v>
      </c>
      <c r="E10">
        <v>60</v>
      </c>
      <c r="F10">
        <v>221000</v>
      </c>
      <c r="G10">
        <v>7360</v>
      </c>
      <c r="Q10" s="12"/>
    </row>
    <row r="11" spans="1:17" x14ac:dyDescent="0.55000000000000004">
      <c r="A11" t="s">
        <v>353</v>
      </c>
      <c r="B11" t="s">
        <v>224</v>
      </c>
      <c r="C11" t="s">
        <v>191</v>
      </c>
      <c r="D11" t="b">
        <v>0</v>
      </c>
      <c r="E11">
        <v>60</v>
      </c>
      <c r="F11">
        <v>254000</v>
      </c>
      <c r="G11">
        <v>8460</v>
      </c>
      <c r="Q11" s="12"/>
    </row>
    <row r="12" spans="1:17" x14ac:dyDescent="0.55000000000000004">
      <c r="A12" t="s">
        <v>353</v>
      </c>
      <c r="B12" t="s">
        <v>225</v>
      </c>
      <c r="C12" t="s">
        <v>191</v>
      </c>
      <c r="D12" t="b">
        <v>0</v>
      </c>
      <c r="E12">
        <v>60</v>
      </c>
      <c r="F12">
        <v>310000</v>
      </c>
      <c r="G12">
        <v>10300</v>
      </c>
      <c r="Q12" s="12"/>
    </row>
    <row r="13" spans="1:17" x14ac:dyDescent="0.55000000000000004">
      <c r="A13" t="s">
        <v>353</v>
      </c>
      <c r="B13" t="s">
        <v>226</v>
      </c>
      <c r="C13" t="s">
        <v>191</v>
      </c>
      <c r="D13" t="b">
        <v>0</v>
      </c>
      <c r="E13">
        <v>60</v>
      </c>
      <c r="F13">
        <v>353000</v>
      </c>
      <c r="G13">
        <v>11800</v>
      </c>
    </row>
    <row r="14" spans="1:17" x14ac:dyDescent="0.55000000000000004">
      <c r="A14" t="s">
        <v>353</v>
      </c>
      <c r="B14" t="s">
        <v>227</v>
      </c>
      <c r="C14" t="s">
        <v>191</v>
      </c>
      <c r="D14" t="b">
        <v>0</v>
      </c>
      <c r="E14">
        <v>70</v>
      </c>
      <c r="F14">
        <v>373000</v>
      </c>
      <c r="G14">
        <v>10700</v>
      </c>
    </row>
    <row r="15" spans="1:17" x14ac:dyDescent="0.55000000000000004">
      <c r="A15" t="s">
        <v>353</v>
      </c>
      <c r="B15" t="s">
        <v>228</v>
      </c>
      <c r="C15" t="s">
        <v>191</v>
      </c>
      <c r="D15" t="b">
        <v>0</v>
      </c>
      <c r="E15">
        <v>70</v>
      </c>
      <c r="F15">
        <v>460000</v>
      </c>
      <c r="G15">
        <v>13100</v>
      </c>
    </row>
    <row r="16" spans="1:17" x14ac:dyDescent="0.55000000000000004">
      <c r="A16" t="s">
        <v>353</v>
      </c>
      <c r="B16" t="s">
        <v>229</v>
      </c>
      <c r="C16" t="s">
        <v>191</v>
      </c>
      <c r="D16" t="b">
        <v>0</v>
      </c>
      <c r="E16">
        <v>70</v>
      </c>
      <c r="F16">
        <v>529000</v>
      </c>
      <c r="G16">
        <v>15100</v>
      </c>
    </row>
    <row r="17" spans="1:7" x14ac:dyDescent="0.55000000000000004">
      <c r="A17" t="s">
        <v>353</v>
      </c>
      <c r="B17" t="s">
        <v>230</v>
      </c>
      <c r="C17" t="s">
        <v>191</v>
      </c>
      <c r="D17" t="b">
        <v>0</v>
      </c>
      <c r="E17">
        <v>70</v>
      </c>
      <c r="F17">
        <v>441000</v>
      </c>
      <c r="G17">
        <v>12600</v>
      </c>
    </row>
    <row r="18" spans="1:7" x14ac:dyDescent="0.55000000000000004">
      <c r="A18" t="s">
        <v>353</v>
      </c>
      <c r="B18" t="s">
        <v>231</v>
      </c>
      <c r="C18" t="s">
        <v>191</v>
      </c>
      <c r="D18" t="b">
        <v>0</v>
      </c>
      <c r="E18">
        <v>70</v>
      </c>
      <c r="F18">
        <v>547000</v>
      </c>
      <c r="G18">
        <v>15600</v>
      </c>
    </row>
    <row r="19" spans="1:7" x14ac:dyDescent="0.55000000000000004">
      <c r="A19" t="s">
        <v>353</v>
      </c>
      <c r="B19" t="s">
        <v>232</v>
      </c>
      <c r="C19" t="s">
        <v>191</v>
      </c>
      <c r="D19" t="b">
        <v>0</v>
      </c>
      <c r="E19">
        <v>70</v>
      </c>
      <c r="F19">
        <v>635000</v>
      </c>
      <c r="G19">
        <v>18100</v>
      </c>
    </row>
    <row r="20" spans="1:7" x14ac:dyDescent="0.55000000000000004">
      <c r="A20" t="s">
        <v>353</v>
      </c>
      <c r="B20" t="s">
        <v>233</v>
      </c>
      <c r="C20" t="s">
        <v>191</v>
      </c>
      <c r="D20" t="b">
        <v>0</v>
      </c>
      <c r="E20">
        <v>80</v>
      </c>
      <c r="F20">
        <v>523000</v>
      </c>
      <c r="G20">
        <v>13100</v>
      </c>
    </row>
    <row r="21" spans="1:7" x14ac:dyDescent="0.55000000000000004">
      <c r="A21" t="s">
        <v>353</v>
      </c>
      <c r="B21" t="s">
        <v>234</v>
      </c>
      <c r="C21" t="s">
        <v>191</v>
      </c>
      <c r="D21" t="b">
        <v>0</v>
      </c>
      <c r="E21">
        <v>80</v>
      </c>
      <c r="F21">
        <v>648000</v>
      </c>
      <c r="G21">
        <v>16200</v>
      </c>
    </row>
    <row r="22" spans="1:7" x14ac:dyDescent="0.55000000000000004">
      <c r="A22" t="s">
        <v>353</v>
      </c>
      <c r="B22" t="s">
        <v>235</v>
      </c>
      <c r="C22" t="s">
        <v>191</v>
      </c>
      <c r="D22" t="b">
        <v>0</v>
      </c>
      <c r="E22">
        <v>80</v>
      </c>
      <c r="F22">
        <v>751000</v>
      </c>
      <c r="G22">
        <v>18800</v>
      </c>
    </row>
    <row r="23" spans="1:7" x14ac:dyDescent="0.55000000000000004">
      <c r="A23" t="s">
        <v>353</v>
      </c>
      <c r="B23" t="s">
        <v>236</v>
      </c>
      <c r="C23" t="s">
        <v>191</v>
      </c>
      <c r="D23" t="b">
        <v>0</v>
      </c>
      <c r="E23">
        <v>80</v>
      </c>
      <c r="F23">
        <v>611000</v>
      </c>
      <c r="G23">
        <v>15300</v>
      </c>
    </row>
    <row r="24" spans="1:7" x14ac:dyDescent="0.55000000000000004">
      <c r="A24" t="s">
        <v>353</v>
      </c>
      <c r="B24" t="s">
        <v>237</v>
      </c>
      <c r="C24" t="s">
        <v>191</v>
      </c>
      <c r="D24" t="b">
        <v>0</v>
      </c>
      <c r="E24">
        <v>80</v>
      </c>
      <c r="F24">
        <v>764000</v>
      </c>
      <c r="G24">
        <v>19100</v>
      </c>
    </row>
    <row r="25" spans="1:7" x14ac:dyDescent="0.55000000000000004">
      <c r="A25" t="s">
        <v>353</v>
      </c>
      <c r="B25" t="s">
        <v>238</v>
      </c>
      <c r="C25" t="s">
        <v>191</v>
      </c>
      <c r="D25" t="b">
        <v>0</v>
      </c>
      <c r="E25">
        <v>80</v>
      </c>
      <c r="F25">
        <v>892000</v>
      </c>
      <c r="G25">
        <v>22300</v>
      </c>
    </row>
    <row r="26" spans="1:7" x14ac:dyDescent="0.55000000000000004">
      <c r="A26" t="s">
        <v>353</v>
      </c>
      <c r="B26" t="s">
        <v>239</v>
      </c>
      <c r="C26" t="s">
        <v>191</v>
      </c>
      <c r="D26" t="b">
        <v>0</v>
      </c>
      <c r="E26">
        <v>80</v>
      </c>
      <c r="F26">
        <v>700000</v>
      </c>
      <c r="G26">
        <v>17500</v>
      </c>
    </row>
    <row r="27" spans="1:7" x14ac:dyDescent="0.55000000000000004">
      <c r="A27" t="s">
        <v>353</v>
      </c>
      <c r="B27" t="s">
        <v>240</v>
      </c>
      <c r="C27" t="s">
        <v>191</v>
      </c>
      <c r="D27" t="b">
        <v>0</v>
      </c>
      <c r="E27">
        <v>80</v>
      </c>
      <c r="F27">
        <v>793000</v>
      </c>
      <c r="G27">
        <v>19800</v>
      </c>
    </row>
    <row r="28" spans="1:7" x14ac:dyDescent="0.55000000000000004">
      <c r="A28" t="s">
        <v>353</v>
      </c>
      <c r="B28" t="s">
        <v>241</v>
      </c>
      <c r="C28" t="s">
        <v>191</v>
      </c>
      <c r="D28" t="b">
        <v>0</v>
      </c>
      <c r="E28">
        <v>80</v>
      </c>
      <c r="F28">
        <v>879000</v>
      </c>
      <c r="G28">
        <v>22000</v>
      </c>
    </row>
    <row r="29" spans="1:7" x14ac:dyDescent="0.55000000000000004">
      <c r="A29" t="s">
        <v>353</v>
      </c>
      <c r="B29" t="s">
        <v>242</v>
      </c>
      <c r="C29" t="s">
        <v>191</v>
      </c>
      <c r="D29" t="b">
        <v>0</v>
      </c>
      <c r="E29">
        <v>80</v>
      </c>
      <c r="F29">
        <v>1030000</v>
      </c>
      <c r="G29">
        <v>25800</v>
      </c>
    </row>
    <row r="30" spans="1:7" x14ac:dyDescent="0.55000000000000004">
      <c r="A30" t="s">
        <v>353</v>
      </c>
      <c r="B30" t="s">
        <v>243</v>
      </c>
      <c r="C30" t="s">
        <v>191</v>
      </c>
      <c r="D30" t="b">
        <v>0</v>
      </c>
      <c r="E30">
        <v>90</v>
      </c>
      <c r="F30">
        <v>819000</v>
      </c>
      <c r="G30">
        <v>18200</v>
      </c>
    </row>
    <row r="31" spans="1:7" x14ac:dyDescent="0.55000000000000004">
      <c r="A31" t="s">
        <v>353</v>
      </c>
      <c r="B31" t="s">
        <v>244</v>
      </c>
      <c r="C31" t="s">
        <v>191</v>
      </c>
      <c r="D31" t="b">
        <v>0</v>
      </c>
      <c r="E31">
        <v>90</v>
      </c>
      <c r="F31">
        <v>1030000</v>
      </c>
      <c r="G31">
        <v>22800</v>
      </c>
    </row>
    <row r="32" spans="1:7" x14ac:dyDescent="0.55000000000000004">
      <c r="A32" t="s">
        <v>353</v>
      </c>
      <c r="B32" t="s">
        <v>245</v>
      </c>
      <c r="C32" t="s">
        <v>191</v>
      </c>
      <c r="D32" t="b">
        <v>0</v>
      </c>
      <c r="E32">
        <v>90</v>
      </c>
      <c r="F32">
        <v>1210000</v>
      </c>
      <c r="G32">
        <v>26800</v>
      </c>
    </row>
    <row r="33" spans="1:7" x14ac:dyDescent="0.55000000000000004">
      <c r="A33" t="s">
        <v>353</v>
      </c>
      <c r="B33" t="s">
        <v>246</v>
      </c>
      <c r="C33" t="s">
        <v>191</v>
      </c>
      <c r="D33" t="b">
        <v>0</v>
      </c>
      <c r="E33">
        <v>100</v>
      </c>
      <c r="F33">
        <v>923000</v>
      </c>
      <c r="G33">
        <v>18500</v>
      </c>
    </row>
    <row r="34" spans="1:7" x14ac:dyDescent="0.55000000000000004">
      <c r="A34" t="s">
        <v>353</v>
      </c>
      <c r="B34" t="s">
        <v>247</v>
      </c>
      <c r="C34" t="s">
        <v>191</v>
      </c>
      <c r="D34" t="b">
        <v>0</v>
      </c>
      <c r="E34">
        <v>100</v>
      </c>
      <c r="F34">
        <v>1160000</v>
      </c>
      <c r="G34">
        <v>23100</v>
      </c>
    </row>
    <row r="35" spans="1:7" x14ac:dyDescent="0.55000000000000004">
      <c r="A35" t="s">
        <v>353</v>
      </c>
      <c r="B35" t="s">
        <v>248</v>
      </c>
      <c r="C35" t="s">
        <v>191</v>
      </c>
      <c r="D35" t="b">
        <v>0</v>
      </c>
      <c r="E35">
        <v>100</v>
      </c>
      <c r="F35">
        <v>1360000</v>
      </c>
      <c r="G35">
        <v>27100</v>
      </c>
    </row>
    <row r="36" spans="1:7" x14ac:dyDescent="0.55000000000000004">
      <c r="A36" t="s">
        <v>353</v>
      </c>
      <c r="B36" t="s">
        <v>249</v>
      </c>
      <c r="C36" t="s">
        <v>191</v>
      </c>
      <c r="D36" t="b">
        <v>0</v>
      </c>
      <c r="E36">
        <v>100</v>
      </c>
      <c r="F36">
        <v>1060000</v>
      </c>
      <c r="G36">
        <v>21300</v>
      </c>
    </row>
    <row r="37" spans="1:7" x14ac:dyDescent="0.55000000000000004">
      <c r="A37" t="s">
        <v>353</v>
      </c>
      <c r="B37" t="s">
        <v>250</v>
      </c>
      <c r="C37" t="s">
        <v>191</v>
      </c>
      <c r="D37" t="b">
        <v>0</v>
      </c>
      <c r="E37">
        <v>100</v>
      </c>
      <c r="F37">
        <v>1340000</v>
      </c>
      <c r="G37">
        <v>26800</v>
      </c>
    </row>
    <row r="38" spans="1:7" x14ac:dyDescent="0.55000000000000004">
      <c r="A38" t="s">
        <v>353</v>
      </c>
      <c r="B38" t="s">
        <v>251</v>
      </c>
      <c r="C38" t="s">
        <v>191</v>
      </c>
      <c r="D38" t="b">
        <v>0</v>
      </c>
      <c r="E38">
        <v>100</v>
      </c>
      <c r="F38">
        <v>1580000</v>
      </c>
      <c r="G38">
        <v>31600</v>
      </c>
    </row>
    <row r="39" spans="1:7" x14ac:dyDescent="0.55000000000000004">
      <c r="A39" t="s">
        <v>353</v>
      </c>
      <c r="B39" t="s">
        <v>252</v>
      </c>
      <c r="C39" t="s">
        <v>191</v>
      </c>
      <c r="D39" t="b">
        <v>0</v>
      </c>
      <c r="E39">
        <v>100</v>
      </c>
      <c r="F39">
        <v>1790000</v>
      </c>
      <c r="G39">
        <v>35800</v>
      </c>
    </row>
    <row r="40" spans="1:7" x14ac:dyDescent="0.55000000000000004">
      <c r="A40" t="s">
        <v>353</v>
      </c>
      <c r="B40" t="s">
        <v>253</v>
      </c>
      <c r="C40" t="s">
        <v>191</v>
      </c>
      <c r="D40" t="b">
        <v>0</v>
      </c>
      <c r="E40">
        <v>100</v>
      </c>
      <c r="F40">
        <v>1210000</v>
      </c>
      <c r="G40">
        <v>24100</v>
      </c>
    </row>
    <row r="41" spans="1:7" x14ac:dyDescent="0.55000000000000004">
      <c r="A41" t="s">
        <v>353</v>
      </c>
      <c r="B41" t="s">
        <v>254</v>
      </c>
      <c r="C41" t="s">
        <v>191</v>
      </c>
      <c r="D41" t="b">
        <v>0</v>
      </c>
      <c r="E41">
        <v>100</v>
      </c>
      <c r="F41">
        <v>1370000</v>
      </c>
      <c r="G41">
        <v>27400</v>
      </c>
    </row>
    <row r="42" spans="1:7" x14ac:dyDescent="0.55000000000000004">
      <c r="A42" t="s">
        <v>353</v>
      </c>
      <c r="B42" t="s">
        <v>255</v>
      </c>
      <c r="C42" t="s">
        <v>191</v>
      </c>
      <c r="D42" t="b">
        <v>0</v>
      </c>
      <c r="E42">
        <v>100</v>
      </c>
      <c r="F42">
        <v>1530000</v>
      </c>
      <c r="G42">
        <v>30500</v>
      </c>
    </row>
    <row r="43" spans="1:7" x14ac:dyDescent="0.55000000000000004">
      <c r="A43" t="s">
        <v>353</v>
      </c>
      <c r="B43" t="s">
        <v>256</v>
      </c>
      <c r="C43" t="s">
        <v>191</v>
      </c>
      <c r="D43" t="b">
        <v>0</v>
      </c>
      <c r="E43">
        <v>100</v>
      </c>
      <c r="F43">
        <v>1810000</v>
      </c>
      <c r="G43">
        <v>36200</v>
      </c>
    </row>
    <row r="44" spans="1:7" x14ac:dyDescent="0.55000000000000004">
      <c r="A44" t="s">
        <v>353</v>
      </c>
      <c r="B44" t="s">
        <v>257</v>
      </c>
      <c r="C44" t="s">
        <v>191</v>
      </c>
      <c r="D44" t="b">
        <v>0</v>
      </c>
      <c r="E44">
        <v>100</v>
      </c>
      <c r="F44">
        <v>2050000</v>
      </c>
      <c r="G44">
        <v>41100</v>
      </c>
    </row>
    <row r="45" spans="1:7" x14ac:dyDescent="0.55000000000000004">
      <c r="A45" t="s">
        <v>353</v>
      </c>
      <c r="B45" t="s">
        <v>258</v>
      </c>
      <c r="C45" t="s">
        <v>191</v>
      </c>
      <c r="D45" t="b">
        <v>0</v>
      </c>
      <c r="E45">
        <v>100</v>
      </c>
      <c r="F45">
        <v>1490000</v>
      </c>
      <c r="G45">
        <v>29800</v>
      </c>
    </row>
    <row r="46" spans="1:7" x14ac:dyDescent="0.55000000000000004">
      <c r="A46" t="s">
        <v>353</v>
      </c>
      <c r="B46" t="s">
        <v>259</v>
      </c>
      <c r="C46" t="s">
        <v>191</v>
      </c>
      <c r="D46" t="b">
        <v>0</v>
      </c>
      <c r="E46">
        <v>100</v>
      </c>
      <c r="F46">
        <v>1890000</v>
      </c>
      <c r="G46">
        <v>37900</v>
      </c>
    </row>
    <row r="47" spans="1:7" x14ac:dyDescent="0.55000000000000004">
      <c r="A47" t="s">
        <v>353</v>
      </c>
      <c r="B47" t="s">
        <v>260</v>
      </c>
      <c r="C47" t="s">
        <v>191</v>
      </c>
      <c r="D47" t="b">
        <v>0</v>
      </c>
      <c r="E47">
        <v>100</v>
      </c>
      <c r="F47">
        <v>2260000</v>
      </c>
      <c r="G47">
        <v>45200</v>
      </c>
    </row>
    <row r="48" spans="1:7" x14ac:dyDescent="0.55000000000000004">
      <c r="A48" t="s">
        <v>353</v>
      </c>
      <c r="B48" t="s">
        <v>261</v>
      </c>
      <c r="C48" t="s">
        <v>191</v>
      </c>
      <c r="D48" t="b">
        <v>0</v>
      </c>
      <c r="E48">
        <v>100</v>
      </c>
      <c r="F48">
        <v>2580000</v>
      </c>
      <c r="G48">
        <v>51700</v>
      </c>
    </row>
    <row r="49" spans="1:7" x14ac:dyDescent="0.55000000000000004">
      <c r="A49" t="s">
        <v>353</v>
      </c>
      <c r="B49" t="s">
        <v>262</v>
      </c>
      <c r="C49" t="s">
        <v>191</v>
      </c>
      <c r="D49" t="b">
        <v>0</v>
      </c>
      <c r="E49">
        <v>120</v>
      </c>
      <c r="F49">
        <v>1480000</v>
      </c>
      <c r="G49">
        <v>24700</v>
      </c>
    </row>
    <row r="50" spans="1:7" x14ac:dyDescent="0.55000000000000004">
      <c r="A50" t="s">
        <v>353</v>
      </c>
      <c r="B50" t="s">
        <v>263</v>
      </c>
      <c r="C50" t="s">
        <v>191</v>
      </c>
      <c r="D50" t="b">
        <v>0</v>
      </c>
      <c r="E50">
        <v>120</v>
      </c>
      <c r="F50">
        <v>1870000</v>
      </c>
      <c r="G50">
        <v>31100</v>
      </c>
    </row>
    <row r="51" spans="1:7" x14ac:dyDescent="0.55000000000000004">
      <c r="A51" t="s">
        <v>353</v>
      </c>
      <c r="B51" t="s">
        <v>264</v>
      </c>
      <c r="C51" t="s">
        <v>191</v>
      </c>
      <c r="D51" t="b">
        <v>0</v>
      </c>
      <c r="E51">
        <v>120</v>
      </c>
      <c r="F51">
        <v>2210000</v>
      </c>
      <c r="G51">
        <v>36800</v>
      </c>
    </row>
    <row r="52" spans="1:7" x14ac:dyDescent="0.55000000000000004">
      <c r="A52" t="s">
        <v>353</v>
      </c>
      <c r="B52" t="s">
        <v>265</v>
      </c>
      <c r="C52" t="s">
        <v>191</v>
      </c>
      <c r="D52" t="b">
        <v>0</v>
      </c>
      <c r="E52">
        <v>120</v>
      </c>
      <c r="F52">
        <v>1890000</v>
      </c>
      <c r="G52">
        <v>31500</v>
      </c>
    </row>
    <row r="53" spans="1:7" x14ac:dyDescent="0.55000000000000004">
      <c r="A53" t="s">
        <v>353</v>
      </c>
      <c r="B53" t="s">
        <v>266</v>
      </c>
      <c r="C53" t="s">
        <v>191</v>
      </c>
      <c r="D53" t="b">
        <v>0</v>
      </c>
      <c r="E53">
        <v>120</v>
      </c>
      <c r="F53">
        <v>2160000</v>
      </c>
      <c r="G53">
        <v>35900</v>
      </c>
    </row>
    <row r="54" spans="1:7" x14ac:dyDescent="0.55000000000000004">
      <c r="A54" t="s">
        <v>353</v>
      </c>
      <c r="B54" t="s">
        <v>267</v>
      </c>
      <c r="C54" t="s">
        <v>191</v>
      </c>
      <c r="D54" t="b">
        <v>0</v>
      </c>
      <c r="E54">
        <v>120</v>
      </c>
      <c r="F54">
        <v>2410000</v>
      </c>
      <c r="G54">
        <v>40100</v>
      </c>
    </row>
    <row r="55" spans="1:7" x14ac:dyDescent="0.55000000000000004">
      <c r="A55" t="s">
        <v>353</v>
      </c>
      <c r="B55" t="s">
        <v>268</v>
      </c>
      <c r="C55" t="s">
        <v>191</v>
      </c>
      <c r="D55" t="b">
        <v>0</v>
      </c>
      <c r="E55">
        <v>120</v>
      </c>
      <c r="F55">
        <v>2870000</v>
      </c>
      <c r="G55">
        <v>47800</v>
      </c>
    </row>
    <row r="56" spans="1:7" x14ac:dyDescent="0.55000000000000004">
      <c r="A56" t="s">
        <v>353</v>
      </c>
      <c r="B56" t="s">
        <v>269</v>
      </c>
      <c r="C56" t="s">
        <v>191</v>
      </c>
      <c r="D56" t="b">
        <v>0</v>
      </c>
      <c r="E56">
        <v>120</v>
      </c>
      <c r="F56">
        <v>3280000</v>
      </c>
      <c r="G56">
        <v>54700</v>
      </c>
    </row>
    <row r="57" spans="1:7" x14ac:dyDescent="0.55000000000000004">
      <c r="A57" t="s">
        <v>353</v>
      </c>
      <c r="B57" t="s">
        <v>270</v>
      </c>
      <c r="C57" t="s">
        <v>191</v>
      </c>
      <c r="D57" t="b">
        <v>0</v>
      </c>
      <c r="E57">
        <v>120</v>
      </c>
      <c r="F57">
        <v>2300000</v>
      </c>
      <c r="G57">
        <v>38400</v>
      </c>
    </row>
    <row r="58" spans="1:7" x14ac:dyDescent="0.55000000000000004">
      <c r="A58" t="s">
        <v>353</v>
      </c>
      <c r="B58" t="s">
        <v>271</v>
      </c>
      <c r="C58" t="s">
        <v>191</v>
      </c>
      <c r="D58" t="b">
        <v>0</v>
      </c>
      <c r="E58">
        <v>120</v>
      </c>
      <c r="F58">
        <v>2950000</v>
      </c>
      <c r="G58">
        <v>49100</v>
      </c>
    </row>
    <row r="59" spans="1:7" x14ac:dyDescent="0.55000000000000004">
      <c r="A59" t="s">
        <v>353</v>
      </c>
      <c r="B59" t="s">
        <v>272</v>
      </c>
      <c r="C59" t="s">
        <v>191</v>
      </c>
      <c r="D59" t="b">
        <v>0</v>
      </c>
      <c r="E59">
        <v>120</v>
      </c>
      <c r="F59">
        <v>3530000</v>
      </c>
      <c r="G59">
        <v>58900</v>
      </c>
    </row>
    <row r="60" spans="1:7" x14ac:dyDescent="0.55000000000000004">
      <c r="A60" t="s">
        <v>353</v>
      </c>
      <c r="B60" t="s">
        <v>273</v>
      </c>
      <c r="C60" t="s">
        <v>191</v>
      </c>
      <c r="D60" t="b">
        <v>0</v>
      </c>
      <c r="E60">
        <v>120</v>
      </c>
      <c r="F60">
        <v>4060000</v>
      </c>
      <c r="G60">
        <v>67700</v>
      </c>
    </row>
    <row r="61" spans="1:7" x14ac:dyDescent="0.55000000000000004">
      <c r="A61" t="s">
        <v>353</v>
      </c>
      <c r="B61" t="s">
        <v>274</v>
      </c>
      <c r="C61" t="s">
        <v>191</v>
      </c>
      <c r="D61" t="b">
        <v>0</v>
      </c>
      <c r="E61">
        <v>120</v>
      </c>
      <c r="F61">
        <v>4760000</v>
      </c>
      <c r="G61">
        <v>79300</v>
      </c>
    </row>
    <row r="62" spans="1:7" x14ac:dyDescent="0.55000000000000004">
      <c r="A62" t="s">
        <v>353</v>
      </c>
      <c r="B62" t="s">
        <v>275</v>
      </c>
      <c r="C62" t="s">
        <v>191</v>
      </c>
      <c r="D62" t="b">
        <v>0</v>
      </c>
      <c r="E62">
        <v>140</v>
      </c>
      <c r="F62">
        <v>3340000</v>
      </c>
      <c r="G62">
        <v>47800</v>
      </c>
    </row>
    <row r="63" spans="1:7" x14ac:dyDescent="0.55000000000000004">
      <c r="A63" t="s">
        <v>353</v>
      </c>
      <c r="B63" t="s">
        <v>276</v>
      </c>
      <c r="C63" t="s">
        <v>191</v>
      </c>
      <c r="D63" t="b">
        <v>0</v>
      </c>
      <c r="E63">
        <v>140</v>
      </c>
      <c r="F63">
        <v>4300000</v>
      </c>
      <c r="G63">
        <v>61400</v>
      </c>
    </row>
    <row r="64" spans="1:7" x14ac:dyDescent="0.55000000000000004">
      <c r="A64" t="s">
        <v>353</v>
      </c>
      <c r="B64" t="s">
        <v>277</v>
      </c>
      <c r="C64" t="s">
        <v>191</v>
      </c>
      <c r="D64" t="b">
        <v>0</v>
      </c>
      <c r="E64">
        <v>140</v>
      </c>
      <c r="F64">
        <v>5170000</v>
      </c>
      <c r="G64">
        <v>73900</v>
      </c>
    </row>
    <row r="65" spans="1:7" x14ac:dyDescent="0.55000000000000004">
      <c r="A65" t="s">
        <v>353</v>
      </c>
      <c r="B65" t="s">
        <v>278</v>
      </c>
      <c r="C65" t="s">
        <v>191</v>
      </c>
      <c r="D65" t="b">
        <v>0</v>
      </c>
      <c r="E65">
        <v>140</v>
      </c>
      <c r="F65">
        <v>5970000</v>
      </c>
      <c r="G65">
        <v>85300</v>
      </c>
    </row>
    <row r="66" spans="1:7" x14ac:dyDescent="0.55000000000000004">
      <c r="A66" t="s">
        <v>353</v>
      </c>
      <c r="B66" t="s">
        <v>279</v>
      </c>
      <c r="C66" t="s">
        <v>191</v>
      </c>
      <c r="D66" t="b">
        <v>0</v>
      </c>
      <c r="E66">
        <v>140</v>
      </c>
      <c r="F66">
        <v>7080000</v>
      </c>
      <c r="G66">
        <v>101000</v>
      </c>
    </row>
    <row r="67" spans="1:7" x14ac:dyDescent="0.55000000000000004">
      <c r="A67" t="s">
        <v>353</v>
      </c>
      <c r="B67" t="s">
        <v>280</v>
      </c>
      <c r="C67" t="s">
        <v>191</v>
      </c>
      <c r="D67" t="b">
        <v>0</v>
      </c>
      <c r="E67">
        <v>140</v>
      </c>
      <c r="F67">
        <v>8040000</v>
      </c>
      <c r="G67">
        <v>115000</v>
      </c>
    </row>
    <row r="68" spans="1:7" x14ac:dyDescent="0.55000000000000004">
      <c r="A68" t="s">
        <v>353</v>
      </c>
      <c r="B68" t="s">
        <v>281</v>
      </c>
      <c r="C68" t="s">
        <v>191</v>
      </c>
      <c r="D68" t="b">
        <v>0</v>
      </c>
      <c r="E68">
        <v>150</v>
      </c>
      <c r="F68">
        <v>4610000</v>
      </c>
      <c r="G68">
        <v>61400</v>
      </c>
    </row>
    <row r="69" spans="1:7" x14ac:dyDescent="0.55000000000000004">
      <c r="A69" t="s">
        <v>353</v>
      </c>
      <c r="B69" t="s">
        <v>282</v>
      </c>
      <c r="C69" t="s">
        <v>191</v>
      </c>
      <c r="D69" t="b">
        <v>0</v>
      </c>
      <c r="E69">
        <v>150</v>
      </c>
      <c r="F69">
        <v>5950000</v>
      </c>
      <c r="G69">
        <v>79300</v>
      </c>
    </row>
    <row r="70" spans="1:7" x14ac:dyDescent="0.55000000000000004">
      <c r="A70" t="s">
        <v>353</v>
      </c>
      <c r="B70" t="s">
        <v>283</v>
      </c>
      <c r="C70" t="s">
        <v>191</v>
      </c>
      <c r="D70" t="b">
        <v>0</v>
      </c>
      <c r="E70">
        <v>150</v>
      </c>
      <c r="F70">
        <v>7190000</v>
      </c>
      <c r="G70">
        <v>95900</v>
      </c>
    </row>
    <row r="71" spans="1:7" x14ac:dyDescent="0.55000000000000004">
      <c r="A71" t="s">
        <v>353</v>
      </c>
      <c r="B71" t="s">
        <v>284</v>
      </c>
      <c r="C71" t="s">
        <v>191</v>
      </c>
      <c r="D71" t="b">
        <v>0</v>
      </c>
      <c r="E71">
        <v>150</v>
      </c>
      <c r="F71">
        <v>8350000</v>
      </c>
      <c r="G71">
        <v>111000</v>
      </c>
    </row>
    <row r="72" spans="1:7" x14ac:dyDescent="0.55000000000000004">
      <c r="A72" t="s">
        <v>353</v>
      </c>
      <c r="B72" t="s">
        <v>285</v>
      </c>
      <c r="C72" t="s">
        <v>191</v>
      </c>
      <c r="D72" t="b">
        <v>0</v>
      </c>
      <c r="E72">
        <v>150</v>
      </c>
      <c r="F72">
        <v>10100000</v>
      </c>
      <c r="G72">
        <v>134000</v>
      </c>
    </row>
    <row r="73" spans="1:7" x14ac:dyDescent="0.55000000000000004">
      <c r="A73" t="s">
        <v>353</v>
      </c>
      <c r="B73" t="s">
        <v>286</v>
      </c>
      <c r="C73" t="s">
        <v>191</v>
      </c>
      <c r="D73" t="b">
        <v>0</v>
      </c>
      <c r="E73">
        <v>150</v>
      </c>
      <c r="F73">
        <v>11600000</v>
      </c>
      <c r="G73">
        <v>155000</v>
      </c>
    </row>
    <row r="74" spans="1:7" x14ac:dyDescent="0.55000000000000004">
      <c r="A74" t="s">
        <v>353</v>
      </c>
      <c r="B74" t="s">
        <v>287</v>
      </c>
      <c r="C74" t="s">
        <v>191</v>
      </c>
      <c r="D74" t="b">
        <v>0</v>
      </c>
      <c r="E74">
        <v>160</v>
      </c>
      <c r="F74">
        <v>4640000</v>
      </c>
      <c r="G74">
        <v>58000</v>
      </c>
    </row>
    <row r="75" spans="1:7" x14ac:dyDescent="0.55000000000000004">
      <c r="A75" t="s">
        <v>353</v>
      </c>
      <c r="B75" t="s">
        <v>288</v>
      </c>
      <c r="C75" t="s">
        <v>191</v>
      </c>
      <c r="D75" t="b">
        <v>0</v>
      </c>
      <c r="E75">
        <v>160</v>
      </c>
      <c r="F75">
        <v>5980000</v>
      </c>
      <c r="G75">
        <v>74700</v>
      </c>
    </row>
    <row r="76" spans="1:7" x14ac:dyDescent="0.55000000000000004">
      <c r="A76" t="s">
        <v>353</v>
      </c>
      <c r="B76" t="s">
        <v>289</v>
      </c>
      <c r="C76" t="s">
        <v>191</v>
      </c>
      <c r="D76" t="b">
        <v>0</v>
      </c>
      <c r="E76">
        <v>160</v>
      </c>
      <c r="F76">
        <v>7220000</v>
      </c>
      <c r="G76">
        <v>90200</v>
      </c>
    </row>
    <row r="77" spans="1:7" x14ac:dyDescent="0.55000000000000004">
      <c r="A77" t="s">
        <v>353</v>
      </c>
      <c r="B77" t="s">
        <v>290</v>
      </c>
      <c r="C77" t="s">
        <v>191</v>
      </c>
      <c r="D77" t="b">
        <v>0</v>
      </c>
      <c r="E77">
        <v>160</v>
      </c>
      <c r="F77">
        <v>8360000</v>
      </c>
      <c r="G77">
        <v>105000</v>
      </c>
    </row>
    <row r="78" spans="1:7" x14ac:dyDescent="0.55000000000000004">
      <c r="A78" t="s">
        <v>353</v>
      </c>
      <c r="B78" t="s">
        <v>291</v>
      </c>
      <c r="C78" t="s">
        <v>191</v>
      </c>
      <c r="D78" t="b">
        <v>0</v>
      </c>
      <c r="E78">
        <v>160</v>
      </c>
      <c r="F78">
        <v>10000000</v>
      </c>
      <c r="G78">
        <v>125000</v>
      </c>
    </row>
    <row r="79" spans="1:7" x14ac:dyDescent="0.55000000000000004">
      <c r="A79" t="s">
        <v>353</v>
      </c>
      <c r="B79" t="s">
        <v>292</v>
      </c>
      <c r="C79" t="s">
        <v>191</v>
      </c>
      <c r="D79" t="b">
        <v>0</v>
      </c>
      <c r="E79">
        <v>160</v>
      </c>
      <c r="F79">
        <v>11500000</v>
      </c>
      <c r="G79">
        <v>143000</v>
      </c>
    </row>
    <row r="80" spans="1:7" x14ac:dyDescent="0.55000000000000004">
      <c r="A80" t="s">
        <v>353</v>
      </c>
      <c r="B80" t="s">
        <v>293</v>
      </c>
      <c r="C80" t="s">
        <v>191</v>
      </c>
      <c r="D80" t="b">
        <v>0</v>
      </c>
      <c r="E80">
        <v>180</v>
      </c>
      <c r="F80">
        <v>6210000</v>
      </c>
      <c r="G80">
        <v>69000</v>
      </c>
    </row>
    <row r="81" spans="1:7" x14ac:dyDescent="0.55000000000000004">
      <c r="A81" t="s">
        <v>353</v>
      </c>
      <c r="B81" t="s">
        <v>294</v>
      </c>
      <c r="C81" t="s">
        <v>191</v>
      </c>
      <c r="D81" t="b">
        <v>0</v>
      </c>
      <c r="E81">
        <v>180</v>
      </c>
      <c r="F81">
        <v>8020000</v>
      </c>
      <c r="G81">
        <v>89100</v>
      </c>
    </row>
    <row r="82" spans="1:7" x14ac:dyDescent="0.55000000000000004">
      <c r="A82" t="s">
        <v>353</v>
      </c>
      <c r="B82" t="s">
        <v>295</v>
      </c>
      <c r="C82" t="s">
        <v>191</v>
      </c>
      <c r="D82" t="b">
        <v>0</v>
      </c>
      <c r="E82">
        <v>180</v>
      </c>
      <c r="F82">
        <v>9710000</v>
      </c>
      <c r="G82">
        <v>108000</v>
      </c>
    </row>
    <row r="83" spans="1:7" x14ac:dyDescent="0.55000000000000004">
      <c r="A83" t="s">
        <v>353</v>
      </c>
      <c r="B83" t="s">
        <v>296</v>
      </c>
      <c r="C83" t="s">
        <v>191</v>
      </c>
      <c r="D83" t="b">
        <v>0</v>
      </c>
      <c r="E83">
        <v>180</v>
      </c>
      <c r="F83">
        <v>11300000</v>
      </c>
      <c r="G83">
        <v>125000</v>
      </c>
    </row>
    <row r="84" spans="1:7" x14ac:dyDescent="0.55000000000000004">
      <c r="A84" t="s">
        <v>353</v>
      </c>
      <c r="B84" t="s">
        <v>297</v>
      </c>
      <c r="C84" t="s">
        <v>191</v>
      </c>
      <c r="D84" t="b">
        <v>0</v>
      </c>
      <c r="E84">
        <v>180</v>
      </c>
      <c r="F84">
        <v>13600000</v>
      </c>
      <c r="G84">
        <v>151000</v>
      </c>
    </row>
    <row r="85" spans="1:7" x14ac:dyDescent="0.55000000000000004">
      <c r="A85" t="s">
        <v>353</v>
      </c>
      <c r="B85" t="s">
        <v>298</v>
      </c>
      <c r="C85" t="s">
        <v>191</v>
      </c>
      <c r="D85" t="b">
        <v>0</v>
      </c>
      <c r="E85">
        <v>180</v>
      </c>
      <c r="F85">
        <v>15700000</v>
      </c>
      <c r="G85">
        <v>174000</v>
      </c>
    </row>
    <row r="86" spans="1:7" x14ac:dyDescent="0.55000000000000004">
      <c r="A86" t="s">
        <v>353</v>
      </c>
      <c r="B86" t="s">
        <v>299</v>
      </c>
      <c r="C86" t="s">
        <v>191</v>
      </c>
      <c r="D86" t="b">
        <v>0</v>
      </c>
      <c r="E86">
        <v>180</v>
      </c>
      <c r="F86">
        <v>9260000</v>
      </c>
      <c r="G86">
        <v>103000</v>
      </c>
    </row>
    <row r="87" spans="1:7" x14ac:dyDescent="0.55000000000000004">
      <c r="A87" t="s">
        <v>353</v>
      </c>
      <c r="B87" t="s">
        <v>300</v>
      </c>
      <c r="C87" t="s">
        <v>191</v>
      </c>
      <c r="D87" t="b">
        <v>0</v>
      </c>
      <c r="E87">
        <v>180</v>
      </c>
      <c r="F87">
        <v>11200000</v>
      </c>
      <c r="G87">
        <v>125000</v>
      </c>
    </row>
    <row r="88" spans="1:7" x14ac:dyDescent="0.55000000000000004">
      <c r="A88" t="s">
        <v>353</v>
      </c>
      <c r="B88" t="s">
        <v>301</v>
      </c>
      <c r="C88" t="s">
        <v>191</v>
      </c>
      <c r="D88" t="b">
        <v>0</v>
      </c>
      <c r="E88">
        <v>180</v>
      </c>
      <c r="F88">
        <v>13100000</v>
      </c>
      <c r="G88">
        <v>146000</v>
      </c>
    </row>
    <row r="89" spans="1:7" x14ac:dyDescent="0.55000000000000004">
      <c r="A89" t="s">
        <v>353</v>
      </c>
      <c r="B89" t="s">
        <v>302</v>
      </c>
      <c r="C89" t="s">
        <v>191</v>
      </c>
      <c r="D89" t="b">
        <v>0</v>
      </c>
      <c r="E89">
        <v>180</v>
      </c>
      <c r="F89">
        <v>16000000</v>
      </c>
      <c r="G89">
        <v>178000</v>
      </c>
    </row>
    <row r="90" spans="1:7" x14ac:dyDescent="0.55000000000000004">
      <c r="A90" t="s">
        <v>353</v>
      </c>
      <c r="B90" t="s">
        <v>303</v>
      </c>
      <c r="C90" t="s">
        <v>191</v>
      </c>
      <c r="D90" t="b">
        <v>0</v>
      </c>
      <c r="E90">
        <v>180</v>
      </c>
      <c r="F90">
        <v>18600000</v>
      </c>
      <c r="G90">
        <v>207000</v>
      </c>
    </row>
    <row r="91" spans="1:7" x14ac:dyDescent="0.55000000000000004">
      <c r="A91" t="s">
        <v>353</v>
      </c>
      <c r="B91" t="s">
        <v>304</v>
      </c>
      <c r="C91" t="s">
        <v>191</v>
      </c>
      <c r="D91" t="b">
        <v>0</v>
      </c>
      <c r="E91">
        <v>200</v>
      </c>
      <c r="F91">
        <v>12000000</v>
      </c>
      <c r="G91">
        <v>120000</v>
      </c>
    </row>
    <row r="92" spans="1:7" x14ac:dyDescent="0.55000000000000004">
      <c r="A92" t="s">
        <v>353</v>
      </c>
      <c r="B92" t="s">
        <v>305</v>
      </c>
      <c r="C92" t="s">
        <v>191</v>
      </c>
      <c r="D92" t="b">
        <v>0</v>
      </c>
      <c r="E92">
        <v>200</v>
      </c>
      <c r="F92">
        <v>14600000</v>
      </c>
      <c r="G92">
        <v>146000</v>
      </c>
    </row>
    <row r="93" spans="1:7" x14ac:dyDescent="0.55000000000000004">
      <c r="A93" t="s">
        <v>353</v>
      </c>
      <c r="B93" t="s">
        <v>306</v>
      </c>
      <c r="C93" t="s">
        <v>191</v>
      </c>
      <c r="D93" t="b">
        <v>0</v>
      </c>
      <c r="E93">
        <v>200</v>
      </c>
      <c r="F93">
        <v>17000000</v>
      </c>
      <c r="G93">
        <v>170000</v>
      </c>
    </row>
    <row r="94" spans="1:7" x14ac:dyDescent="0.55000000000000004">
      <c r="A94" t="s">
        <v>353</v>
      </c>
      <c r="B94" t="s">
        <v>307</v>
      </c>
      <c r="C94" t="s">
        <v>191</v>
      </c>
      <c r="D94" t="b">
        <v>0</v>
      </c>
      <c r="E94">
        <v>200</v>
      </c>
      <c r="F94">
        <v>20900000</v>
      </c>
      <c r="G94">
        <v>209000</v>
      </c>
    </row>
    <row r="95" spans="1:7" x14ac:dyDescent="0.55000000000000004">
      <c r="A95" t="s">
        <v>353</v>
      </c>
      <c r="B95" t="s">
        <v>308</v>
      </c>
      <c r="C95" t="s">
        <v>191</v>
      </c>
      <c r="D95" t="b">
        <v>0</v>
      </c>
      <c r="E95">
        <v>200</v>
      </c>
      <c r="F95">
        <v>24400000</v>
      </c>
      <c r="G95">
        <v>244000</v>
      </c>
    </row>
    <row r="96" spans="1:7" x14ac:dyDescent="0.55000000000000004">
      <c r="A96" t="s">
        <v>353</v>
      </c>
      <c r="B96" t="s">
        <v>309</v>
      </c>
      <c r="C96" t="s">
        <v>191</v>
      </c>
      <c r="D96" t="b">
        <v>0</v>
      </c>
      <c r="E96">
        <v>200</v>
      </c>
      <c r="F96">
        <v>13500000</v>
      </c>
      <c r="G96">
        <v>135000</v>
      </c>
    </row>
    <row r="97" spans="1:7" x14ac:dyDescent="0.55000000000000004">
      <c r="A97" t="s">
        <v>353</v>
      </c>
      <c r="B97" t="s">
        <v>310</v>
      </c>
      <c r="C97" t="s">
        <v>191</v>
      </c>
      <c r="D97" t="b">
        <v>0</v>
      </c>
      <c r="E97">
        <v>200</v>
      </c>
      <c r="F97">
        <v>16500000</v>
      </c>
      <c r="G97">
        <v>165000</v>
      </c>
    </row>
    <row r="98" spans="1:7" x14ac:dyDescent="0.55000000000000004">
      <c r="A98" t="s">
        <v>353</v>
      </c>
      <c r="B98" t="s">
        <v>311</v>
      </c>
      <c r="C98" t="s">
        <v>191</v>
      </c>
      <c r="D98" t="b">
        <v>0</v>
      </c>
      <c r="E98">
        <v>200</v>
      </c>
      <c r="F98">
        <v>19300000</v>
      </c>
      <c r="G98">
        <v>193000</v>
      </c>
    </row>
    <row r="99" spans="1:7" x14ac:dyDescent="0.55000000000000004">
      <c r="A99" t="s">
        <v>353</v>
      </c>
      <c r="B99" t="s">
        <v>312</v>
      </c>
      <c r="C99" t="s">
        <v>191</v>
      </c>
      <c r="D99" t="b">
        <v>0</v>
      </c>
      <c r="E99">
        <v>200</v>
      </c>
      <c r="F99">
        <v>23900000</v>
      </c>
      <c r="G99">
        <v>239000</v>
      </c>
    </row>
    <row r="100" spans="1:7" x14ac:dyDescent="0.55000000000000004">
      <c r="A100" t="s">
        <v>353</v>
      </c>
      <c r="B100" t="s">
        <v>313</v>
      </c>
      <c r="C100" t="s">
        <v>191</v>
      </c>
      <c r="D100" t="b">
        <v>0</v>
      </c>
      <c r="E100">
        <v>200</v>
      </c>
      <c r="F100">
        <v>28100000</v>
      </c>
      <c r="G100">
        <v>281000</v>
      </c>
    </row>
    <row r="101" spans="1:7" x14ac:dyDescent="0.55000000000000004">
      <c r="A101" t="s">
        <v>353</v>
      </c>
      <c r="B101" t="s">
        <v>314</v>
      </c>
      <c r="C101" t="s">
        <v>191</v>
      </c>
      <c r="D101" t="b">
        <v>0</v>
      </c>
      <c r="E101">
        <v>200</v>
      </c>
      <c r="F101">
        <v>15800000</v>
      </c>
      <c r="G101">
        <v>158000</v>
      </c>
    </row>
    <row r="102" spans="1:7" x14ac:dyDescent="0.55000000000000004">
      <c r="A102" t="s">
        <v>353</v>
      </c>
      <c r="B102" t="s">
        <v>315</v>
      </c>
      <c r="C102" t="s">
        <v>191</v>
      </c>
      <c r="D102" t="b">
        <v>0</v>
      </c>
      <c r="E102">
        <v>200</v>
      </c>
      <c r="F102">
        <v>19400000</v>
      </c>
      <c r="G102">
        <v>193000</v>
      </c>
    </row>
    <row r="103" spans="1:7" x14ac:dyDescent="0.55000000000000004">
      <c r="A103" t="s">
        <v>353</v>
      </c>
      <c r="B103" t="s">
        <v>316</v>
      </c>
      <c r="C103" t="s">
        <v>191</v>
      </c>
      <c r="D103" t="b">
        <v>0</v>
      </c>
      <c r="E103">
        <v>200</v>
      </c>
      <c r="F103">
        <v>22700000</v>
      </c>
      <c r="G103">
        <v>227000</v>
      </c>
    </row>
    <row r="104" spans="1:7" x14ac:dyDescent="0.55000000000000004">
      <c r="A104" t="s">
        <v>353</v>
      </c>
      <c r="B104" t="s">
        <v>317</v>
      </c>
      <c r="C104" t="s">
        <v>191</v>
      </c>
      <c r="D104" t="b">
        <v>0</v>
      </c>
      <c r="E104">
        <v>200</v>
      </c>
      <c r="F104">
        <v>28300000</v>
      </c>
      <c r="G104">
        <v>283000</v>
      </c>
    </row>
    <row r="105" spans="1:7" x14ac:dyDescent="0.55000000000000004">
      <c r="A105" t="s">
        <v>353</v>
      </c>
      <c r="B105" t="s">
        <v>318</v>
      </c>
      <c r="C105" t="s">
        <v>191</v>
      </c>
      <c r="D105" t="b">
        <v>0</v>
      </c>
      <c r="E105">
        <v>200</v>
      </c>
      <c r="F105">
        <v>33500000</v>
      </c>
      <c r="G105">
        <v>335000</v>
      </c>
    </row>
    <row r="106" spans="1:7" x14ac:dyDescent="0.55000000000000004">
      <c r="A106" t="s">
        <v>353</v>
      </c>
      <c r="B106" t="s">
        <v>319</v>
      </c>
      <c r="C106" t="s">
        <v>191</v>
      </c>
      <c r="D106" t="b">
        <v>0</v>
      </c>
      <c r="E106">
        <v>250</v>
      </c>
      <c r="F106">
        <v>33000000</v>
      </c>
      <c r="G106">
        <v>264000</v>
      </c>
    </row>
    <row r="107" spans="1:7" x14ac:dyDescent="0.55000000000000004">
      <c r="A107" t="s">
        <v>353</v>
      </c>
      <c r="B107" t="s">
        <v>320</v>
      </c>
      <c r="C107" t="s">
        <v>191</v>
      </c>
      <c r="D107" t="b">
        <v>0</v>
      </c>
      <c r="E107">
        <v>250</v>
      </c>
      <c r="F107">
        <v>38900000</v>
      </c>
      <c r="G107">
        <v>311000</v>
      </c>
    </row>
    <row r="108" spans="1:7" x14ac:dyDescent="0.55000000000000004">
      <c r="A108" t="s">
        <v>353</v>
      </c>
      <c r="B108" t="s">
        <v>321</v>
      </c>
      <c r="C108" t="s">
        <v>191</v>
      </c>
      <c r="D108" t="b">
        <v>0</v>
      </c>
      <c r="E108">
        <v>250</v>
      </c>
      <c r="F108">
        <v>40000000</v>
      </c>
      <c r="G108">
        <v>320000</v>
      </c>
    </row>
    <row r="109" spans="1:7" x14ac:dyDescent="0.55000000000000004">
      <c r="A109" t="s">
        <v>353</v>
      </c>
      <c r="B109" t="s">
        <v>322</v>
      </c>
      <c r="C109" t="s">
        <v>191</v>
      </c>
      <c r="D109" t="b">
        <v>0</v>
      </c>
      <c r="E109">
        <v>250</v>
      </c>
      <c r="F109">
        <v>48900000</v>
      </c>
      <c r="G109">
        <v>391000</v>
      </c>
    </row>
    <row r="110" spans="1:7" x14ac:dyDescent="0.55000000000000004">
      <c r="A110" t="s">
        <v>353</v>
      </c>
      <c r="B110" t="s">
        <v>323</v>
      </c>
      <c r="C110" t="s">
        <v>191</v>
      </c>
      <c r="D110" t="b">
        <v>0</v>
      </c>
      <c r="E110">
        <v>250</v>
      </c>
      <c r="F110">
        <v>58200000</v>
      </c>
      <c r="G110">
        <v>466000</v>
      </c>
    </row>
    <row r="111" spans="1:7" x14ac:dyDescent="0.55000000000000004">
      <c r="A111" t="s">
        <v>353</v>
      </c>
      <c r="B111" t="s">
        <v>324</v>
      </c>
      <c r="C111" t="s">
        <v>191</v>
      </c>
      <c r="D111" t="b">
        <v>0</v>
      </c>
      <c r="E111">
        <v>250</v>
      </c>
      <c r="F111">
        <v>64600000</v>
      </c>
      <c r="G111">
        <v>517000</v>
      </c>
    </row>
    <row r="112" spans="1:7" x14ac:dyDescent="0.55000000000000004">
      <c r="A112" t="s">
        <v>353</v>
      </c>
      <c r="B112" t="s">
        <v>325</v>
      </c>
      <c r="C112" t="s">
        <v>191</v>
      </c>
      <c r="D112" t="b">
        <v>0</v>
      </c>
      <c r="E112">
        <v>250</v>
      </c>
      <c r="F112">
        <v>66300000</v>
      </c>
      <c r="G112">
        <v>531000</v>
      </c>
    </row>
    <row r="113" spans="1:7" x14ac:dyDescent="0.55000000000000004">
      <c r="A113" t="s">
        <v>353</v>
      </c>
      <c r="B113" t="s">
        <v>326</v>
      </c>
      <c r="C113" t="s">
        <v>191</v>
      </c>
      <c r="D113" t="b">
        <v>0</v>
      </c>
      <c r="E113">
        <v>300</v>
      </c>
      <c r="F113">
        <v>47800000</v>
      </c>
      <c r="G113">
        <v>318000</v>
      </c>
    </row>
    <row r="114" spans="1:7" x14ac:dyDescent="0.55000000000000004">
      <c r="A114" t="s">
        <v>353</v>
      </c>
      <c r="B114" t="s">
        <v>327</v>
      </c>
      <c r="C114" t="s">
        <v>191</v>
      </c>
      <c r="D114" t="b">
        <v>0</v>
      </c>
      <c r="E114">
        <v>300</v>
      </c>
      <c r="F114">
        <v>59800000</v>
      </c>
      <c r="G114">
        <v>399000</v>
      </c>
    </row>
    <row r="115" spans="1:7" x14ac:dyDescent="0.55000000000000004">
      <c r="A115" t="s">
        <v>353</v>
      </c>
      <c r="B115" t="s">
        <v>328</v>
      </c>
      <c r="C115" t="s">
        <v>191</v>
      </c>
      <c r="D115" t="b">
        <v>0</v>
      </c>
      <c r="E115">
        <v>300</v>
      </c>
      <c r="F115">
        <v>71100000</v>
      </c>
      <c r="G115">
        <v>474000</v>
      </c>
    </row>
    <row r="116" spans="1:7" x14ac:dyDescent="0.55000000000000004">
      <c r="A116" t="s">
        <v>353</v>
      </c>
      <c r="B116" t="s">
        <v>329</v>
      </c>
      <c r="C116" t="s">
        <v>191</v>
      </c>
      <c r="D116" t="b">
        <v>0</v>
      </c>
      <c r="E116">
        <v>300</v>
      </c>
      <c r="F116">
        <v>73700000</v>
      </c>
      <c r="G116">
        <v>491000</v>
      </c>
    </row>
    <row r="117" spans="1:7" x14ac:dyDescent="0.55000000000000004">
      <c r="A117" t="s">
        <v>353</v>
      </c>
      <c r="B117" t="s">
        <v>330</v>
      </c>
      <c r="C117" t="s">
        <v>191</v>
      </c>
      <c r="D117" t="b">
        <v>0</v>
      </c>
      <c r="E117">
        <v>300</v>
      </c>
      <c r="F117">
        <v>76200000</v>
      </c>
      <c r="G117">
        <v>508000</v>
      </c>
    </row>
    <row r="118" spans="1:7" x14ac:dyDescent="0.55000000000000004">
      <c r="A118" t="s">
        <v>353</v>
      </c>
      <c r="B118" t="s">
        <v>331</v>
      </c>
      <c r="C118" t="s">
        <v>191</v>
      </c>
      <c r="D118" t="b">
        <v>0</v>
      </c>
      <c r="E118">
        <v>300</v>
      </c>
      <c r="F118">
        <v>93900000</v>
      </c>
      <c r="G118">
        <v>626000</v>
      </c>
    </row>
    <row r="119" spans="1:7" x14ac:dyDescent="0.55000000000000004">
      <c r="A119" t="s">
        <v>353</v>
      </c>
      <c r="B119" t="s">
        <v>332</v>
      </c>
      <c r="C119" t="s">
        <v>191</v>
      </c>
      <c r="D119" t="b">
        <v>0</v>
      </c>
      <c r="E119">
        <v>300</v>
      </c>
      <c r="F119">
        <v>113000000</v>
      </c>
      <c r="G119">
        <v>754000</v>
      </c>
    </row>
    <row r="120" spans="1:7" x14ac:dyDescent="0.55000000000000004">
      <c r="A120" t="s">
        <v>353</v>
      </c>
      <c r="B120" t="s">
        <v>333</v>
      </c>
      <c r="C120" t="s">
        <v>191</v>
      </c>
      <c r="D120" t="b">
        <v>0</v>
      </c>
      <c r="E120">
        <v>300</v>
      </c>
      <c r="F120">
        <v>128000000</v>
      </c>
      <c r="G120">
        <v>853000</v>
      </c>
    </row>
    <row r="121" spans="1:7" x14ac:dyDescent="0.55000000000000004">
      <c r="A121" t="s">
        <v>353</v>
      </c>
      <c r="B121" t="s">
        <v>334</v>
      </c>
      <c r="C121" t="s">
        <v>191</v>
      </c>
      <c r="D121" t="b">
        <v>0</v>
      </c>
      <c r="E121">
        <v>300</v>
      </c>
      <c r="F121">
        <v>132000000</v>
      </c>
      <c r="G121">
        <v>879000</v>
      </c>
    </row>
    <row r="122" spans="1:7" x14ac:dyDescent="0.55000000000000004">
      <c r="A122" t="s">
        <v>353</v>
      </c>
      <c r="B122" t="s">
        <v>335</v>
      </c>
      <c r="C122" t="s">
        <v>191</v>
      </c>
      <c r="D122" t="b">
        <v>0</v>
      </c>
      <c r="E122">
        <v>400</v>
      </c>
      <c r="F122">
        <v>148000000</v>
      </c>
      <c r="G122">
        <v>739000</v>
      </c>
    </row>
    <row r="123" spans="1:7" x14ac:dyDescent="0.55000000000000004">
      <c r="A123" t="s">
        <v>353</v>
      </c>
      <c r="B123" t="s">
        <v>336</v>
      </c>
      <c r="C123" t="s">
        <v>191</v>
      </c>
      <c r="D123" t="b">
        <v>0</v>
      </c>
      <c r="E123">
        <v>400</v>
      </c>
      <c r="F123">
        <v>153000000</v>
      </c>
      <c r="G123">
        <v>766000</v>
      </c>
    </row>
    <row r="124" spans="1:7" x14ac:dyDescent="0.55000000000000004">
      <c r="A124" t="s">
        <v>353</v>
      </c>
      <c r="B124" t="s">
        <v>337</v>
      </c>
      <c r="C124" t="s">
        <v>191</v>
      </c>
      <c r="D124" t="b">
        <v>0</v>
      </c>
      <c r="E124">
        <v>400</v>
      </c>
      <c r="F124">
        <v>190000000</v>
      </c>
      <c r="G124">
        <v>949000</v>
      </c>
    </row>
    <row r="125" spans="1:7" x14ac:dyDescent="0.55000000000000004">
      <c r="A125" t="s">
        <v>353</v>
      </c>
      <c r="B125" t="s">
        <v>338</v>
      </c>
      <c r="C125" t="s">
        <v>191</v>
      </c>
      <c r="D125" t="b">
        <v>0</v>
      </c>
      <c r="E125">
        <v>400</v>
      </c>
      <c r="F125">
        <v>230000000</v>
      </c>
      <c r="G125">
        <v>1150000</v>
      </c>
    </row>
    <row r="126" spans="1:7" x14ac:dyDescent="0.55000000000000004">
      <c r="A126" t="s">
        <v>353</v>
      </c>
      <c r="B126" t="s">
        <v>339</v>
      </c>
      <c r="C126" t="s">
        <v>191</v>
      </c>
      <c r="D126" t="b">
        <v>0</v>
      </c>
      <c r="E126">
        <v>400</v>
      </c>
      <c r="F126">
        <v>262000000</v>
      </c>
      <c r="G126">
        <v>1310000</v>
      </c>
    </row>
    <row r="127" spans="1:7" x14ac:dyDescent="0.55000000000000004">
      <c r="A127" t="s">
        <v>353</v>
      </c>
      <c r="B127" t="s">
        <v>340</v>
      </c>
      <c r="C127" t="s">
        <v>191</v>
      </c>
      <c r="D127" t="b">
        <v>0</v>
      </c>
      <c r="E127">
        <v>400</v>
      </c>
      <c r="F127">
        <v>271000000</v>
      </c>
      <c r="G127">
        <v>1360000</v>
      </c>
    </row>
    <row r="128" spans="1:7" x14ac:dyDescent="0.55000000000000004">
      <c r="A128" t="s">
        <v>353</v>
      </c>
      <c r="B128" t="s">
        <v>341</v>
      </c>
      <c r="C128" t="s">
        <v>191</v>
      </c>
      <c r="D128" t="b">
        <v>0</v>
      </c>
      <c r="E128">
        <v>450</v>
      </c>
      <c r="F128">
        <v>227000000</v>
      </c>
      <c r="G128">
        <v>1010000</v>
      </c>
    </row>
    <row r="129" spans="1:7" x14ac:dyDescent="0.55000000000000004">
      <c r="A129" t="s">
        <v>353</v>
      </c>
      <c r="B129" t="s">
        <v>342</v>
      </c>
      <c r="C129" t="s">
        <v>191</v>
      </c>
      <c r="D129" t="b">
        <v>0</v>
      </c>
      <c r="E129">
        <v>450</v>
      </c>
      <c r="F129">
        <v>236000000</v>
      </c>
      <c r="G129">
        <v>1050000</v>
      </c>
    </row>
    <row r="130" spans="1:7" x14ac:dyDescent="0.55000000000000004">
      <c r="A130" t="s">
        <v>353</v>
      </c>
      <c r="B130" t="s">
        <v>343</v>
      </c>
      <c r="C130" t="s">
        <v>191</v>
      </c>
      <c r="D130" t="b">
        <v>0</v>
      </c>
      <c r="E130">
        <v>450</v>
      </c>
      <c r="F130">
        <v>293000000</v>
      </c>
      <c r="G130">
        <v>1300000</v>
      </c>
    </row>
    <row r="131" spans="1:7" x14ac:dyDescent="0.55000000000000004">
      <c r="A131" t="s">
        <v>353</v>
      </c>
      <c r="B131" t="s">
        <v>344</v>
      </c>
      <c r="C131" t="s">
        <v>191</v>
      </c>
      <c r="D131" t="b">
        <v>0</v>
      </c>
      <c r="E131">
        <v>450</v>
      </c>
      <c r="F131">
        <v>357000000</v>
      </c>
      <c r="G131">
        <v>1590000</v>
      </c>
    </row>
    <row r="132" spans="1:7" x14ac:dyDescent="0.55000000000000004">
      <c r="A132" t="s">
        <v>353</v>
      </c>
      <c r="B132" t="s">
        <v>345</v>
      </c>
      <c r="C132" t="s">
        <v>191</v>
      </c>
      <c r="D132" t="b">
        <v>0</v>
      </c>
      <c r="E132">
        <v>450</v>
      </c>
      <c r="F132">
        <v>411000000</v>
      </c>
      <c r="G132">
        <v>1830000</v>
      </c>
    </row>
    <row r="133" spans="1:7" x14ac:dyDescent="0.55000000000000004">
      <c r="A133" t="s">
        <v>353</v>
      </c>
      <c r="B133" t="s">
        <v>346</v>
      </c>
      <c r="C133" t="s">
        <v>191</v>
      </c>
      <c r="D133" t="b">
        <v>0</v>
      </c>
      <c r="E133">
        <v>450</v>
      </c>
      <c r="F133">
        <v>425000000</v>
      </c>
      <c r="G133">
        <v>1890000</v>
      </c>
    </row>
    <row r="134" spans="1:7" x14ac:dyDescent="0.55000000000000004">
      <c r="A134" t="s">
        <v>353</v>
      </c>
      <c r="B134" t="s">
        <v>347</v>
      </c>
      <c r="C134" t="s">
        <v>191</v>
      </c>
      <c r="D134" t="b">
        <v>0</v>
      </c>
      <c r="E134">
        <v>500</v>
      </c>
      <c r="F134">
        <v>330000000</v>
      </c>
      <c r="G134">
        <v>1320000</v>
      </c>
    </row>
    <row r="135" spans="1:7" x14ac:dyDescent="0.55000000000000004">
      <c r="A135" t="s">
        <v>353</v>
      </c>
      <c r="B135" t="s">
        <v>348</v>
      </c>
      <c r="C135" t="s">
        <v>191</v>
      </c>
      <c r="D135" t="b">
        <v>0</v>
      </c>
      <c r="E135">
        <v>500</v>
      </c>
      <c r="F135">
        <v>343000000</v>
      </c>
      <c r="G135">
        <v>1370000</v>
      </c>
    </row>
    <row r="136" spans="1:7" x14ac:dyDescent="0.55000000000000004">
      <c r="A136" t="s">
        <v>353</v>
      </c>
      <c r="B136" t="s">
        <v>349</v>
      </c>
      <c r="C136" t="s">
        <v>191</v>
      </c>
      <c r="D136" t="b">
        <v>0</v>
      </c>
      <c r="E136">
        <v>500</v>
      </c>
      <c r="F136">
        <v>428000000</v>
      </c>
      <c r="G136">
        <v>1710000</v>
      </c>
    </row>
    <row r="137" spans="1:7" x14ac:dyDescent="0.55000000000000004">
      <c r="A137" t="s">
        <v>353</v>
      </c>
      <c r="B137" t="s">
        <v>350</v>
      </c>
      <c r="C137" t="s">
        <v>191</v>
      </c>
      <c r="D137" t="b">
        <v>0</v>
      </c>
      <c r="E137">
        <v>500</v>
      </c>
      <c r="F137">
        <v>523000000</v>
      </c>
      <c r="G137">
        <v>2090000</v>
      </c>
    </row>
    <row r="138" spans="1:7" x14ac:dyDescent="0.55000000000000004">
      <c r="A138" t="s">
        <v>353</v>
      </c>
      <c r="B138" t="s">
        <v>351</v>
      </c>
      <c r="C138" t="s">
        <v>191</v>
      </c>
      <c r="D138" t="b">
        <v>0</v>
      </c>
      <c r="E138">
        <v>500</v>
      </c>
      <c r="F138">
        <v>606000000</v>
      </c>
      <c r="G138">
        <v>2420000</v>
      </c>
    </row>
    <row r="139" spans="1:7" x14ac:dyDescent="0.55000000000000004">
      <c r="A139" t="s">
        <v>353</v>
      </c>
      <c r="B139" t="s">
        <v>352</v>
      </c>
      <c r="C139" t="s">
        <v>191</v>
      </c>
      <c r="D139" t="b">
        <v>0</v>
      </c>
      <c r="E139">
        <v>500</v>
      </c>
      <c r="F139">
        <v>627000000</v>
      </c>
      <c r="G139">
        <v>2510000</v>
      </c>
    </row>
    <row r="140" spans="1:7" x14ac:dyDescent="0.55000000000000004">
      <c r="A140" t="s">
        <v>182</v>
      </c>
      <c r="B140" t="s">
        <v>168</v>
      </c>
      <c r="C140" t="s">
        <v>191</v>
      </c>
      <c r="D140" t="b">
        <v>0</v>
      </c>
      <c r="E140">
        <v>80</v>
      </c>
      <c r="F140" s="14">
        <v>804000</v>
      </c>
      <c r="G140" s="14">
        <v>17900</v>
      </c>
    </row>
    <row r="141" spans="1:7" x14ac:dyDescent="0.55000000000000004">
      <c r="A141" t="s">
        <v>182</v>
      </c>
      <c r="B141" t="s">
        <v>169</v>
      </c>
      <c r="C141" t="s">
        <v>191</v>
      </c>
      <c r="D141" t="b">
        <v>0</v>
      </c>
      <c r="E141">
        <v>150</v>
      </c>
      <c r="F141" s="14">
        <v>4060000</v>
      </c>
      <c r="G141" s="14">
        <v>47900</v>
      </c>
    </row>
    <row r="142" spans="1:7" x14ac:dyDescent="0.55000000000000004">
      <c r="A142" t="s">
        <v>182</v>
      </c>
      <c r="B142" t="s">
        <v>170</v>
      </c>
      <c r="C142" t="s">
        <v>191</v>
      </c>
      <c r="D142" t="b">
        <v>0</v>
      </c>
      <c r="E142">
        <v>180</v>
      </c>
      <c r="F142" s="14">
        <v>6492000</v>
      </c>
      <c r="G142" s="14">
        <v>64300</v>
      </c>
    </row>
    <row r="143" spans="1:7" x14ac:dyDescent="0.55000000000000004">
      <c r="A143" t="s">
        <v>182</v>
      </c>
      <c r="B143" t="s">
        <v>171</v>
      </c>
      <c r="C143" t="s">
        <v>191</v>
      </c>
      <c r="D143" t="b">
        <v>0</v>
      </c>
      <c r="E143">
        <v>220</v>
      </c>
      <c r="F143" s="14">
        <v>10902000</v>
      </c>
      <c r="G143" s="14">
        <v>89100</v>
      </c>
    </row>
    <row r="144" spans="1:7" x14ac:dyDescent="0.55000000000000004">
      <c r="A144" t="s">
        <v>182</v>
      </c>
      <c r="B144" t="s">
        <v>172</v>
      </c>
      <c r="C144" t="s">
        <v>191</v>
      </c>
      <c r="D144" t="b">
        <v>0</v>
      </c>
      <c r="E144">
        <v>280</v>
      </c>
      <c r="F144" s="14">
        <v>20417000</v>
      </c>
      <c r="G144" s="14">
        <v>132700</v>
      </c>
    </row>
    <row r="145" spans="1:7" x14ac:dyDescent="0.55000000000000004">
      <c r="A145" t="s">
        <v>182</v>
      </c>
      <c r="B145" t="s">
        <v>175</v>
      </c>
      <c r="C145" t="s">
        <v>191</v>
      </c>
      <c r="D145" t="b">
        <v>0</v>
      </c>
      <c r="E145">
        <v>50</v>
      </c>
      <c r="F145" s="14">
        <v>172000</v>
      </c>
      <c r="G145" s="14">
        <v>6500</v>
      </c>
    </row>
    <row r="146" spans="1:7" x14ac:dyDescent="0.55000000000000004">
      <c r="A146" t="s">
        <v>182</v>
      </c>
      <c r="B146" t="s">
        <v>159</v>
      </c>
      <c r="C146" t="s">
        <v>191</v>
      </c>
      <c r="D146" t="b">
        <v>0</v>
      </c>
      <c r="E146">
        <v>80</v>
      </c>
      <c r="F146" s="14">
        <v>539000</v>
      </c>
      <c r="G146" s="14">
        <v>12600</v>
      </c>
    </row>
    <row r="147" spans="1:7" x14ac:dyDescent="0.55000000000000004">
      <c r="A147" t="s">
        <v>182</v>
      </c>
      <c r="B147" t="s">
        <v>173</v>
      </c>
      <c r="C147" t="s">
        <v>191</v>
      </c>
      <c r="D147" t="b">
        <v>0</v>
      </c>
      <c r="E147">
        <v>100</v>
      </c>
      <c r="F147" s="14">
        <v>1141000</v>
      </c>
      <c r="G147" s="14">
        <v>21300</v>
      </c>
    </row>
    <row r="148" spans="1:7" x14ac:dyDescent="0.55000000000000004">
      <c r="A148" t="s">
        <v>182</v>
      </c>
      <c r="B148" t="s">
        <v>174</v>
      </c>
      <c r="C148" t="s">
        <v>191</v>
      </c>
      <c r="D148" t="b">
        <v>0</v>
      </c>
      <c r="E148">
        <v>120</v>
      </c>
      <c r="F148" s="14">
        <v>1796000</v>
      </c>
      <c r="G148" s="14">
        <v>28000</v>
      </c>
    </row>
    <row r="149" spans="1:7" x14ac:dyDescent="0.55000000000000004">
      <c r="A149" t="s">
        <v>182</v>
      </c>
      <c r="B149" t="s">
        <v>160</v>
      </c>
      <c r="C149" t="s">
        <v>191</v>
      </c>
      <c r="D149" t="b">
        <v>0</v>
      </c>
      <c r="E149">
        <v>150</v>
      </c>
      <c r="F149" s="14">
        <v>3428000</v>
      </c>
      <c r="G149" s="14">
        <v>43000</v>
      </c>
    </row>
    <row r="150" spans="1:7" x14ac:dyDescent="0.55000000000000004">
      <c r="A150" t="s">
        <v>182</v>
      </c>
      <c r="B150" t="s">
        <v>177</v>
      </c>
      <c r="C150" t="s">
        <v>191</v>
      </c>
      <c r="D150" t="b">
        <v>0</v>
      </c>
      <c r="E150">
        <v>50</v>
      </c>
      <c r="F150" s="14">
        <v>147000</v>
      </c>
      <c r="G150" s="14">
        <v>5600</v>
      </c>
    </row>
    <row r="151" spans="1:7" x14ac:dyDescent="0.55000000000000004">
      <c r="A151" t="s">
        <v>182</v>
      </c>
      <c r="B151" t="s">
        <v>178</v>
      </c>
      <c r="C151" t="s">
        <v>191</v>
      </c>
      <c r="D151" t="b">
        <v>0</v>
      </c>
      <c r="E151">
        <v>60</v>
      </c>
      <c r="F151" s="14">
        <v>233000</v>
      </c>
      <c r="G151" s="14">
        <v>7200</v>
      </c>
    </row>
    <row r="152" spans="1:7" x14ac:dyDescent="0.55000000000000004">
      <c r="A152" t="s">
        <v>182</v>
      </c>
      <c r="B152" t="s">
        <v>179</v>
      </c>
      <c r="C152" t="s">
        <v>191</v>
      </c>
      <c r="D152" t="b">
        <v>0</v>
      </c>
      <c r="E152">
        <v>80</v>
      </c>
      <c r="F152" s="14">
        <v>475000</v>
      </c>
      <c r="G152" s="14">
        <v>11100</v>
      </c>
    </row>
    <row r="153" spans="1:7" x14ac:dyDescent="0.55000000000000004">
      <c r="A153" t="s">
        <v>182</v>
      </c>
      <c r="B153" t="s">
        <v>161</v>
      </c>
      <c r="C153" t="s">
        <v>191</v>
      </c>
      <c r="D153" t="b">
        <v>0</v>
      </c>
      <c r="E153">
        <v>95</v>
      </c>
      <c r="F153" s="14">
        <v>902000</v>
      </c>
      <c r="G153" s="14">
        <v>17600</v>
      </c>
    </row>
    <row r="154" spans="1:7" x14ac:dyDescent="0.55000000000000004">
      <c r="A154" t="s">
        <v>182</v>
      </c>
      <c r="B154" t="s">
        <v>162</v>
      </c>
      <c r="C154" t="s">
        <v>191</v>
      </c>
      <c r="D154" t="b">
        <v>0</v>
      </c>
      <c r="E154">
        <v>120</v>
      </c>
      <c r="F154" s="14">
        <v>1622000</v>
      </c>
      <c r="G154" s="14">
        <v>25200</v>
      </c>
    </row>
    <row r="155" spans="1:7" x14ac:dyDescent="0.55000000000000004">
      <c r="A155" t="s">
        <v>182</v>
      </c>
      <c r="B155" t="s">
        <v>163</v>
      </c>
      <c r="C155" t="s">
        <v>191</v>
      </c>
      <c r="D155" t="b">
        <v>0</v>
      </c>
      <c r="E155">
        <v>140</v>
      </c>
      <c r="F155" s="14">
        <v>2413000</v>
      </c>
      <c r="G155" s="14">
        <v>32299.999999999996</v>
      </c>
    </row>
    <row r="156" spans="1:7" x14ac:dyDescent="0.55000000000000004">
      <c r="F156" s="14"/>
      <c r="G156" s="14"/>
    </row>
    <row r="157" spans="1:7" x14ac:dyDescent="0.55000000000000004">
      <c r="F157" s="14"/>
      <c r="G157" s="14"/>
    </row>
    <row r="158" spans="1:7" x14ac:dyDescent="0.55000000000000004">
      <c r="F158" s="14"/>
      <c r="G158" s="14"/>
    </row>
    <row r="159" spans="1:7" x14ac:dyDescent="0.55000000000000004">
      <c r="F159" s="14"/>
      <c r="G159" s="14"/>
    </row>
    <row r="160" spans="1:7" x14ac:dyDescent="0.55000000000000004">
      <c r="F160" s="14"/>
      <c r="G160" s="14"/>
    </row>
    <row r="161" spans="6:7" x14ac:dyDescent="0.55000000000000004">
      <c r="F161" s="14"/>
      <c r="G161" s="14"/>
    </row>
    <row r="162" spans="6:7" x14ac:dyDescent="0.55000000000000004">
      <c r="F162" s="14"/>
      <c r="G162" s="14"/>
    </row>
    <row r="163" spans="6:7" x14ac:dyDescent="0.55000000000000004">
      <c r="F163" s="14"/>
      <c r="G163" s="14"/>
    </row>
    <row r="164" spans="6:7" x14ac:dyDescent="0.55000000000000004">
      <c r="F164" s="14"/>
      <c r="G164" s="14"/>
    </row>
    <row r="165" spans="6:7" x14ac:dyDescent="0.55000000000000004">
      <c r="F165" s="14"/>
      <c r="G165" s="14"/>
    </row>
    <row r="166" spans="6:7" x14ac:dyDescent="0.55000000000000004">
      <c r="F166" s="14"/>
      <c r="G166" s="14"/>
    </row>
    <row r="167" spans="6:7" x14ac:dyDescent="0.55000000000000004">
      <c r="F167" s="14"/>
      <c r="G167" s="14"/>
    </row>
    <row r="168" spans="6:7" x14ac:dyDescent="0.55000000000000004">
      <c r="F168" s="14"/>
      <c r="G168" s="14"/>
    </row>
    <row r="169" spans="6:7" x14ac:dyDescent="0.55000000000000004">
      <c r="F169" s="14"/>
      <c r="G169" s="14"/>
    </row>
    <row r="170" spans="6:7" x14ac:dyDescent="0.55000000000000004">
      <c r="F170" s="14"/>
      <c r="G170" s="14"/>
    </row>
    <row r="171" spans="6:7" x14ac:dyDescent="0.55000000000000004">
      <c r="F171" s="14"/>
      <c r="G171" s="14"/>
    </row>
    <row r="172" spans="6:7" x14ac:dyDescent="0.55000000000000004">
      <c r="F172" s="14"/>
      <c r="G172" s="14"/>
    </row>
    <row r="173" spans="6:7" x14ac:dyDescent="0.55000000000000004">
      <c r="F173" s="14"/>
      <c r="G173" s="14"/>
    </row>
    <row r="174" spans="6:7" x14ac:dyDescent="0.55000000000000004">
      <c r="F174" s="14"/>
      <c r="G174" s="14"/>
    </row>
    <row r="175" spans="6:7" x14ac:dyDescent="0.55000000000000004">
      <c r="F175" s="14"/>
      <c r="G175" s="14"/>
    </row>
    <row r="176" spans="6:7" x14ac:dyDescent="0.55000000000000004">
      <c r="F176" s="14"/>
      <c r="G176" s="14"/>
    </row>
    <row r="177" spans="1:7" x14ac:dyDescent="0.55000000000000004">
      <c r="F177" s="14"/>
      <c r="G177" s="14"/>
    </row>
    <row r="178" spans="1:7" x14ac:dyDescent="0.55000000000000004">
      <c r="F178" s="14"/>
      <c r="G178" s="14"/>
    </row>
    <row r="179" spans="1:7" x14ac:dyDescent="0.55000000000000004">
      <c r="F179" s="14"/>
      <c r="G179" s="14"/>
    </row>
    <row r="180" spans="1:7" x14ac:dyDescent="0.55000000000000004">
      <c r="F180" s="14"/>
      <c r="G180" s="14"/>
    </row>
    <row r="181" spans="1:7" x14ac:dyDescent="0.55000000000000004">
      <c r="F181" s="14"/>
      <c r="G181" s="14"/>
    </row>
    <row r="182" spans="1:7" x14ac:dyDescent="0.55000000000000004">
      <c r="F182" s="14"/>
      <c r="G182" s="14"/>
    </row>
    <row r="183" spans="1:7" x14ac:dyDescent="0.55000000000000004">
      <c r="F183" s="14"/>
      <c r="G183" s="14"/>
    </row>
    <row r="190" spans="1:7" x14ac:dyDescent="0.55000000000000004">
      <c r="A190" s="15"/>
      <c r="B190" s="15"/>
      <c r="C190" s="15"/>
      <c r="D190" s="15"/>
      <c r="E190" s="15"/>
      <c r="F190" s="15"/>
      <c r="G190" s="15"/>
    </row>
    <row r="191" spans="1:7" x14ac:dyDescent="0.55000000000000004">
      <c r="A191" s="15"/>
      <c r="B191" s="15"/>
      <c r="C191" s="15"/>
      <c r="D191" s="15"/>
      <c r="E191" s="15"/>
      <c r="F191" s="15"/>
      <c r="G191" s="15"/>
    </row>
    <row r="192" spans="1:7" x14ac:dyDescent="0.55000000000000004">
      <c r="A192" s="15"/>
      <c r="B192" s="15"/>
      <c r="C192" s="15"/>
      <c r="D192" s="15"/>
      <c r="E192" s="15"/>
      <c r="F192" s="15"/>
      <c r="G192" s="15"/>
    </row>
    <row r="193" spans="1:7" x14ac:dyDescent="0.55000000000000004">
      <c r="A193" s="15"/>
      <c r="B193" s="15"/>
      <c r="C193" s="15"/>
      <c r="D193" s="15"/>
      <c r="E193" s="15"/>
      <c r="F193" s="15"/>
      <c r="G193" s="15"/>
    </row>
    <row r="194" spans="1:7" x14ac:dyDescent="0.55000000000000004">
      <c r="A194" s="15"/>
      <c r="B194" s="15"/>
      <c r="C194" s="15"/>
      <c r="D194" s="15"/>
      <c r="E194" s="15"/>
      <c r="F194" s="15"/>
      <c r="G194" s="15"/>
    </row>
    <row r="195" spans="1:7" x14ac:dyDescent="0.55000000000000004">
      <c r="A195" s="15"/>
      <c r="B195" s="15"/>
      <c r="C195" s="15"/>
      <c r="D195" s="15"/>
      <c r="E195" s="15"/>
      <c r="F195" s="15"/>
      <c r="G195" s="15"/>
    </row>
    <row r="196" spans="1:7" x14ac:dyDescent="0.55000000000000004">
      <c r="A196" s="15"/>
      <c r="B196" s="15"/>
      <c r="C196" s="15"/>
      <c r="D196" s="15"/>
      <c r="E196" s="15"/>
      <c r="F196" s="15"/>
      <c r="G196" s="15"/>
    </row>
    <row r="197" spans="1:7" x14ac:dyDescent="0.55000000000000004">
      <c r="A197" s="15"/>
      <c r="B197" s="15"/>
      <c r="C197" s="15"/>
      <c r="D197" s="15"/>
      <c r="E197" s="15"/>
      <c r="F197" s="15"/>
      <c r="G197" s="15"/>
    </row>
    <row r="198" spans="1:7" x14ac:dyDescent="0.55000000000000004">
      <c r="A198" s="15"/>
      <c r="B198" s="15"/>
      <c r="C198" s="15"/>
      <c r="D198" s="15"/>
      <c r="E198" s="15"/>
      <c r="F198" s="15"/>
      <c r="G198" s="15"/>
    </row>
    <row r="199" spans="1:7" x14ac:dyDescent="0.55000000000000004">
      <c r="A199" s="15"/>
      <c r="B199" s="15"/>
      <c r="C199" s="15"/>
      <c r="D199" s="15"/>
      <c r="E199" s="15"/>
      <c r="F199" s="15"/>
      <c r="G199" s="15"/>
    </row>
    <row r="200" spans="1:7" x14ac:dyDescent="0.55000000000000004">
      <c r="A200" s="15"/>
      <c r="B200" s="15"/>
      <c r="C200" s="15"/>
      <c r="D200" s="15"/>
      <c r="E200" s="15"/>
      <c r="F200" s="15"/>
      <c r="G200" s="15"/>
    </row>
    <row r="201" spans="1:7" x14ac:dyDescent="0.55000000000000004">
      <c r="A201" s="15"/>
      <c r="B201" s="15"/>
      <c r="C201" s="15"/>
      <c r="D201" s="15"/>
      <c r="E201" s="15"/>
      <c r="F201" s="15"/>
      <c r="G201" s="15"/>
    </row>
    <row r="202" spans="1:7" x14ac:dyDescent="0.55000000000000004">
      <c r="A202" s="15"/>
      <c r="B202" s="15"/>
      <c r="C202" s="15"/>
      <c r="D202" s="15"/>
      <c r="E202" s="15"/>
      <c r="F202" s="15"/>
      <c r="G202" s="15"/>
    </row>
    <row r="203" spans="1:7" x14ac:dyDescent="0.55000000000000004">
      <c r="A203" s="15"/>
      <c r="B203" s="15"/>
      <c r="C203" s="15"/>
      <c r="D203" s="15"/>
      <c r="E203" s="15"/>
      <c r="F203" s="15"/>
      <c r="G203" s="15"/>
    </row>
    <row r="204" spans="1:7" x14ac:dyDescent="0.55000000000000004">
      <c r="A204" s="15"/>
      <c r="B204" s="15"/>
      <c r="C204" s="15"/>
      <c r="D204" s="15"/>
      <c r="E204" s="15"/>
      <c r="F204" s="15"/>
      <c r="G204" s="15"/>
    </row>
    <row r="213" spans="2:9" x14ac:dyDescent="0.55000000000000004">
      <c r="B213" s="15"/>
      <c r="E213" s="15"/>
      <c r="F213" s="15"/>
      <c r="G213" s="15"/>
    </row>
    <row r="214" spans="2:9" x14ac:dyDescent="0.55000000000000004">
      <c r="B214" s="15"/>
      <c r="E214" s="15"/>
      <c r="F214" s="15"/>
      <c r="G214" s="15"/>
      <c r="H214" s="15"/>
      <c r="I214" s="15"/>
    </row>
    <row r="215" spans="2:9" x14ac:dyDescent="0.55000000000000004">
      <c r="B215" s="15"/>
      <c r="E215" s="15"/>
      <c r="F215" s="15"/>
      <c r="G215" s="15"/>
      <c r="H215" s="15"/>
      <c r="I215" s="15"/>
    </row>
    <row r="216" spans="2:9" x14ac:dyDescent="0.55000000000000004">
      <c r="B216" s="15"/>
      <c r="E216" s="15"/>
      <c r="F216" s="15"/>
      <c r="G216" s="15"/>
      <c r="H216" s="15"/>
      <c r="I216" s="15"/>
    </row>
    <row r="217" spans="2:9" x14ac:dyDescent="0.55000000000000004">
      <c r="B217" s="15"/>
      <c r="E217" s="15"/>
      <c r="F217" s="15"/>
      <c r="G217" s="15"/>
      <c r="H217" s="15"/>
      <c r="I217" s="15"/>
    </row>
    <row r="218" spans="2:9" x14ac:dyDescent="0.55000000000000004">
      <c r="B218" s="15"/>
      <c r="E218" s="15"/>
      <c r="F218" s="15"/>
      <c r="G218" s="15"/>
      <c r="H218" s="15"/>
      <c r="I218" s="15"/>
    </row>
    <row r="219" spans="2:9" x14ac:dyDescent="0.55000000000000004">
      <c r="B219" s="15"/>
      <c r="E219" s="15"/>
      <c r="F219" s="15"/>
      <c r="G219" s="15"/>
      <c r="H219" s="15"/>
      <c r="I219" s="15"/>
    </row>
    <row r="220" spans="2:9" x14ac:dyDescent="0.55000000000000004">
      <c r="B220" s="15"/>
      <c r="E220" s="15"/>
      <c r="F220" s="15"/>
      <c r="G220" s="15"/>
      <c r="H220" s="15"/>
      <c r="I220" s="15"/>
    </row>
    <row r="221" spans="2:9" x14ac:dyDescent="0.55000000000000004">
      <c r="H221" s="15"/>
      <c r="I221" s="15"/>
    </row>
    <row r="222" spans="2:9" x14ac:dyDescent="0.55000000000000004">
      <c r="H222" s="15"/>
      <c r="I222" s="15"/>
    </row>
    <row r="223" spans="2:9" x14ac:dyDescent="0.55000000000000004">
      <c r="H223" s="15"/>
      <c r="I223" s="15"/>
    </row>
    <row r="224" spans="2:9" x14ac:dyDescent="0.55000000000000004">
      <c r="H224" s="15"/>
      <c r="I224" s="15"/>
    </row>
    <row r="225" spans="8:9" x14ac:dyDescent="0.55000000000000004">
      <c r="H225" s="15"/>
      <c r="I225" s="15"/>
    </row>
    <row r="226" spans="8:9" x14ac:dyDescent="0.55000000000000004">
      <c r="H226" s="15"/>
      <c r="I226" s="15"/>
    </row>
  </sheetData>
  <autoFilter ref="A2:G212" xr:uid="{871FD9B6-32E2-45C0-A3B8-D17061D9FEF4}">
    <sortState xmlns:xlrd2="http://schemas.microsoft.com/office/spreadsheetml/2017/richdata2" ref="A3:G226">
      <sortCondition ref="A2:A212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T I Z M W o X x p k y m A A A A 9 w A A A B I A H A B D b 2 5 m a W c v U G F j a 2 F n Z S 5 4 b W w g o h g A K K A U A A A A A A A A A A A A A A A A A A A A A A A A A A A A h Y 8 x D o I w G I W v Q r r T F h g E U k q i g 4 s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S r o b F D r 7 g C f 7 1 k Z I 6 M v E / w B 1 B L A w Q U A A I A C A B M h k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I Z M W o P o k G K Z A Q A A W A c A A B M A H A B G b 3 J t d W x h c y 9 T Z W N 0 a W 9 u M S 5 t I K I Y A C i g F A A A A A A A A A A A A A A A A A A A A A A A A A A A A O 1 V Q U v D M B i 9 D / Y f Q r y 0 2 r V u L Q i T C T o V B Q / i h h 7 G D l n 2 z Z a l S U m + U k X 2 3 0 2 s q H N T N g 9 e t I d + 7 W t 4 7 / t e y o s B j p m S Z F D X 9 m G z 0 W y Y l G m Y k h 0 6 Z B M B J N m n p E c E Y L N B 7 D V Q p e Z g k T u Y h C d a V Q Z 0 X 0 k E i c a j K W J h u l F U V V V o E E D M l B b Z D C a i h I l S 8 5 C r s J x H f K Z T E w G P W + V c s s j U 8 q 1 C q w I 0 Z m B a 0 y w H a S x o P q D U D + o m d u j Z A 2 r G 0 f Z Z d 3 m u V U 4 u M B e u W V f D F 9 y r 2 w 3 I 0 x P t K 1 H m s k 0 D Q k 8 v b 0 P G u d J T q 3 A t R V d i 2 u J p J q b e w b 5 P j s j w + O T q z N Z d 9 3 z j b q c j r o Q p m O x R m l A 6 7 k q F 3 s j N b 7 G x / 4 G h X b 8 I Z v A N C c h P J G u N V 1 2 n s b l k 4 t O F n f p 1 6 M 5 f G Z r s b c P Q W W G I l 2 y L / 2 3 b 1 L b t G O I V h s 6 S 8 c m / 8 b 9 n / H Y M y R r j 6 M L u 3 e h G V Q M Q N s q V 7 m 2 7 e X T 8 H u 3 9 l M l 7 F + y P B b g 0 f w n y c K i Z N P Y 0 y e s / x H 0 0 3 n f n Q L A U + W j X E 4 Q H / J S K 6 / D 4 C z x Z w h d + s 5 H J t U 0 f P g N Q S w E C L Q A U A A I A C A B M h k x a h f G m T K Y A A A D 3 A A A A E g A A A A A A A A A A A A A A A A A A A A A A Q 2 9 u Z m l n L 1 B h Y 2 t h Z 2 U u e G 1 s U E s B A i 0 A F A A C A A g A T I Z M W g / K 6 a u k A A A A 6 Q A A A B M A A A A A A A A A A A A A A A A A 8 g A A A F t D b 2 5 0 Z W 5 0 X 1 R 5 c G V z X S 5 4 b W x Q S w E C L Q A U A A I A C A B M h k x a g + i Q Y p k B A A B Y B w A A E w A A A A A A A A A A A A A A A A D j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C g A A A A A A A F I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Q w P C 9 J d G V t U G F 0 a D 4 8 L 0 l 0 Z W 1 M b 2 N h d G l v b j 4 8 U 3 R h Y m x l R W 5 0 c m l l c z 4 8 R W 5 0 c n k g V H l w Z T 0 i U X V l c n l J R C I g V m F s d W U 9 I n N l Z T B i Y 2 I y O S 0 5 M j A 4 L T R j O D c t O W Q 2 Y i 1 k Y z U 2 M G E 1 Z j M 1 M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y V D E 2 O j U w O j A 0 L j M 4 N z Q y M j Z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Q w L 0 F 1 d G 9 S Z W 1 v d m V k Q 2 9 s d W 1 u c z E u e 0 N v b H V t b j E s M H 0 m c X V v d D s s J n F 1 b 3 Q 7 U 2 V j d G l v b j E v V G F i b G U g N D A v Q X V 0 b 1 J l b W 9 2 Z W R D b 2 x 1 b W 5 z M S 5 7 Q 2 9 s d W 1 u M i w x f S Z x d W 9 0 O y w m c X V v d D t T Z W N 0 a W 9 u M S 9 U Y W J s Z S A 0 M C 9 B d X R v U m V t b 3 Z l Z E N v b H V t b n M x L n t D b 2 x 1 b W 4 z L D J 9 J n F 1 b 3 Q 7 L C Z x d W 9 0 O 1 N l Y 3 R p b 2 4 x L 1 R h Y m x l I D Q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N D A v Q X V 0 b 1 J l b W 9 2 Z W R D b 2 x 1 b W 5 z M S 5 7 Q 2 9 s d W 1 u M S w w f S Z x d W 9 0 O y w m c X V v d D t T Z W N 0 a W 9 u M S 9 U Y W J s Z S A 0 M C 9 B d X R v U m V t b 3 Z l Z E N v b H V t b n M x L n t D b 2 x 1 b W 4 y L D F 9 J n F 1 b 3 Q 7 L C Z x d W 9 0 O 1 N l Y 3 R p b 2 4 x L 1 R h Y m x l I D Q w L 0 F 1 d G 9 S Z W 1 v d m V k Q 2 9 s d W 1 u c z E u e 0 N v b H V t b j M s M n 0 m c X V v d D s s J n F 1 b 3 Q 7 U 2 V j d G l v b j E v V G F i b G U g N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w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n z z m d T 2 e d O j F K 4 b N R z r r E A A A A A A g A A A A A A A 2 Y A A M A A A A A Q A A A A v f j Z h d e O i k 8 S T 9 B N t t X T 3 A A A A A A E g A A A o A A A A B A A A A B 4 / R z k z N j x b V Q 8 y m I B S D Z Z U A A A A F L K w l w d x s H e G + r l F d J n E k D c 2 z X 6 T z x 8 p R 5 z s t 9 A f e E p n g c + k t I f W L 7 C E d L u k J E y g g f b m T H 9 H D o C D N 5 Q 0 M t Z j P X W k Q K G h T q 0 A 0 U p i j 9 + C j T j F A A A A J w 0 o v 7 + b L p W 4 A Q b r g p p s A 3 s 6 f u u < / D a t a M a s h u p > 
</file>

<file path=customXml/itemProps1.xml><?xml version="1.0" encoding="utf-8"?>
<ds:datastoreItem xmlns:ds="http://schemas.openxmlformats.org/officeDocument/2006/customXml" ds:itemID="{2FC61EDF-72F3-4316-BF7F-3278F92D09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RHS Database</vt:lpstr>
      <vt:lpstr>T Section from UB</vt:lpstr>
      <vt:lpstr>T Section Database</vt:lpstr>
      <vt:lpstr>Alu Mullion Database</vt:lpstr>
      <vt:lpstr>Steel Mullion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McCrone, Adam</dc:creator>
  <cp:lastModifiedBy>McCrone, Adam</cp:lastModifiedBy>
  <dcterms:created xsi:type="dcterms:W3CDTF">2025-02-12T12:17:03Z</dcterms:created>
  <dcterms:modified xsi:type="dcterms:W3CDTF">2025-03-13T12:24:37Z</dcterms:modified>
</cp:coreProperties>
</file>