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dbutils\MI results\"/>
    </mc:Choice>
  </mc:AlternateContent>
  <xr:revisionPtr revIDLastSave="0" documentId="13_ncr:40009_{3DA836DC-3311-48AC-8036-914B1438A427}" xr6:coauthVersionLast="36" xr6:coauthVersionMax="36" xr10:uidLastSave="{00000000-0000-0000-0000-000000000000}"/>
  <bookViews>
    <workbookView xWindow="0" yWindow="480" windowWidth="15345" windowHeight="5760"/>
  </bookViews>
  <sheets>
    <sheet name="commons-dbutils-1.4-src" sheetId="1" r:id="rId1"/>
  </sheets>
  <definedNames>
    <definedName name="_xlnm._FilterDatabase" localSheetId="0" hidden="1">'commons-dbutils-1.4-src'!$A$1:$K$45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H3" i="1"/>
  <c r="I3" i="1"/>
  <c r="H4" i="1"/>
  <c r="I4" i="1"/>
  <c r="J4" i="1" s="1"/>
  <c r="K4" i="1" s="1"/>
  <c r="H5" i="1"/>
  <c r="I5" i="1"/>
  <c r="H6" i="1"/>
  <c r="I6" i="1"/>
  <c r="H7" i="1"/>
  <c r="I7" i="1"/>
  <c r="H8" i="1"/>
  <c r="I8" i="1"/>
  <c r="J8" i="1" s="1"/>
  <c r="K8" i="1" s="1"/>
  <c r="H9" i="1"/>
  <c r="I9" i="1"/>
  <c r="H10" i="1"/>
  <c r="I10" i="1"/>
  <c r="H11" i="1"/>
  <c r="J11" i="1" s="1"/>
  <c r="K11" i="1" s="1"/>
  <c r="I11" i="1"/>
  <c r="H12" i="1"/>
  <c r="I12" i="1"/>
  <c r="J12" i="1" s="1"/>
  <c r="K12" i="1" s="1"/>
  <c r="H13" i="1"/>
  <c r="I13" i="1"/>
  <c r="H14" i="1"/>
  <c r="I14" i="1"/>
  <c r="H15" i="1"/>
  <c r="J15" i="1" s="1"/>
  <c r="K15" i="1" s="1"/>
  <c r="I15" i="1"/>
  <c r="H16" i="1"/>
  <c r="I16" i="1"/>
  <c r="J16" i="1" s="1"/>
  <c r="K16" i="1" s="1"/>
  <c r="H17" i="1"/>
  <c r="I17" i="1"/>
  <c r="H18" i="1"/>
  <c r="I18" i="1"/>
  <c r="H19" i="1"/>
  <c r="I19" i="1"/>
  <c r="H20" i="1"/>
  <c r="I20" i="1"/>
  <c r="J20" i="1" s="1"/>
  <c r="K20" i="1" s="1"/>
  <c r="H21" i="1"/>
  <c r="I21" i="1"/>
  <c r="H22" i="1"/>
  <c r="I22" i="1"/>
  <c r="H23" i="1"/>
  <c r="I23" i="1"/>
  <c r="H24" i="1"/>
  <c r="I24" i="1"/>
  <c r="J24" i="1" s="1"/>
  <c r="K24" i="1" s="1"/>
  <c r="H25" i="1"/>
  <c r="I25" i="1"/>
  <c r="H26" i="1"/>
  <c r="I26" i="1"/>
  <c r="H27" i="1"/>
  <c r="J27" i="1" s="1"/>
  <c r="K27" i="1" s="1"/>
  <c r="I27" i="1"/>
  <c r="H28" i="1"/>
  <c r="I28" i="1"/>
  <c r="J28" i="1" s="1"/>
  <c r="K28" i="1" s="1"/>
  <c r="H29" i="1"/>
  <c r="I29" i="1"/>
  <c r="H30" i="1"/>
  <c r="I30" i="1"/>
  <c r="H31" i="1"/>
  <c r="I31" i="1"/>
  <c r="J31" i="1" s="1"/>
  <c r="K31" i="1" s="1"/>
  <c r="H32" i="1"/>
  <c r="I32" i="1"/>
  <c r="J32" i="1" s="1"/>
  <c r="K32" i="1" s="1"/>
  <c r="H33" i="1"/>
  <c r="I33" i="1"/>
  <c r="H34" i="1"/>
  <c r="I34" i="1"/>
  <c r="H35" i="1"/>
  <c r="I35" i="1"/>
  <c r="H36" i="1"/>
  <c r="I36" i="1"/>
  <c r="J36" i="1" s="1"/>
  <c r="K36" i="1" s="1"/>
  <c r="H37" i="1"/>
  <c r="I37" i="1"/>
  <c r="H38" i="1"/>
  <c r="I38" i="1"/>
  <c r="H39" i="1"/>
  <c r="I39" i="1"/>
  <c r="H40" i="1"/>
  <c r="I40" i="1"/>
  <c r="H41" i="1"/>
  <c r="J41" i="1" s="1"/>
  <c r="K41" i="1" s="1"/>
  <c r="I41" i="1"/>
  <c r="H42" i="1"/>
  <c r="I42" i="1"/>
  <c r="J42" i="1" s="1"/>
  <c r="K42" i="1" s="1"/>
  <c r="H43" i="1"/>
  <c r="I43" i="1"/>
  <c r="H44" i="1"/>
  <c r="I44" i="1"/>
  <c r="H45" i="1"/>
  <c r="J45" i="1" s="1"/>
  <c r="K45" i="1" s="1"/>
  <c r="I45" i="1"/>
  <c r="I2" i="1"/>
  <c r="H2" i="1"/>
  <c r="J2" i="1" s="1"/>
  <c r="K2" i="1" s="1"/>
  <c r="J19" i="1" l="1"/>
  <c r="K19" i="1" s="1"/>
  <c r="J7" i="1"/>
  <c r="K7" i="1" s="1"/>
  <c r="J3" i="1"/>
  <c r="K3" i="1" s="1"/>
  <c r="J35" i="1"/>
  <c r="K35" i="1" s="1"/>
  <c r="J23" i="1"/>
  <c r="K23" i="1" s="1"/>
  <c r="J38" i="1"/>
  <c r="K38" i="1" s="1"/>
  <c r="J40" i="1"/>
  <c r="K40" i="1" s="1"/>
  <c r="J30" i="1"/>
  <c r="K30" i="1" s="1"/>
  <c r="J22" i="1"/>
  <c r="K22" i="1" s="1"/>
  <c r="J14" i="1"/>
  <c r="K14" i="1" s="1"/>
  <c r="J44" i="1"/>
  <c r="K44" i="1" s="1"/>
  <c r="J34" i="1"/>
  <c r="K34" i="1" s="1"/>
  <c r="J26" i="1"/>
  <c r="K26" i="1" s="1"/>
  <c r="J18" i="1"/>
  <c r="K18" i="1" s="1"/>
  <c r="J10" i="1"/>
  <c r="K10" i="1" s="1"/>
  <c r="J6" i="1"/>
  <c r="K6" i="1" s="1"/>
  <c r="J43" i="1"/>
  <c r="K43" i="1" s="1"/>
  <c r="J39" i="1"/>
  <c r="K39" i="1" s="1"/>
  <c r="J37" i="1"/>
  <c r="K37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J5" i="1"/>
  <c r="K5" i="1" s="1"/>
</calcChain>
</file>

<file path=xl/sharedStrings.xml><?xml version="1.0" encoding="utf-8"?>
<sst xmlns="http://schemas.openxmlformats.org/spreadsheetml/2006/main" count="56" uniqueCount="56">
  <si>
    <t>Name</t>
  </si>
  <si>
    <t>CountLineCode</t>
  </si>
  <si>
    <t>SumCyclomatic</t>
  </si>
  <si>
    <t>AbstractKeyedHandler.java</t>
  </si>
  <si>
    <t>AbstractListHandler.java</t>
  </si>
  <si>
    <t>AbstractQueryRunner.java</t>
  </si>
  <si>
    <t>ArrayHandler.java</t>
  </si>
  <si>
    <t>ArrayHandlerTest.java</t>
  </si>
  <si>
    <t>ArrayListHandler.java</t>
  </si>
  <si>
    <t>ArrayListHandlerTest.java</t>
  </si>
  <si>
    <t>AsyncQueryRunner.java</t>
  </si>
  <si>
    <t>AsyncQueryRunnerTest.java</t>
  </si>
  <si>
    <t>BaseTestCase.java</t>
  </si>
  <si>
    <t>BasicRowProcessor.java</t>
  </si>
  <si>
    <t>BasicRowProcessorTest.java</t>
  </si>
  <si>
    <t>BeanHandler.java</t>
  </si>
  <si>
    <t>BeanHandlerTest.java</t>
  </si>
  <si>
    <t>BeanListHandler.java</t>
  </si>
  <si>
    <t>BeanListHandlerTest.java</t>
  </si>
  <si>
    <t>BeanProcessor.java</t>
  </si>
  <si>
    <t>BeanProcessorTest.java</t>
  </si>
  <si>
    <t>ColumnListHandler.java</t>
  </si>
  <si>
    <t>ColumnListHandlerTest.java</t>
  </si>
  <si>
    <t>DbUtils.java</t>
  </si>
  <si>
    <t>KeyedHandler.java</t>
  </si>
  <si>
    <t>KeyedHandlerTest.java</t>
  </si>
  <si>
    <t>MapHandler.java</t>
  </si>
  <si>
    <t>MapHandlerTest.java</t>
  </si>
  <si>
    <t>MapListHandler.java</t>
  </si>
  <si>
    <t>MapListHandlerTest.java</t>
  </si>
  <si>
    <t>MockResultSet.java</t>
  </si>
  <si>
    <t>MockResultSetMetaData.java</t>
  </si>
  <si>
    <t>ProxyFactory.java</t>
  </si>
  <si>
    <t>ProxyFactoryTest.java</t>
  </si>
  <si>
    <t>QueryLoader.java</t>
  </si>
  <si>
    <t>QueryLoaderTest.java</t>
  </si>
  <si>
    <t>QueryRunner.java</t>
  </si>
  <si>
    <t>QueryRunnerTest.java</t>
  </si>
  <si>
    <t>ResultSetIterator.java</t>
  </si>
  <si>
    <t>ResultSetIteratorTest.java</t>
  </si>
  <si>
    <t>ScalarHandler.java</t>
  </si>
  <si>
    <t>ScalarHandlerTest.java</t>
  </si>
  <si>
    <t>SqlNullCheckedResultSet.java</t>
  </si>
  <si>
    <t>SqlNullCheckedResultSetTest.java</t>
  </si>
  <si>
    <t>StringTrimmedResultSet.java</t>
  </si>
  <si>
    <t>StringTrimmedResultSetTest.java</t>
  </si>
  <si>
    <t>TestBean.java</t>
  </si>
  <si>
    <t>Total Operands</t>
  </si>
  <si>
    <t>Total Operators</t>
  </si>
  <si>
    <t>Unique Operands Count</t>
  </si>
  <si>
    <t>Unique Operators Count</t>
  </si>
  <si>
    <t>N</t>
  </si>
  <si>
    <t xml:space="preserve">n 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</si>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</sst>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/>
  </sheetViews>
  <sheetFormatPr defaultRowHeight="15" x14ac:dyDescent="0.25"/>
  <cols>
    <col min="1" max="1" width="32" style="1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5" bestFit="1" customWidth="1"/>
    <col min="9" max="9" width="4" bestFit="1" customWidth="1"/>
    <col min="10" max="10" width="16.28515625" style="4" bestFit="1" customWidth="1"/>
    <col min="11" max="11" width="20.140625" style="4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s="5" t="s">
        <v>47</v>
      </c>
      <c r="E1" s="5" t="s">
        <v>48</v>
      </c>
      <c r="F1" s="5" t="s">
        <v>49</v>
      </c>
      <c r="G1" s="5" t="s">
        <v>50</v>
      </c>
      <c r="H1" t="s">
        <v>51</v>
      </c>
      <c r="I1" t="s">
        <v>52</v>
      </c>
      <c r="J1" s="4" t="s">
        <v>53</v>
      </c>
      <c r="K1" s="4" t="s">
        <v>54</v>
      </c>
    </row>
    <row r="2" spans="1:14" x14ac:dyDescent="0.25">
      <c r="A2" s="1" t="s">
        <v>3</v>
      </c>
      <c r="B2">
        <v>20</v>
      </c>
      <c r="C2">
        <v>3</v>
      </c>
      <c r="D2" s="5">
        <v>7</v>
      </c>
      <c r="E2" s="5">
        <v>7</v>
      </c>
      <c r="F2" s="5">
        <v>6</v>
      </c>
      <c r="G2" s="5">
        <v>4</v>
      </c>
      <c r="H2">
        <f>SUM(D2:E2)</f>
        <v>14</v>
      </c>
      <c r="I2">
        <f>SUM(F2:G2)</f>
        <v>10</v>
      </c>
      <c r="J2" s="4">
        <f>H2*LOG(I2,2)</f>
        <v>46.506993328423079</v>
      </c>
      <c r="K2" s="4">
        <f>171-5.2*LN(J2)-0.23*C2-16.2*LN(B2)</f>
        <v>101.81320315211197</v>
      </c>
    </row>
    <row r="3" spans="1:14" x14ac:dyDescent="0.25">
      <c r="A3" s="1" t="s">
        <v>4</v>
      </c>
      <c r="B3">
        <v>16</v>
      </c>
      <c r="C3">
        <v>2</v>
      </c>
      <c r="D3" s="5">
        <v>4</v>
      </c>
      <c r="E3" s="5">
        <v>4</v>
      </c>
      <c r="F3" s="5">
        <v>4</v>
      </c>
      <c r="G3" s="5">
        <v>4</v>
      </c>
      <c r="H3" s="5">
        <f t="shared" ref="H3:H45" si="0">SUM(D3:E3)</f>
        <v>8</v>
      </c>
      <c r="I3" s="5">
        <f t="shared" ref="I3:I45" si="1">SUM(F3:G3)</f>
        <v>8</v>
      </c>
      <c r="J3" s="4">
        <f t="shared" ref="J3:J45" si="2">H3*LOG(I3,2)</f>
        <v>24</v>
      </c>
      <c r="K3" s="4">
        <f t="shared" ref="K3:K45" si="3">171-5.2*LN(J3)-0.23*C3-16.2*LN(B3)</f>
        <v>109.0981827819062</v>
      </c>
    </row>
    <row r="4" spans="1:14" x14ac:dyDescent="0.25">
      <c r="A4" s="1" t="s">
        <v>5</v>
      </c>
      <c r="B4">
        <v>166</v>
      </c>
      <c r="C4">
        <v>38</v>
      </c>
      <c r="D4" s="5">
        <v>156</v>
      </c>
      <c r="E4" s="5">
        <v>144</v>
      </c>
      <c r="F4" s="5">
        <v>54</v>
      </c>
      <c r="G4" s="5">
        <v>18</v>
      </c>
      <c r="H4" s="5">
        <f t="shared" si="0"/>
        <v>300</v>
      </c>
      <c r="I4" s="5">
        <f t="shared" si="1"/>
        <v>72</v>
      </c>
      <c r="J4" s="4">
        <f t="shared" si="2"/>
        <v>1850.9775004326937</v>
      </c>
      <c r="K4" s="4">
        <f t="shared" si="3"/>
        <v>40.323758211486563</v>
      </c>
    </row>
    <row r="5" spans="1:14" x14ac:dyDescent="0.25">
      <c r="A5" s="1" t="s">
        <v>6</v>
      </c>
      <c r="B5">
        <v>20</v>
      </c>
      <c r="C5">
        <v>4</v>
      </c>
      <c r="D5" s="5">
        <v>8</v>
      </c>
      <c r="E5" s="5">
        <v>7</v>
      </c>
      <c r="F5" s="5">
        <v>6</v>
      </c>
      <c r="G5" s="5">
        <v>4</v>
      </c>
      <c r="H5" s="5">
        <f t="shared" si="0"/>
        <v>15</v>
      </c>
      <c r="I5" s="5">
        <f t="shared" si="1"/>
        <v>10</v>
      </c>
      <c r="J5" s="4">
        <f t="shared" si="2"/>
        <v>49.82892142331044</v>
      </c>
      <c r="K5" s="4">
        <f t="shared" si="3"/>
        <v>101.22444022037983</v>
      </c>
    </row>
    <row r="6" spans="1:14" x14ac:dyDescent="0.25">
      <c r="A6" s="1" t="s">
        <v>7</v>
      </c>
      <c r="B6">
        <v>20</v>
      </c>
      <c r="C6">
        <v>2</v>
      </c>
      <c r="D6" s="5">
        <v>23</v>
      </c>
      <c r="E6" s="5">
        <v>15</v>
      </c>
      <c r="F6" s="5">
        <v>15</v>
      </c>
      <c r="G6" s="5">
        <v>3</v>
      </c>
      <c r="H6" s="5">
        <f t="shared" si="0"/>
        <v>38</v>
      </c>
      <c r="I6" s="5">
        <f t="shared" si="1"/>
        <v>18</v>
      </c>
      <c r="J6" s="4">
        <f t="shared" si="2"/>
        <v>158.45715005480787</v>
      </c>
      <c r="K6" s="4">
        <f t="shared" si="3"/>
        <v>95.668619275854766</v>
      </c>
    </row>
    <row r="7" spans="1:14" x14ac:dyDescent="0.25">
      <c r="A7" s="1" t="s">
        <v>8</v>
      </c>
      <c r="B7">
        <v>18</v>
      </c>
      <c r="C7">
        <v>3</v>
      </c>
      <c r="D7" s="5">
        <v>5</v>
      </c>
      <c r="E7" s="5">
        <v>5</v>
      </c>
      <c r="F7" s="5">
        <v>3</v>
      </c>
      <c r="G7" s="5">
        <v>3</v>
      </c>
      <c r="H7" s="5">
        <f t="shared" si="0"/>
        <v>10</v>
      </c>
      <c r="I7" s="5">
        <f t="shared" si="1"/>
        <v>6</v>
      </c>
      <c r="J7" s="4">
        <f t="shared" si="2"/>
        <v>25.849625007211561</v>
      </c>
      <c r="K7" s="4">
        <f t="shared" si="3"/>
        <v>106.57403783141861</v>
      </c>
    </row>
    <row r="8" spans="1:14" x14ac:dyDescent="0.25">
      <c r="A8" s="1" t="s">
        <v>9</v>
      </c>
      <c r="B8">
        <v>35</v>
      </c>
      <c r="C8">
        <v>2</v>
      </c>
      <c r="D8" s="5">
        <v>47</v>
      </c>
      <c r="E8" s="5">
        <v>31</v>
      </c>
      <c r="F8" s="5">
        <v>22</v>
      </c>
      <c r="G8" s="5">
        <v>3</v>
      </c>
      <c r="H8" s="5">
        <f t="shared" si="0"/>
        <v>78</v>
      </c>
      <c r="I8" s="5">
        <f t="shared" si="1"/>
        <v>25</v>
      </c>
      <c r="J8" s="4">
        <f t="shared" si="2"/>
        <v>362.22078280242852</v>
      </c>
      <c r="K8" s="4">
        <f t="shared" si="3"/>
        <v>82.303641003448277</v>
      </c>
      <c r="M8" s="2" t="s">
        <v>55</v>
      </c>
      <c r="N8" s="2"/>
    </row>
    <row r="9" spans="1:14" x14ac:dyDescent="0.25">
      <c r="A9" s="1" t="s">
        <v>10</v>
      </c>
      <c r="B9">
        <v>249</v>
      </c>
      <c r="C9">
        <v>50</v>
      </c>
      <c r="D9" s="5">
        <v>287</v>
      </c>
      <c r="E9" s="5">
        <v>189</v>
      </c>
      <c r="F9" s="5">
        <v>41</v>
      </c>
      <c r="G9" s="5">
        <v>14</v>
      </c>
      <c r="H9" s="5">
        <f t="shared" si="0"/>
        <v>476</v>
      </c>
      <c r="I9" s="5">
        <f t="shared" si="1"/>
        <v>55</v>
      </c>
      <c r="J9" s="4">
        <f t="shared" si="2"/>
        <v>2751.9272236377383</v>
      </c>
      <c r="K9" s="4">
        <f t="shared" si="3"/>
        <v>28.93296795748843</v>
      </c>
      <c r="M9" s="3">
        <f>AVERAGE(K2:K45)</f>
        <v>74.032624393144758</v>
      </c>
      <c r="N9" s="2"/>
    </row>
    <row r="10" spans="1:14" x14ac:dyDescent="0.25">
      <c r="A10" s="1" t="s">
        <v>11</v>
      </c>
      <c r="B10">
        <v>347</v>
      </c>
      <c r="C10">
        <v>55</v>
      </c>
      <c r="D10" s="5">
        <v>765</v>
      </c>
      <c r="E10" s="5">
        <v>479</v>
      </c>
      <c r="F10" s="5">
        <v>59</v>
      </c>
      <c r="G10" s="5">
        <v>8</v>
      </c>
      <c r="H10" s="5">
        <f t="shared" si="0"/>
        <v>1244</v>
      </c>
      <c r="I10" s="5">
        <f t="shared" si="1"/>
        <v>67</v>
      </c>
      <c r="J10" s="4">
        <f t="shared" si="2"/>
        <v>7546.2149529294684</v>
      </c>
      <c r="K10" s="4">
        <f t="shared" si="3"/>
        <v>17.161171358716572</v>
      </c>
    </row>
    <row r="11" spans="1:14" x14ac:dyDescent="0.25">
      <c r="A11" s="1" t="s">
        <v>12</v>
      </c>
      <c r="B11">
        <v>60</v>
      </c>
      <c r="C11">
        <v>2</v>
      </c>
      <c r="D11" s="5">
        <v>51</v>
      </c>
      <c r="E11" s="5">
        <v>16</v>
      </c>
      <c r="F11" s="5">
        <v>36</v>
      </c>
      <c r="G11" s="5">
        <v>3</v>
      </c>
      <c r="H11" s="5">
        <f t="shared" si="0"/>
        <v>67</v>
      </c>
      <c r="I11" s="5">
        <f t="shared" si="1"/>
        <v>39</v>
      </c>
      <c r="J11" s="4">
        <f t="shared" si="2"/>
        <v>354.12194866377064</v>
      </c>
      <c r="K11" s="4">
        <f t="shared" si="3"/>
        <v>73.689483115878232</v>
      </c>
    </row>
    <row r="12" spans="1:14" x14ac:dyDescent="0.25">
      <c r="A12" s="1" t="s">
        <v>13</v>
      </c>
      <c r="B12">
        <v>81</v>
      </c>
      <c r="C12">
        <v>15</v>
      </c>
      <c r="D12" s="5">
        <v>49</v>
      </c>
      <c r="E12" s="5">
        <v>48</v>
      </c>
      <c r="F12" s="5">
        <v>21</v>
      </c>
      <c r="G12" s="5">
        <v>9</v>
      </c>
      <c r="H12" s="5">
        <f t="shared" si="0"/>
        <v>97</v>
      </c>
      <c r="I12" s="5">
        <f t="shared" si="1"/>
        <v>30</v>
      </c>
      <c r="J12" s="4">
        <f t="shared" si="2"/>
        <v>475.96838777402633</v>
      </c>
      <c r="K12" s="4">
        <f t="shared" si="3"/>
        <v>64.300096207416232</v>
      </c>
    </row>
    <row r="13" spans="1:14" x14ac:dyDescent="0.25">
      <c r="A13" s="1" t="s">
        <v>14</v>
      </c>
      <c r="B13">
        <v>89</v>
      </c>
      <c r="C13">
        <v>4</v>
      </c>
      <c r="D13" s="5">
        <v>191</v>
      </c>
      <c r="E13" s="5">
        <v>135</v>
      </c>
      <c r="F13" s="5">
        <v>47</v>
      </c>
      <c r="G13" s="5">
        <v>4</v>
      </c>
      <c r="H13" s="5">
        <f t="shared" si="0"/>
        <v>326</v>
      </c>
      <c r="I13" s="5">
        <f t="shared" si="1"/>
        <v>51</v>
      </c>
      <c r="J13" s="4">
        <f t="shared" si="2"/>
        <v>1849.2106614827078</v>
      </c>
      <c r="K13" s="4">
        <f t="shared" si="3"/>
        <v>58.247017191057267</v>
      </c>
    </row>
    <row r="14" spans="1:14" x14ac:dyDescent="0.25">
      <c r="A14" s="1" t="s">
        <v>15</v>
      </c>
      <c r="B14">
        <v>19</v>
      </c>
      <c r="C14">
        <v>4</v>
      </c>
      <c r="D14" s="5">
        <v>10</v>
      </c>
      <c r="E14" s="5">
        <v>9</v>
      </c>
      <c r="F14" s="5">
        <v>5</v>
      </c>
      <c r="G14" s="5">
        <v>4</v>
      </c>
      <c r="H14" s="5">
        <f t="shared" si="0"/>
        <v>19</v>
      </c>
      <c r="I14" s="5">
        <f t="shared" si="1"/>
        <v>9</v>
      </c>
      <c r="J14" s="4">
        <f t="shared" si="2"/>
        <v>60.228575027403942</v>
      </c>
      <c r="K14" s="4">
        <f t="shared" si="3"/>
        <v>101.06972461629498</v>
      </c>
    </row>
    <row r="15" spans="1:14" x14ac:dyDescent="0.25">
      <c r="A15" s="1" t="s">
        <v>16</v>
      </c>
      <c r="B15">
        <v>21</v>
      </c>
      <c r="C15">
        <v>2</v>
      </c>
      <c r="D15" s="5">
        <v>20</v>
      </c>
      <c r="E15" s="5">
        <v>16</v>
      </c>
      <c r="F15" s="5">
        <v>15</v>
      </c>
      <c r="G15" s="5">
        <v>2</v>
      </c>
      <c r="H15" s="5">
        <f t="shared" si="0"/>
        <v>36</v>
      </c>
      <c r="I15" s="5">
        <f t="shared" si="1"/>
        <v>17</v>
      </c>
      <c r="J15" s="4">
        <f t="shared" si="2"/>
        <v>147.14866228501225</v>
      </c>
      <c r="K15" s="4">
        <f t="shared" si="3"/>
        <v>95.263230913055253</v>
      </c>
    </row>
    <row r="16" spans="1:14" x14ac:dyDescent="0.25">
      <c r="A16" s="1" t="s">
        <v>17</v>
      </c>
      <c r="B16">
        <v>20</v>
      </c>
      <c r="C16">
        <v>3</v>
      </c>
      <c r="D16" s="5">
        <v>9</v>
      </c>
      <c r="E16" s="5">
        <v>7</v>
      </c>
      <c r="F16" s="5">
        <v>4</v>
      </c>
      <c r="G16" s="5">
        <v>3</v>
      </c>
      <c r="H16" s="5">
        <f t="shared" si="0"/>
        <v>16</v>
      </c>
      <c r="I16" s="5">
        <f t="shared" si="1"/>
        <v>7</v>
      </c>
      <c r="J16" s="4">
        <f t="shared" si="2"/>
        <v>44.917678752921667</v>
      </c>
      <c r="K16" s="4">
        <f t="shared" si="3"/>
        <v>101.99401361074679</v>
      </c>
    </row>
    <row r="17" spans="1:11" x14ac:dyDescent="0.25">
      <c r="A17" s="1" t="s">
        <v>18</v>
      </c>
      <c r="B17">
        <v>36</v>
      </c>
      <c r="C17">
        <v>2</v>
      </c>
      <c r="D17" s="5">
        <v>41</v>
      </c>
      <c r="E17" s="5">
        <v>33</v>
      </c>
      <c r="F17" s="5">
        <v>22</v>
      </c>
      <c r="G17" s="5">
        <v>2</v>
      </c>
      <c r="H17" s="5">
        <f t="shared" si="0"/>
        <v>74</v>
      </c>
      <c r="I17" s="5">
        <f t="shared" si="1"/>
        <v>24</v>
      </c>
      <c r="J17" s="4">
        <f t="shared" si="2"/>
        <v>339.2872250533656</v>
      </c>
      <c r="K17" s="4">
        <f t="shared" si="3"/>
        <v>82.187388692010629</v>
      </c>
    </row>
    <row r="18" spans="1:11" x14ac:dyDescent="0.25">
      <c r="A18" s="1" t="s">
        <v>19</v>
      </c>
      <c r="B18">
        <v>203</v>
      </c>
      <c r="C18">
        <v>50</v>
      </c>
      <c r="D18" s="5">
        <v>180</v>
      </c>
      <c r="E18" s="5">
        <v>238</v>
      </c>
      <c r="F18" s="5">
        <v>51</v>
      </c>
      <c r="G18" s="5">
        <v>24</v>
      </c>
      <c r="H18" s="5">
        <f t="shared" si="0"/>
        <v>418</v>
      </c>
      <c r="I18" s="5">
        <f t="shared" si="1"/>
        <v>75</v>
      </c>
      <c r="J18" s="4">
        <f t="shared" si="2"/>
        <v>2603.6462126272781</v>
      </c>
      <c r="K18" s="4">
        <f t="shared" si="3"/>
        <v>32.52978885805328</v>
      </c>
    </row>
    <row r="19" spans="1:11" x14ac:dyDescent="0.25">
      <c r="A19" s="1" t="s">
        <v>20</v>
      </c>
      <c r="B19">
        <v>52</v>
      </c>
      <c r="C19">
        <v>9</v>
      </c>
      <c r="D19" s="5">
        <v>57</v>
      </c>
      <c r="E19" s="5">
        <v>49</v>
      </c>
      <c r="F19" s="5">
        <v>31</v>
      </c>
      <c r="G19" s="5">
        <v>9</v>
      </c>
      <c r="H19" s="5">
        <f t="shared" si="0"/>
        <v>106</v>
      </c>
      <c r="I19" s="5">
        <f t="shared" si="1"/>
        <v>40</v>
      </c>
      <c r="J19" s="4">
        <f t="shared" si="2"/>
        <v>564.12437805806042</v>
      </c>
      <c r="K19" s="4">
        <f t="shared" si="3"/>
        <v>71.976423029564643</v>
      </c>
    </row>
    <row r="20" spans="1:11" x14ac:dyDescent="0.25">
      <c r="A20" s="1" t="s">
        <v>21</v>
      </c>
      <c r="B20">
        <v>29</v>
      </c>
      <c r="C20">
        <v>6</v>
      </c>
      <c r="D20" s="5">
        <v>14</v>
      </c>
      <c r="E20" s="5">
        <v>12</v>
      </c>
      <c r="F20" s="5">
        <v>4</v>
      </c>
      <c r="G20" s="5">
        <v>6</v>
      </c>
      <c r="H20" s="5">
        <f t="shared" si="0"/>
        <v>26</v>
      </c>
      <c r="I20" s="5">
        <f t="shared" si="1"/>
        <v>10</v>
      </c>
      <c r="J20" s="4">
        <f t="shared" si="2"/>
        <v>86.370130467071434</v>
      </c>
      <c r="K20" s="4">
        <f t="shared" si="3"/>
        <v>91.88486965419338</v>
      </c>
    </row>
    <row r="21" spans="1:11" x14ac:dyDescent="0.25">
      <c r="A21" s="1" t="s">
        <v>22</v>
      </c>
      <c r="B21">
        <v>37</v>
      </c>
      <c r="C21">
        <v>4</v>
      </c>
      <c r="D21" s="5">
        <v>43</v>
      </c>
      <c r="E21" s="5">
        <v>26</v>
      </c>
      <c r="F21" s="5">
        <v>18</v>
      </c>
      <c r="G21" s="5">
        <v>2</v>
      </c>
      <c r="H21" s="5">
        <f t="shared" si="0"/>
        <v>69</v>
      </c>
      <c r="I21" s="5">
        <f t="shared" si="1"/>
        <v>20</v>
      </c>
      <c r="J21" s="4">
        <f t="shared" si="2"/>
        <v>298.213038547228</v>
      </c>
      <c r="K21" s="4">
        <f t="shared" si="3"/>
        <v>81.954527562335443</v>
      </c>
    </row>
    <row r="22" spans="1:11" x14ac:dyDescent="0.25">
      <c r="A22" s="1" t="s">
        <v>23</v>
      </c>
      <c r="B22">
        <v>128</v>
      </c>
      <c r="C22">
        <v>36</v>
      </c>
      <c r="D22" s="5">
        <v>52</v>
      </c>
      <c r="E22" s="5">
        <v>62</v>
      </c>
      <c r="F22" s="5">
        <v>19</v>
      </c>
      <c r="G22" s="5">
        <v>9</v>
      </c>
      <c r="H22" s="5">
        <f t="shared" si="0"/>
        <v>114</v>
      </c>
      <c r="I22" s="5">
        <f t="shared" si="1"/>
        <v>28</v>
      </c>
      <c r="J22" s="4">
        <f t="shared" si="2"/>
        <v>548.03846111456687</v>
      </c>
      <c r="K22" s="4">
        <f t="shared" si="3"/>
        <v>51.324113285697891</v>
      </c>
    </row>
    <row r="23" spans="1:11" x14ac:dyDescent="0.25">
      <c r="A23" s="1" t="s">
        <v>24</v>
      </c>
      <c r="B23">
        <v>38</v>
      </c>
      <c r="C23">
        <v>8</v>
      </c>
      <c r="D23" s="5">
        <v>22</v>
      </c>
      <c r="E23" s="5">
        <v>12</v>
      </c>
      <c r="F23" s="5">
        <v>7</v>
      </c>
      <c r="G23" s="5">
        <v>5</v>
      </c>
      <c r="H23" s="5">
        <f t="shared" si="0"/>
        <v>34</v>
      </c>
      <c r="I23" s="5">
        <f t="shared" si="1"/>
        <v>12</v>
      </c>
      <c r="J23" s="4">
        <f t="shared" si="2"/>
        <v>121.88872502451932</v>
      </c>
      <c r="K23" s="4">
        <f t="shared" si="3"/>
        <v>85.254939811904165</v>
      </c>
    </row>
    <row r="24" spans="1:11" x14ac:dyDescent="0.25">
      <c r="A24" s="1" t="s">
        <v>25</v>
      </c>
      <c r="B24">
        <v>71</v>
      </c>
      <c r="C24">
        <v>7</v>
      </c>
      <c r="D24" s="5">
        <v>85</v>
      </c>
      <c r="E24" s="5">
        <v>56</v>
      </c>
      <c r="F24" s="5">
        <v>24</v>
      </c>
      <c r="G24" s="5">
        <v>3</v>
      </c>
      <c r="H24" s="5">
        <f t="shared" si="0"/>
        <v>141</v>
      </c>
      <c r="I24" s="5">
        <f t="shared" si="1"/>
        <v>27</v>
      </c>
      <c r="J24" s="4">
        <f t="shared" si="2"/>
        <v>670.4391378050492</v>
      </c>
      <c r="K24" s="4">
        <f t="shared" si="3"/>
        <v>66.493334770258542</v>
      </c>
    </row>
    <row r="25" spans="1:11" x14ac:dyDescent="0.25">
      <c r="A25" s="1" t="s">
        <v>26</v>
      </c>
      <c r="B25">
        <v>19</v>
      </c>
      <c r="C25">
        <v>4</v>
      </c>
      <c r="D25" s="5">
        <v>6</v>
      </c>
      <c r="E25" s="5">
        <v>6</v>
      </c>
      <c r="F25" s="5">
        <v>4</v>
      </c>
      <c r="G25" s="5">
        <v>4</v>
      </c>
      <c r="H25" s="5">
        <f t="shared" si="0"/>
        <v>12</v>
      </c>
      <c r="I25" s="5">
        <f t="shared" si="1"/>
        <v>8</v>
      </c>
      <c r="J25" s="4">
        <f t="shared" si="2"/>
        <v>36</v>
      </c>
      <c r="K25" s="4">
        <f t="shared" si="3"/>
        <v>103.74579005753192</v>
      </c>
    </row>
    <row r="26" spans="1:11" x14ac:dyDescent="0.25">
      <c r="A26" s="1" t="s">
        <v>27</v>
      </c>
      <c r="B26">
        <v>21</v>
      </c>
      <c r="C26">
        <v>2</v>
      </c>
      <c r="D26" s="5">
        <v>20</v>
      </c>
      <c r="E26" s="5">
        <v>13</v>
      </c>
      <c r="F26" s="5">
        <v>15</v>
      </c>
      <c r="G26" s="5">
        <v>2</v>
      </c>
      <c r="H26" s="5">
        <f t="shared" si="0"/>
        <v>33</v>
      </c>
      <c r="I26" s="5">
        <f t="shared" si="1"/>
        <v>17</v>
      </c>
      <c r="J26" s="4">
        <f t="shared" si="2"/>
        <v>134.88627376126121</v>
      </c>
      <c r="K26" s="4">
        <f t="shared" si="3"/>
        <v>95.715690073401333</v>
      </c>
    </row>
    <row r="27" spans="1:11" x14ac:dyDescent="0.25">
      <c r="A27" s="1" t="s">
        <v>28</v>
      </c>
      <c r="B27">
        <v>19</v>
      </c>
      <c r="C27">
        <v>3</v>
      </c>
      <c r="D27" s="5">
        <v>5</v>
      </c>
      <c r="E27" s="5">
        <v>5</v>
      </c>
      <c r="F27" s="5">
        <v>3</v>
      </c>
      <c r="G27" s="5">
        <v>3</v>
      </c>
      <c r="H27" s="5">
        <f t="shared" si="0"/>
        <v>10</v>
      </c>
      <c r="I27" s="5">
        <f t="shared" si="1"/>
        <v>6</v>
      </c>
      <c r="J27" s="4">
        <f t="shared" si="2"/>
        <v>25.849625007211561</v>
      </c>
      <c r="K27" s="4">
        <f t="shared" si="3"/>
        <v>105.69814884684014</v>
      </c>
    </row>
    <row r="28" spans="1:11" x14ac:dyDescent="0.25">
      <c r="A28" s="1" t="s">
        <v>29</v>
      </c>
      <c r="B28">
        <v>36</v>
      </c>
      <c r="C28">
        <v>2</v>
      </c>
      <c r="D28" s="5">
        <v>41</v>
      </c>
      <c r="E28" s="5">
        <v>27</v>
      </c>
      <c r="F28" s="5">
        <v>22</v>
      </c>
      <c r="G28" s="5">
        <v>2</v>
      </c>
      <c r="H28" s="5">
        <f t="shared" si="0"/>
        <v>68</v>
      </c>
      <c r="I28" s="5">
        <f t="shared" si="1"/>
        <v>24</v>
      </c>
      <c r="J28" s="4">
        <f t="shared" si="2"/>
        <v>311.77745004903869</v>
      </c>
      <c r="K28" s="4">
        <f t="shared" si="3"/>
        <v>82.627087109756573</v>
      </c>
    </row>
    <row r="29" spans="1:11" x14ac:dyDescent="0.25">
      <c r="A29" s="1" t="s">
        <v>30</v>
      </c>
      <c r="B29">
        <v>192</v>
      </c>
      <c r="C29">
        <v>60</v>
      </c>
      <c r="D29" s="5">
        <v>173</v>
      </c>
      <c r="E29" s="5">
        <v>244</v>
      </c>
      <c r="F29" s="5">
        <v>60</v>
      </c>
      <c r="G29" s="5">
        <v>19</v>
      </c>
      <c r="H29" s="5">
        <f t="shared" si="0"/>
        <v>417</v>
      </c>
      <c r="I29" s="5">
        <f t="shared" si="1"/>
        <v>79</v>
      </c>
      <c r="J29" s="4">
        <f t="shared" si="2"/>
        <v>2628.6765719898522</v>
      </c>
      <c r="K29" s="4">
        <f t="shared" si="3"/>
        <v>31.082548844582334</v>
      </c>
    </row>
    <row r="30" spans="1:11" x14ac:dyDescent="0.25">
      <c r="A30" s="1" t="s">
        <v>31</v>
      </c>
      <c r="B30">
        <v>45</v>
      </c>
      <c r="C30">
        <v>10</v>
      </c>
      <c r="D30" s="5">
        <v>39</v>
      </c>
      <c r="E30" s="5">
        <v>54</v>
      </c>
      <c r="F30" s="5">
        <v>21</v>
      </c>
      <c r="G30" s="5">
        <v>11</v>
      </c>
      <c r="H30" s="5">
        <f t="shared" si="0"/>
        <v>93</v>
      </c>
      <c r="I30" s="5">
        <f t="shared" si="1"/>
        <v>32</v>
      </c>
      <c r="J30" s="4">
        <f t="shared" si="2"/>
        <v>465</v>
      </c>
      <c r="K30" s="4">
        <f t="shared" si="3"/>
        <v>75.093473156666576</v>
      </c>
    </row>
    <row r="31" spans="1:11" x14ac:dyDescent="0.25">
      <c r="A31" s="1" t="s">
        <v>32</v>
      </c>
      <c r="B31">
        <v>43</v>
      </c>
      <c r="C31">
        <v>10</v>
      </c>
      <c r="D31" s="5">
        <v>22</v>
      </c>
      <c r="E31" s="5">
        <v>20</v>
      </c>
      <c r="F31" s="5">
        <v>7</v>
      </c>
      <c r="G31" s="5">
        <v>3</v>
      </c>
      <c r="H31" s="5">
        <f t="shared" si="0"/>
        <v>42</v>
      </c>
      <c r="I31" s="5">
        <f t="shared" si="1"/>
        <v>10</v>
      </c>
      <c r="J31" s="4">
        <f t="shared" si="2"/>
        <v>139.52097998526924</v>
      </c>
      <c r="K31" s="4">
        <f t="shared" si="3"/>
        <v>82.089840208376756</v>
      </c>
    </row>
    <row r="32" spans="1:11" x14ac:dyDescent="0.25">
      <c r="A32" s="1" t="s">
        <v>33</v>
      </c>
      <c r="B32">
        <v>32</v>
      </c>
      <c r="C32">
        <v>8</v>
      </c>
      <c r="D32" s="5">
        <v>37</v>
      </c>
      <c r="E32" s="5">
        <v>30</v>
      </c>
      <c r="F32" s="5">
        <v>12</v>
      </c>
      <c r="G32" s="5">
        <v>3</v>
      </c>
      <c r="H32" s="5">
        <f t="shared" si="0"/>
        <v>67</v>
      </c>
      <c r="I32" s="5">
        <f t="shared" si="1"/>
        <v>15</v>
      </c>
      <c r="J32" s="4">
        <f t="shared" si="2"/>
        <v>261.76166990577076</v>
      </c>
      <c r="K32" s="4">
        <f t="shared" si="3"/>
        <v>84.064419323439509</v>
      </c>
    </row>
    <row r="33" spans="1:11" x14ac:dyDescent="0.25">
      <c r="A33" s="1" t="s">
        <v>34</v>
      </c>
      <c r="B33">
        <v>42</v>
      </c>
      <c r="C33">
        <v>7</v>
      </c>
      <c r="D33" s="5">
        <v>29</v>
      </c>
      <c r="E33" s="5">
        <v>28</v>
      </c>
      <c r="F33" s="5">
        <v>17</v>
      </c>
      <c r="G33" s="5">
        <v>9</v>
      </c>
      <c r="H33" s="5">
        <f t="shared" si="0"/>
        <v>57</v>
      </c>
      <c r="I33" s="5">
        <f t="shared" si="1"/>
        <v>26</v>
      </c>
      <c r="J33" s="4">
        <f t="shared" si="2"/>
        <v>267.92506393404227</v>
      </c>
      <c r="K33" s="4">
        <f t="shared" si="3"/>
        <v>79.76807407183594</v>
      </c>
    </row>
    <row r="34" spans="1:11" x14ac:dyDescent="0.25">
      <c r="A34" s="1" t="s">
        <v>35</v>
      </c>
      <c r="B34">
        <v>20</v>
      </c>
      <c r="C34">
        <v>2</v>
      </c>
      <c r="D34" s="5">
        <v>20</v>
      </c>
      <c r="E34" s="5">
        <v>17</v>
      </c>
      <c r="F34" s="5">
        <v>13</v>
      </c>
      <c r="G34" s="5">
        <v>6</v>
      </c>
      <c r="H34" s="5">
        <f t="shared" si="0"/>
        <v>37</v>
      </c>
      <c r="I34" s="5">
        <f t="shared" si="1"/>
        <v>19</v>
      </c>
      <c r="J34" s="4">
        <f t="shared" si="2"/>
        <v>157.17331799741265</v>
      </c>
      <c r="K34" s="4">
        <f t="shared" si="3"/>
        <v>95.710921678135875</v>
      </c>
    </row>
    <row r="35" spans="1:11" x14ac:dyDescent="0.25">
      <c r="A35" s="1" t="s">
        <v>36</v>
      </c>
      <c r="B35">
        <v>180</v>
      </c>
      <c r="C35">
        <v>43</v>
      </c>
      <c r="D35" s="5">
        <v>218</v>
      </c>
      <c r="E35" s="5">
        <v>140</v>
      </c>
      <c r="F35" s="5">
        <v>34</v>
      </c>
      <c r="G35" s="5">
        <v>14</v>
      </c>
      <c r="H35" s="5">
        <f t="shared" si="0"/>
        <v>358</v>
      </c>
      <c r="I35" s="5">
        <f t="shared" si="1"/>
        <v>48</v>
      </c>
      <c r="J35" s="4">
        <f t="shared" si="2"/>
        <v>1999.4165752581741</v>
      </c>
      <c r="K35" s="4">
        <f t="shared" si="3"/>
        <v>37.460923351581428</v>
      </c>
    </row>
    <row r="36" spans="1:11" x14ac:dyDescent="0.25">
      <c r="A36" s="1" t="s">
        <v>37</v>
      </c>
      <c r="B36">
        <v>342</v>
      </c>
      <c r="C36">
        <v>55</v>
      </c>
      <c r="D36" s="5">
        <v>736</v>
      </c>
      <c r="E36" s="5">
        <v>455</v>
      </c>
      <c r="F36" s="5">
        <v>58</v>
      </c>
      <c r="G36" s="5">
        <v>8</v>
      </c>
      <c r="H36" s="5">
        <f t="shared" si="0"/>
        <v>1191</v>
      </c>
      <c r="I36" s="5">
        <f t="shared" si="1"/>
        <v>66</v>
      </c>
      <c r="J36" s="4">
        <f t="shared" si="2"/>
        <v>7198.8733961559183</v>
      </c>
      <c r="K36" s="4">
        <f t="shared" si="3"/>
        <v>17.641330995560395</v>
      </c>
    </row>
    <row r="37" spans="1:11" x14ac:dyDescent="0.25">
      <c r="A37" s="1" t="s">
        <v>38</v>
      </c>
      <c r="B37">
        <v>49</v>
      </c>
      <c r="C37">
        <v>11</v>
      </c>
      <c r="D37" s="5">
        <v>23</v>
      </c>
      <c r="E37" s="5">
        <v>25</v>
      </c>
      <c r="F37" s="5">
        <v>9</v>
      </c>
      <c r="G37" s="5">
        <v>7</v>
      </c>
      <c r="H37" s="5">
        <f t="shared" si="0"/>
        <v>48</v>
      </c>
      <c r="I37" s="5">
        <f t="shared" si="1"/>
        <v>16</v>
      </c>
      <c r="J37" s="4">
        <f t="shared" si="2"/>
        <v>192</v>
      </c>
      <c r="K37" s="4">
        <f t="shared" si="3"/>
        <v>78.083535236063398</v>
      </c>
    </row>
    <row r="38" spans="1:11" x14ac:dyDescent="0.25">
      <c r="A38" s="1" t="s">
        <v>39</v>
      </c>
      <c r="B38">
        <v>21</v>
      </c>
      <c r="C38">
        <v>1</v>
      </c>
      <c r="D38" s="5">
        <v>38</v>
      </c>
      <c r="E38" s="5">
        <v>22</v>
      </c>
      <c r="F38" s="5">
        <v>18</v>
      </c>
      <c r="G38" s="5">
        <v>3</v>
      </c>
      <c r="H38" s="5">
        <f t="shared" si="0"/>
        <v>60</v>
      </c>
      <c r="I38" s="5">
        <f t="shared" si="1"/>
        <v>21</v>
      </c>
      <c r="J38" s="4">
        <f t="shared" si="2"/>
        <v>263.53904536672565</v>
      </c>
      <c r="K38" s="4">
        <f t="shared" si="3"/>
        <v>92.462888517709047</v>
      </c>
    </row>
    <row r="39" spans="1:11" x14ac:dyDescent="0.25">
      <c r="A39" s="1" t="s">
        <v>40</v>
      </c>
      <c r="B39">
        <v>32</v>
      </c>
      <c r="C39">
        <v>7</v>
      </c>
      <c r="D39" s="5">
        <v>15</v>
      </c>
      <c r="E39" s="5">
        <v>15</v>
      </c>
      <c r="F39" s="5">
        <v>4</v>
      </c>
      <c r="G39" s="5">
        <v>6</v>
      </c>
      <c r="H39" s="5">
        <f t="shared" si="0"/>
        <v>30</v>
      </c>
      <c r="I39" s="5">
        <f t="shared" si="1"/>
        <v>10</v>
      </c>
      <c r="J39" s="4">
        <f t="shared" si="2"/>
        <v>99.657842846620881</v>
      </c>
      <c r="K39" s="4">
        <f t="shared" si="3"/>
        <v>89.316016087687174</v>
      </c>
    </row>
    <row r="40" spans="1:11" x14ac:dyDescent="0.25">
      <c r="A40" s="1" t="s">
        <v>41</v>
      </c>
      <c r="B40">
        <v>29</v>
      </c>
      <c r="C40">
        <v>4</v>
      </c>
      <c r="D40" s="5">
        <v>27</v>
      </c>
      <c r="E40" s="5">
        <v>19</v>
      </c>
      <c r="F40" s="5">
        <v>12</v>
      </c>
      <c r="G40" s="5">
        <v>2</v>
      </c>
      <c r="H40" s="5">
        <f t="shared" si="0"/>
        <v>46</v>
      </c>
      <c r="I40" s="5">
        <f t="shared" si="1"/>
        <v>14</v>
      </c>
      <c r="J40" s="4">
        <f t="shared" si="2"/>
        <v>175.13832641464978</v>
      </c>
      <c r="K40" s="4">
        <f t="shared" si="3"/>
        <v>88.668811842808879</v>
      </c>
    </row>
    <row r="41" spans="1:11" x14ac:dyDescent="0.25">
      <c r="A41" s="1" t="s">
        <v>42</v>
      </c>
      <c r="B41">
        <v>202</v>
      </c>
      <c r="C41">
        <v>47</v>
      </c>
      <c r="D41" s="5">
        <v>131</v>
      </c>
      <c r="E41" s="5">
        <v>147</v>
      </c>
      <c r="F41" s="5">
        <v>46</v>
      </c>
      <c r="G41" s="5">
        <v>14</v>
      </c>
      <c r="H41" s="5">
        <f t="shared" si="0"/>
        <v>278</v>
      </c>
      <c r="I41" s="5">
        <f t="shared" si="1"/>
        <v>60</v>
      </c>
      <c r="J41" s="4">
        <f t="shared" si="2"/>
        <v>1642.1155855791683</v>
      </c>
      <c r="K41" s="4">
        <f t="shared" si="3"/>
        <v>35.696611762453969</v>
      </c>
    </row>
    <row r="42" spans="1:11" x14ac:dyDescent="0.25">
      <c r="A42" s="1" t="s">
        <v>43</v>
      </c>
      <c r="B42">
        <v>632</v>
      </c>
      <c r="C42">
        <v>88</v>
      </c>
      <c r="D42" s="5">
        <v>919</v>
      </c>
      <c r="E42" s="5">
        <v>520</v>
      </c>
      <c r="F42" s="5">
        <v>95</v>
      </c>
      <c r="G42" s="5">
        <v>16</v>
      </c>
      <c r="H42" s="5">
        <f t="shared" si="0"/>
        <v>1439</v>
      </c>
      <c r="I42" s="5">
        <f t="shared" si="1"/>
        <v>111</v>
      </c>
      <c r="J42" s="4">
        <f t="shared" si="2"/>
        <v>9777.164431677802</v>
      </c>
      <c r="K42" s="4">
        <f t="shared" si="3"/>
        <v>-1.4885930701857291</v>
      </c>
    </row>
    <row r="43" spans="1:11" x14ac:dyDescent="0.25">
      <c r="A43" s="1" t="s">
        <v>44</v>
      </c>
      <c r="B43">
        <v>27</v>
      </c>
      <c r="C43">
        <v>5</v>
      </c>
      <c r="D43" s="5">
        <v>17</v>
      </c>
      <c r="E43" s="5">
        <v>18</v>
      </c>
      <c r="F43" s="5">
        <v>10</v>
      </c>
      <c r="G43" s="5">
        <v>7</v>
      </c>
      <c r="H43" s="5">
        <f t="shared" si="0"/>
        <v>35</v>
      </c>
      <c r="I43" s="5">
        <f t="shared" si="1"/>
        <v>17</v>
      </c>
      <c r="J43" s="4">
        <f t="shared" si="2"/>
        <v>143.06119944376189</v>
      </c>
      <c r="K43" s="4">
        <f t="shared" si="3"/>
        <v>90.648425735131411</v>
      </c>
    </row>
    <row r="44" spans="1:11" x14ac:dyDescent="0.25">
      <c r="A44" s="1" t="s">
        <v>45</v>
      </c>
      <c r="B44">
        <v>32</v>
      </c>
      <c r="C44">
        <v>4</v>
      </c>
      <c r="D44" s="5">
        <v>33</v>
      </c>
      <c r="E44" s="5">
        <v>23</v>
      </c>
      <c r="F44" s="5">
        <v>18</v>
      </c>
      <c r="G44" s="5">
        <v>3</v>
      </c>
      <c r="H44" s="5">
        <f t="shared" si="0"/>
        <v>56</v>
      </c>
      <c r="I44" s="5">
        <f t="shared" si="1"/>
        <v>21</v>
      </c>
      <c r="J44" s="4">
        <f t="shared" si="2"/>
        <v>245.96977567561061</v>
      </c>
      <c r="K44" s="4">
        <f t="shared" si="3"/>
        <v>85.307993315205081</v>
      </c>
    </row>
    <row r="45" spans="1:11" x14ac:dyDescent="0.25">
      <c r="A45" s="1" t="s">
        <v>46</v>
      </c>
      <c r="B45">
        <v>76</v>
      </c>
      <c r="C45">
        <v>21</v>
      </c>
      <c r="D45" s="5">
        <v>33</v>
      </c>
      <c r="E45" s="5">
        <v>30</v>
      </c>
      <c r="F45" s="5">
        <v>19</v>
      </c>
      <c r="G45" s="5">
        <v>2</v>
      </c>
      <c r="H45" s="5">
        <f t="shared" si="0"/>
        <v>63</v>
      </c>
      <c r="I45" s="5">
        <f t="shared" si="1"/>
        <v>21</v>
      </c>
      <c r="J45" s="4">
        <f t="shared" si="2"/>
        <v>276.71599763506191</v>
      </c>
      <c r="K45" s="4">
        <f t="shared" si="3"/>
        <v>66.772563042508864</v>
      </c>
    </row>
  </sheetData>
  <mergeCells count="2">
    <mergeCell ref="M8:N8"/>
    <mergeCell ref="M9: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commons-dbutils-1.4-src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2019-06-13T02:11:18Z</dcterms:created>
  <dcterms:modified xsi:type="dcterms:W3CDTF">2019-06-13T02:11:20Z</dcterms:modified>
</cp:coreProperties>
</file>