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e.Placido\OneDrive - Politecnico di Torino\OPENSC2\Description_of_Components\input_file_template\"/>
    </mc:Choice>
  </mc:AlternateContent>
  <xr:revisionPtr revIDLastSave="0" documentId="13_ncr:1_{6F6F60DD-9A76-4126-9A28-D0FBB56FD81E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CHAN" sheetId="4" r:id="rId1"/>
    <sheet name="STR_MIX" sheetId="3" r:id="rId2"/>
    <sheet name="STR_SC" sheetId="5" r:id="rId3"/>
    <sheet name="STR_STAB" sheetId="6" r:id="rId4"/>
    <sheet name="Z_JACKET" sheetId="2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2" l="1"/>
  <c r="A1" i="6"/>
  <c r="A1" i="5"/>
  <c r="A1" i="3"/>
  <c r="A1" i="4"/>
  <c r="D3" i="4"/>
  <c r="B3" i="4"/>
  <c r="C3" i="4"/>
  <c r="A3" i="4"/>
  <c r="E1" i="2" l="1"/>
  <c r="E1" i="5"/>
  <c r="E1" i="6"/>
  <c r="E1" i="3"/>
  <c r="F1" i="4"/>
  <c r="E1" i="4"/>
  <c r="B3" i="2" l="1"/>
  <c r="C3" i="2"/>
  <c r="D3" i="6"/>
  <c r="A3" i="6"/>
  <c r="D3" i="3" l="1"/>
  <c r="B3" i="6"/>
  <c r="A3" i="3"/>
  <c r="C3" i="5"/>
  <c r="C3" i="3"/>
  <c r="B3" i="3"/>
  <c r="C3" i="6"/>
  <c r="A3" i="5"/>
  <c r="D3" i="5"/>
  <c r="B3" i="5"/>
  <c r="A3" i="2"/>
  <c r="D3" i="2"/>
  <c r="E3" i="4"/>
  <c r="E2" i="6" l="1"/>
  <c r="B1" i="6" s="1"/>
  <c r="E2" i="3"/>
  <c r="B1" i="3" s="1"/>
  <c r="E2" i="5"/>
  <c r="B1" i="5" s="1"/>
  <c r="E2" i="2"/>
  <c r="B1" i="2" s="1"/>
  <c r="E2" i="4"/>
  <c r="F3" i="4"/>
  <c r="F2" i="4"/>
  <c r="E3" i="6"/>
  <c r="E3" i="3"/>
  <c r="E3" i="5"/>
  <c r="E3" i="2"/>
  <c r="B1" i="4" l="1"/>
  <c r="F10" i="4"/>
  <c r="E10" i="4"/>
</calcChain>
</file>

<file path=xl/sharedStrings.xml><?xml version="1.0" encoding="utf-8"?>
<sst xmlns="http://schemas.openxmlformats.org/spreadsheetml/2006/main" count="376" uniqueCount="89">
  <si>
    <t>IBIFUN</t>
  </si>
  <si>
    <t>BFIELD</t>
  </si>
  <si>
    <t>T</t>
  </si>
  <si>
    <t>IALPHAB</t>
  </si>
  <si>
    <t>IEPS</t>
  </si>
  <si>
    <t>EPS</t>
  </si>
  <si>
    <t>Q0</t>
  </si>
  <si>
    <t>IOP0_FRACTION</t>
  </si>
  <si>
    <t>m</t>
  </si>
  <si>
    <t>W/m</t>
  </si>
  <si>
    <t>s</t>
  </si>
  <si>
    <t>INTIAL</t>
  </si>
  <si>
    <t>TEMINL</t>
  </si>
  <si>
    <t>TEMOUT</t>
  </si>
  <si>
    <t>PREINL</t>
  </si>
  <si>
    <t>PREOUT</t>
  </si>
  <si>
    <t>K</t>
  </si>
  <si>
    <t>Pa</t>
  </si>
  <si>
    <t>TEMINI</t>
  </si>
  <si>
    <t>kg/s</t>
  </si>
  <si>
    <t>MDTIN</t>
  </si>
  <si>
    <t>BISS</t>
  </si>
  <si>
    <t>BOSS</t>
  </si>
  <si>
    <t>BITR</t>
  </si>
  <si>
    <t>BOTR</t>
  </si>
  <si>
    <t>BFIELD_0</t>
  </si>
  <si>
    <t>fixAlphaBvalue</t>
  </si>
  <si>
    <t>QJFRACT</t>
  </si>
  <si>
    <t>integer</t>
  </si>
  <si>
    <t>float</t>
  </si>
  <si>
    <t>-</t>
  </si>
  <si>
    <t>PREINI</t>
  </si>
  <si>
    <t>row used to get the correct number of channel objects in cell B1 as the sum of values in this row starting from cell D2</t>
  </si>
  <si>
    <t>row used to get the correct number of copper strand objects in cell B1 as the sum of values in this row starting from cell D2</t>
  </si>
  <si>
    <t>row used to get the correct number of mixed copper-superconductor strand objects in cell B1 as the sum of values in this row starting from cell D2</t>
  </si>
  <si>
    <t>row used to get the correct number of superconductor strand objects in cell B1 as the sum of values in this row starting from cell D2</t>
  </si>
  <si>
    <t>row used to get the correct number of jacket objects in cell B1 as the sum of values in this row starting from cell D2</t>
  </si>
  <si>
    <t>IQFUN</t>
  </si>
  <si>
    <t>XQBEG</t>
  </si>
  <si>
    <t>XQEND</t>
  </si>
  <si>
    <t>TQBEG</t>
  </si>
  <si>
    <t>TQEND</t>
  </si>
  <si>
    <t>element of the type fluid</t>
  </si>
  <si>
    <t>flag to define the hydraulic boundary conditions (&gt;0 value from below, &lt;0 valure from input file: press.dat, temp.dat, mdot.dat)</t>
  </si>
  <si>
    <t>element of the type "SC+Cu strands"</t>
  </si>
  <si>
    <t>fraction of IOP0 tranported at time = 0 by the strand</t>
  </si>
  <si>
    <t>flag to define the magnetic field along the strand (0 = constant, -1 = read from file)</t>
  </si>
  <si>
    <t>Magnetic field along the strand</t>
  </si>
  <si>
    <t>flag to define the magnetic field gradient along the strand: 0 = no gradient, -1 = read from file "alphab.dat"</t>
  </si>
  <si>
    <t>flag to define strain along the strand: 0 = no strain, 1 = constant strain , 2 = constant strain (from 'vardata' module); -1 read from file "strain.dat"</t>
  </si>
  <si>
    <t>value of the strain along the strand if IEPS = 1</t>
  </si>
  <si>
    <t>starting point of the heated zone</t>
  </si>
  <si>
    <t>end point of the heated zone</t>
  </si>
  <si>
    <t>power density in each strand</t>
  </si>
  <si>
    <t>heating start time</t>
  </si>
  <si>
    <t>heating end time</t>
  </si>
  <si>
    <t>power fraction of the joint joule heating deposited directly into the strand (the fraction not into the strand will be put in the jacket)</t>
  </si>
  <si>
    <t>element of the type "SC strands"</t>
  </si>
  <si>
    <t>element of the type "Cu strands"</t>
  </si>
  <si>
    <t>element of the type "jacket"</t>
  </si>
  <si>
    <t>fraction of IOP0 tranported at time = 0 by the jacket</t>
  </si>
  <si>
    <t>power density in each jacket</t>
  </si>
  <si>
    <t>inlet temperature</t>
  </si>
  <si>
    <t>outlet temperature</t>
  </si>
  <si>
    <t>initial temperature</t>
  </si>
  <si>
    <t>inlet pressure</t>
  </si>
  <si>
    <t>outlet pressure</t>
  </si>
  <si>
    <t>initial pressure</t>
  </si>
  <si>
    <t xml:space="preserve">inlet mass flow rate </t>
  </si>
  <si>
    <t>flag for the heating along the strand: 0 = no heating; 1 = square wave in time and space, with values from below; -1 = square wave in time and space, with values from external function</t>
  </si>
  <si>
    <t>flag to define how to initialize STR_MIX temperature initial spatial distribution: 0 = initialization with channel temperature (only if there is thermal contact from CHAN and STR_MIX); 1 = linear spatial distribution with data from below; -1 data from external file</t>
  </si>
  <si>
    <t>Inlet STR_MIX temperature</t>
  </si>
  <si>
    <t>Outlet STR_MIX temperature</t>
  </si>
  <si>
    <t>flag to define how to initialize STR_SC temperature initial spatial distribution: 0 = initialization with channel temperature (only if there is thermal contact from CHAN and STR_SC); 1 = linear spatial distribution with data from below; -1 data from external file</t>
  </si>
  <si>
    <t>Inlet STR_SC temperature</t>
  </si>
  <si>
    <t>Outlet STR_SC temperature</t>
  </si>
  <si>
    <t>flag to define how to initialize STR_STAB temperature initial spatial distribution: 0 = initialization with channel temperature (only if there is thermal contact from CHAN and STR_STAB); 1 = linear spatial distribution with data from below; -1 data from external file</t>
  </si>
  <si>
    <t>Inlet STR_STAB temperature</t>
  </si>
  <si>
    <t>Outlet STR_STAB temperature</t>
  </si>
  <si>
    <t>flag to define how to initialize Z_JACKET temperature initial spatial distribution: 0 = initialization with channel temperature (only if there is thermal contact from CHAN and Z_JACKET); 1 = linear spatial distribution with data from below; -1 data from external file</t>
  </si>
  <si>
    <t>Inlet Z_JACKET temperature</t>
  </si>
  <si>
    <t>Outlet Z_JACKET temperature</t>
  </si>
  <si>
    <t>B_field_units</t>
  </si>
  <si>
    <t>string</t>
  </si>
  <si>
    <t>Unit of the quantity read from file if IBIFUN = -1: T or T/A</t>
  </si>
  <si>
    <t>FLOWDIR</t>
  </si>
  <si>
    <t>backward</t>
  </si>
  <si>
    <t>flag to define the flow direction. Possible values: forward or Forward or FORWARD (inlet at x  = 0 and outlet at x = L); backward or Backward or BACKWARD (inlet at x = L and outlet at x = 0). Defaults to forward. If chanels are in hydraulic parallel, they must all have the same flow direction.</t>
  </si>
  <si>
    <t>Professor L. Savoldi NEEDS to fullfill this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</si>
</sst>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quotePrefix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2" borderId="0" xfId="0" applyFill="1" applyAlignment="1" applyProtection="1">
      <alignment wrapText="1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0" fontId="0" fillId="0" borderId="0" xfId="0" quotePrefix="1" applyFill="1" applyAlignment="1" applyProtection="1">
      <alignment horizontal="center" vertical="center"/>
      <protection locked="0"/>
    </xf>
    <xf numFmtId="0" fontId="0" fillId="2" borderId="0" xfId="0" quotePrefix="1" applyFill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11" fontId="0" fillId="0" borderId="0" xfId="0" applyNumberFormat="1" applyAlignment="1" applyProtection="1">
      <alignment wrapText="1"/>
      <protection locked="0"/>
    </xf>
    <xf numFmtId="0" fontId="1" fillId="3" borderId="0" xfId="0" applyFont="1" applyFill="1" applyAlignment="1" applyProtection="1">
      <alignment horizontal="center" vertical="center"/>
    </xf>
    <xf numFmtId="0" fontId="1" fillId="3" borderId="0" xfId="0" applyFont="1" applyFill="1" applyProtection="1"/>
    <xf numFmtId="0" fontId="0" fillId="0" borderId="0" xfId="0" applyAlignment="1" applyProtection="1">
      <alignment vertical="center"/>
      <protection locked="0"/>
    </xf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Alignment="1" applyProtection="1">
      <alignment vertical="center"/>
    </xf>
    <xf numFmtId="0" fontId="1" fillId="0" borderId="0" xfId="0" applyFont="1" applyAlignment="1" applyProtection="1">
      <alignment vertical="center"/>
      <protection locked="0"/>
    </xf>
    <xf numFmtId="0" fontId="0" fillId="2" borderId="0" xfId="0" applyFill="1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2" borderId="0" xfId="0" applyFill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11" fontId="0" fillId="0" borderId="0" xfId="0" applyNumberFormat="1" applyFont="1" applyAlignment="1" applyProtection="1">
      <alignment horizontal="center" vertical="center"/>
      <protection locked="0"/>
    </xf>
    <xf numFmtId="0" fontId="0" fillId="0" borderId="0" xfId="0" applyFill="1" applyAlignment="1" applyProtection="1">
      <alignment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vertical="center" wrapText="1"/>
      <protection locked="0"/>
    </xf>
    <xf numFmtId="0" fontId="0" fillId="0" borderId="0" xfId="0" applyFill="1" applyProtection="1">
      <protection locked="0"/>
    </xf>
    <xf numFmtId="0" fontId="0" fillId="0" borderId="0" xfId="0" applyFill="1" applyAlignment="1" applyProtection="1">
      <alignment wrapTex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1" fontId="3" fillId="0" borderId="0" xfId="0" applyNumberFormat="1" applyFont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1" fontId="3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olitoit-my.sharepoint.com/personal/daniele_placido_polito_it/Documents/OPENSC2/Description_of_Components/new_input_files/conductor_1_input_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conductor_1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"/>
      <sheetName val="STR_MIX"/>
      <sheetName val="STR_SC"/>
      <sheetName val="STR_STAB"/>
      <sheetName val="Z_JACKET"/>
    </sheetNames>
    <sheetDataSet>
      <sheetData sheetId="0">
        <row r="1">
          <cell r="A1" t="str">
            <v>CHAN</v>
          </cell>
          <cell r="E1">
            <v>1</v>
          </cell>
          <cell r="F1">
            <v>2</v>
          </cell>
        </row>
      </sheetData>
      <sheetData sheetId="1">
        <row r="1">
          <cell r="A1" t="str">
            <v>STR_MIX</v>
          </cell>
          <cell r="E1">
            <v>1</v>
          </cell>
        </row>
      </sheetData>
      <sheetData sheetId="2">
        <row r="1">
          <cell r="A1" t="str">
            <v>STR_SC</v>
          </cell>
          <cell r="E1">
            <v>0</v>
          </cell>
        </row>
      </sheetData>
      <sheetData sheetId="3">
        <row r="1">
          <cell r="A1" t="str">
            <v>STR_STAB</v>
          </cell>
          <cell r="E1">
            <v>0</v>
          </cell>
        </row>
      </sheetData>
      <sheetData sheetId="4">
        <row r="1">
          <cell r="A1" t="str">
            <v>Z_JACKET</v>
          </cell>
          <cell r="E1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"/>
      <sheetName val="STR_MIX"/>
      <sheetName val="STR_SC"/>
      <sheetName val="STR_STAB"/>
      <sheetName val="Z_JACKET"/>
    </sheetNames>
    <sheetDataSet>
      <sheetData sheetId="0">
        <row r="1">
          <cell r="A1" t="str">
            <v>CHAN</v>
          </cell>
        </row>
        <row r="3">
          <cell r="A3" t="str">
            <v>Variable name</v>
          </cell>
          <cell r="B3" t="str">
            <v>Unit</v>
          </cell>
          <cell r="C3" t="str">
            <v>Variable type</v>
          </cell>
          <cell r="D3" t="str">
            <v>Note/comments</v>
          </cell>
        </row>
      </sheetData>
      <sheetData sheetId="1">
        <row r="1">
          <cell r="A1" t="str">
            <v>STR_MIX</v>
          </cell>
        </row>
      </sheetData>
      <sheetData sheetId="2">
        <row r="1">
          <cell r="A1" t="str">
            <v>STR_SC</v>
          </cell>
        </row>
      </sheetData>
      <sheetData sheetId="3">
        <row r="1">
          <cell r="A1" t="str">
            <v>STR_STAB</v>
          </cell>
        </row>
      </sheetData>
      <sheetData sheetId="4">
        <row r="1">
          <cell r="A1" t="str">
            <v>Z_JACKET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2" sqref="A2"/>
    </sheetView>
  </sheetViews>
  <sheetFormatPr defaultColWidth="8.90625" defaultRowHeight="14.5" x14ac:dyDescent="0.35"/>
  <cols>
    <col min="1" max="1" width="15.54296875" style="5" bestFit="1" customWidth="1"/>
    <col min="2" max="2" width="4.54296875" style="3" bestFit="1" customWidth="1"/>
    <col min="3" max="3" width="12.08984375" style="16" bestFit="1" customWidth="1"/>
    <col min="4" max="4" width="62.08984375" style="4" customWidth="1"/>
    <col min="5" max="6" width="17.6328125" style="3" bestFit="1" customWidth="1"/>
    <col min="7" max="16384" width="8.90625" style="5"/>
  </cols>
  <sheetData>
    <row r="1" spans="1:6" x14ac:dyDescent="0.35">
      <c r="A1" s="19" t="str">
        <f>[2]CHAN!$A$1</f>
        <v>CHAN</v>
      </c>
      <c r="B1" s="19">
        <f>SUM(E2:W2)</f>
        <v>2</v>
      </c>
      <c r="C1" s="6"/>
      <c r="D1" s="4" t="s">
        <v>42</v>
      </c>
      <c r="E1" s="18">
        <f>[1]CHAN!E$1</f>
        <v>1</v>
      </c>
      <c r="F1" s="18">
        <f>[1]CHAN!F$1</f>
        <v>2</v>
      </c>
    </row>
    <row r="2" spans="1:6" ht="29" x14ac:dyDescent="0.35">
      <c r="A2" s="1"/>
      <c r="B2" s="2"/>
      <c r="C2" s="6"/>
      <c r="D2" s="4" t="s">
        <v>32</v>
      </c>
      <c r="E2" s="18">
        <f>IF(E$1 &gt; 0,1,0)</f>
        <v>1</v>
      </c>
      <c r="F2" s="18">
        <f t="shared" ref="F2" si="0">IF(F$1 &gt; 0,1,0)</f>
        <v>1</v>
      </c>
    </row>
    <row r="3" spans="1:6" s="16" customFormat="1" x14ac:dyDescent="0.35">
      <c r="A3" s="21" t="str">
        <f>[2]CHAN!A$3</f>
        <v>Variable name</v>
      </c>
      <c r="B3" s="21" t="str">
        <f>[2]CHAN!B$3</f>
        <v>Unit</v>
      </c>
      <c r="C3" s="21" t="str">
        <f>[2]CHAN!C$3</f>
        <v>Variable type</v>
      </c>
      <c r="D3" s="21" t="str">
        <f>[2]CHAN!D$3</f>
        <v>Note/comments</v>
      </c>
      <c r="E3" s="18" t="str">
        <f>_xlfn.TEXTJOIN("_",,$A$1,E$1)</f>
        <v>CHAN_1</v>
      </c>
      <c r="F3" s="18" t="str">
        <f t="shared" ref="F3" si="1">_xlfn.TEXTJOIN("_",,$A$1,F$1)</f>
        <v>CHAN_2</v>
      </c>
    </row>
    <row r="4" spans="1:6" ht="29" x14ac:dyDescent="0.35">
      <c r="A4" s="27" t="s">
        <v>11</v>
      </c>
      <c r="B4" s="3" t="s">
        <v>30</v>
      </c>
      <c r="C4" s="3" t="s">
        <v>28</v>
      </c>
      <c r="D4" s="4" t="s">
        <v>43</v>
      </c>
      <c r="E4" s="3">
        <v>2</v>
      </c>
      <c r="F4" s="38">
        <v>2</v>
      </c>
    </row>
    <row r="5" spans="1:6" x14ac:dyDescent="0.35">
      <c r="A5" s="5" t="s">
        <v>12</v>
      </c>
      <c r="B5" s="3" t="s">
        <v>16</v>
      </c>
      <c r="C5" s="16" t="s">
        <v>29</v>
      </c>
      <c r="D5" s="4" t="s">
        <v>62</v>
      </c>
      <c r="E5" s="3">
        <v>4.5</v>
      </c>
      <c r="F5" s="38">
        <v>4.5</v>
      </c>
    </row>
    <row r="6" spans="1:6" x14ac:dyDescent="0.35">
      <c r="A6" s="5" t="s">
        <v>13</v>
      </c>
      <c r="B6" s="3" t="s">
        <v>16</v>
      </c>
      <c r="C6" s="16" t="s">
        <v>29</v>
      </c>
      <c r="D6" s="4" t="s">
        <v>63</v>
      </c>
      <c r="E6" s="3">
        <v>4.5</v>
      </c>
      <c r="F6" s="38">
        <v>4.5</v>
      </c>
    </row>
    <row r="7" spans="1:6" x14ac:dyDescent="0.35">
      <c r="A7" s="5" t="s">
        <v>18</v>
      </c>
      <c r="B7" s="3" t="s">
        <v>16</v>
      </c>
      <c r="C7" s="16" t="s">
        <v>29</v>
      </c>
      <c r="D7" s="4" t="s">
        <v>64</v>
      </c>
      <c r="E7" s="3">
        <v>4.5</v>
      </c>
      <c r="F7" s="38">
        <v>4.5</v>
      </c>
    </row>
    <row r="8" spans="1:6" x14ac:dyDescent="0.35">
      <c r="A8" s="5" t="s">
        <v>14</v>
      </c>
      <c r="B8" s="3" t="s">
        <v>17</v>
      </c>
      <c r="C8" s="16" t="s">
        <v>29</v>
      </c>
      <c r="D8" s="17" t="s">
        <v>65</v>
      </c>
      <c r="E8" s="12">
        <v>600000</v>
      </c>
      <c r="F8" s="39">
        <v>600000</v>
      </c>
    </row>
    <row r="9" spans="1:6" x14ac:dyDescent="0.35">
      <c r="A9" s="5" t="s">
        <v>15</v>
      </c>
      <c r="B9" s="3" t="s">
        <v>17</v>
      </c>
      <c r="C9" s="16" t="s">
        <v>29</v>
      </c>
      <c r="D9" s="17" t="s">
        <v>66</v>
      </c>
      <c r="E9" s="32">
        <v>590000</v>
      </c>
      <c r="F9" s="39">
        <v>590000</v>
      </c>
    </row>
    <row r="10" spans="1:6" x14ac:dyDescent="0.35">
      <c r="A10" s="5" t="s">
        <v>31</v>
      </c>
      <c r="B10" s="3" t="s">
        <v>17</v>
      </c>
      <c r="C10" s="16" t="s">
        <v>29</v>
      </c>
      <c r="D10" s="17" t="s">
        <v>67</v>
      </c>
      <c r="E10" s="12">
        <f>600000</f>
        <v>600000</v>
      </c>
      <c r="F10" s="39">
        <f>600000</f>
        <v>600000</v>
      </c>
    </row>
    <row r="11" spans="1:6" x14ac:dyDescent="0.35">
      <c r="A11" s="5" t="s">
        <v>20</v>
      </c>
      <c r="B11" s="3" t="s">
        <v>19</v>
      </c>
      <c r="C11" s="16" t="s">
        <v>29</v>
      </c>
      <c r="D11" s="4" t="s">
        <v>68</v>
      </c>
      <c r="E11" s="3">
        <v>8.3999999999999995E-3</v>
      </c>
      <c r="F11" s="38">
        <v>1.248E-2</v>
      </c>
    </row>
    <row r="12" spans="1:6" ht="72.5" x14ac:dyDescent="0.35">
      <c r="A12" s="20" t="s">
        <v>85</v>
      </c>
      <c r="B12" s="30" t="s">
        <v>30</v>
      </c>
      <c r="C12" s="30" t="s">
        <v>83</v>
      </c>
      <c r="D12" s="25" t="s">
        <v>87</v>
      </c>
      <c r="E12" s="30" t="s">
        <v>86</v>
      </c>
      <c r="F12" s="30" t="s">
        <v>86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"/>
  <sheetViews>
    <sheetView zoomScaleNormal="100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A2" sqref="A2"/>
    </sheetView>
  </sheetViews>
  <sheetFormatPr defaultColWidth="8.90625" defaultRowHeight="14.5" x14ac:dyDescent="0.35"/>
  <cols>
    <col min="1" max="1" width="14.453125" style="20" bestFit="1" customWidth="1"/>
    <col min="2" max="2" width="5.08984375" style="3" bestFit="1" customWidth="1"/>
    <col min="3" max="3" width="12.08984375" style="3" bestFit="1" customWidth="1"/>
    <col min="4" max="4" width="69.453125" style="25" customWidth="1"/>
    <col min="5" max="5" width="15.36328125" style="3" bestFit="1" customWidth="1"/>
    <col min="6" max="16384" width="8.90625" style="5"/>
  </cols>
  <sheetData>
    <row r="1" spans="1:5" x14ac:dyDescent="0.35">
      <c r="A1" s="22" t="str">
        <f>[2]STR_MIX!$A$1</f>
        <v>STR_MIX</v>
      </c>
      <c r="B1" s="22">
        <f>SUM(E2:AE2)</f>
        <v>1</v>
      </c>
      <c r="C1" s="2"/>
      <c r="D1" s="25" t="s">
        <v>44</v>
      </c>
      <c r="E1" s="18">
        <f>[1]STR_MIX!E$1</f>
        <v>1</v>
      </c>
    </row>
    <row r="2" spans="1:5" ht="29" x14ac:dyDescent="0.35">
      <c r="A2" s="23"/>
      <c r="B2" s="2"/>
      <c r="C2" s="2"/>
      <c r="D2" s="25" t="s">
        <v>34</v>
      </c>
      <c r="E2" s="18">
        <f>IF(E$1 &gt; 0,1,0)</f>
        <v>1</v>
      </c>
    </row>
    <row r="3" spans="1:5" s="16" customFormat="1" x14ac:dyDescent="0.35">
      <c r="A3" s="18" t="str">
        <f>CHAN!A3</f>
        <v>Variable name</v>
      </c>
      <c r="B3" s="18" t="str">
        <f>CHAN!B3</f>
        <v>Unit</v>
      </c>
      <c r="C3" s="18" t="str">
        <f>CHAN!C3</f>
        <v>Variable type</v>
      </c>
      <c r="D3" s="18" t="str">
        <f>CHAN!D3</f>
        <v>Note/comments</v>
      </c>
      <c r="E3" s="18" t="str">
        <f>_xlfn.TEXTJOIN("_",,$A$1,E$1)</f>
        <v>STR_MIX_1</v>
      </c>
    </row>
    <row r="4" spans="1:5" x14ac:dyDescent="0.35">
      <c r="A4" s="20" t="s">
        <v>7</v>
      </c>
      <c r="B4" s="7" t="s">
        <v>30</v>
      </c>
      <c r="C4" s="7" t="s">
        <v>29</v>
      </c>
      <c r="D4" s="25" t="s">
        <v>45</v>
      </c>
      <c r="E4" s="3">
        <v>1</v>
      </c>
    </row>
    <row r="5" spans="1:5" ht="29" x14ac:dyDescent="0.35">
      <c r="A5" s="20" t="s">
        <v>0</v>
      </c>
      <c r="B5" s="3" t="s">
        <v>30</v>
      </c>
      <c r="C5" s="3" t="s">
        <v>28</v>
      </c>
      <c r="D5" s="25" t="s">
        <v>46</v>
      </c>
      <c r="E5" s="15">
        <v>0</v>
      </c>
    </row>
    <row r="6" spans="1:5" x14ac:dyDescent="0.35">
      <c r="A6" s="20" t="s">
        <v>82</v>
      </c>
      <c r="B6" s="30" t="s">
        <v>30</v>
      </c>
      <c r="C6" s="30" t="s">
        <v>83</v>
      </c>
      <c r="D6" s="25" t="s">
        <v>84</v>
      </c>
      <c r="E6" s="31" t="s">
        <v>2</v>
      </c>
    </row>
    <row r="7" spans="1:5" s="36" customFormat="1" x14ac:dyDescent="0.35">
      <c r="A7" s="33" t="s">
        <v>25</v>
      </c>
      <c r="B7" s="34" t="s">
        <v>2</v>
      </c>
      <c r="C7" s="13" t="s">
        <v>29</v>
      </c>
      <c r="D7" s="35" t="s">
        <v>47</v>
      </c>
      <c r="E7" s="34">
        <v>0</v>
      </c>
    </row>
    <row r="8" spans="1:5" ht="29" x14ac:dyDescent="0.35">
      <c r="A8" s="20" t="s">
        <v>3</v>
      </c>
      <c r="B8" s="3" t="s">
        <v>30</v>
      </c>
      <c r="C8" s="3" t="s">
        <v>28</v>
      </c>
      <c r="D8" s="25" t="s">
        <v>48</v>
      </c>
      <c r="E8" s="3">
        <v>0</v>
      </c>
    </row>
    <row r="9" spans="1:5" ht="29" x14ac:dyDescent="0.35">
      <c r="A9" s="20" t="s">
        <v>4</v>
      </c>
      <c r="B9" s="3" t="s">
        <v>30</v>
      </c>
      <c r="C9" s="3" t="s">
        <v>28</v>
      </c>
      <c r="D9" s="25" t="s">
        <v>49</v>
      </c>
      <c r="E9" s="15">
        <v>0</v>
      </c>
    </row>
    <row r="10" spans="1:5" x14ac:dyDescent="0.35">
      <c r="A10" s="20" t="s">
        <v>5</v>
      </c>
      <c r="B10" s="3" t="s">
        <v>30</v>
      </c>
      <c r="C10" s="7" t="s">
        <v>29</v>
      </c>
      <c r="D10" s="25" t="s">
        <v>50</v>
      </c>
      <c r="E10" s="12">
        <v>0</v>
      </c>
    </row>
    <row r="11" spans="1:5" ht="43.5" x14ac:dyDescent="0.35">
      <c r="A11" s="20" t="s">
        <v>37</v>
      </c>
      <c r="B11" s="3" t="s">
        <v>30</v>
      </c>
      <c r="C11" s="3" t="s">
        <v>28</v>
      </c>
      <c r="D11" s="25" t="s">
        <v>69</v>
      </c>
      <c r="E11" s="3">
        <v>1</v>
      </c>
    </row>
    <row r="12" spans="1:5" x14ac:dyDescent="0.35">
      <c r="A12" s="20" t="s">
        <v>38</v>
      </c>
      <c r="B12" s="3" t="s">
        <v>8</v>
      </c>
      <c r="C12" s="7" t="s">
        <v>29</v>
      </c>
      <c r="D12" s="25" t="s">
        <v>51</v>
      </c>
      <c r="E12" s="30">
        <v>4</v>
      </c>
    </row>
    <row r="13" spans="1:5" x14ac:dyDescent="0.35">
      <c r="A13" s="20" t="s">
        <v>39</v>
      </c>
      <c r="B13" s="3" t="s">
        <v>8</v>
      </c>
      <c r="C13" s="7" t="s">
        <v>29</v>
      </c>
      <c r="D13" s="25" t="s">
        <v>52</v>
      </c>
      <c r="E13" s="30">
        <v>6</v>
      </c>
    </row>
    <row r="14" spans="1:5" x14ac:dyDescent="0.35">
      <c r="A14" s="20" t="s">
        <v>6</v>
      </c>
      <c r="B14" s="3" t="s">
        <v>9</v>
      </c>
      <c r="C14" s="7" t="s">
        <v>29</v>
      </c>
      <c r="D14" s="25" t="s">
        <v>53</v>
      </c>
      <c r="E14" s="30">
        <v>250</v>
      </c>
    </row>
    <row r="15" spans="1:5" x14ac:dyDescent="0.35">
      <c r="A15" s="20" t="s">
        <v>40</v>
      </c>
      <c r="B15" s="3" t="s">
        <v>10</v>
      </c>
      <c r="C15" s="7" t="s">
        <v>29</v>
      </c>
      <c r="D15" s="25" t="s">
        <v>54</v>
      </c>
      <c r="E15" s="30">
        <v>10</v>
      </c>
    </row>
    <row r="16" spans="1:5" x14ac:dyDescent="0.35">
      <c r="A16" s="20" t="s">
        <v>41</v>
      </c>
      <c r="B16" s="3" t="s">
        <v>10</v>
      </c>
      <c r="C16" s="7" t="s">
        <v>29</v>
      </c>
      <c r="D16" s="25" t="s">
        <v>55</v>
      </c>
      <c r="E16" s="30">
        <v>20</v>
      </c>
    </row>
    <row r="17" spans="1:5" ht="29" x14ac:dyDescent="0.35">
      <c r="A17" s="20" t="s">
        <v>27</v>
      </c>
      <c r="B17" s="3" t="s">
        <v>30</v>
      </c>
      <c r="C17" s="7" t="s">
        <v>29</v>
      </c>
      <c r="D17" s="25" t="s">
        <v>56</v>
      </c>
      <c r="E17" s="28">
        <v>0</v>
      </c>
    </row>
    <row r="18" spans="1:5" x14ac:dyDescent="0.35">
      <c r="A18" s="24" t="s">
        <v>21</v>
      </c>
      <c r="B18" s="9" t="s">
        <v>2</v>
      </c>
      <c r="C18" s="14" t="s">
        <v>29</v>
      </c>
      <c r="D18" s="26" t="s">
        <v>88</v>
      </c>
      <c r="E18" s="29">
        <v>0</v>
      </c>
    </row>
    <row r="19" spans="1:5" x14ac:dyDescent="0.35">
      <c r="A19" s="24" t="s">
        <v>22</v>
      </c>
      <c r="B19" s="9" t="s">
        <v>2</v>
      </c>
      <c r="C19" s="14" t="s">
        <v>29</v>
      </c>
      <c r="D19" s="26" t="s">
        <v>88</v>
      </c>
      <c r="E19" s="29">
        <v>0</v>
      </c>
    </row>
    <row r="20" spans="1:5" x14ac:dyDescent="0.35">
      <c r="A20" s="24" t="s">
        <v>23</v>
      </c>
      <c r="B20" s="9" t="s">
        <v>2</v>
      </c>
      <c r="C20" s="14" t="s">
        <v>29</v>
      </c>
      <c r="D20" s="26" t="s">
        <v>88</v>
      </c>
      <c r="E20" s="29">
        <v>0</v>
      </c>
    </row>
    <row r="21" spans="1:5" x14ac:dyDescent="0.35">
      <c r="A21" s="24" t="s">
        <v>24</v>
      </c>
      <c r="B21" s="9" t="s">
        <v>2</v>
      </c>
      <c r="C21" s="14" t="s">
        <v>29</v>
      </c>
      <c r="D21" s="26" t="s">
        <v>88</v>
      </c>
      <c r="E21" s="29">
        <v>0</v>
      </c>
    </row>
    <row r="22" spans="1:5" x14ac:dyDescent="0.35">
      <c r="A22" s="24" t="s">
        <v>26</v>
      </c>
      <c r="B22" s="9" t="s">
        <v>30</v>
      </c>
      <c r="C22" s="14" t="s">
        <v>29</v>
      </c>
      <c r="D22" s="26"/>
      <c r="E22" s="29">
        <v>0</v>
      </c>
    </row>
    <row r="23" spans="1:5" ht="58" x14ac:dyDescent="0.35">
      <c r="A23" s="20" t="s">
        <v>11</v>
      </c>
      <c r="B23" s="3" t="s">
        <v>30</v>
      </c>
      <c r="C23" s="3" t="s">
        <v>28</v>
      </c>
      <c r="D23" s="25" t="s">
        <v>70</v>
      </c>
      <c r="E23" s="3">
        <v>0</v>
      </c>
    </row>
    <row r="24" spans="1:5" x14ac:dyDescent="0.35">
      <c r="A24" s="20" t="s">
        <v>12</v>
      </c>
      <c r="B24" s="30" t="s">
        <v>16</v>
      </c>
      <c r="C24" s="30" t="s">
        <v>29</v>
      </c>
      <c r="D24" s="25" t="s">
        <v>71</v>
      </c>
      <c r="E24" s="3">
        <v>0</v>
      </c>
    </row>
    <row r="25" spans="1:5" x14ac:dyDescent="0.35">
      <c r="A25" s="20" t="s">
        <v>13</v>
      </c>
      <c r="B25" s="30" t="s">
        <v>16</v>
      </c>
      <c r="C25" s="30" t="s">
        <v>29</v>
      </c>
      <c r="D25" s="25" t="s">
        <v>72</v>
      </c>
      <c r="E25" s="3">
        <v>0</v>
      </c>
    </row>
    <row r="26" spans="1:5" ht="10.25" customHeight="1" x14ac:dyDescent="0.3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12A78-FBC2-476F-A763-194D3CD2A19F}">
  <dimension ref="A1:E25"/>
  <sheetViews>
    <sheetView zoomScaleNormal="100" workbookViewId="0">
      <pane xSplit="1" ySplit="3" topLeftCell="B14" activePane="bottomRight" state="frozen"/>
      <selection activeCell="D10" sqref="D10"/>
      <selection pane="topRight" activeCell="D10" sqref="D10"/>
      <selection pane="bottomLeft" activeCell="D10" sqref="D10"/>
      <selection pane="bottomRight" activeCell="A2" sqref="A2"/>
    </sheetView>
  </sheetViews>
  <sheetFormatPr defaultColWidth="8.90625" defaultRowHeight="14.5" x14ac:dyDescent="0.35"/>
  <cols>
    <col min="1" max="1" width="14.453125" style="20" bestFit="1" customWidth="1"/>
    <col min="2" max="2" width="5.08984375" style="3" bestFit="1" customWidth="1"/>
    <col min="3" max="3" width="12.08984375" style="3" bestFit="1" customWidth="1"/>
    <col min="4" max="4" width="69.453125" style="25" customWidth="1"/>
    <col min="5" max="5" width="9.1796875" style="3" bestFit="1" customWidth="1"/>
    <col min="6" max="16384" width="8.90625" style="5"/>
  </cols>
  <sheetData>
    <row r="1" spans="1:5" x14ac:dyDescent="0.35">
      <c r="A1" s="22" t="str">
        <f>[2]STR_SC!$A$1</f>
        <v>STR_SC</v>
      </c>
      <c r="B1" s="22">
        <f>SUM(E2:AE2)</f>
        <v>0</v>
      </c>
      <c r="C1" s="2"/>
      <c r="D1" s="25" t="s">
        <v>57</v>
      </c>
      <c r="E1" s="18">
        <f>[1]STR_STAB!E$1</f>
        <v>0</v>
      </c>
    </row>
    <row r="2" spans="1:5" ht="29" x14ac:dyDescent="0.35">
      <c r="A2" s="23"/>
      <c r="B2" s="2"/>
      <c r="C2" s="2"/>
      <c r="D2" s="25" t="s">
        <v>35</v>
      </c>
      <c r="E2" s="18">
        <f>IF(E$1 &gt; 0,1,0)</f>
        <v>0</v>
      </c>
    </row>
    <row r="3" spans="1:5" s="3" customFormat="1" x14ac:dyDescent="0.35">
      <c r="A3" s="18" t="str">
        <f>CHAN!A3</f>
        <v>Variable name</v>
      </c>
      <c r="B3" s="18" t="str">
        <f>CHAN!B3</f>
        <v>Unit</v>
      </c>
      <c r="C3" s="18" t="str">
        <f>CHAN!C3</f>
        <v>Variable type</v>
      </c>
      <c r="D3" s="18" t="str">
        <f>CHAN!D3</f>
        <v>Note/comments</v>
      </c>
      <c r="E3" s="18" t="str">
        <f>_xlfn.TEXTJOIN("_",,$A$1,E$1)</f>
        <v>STR_SC_0</v>
      </c>
    </row>
    <row r="4" spans="1:5" x14ac:dyDescent="0.35">
      <c r="A4" s="20" t="s">
        <v>7</v>
      </c>
      <c r="B4" s="7" t="s">
        <v>30</v>
      </c>
      <c r="C4" s="7" t="s">
        <v>29</v>
      </c>
      <c r="D4" s="25" t="s">
        <v>45</v>
      </c>
      <c r="E4" s="38">
        <v>0</v>
      </c>
    </row>
    <row r="5" spans="1:5" ht="29" x14ac:dyDescent="0.35">
      <c r="A5" s="20" t="s">
        <v>0</v>
      </c>
      <c r="B5" s="3" t="s">
        <v>30</v>
      </c>
      <c r="C5" s="3" t="s">
        <v>28</v>
      </c>
      <c r="D5" s="25" t="s">
        <v>46</v>
      </c>
      <c r="E5" s="38">
        <v>0</v>
      </c>
    </row>
    <row r="6" spans="1:5" x14ac:dyDescent="0.35">
      <c r="A6" s="20" t="s">
        <v>82</v>
      </c>
      <c r="B6" s="30" t="s">
        <v>30</v>
      </c>
      <c r="C6" s="30" t="s">
        <v>83</v>
      </c>
      <c r="D6" s="25" t="s">
        <v>84</v>
      </c>
      <c r="E6" s="41" t="s">
        <v>2</v>
      </c>
    </row>
    <row r="7" spans="1:5" s="36" customFormat="1" x14ac:dyDescent="0.35">
      <c r="A7" s="33" t="s">
        <v>25</v>
      </c>
      <c r="B7" s="34" t="s">
        <v>2</v>
      </c>
      <c r="C7" s="13" t="s">
        <v>29</v>
      </c>
      <c r="D7" s="35" t="s">
        <v>47</v>
      </c>
      <c r="E7" s="42">
        <v>0</v>
      </c>
    </row>
    <row r="8" spans="1:5" ht="29" x14ac:dyDescent="0.35">
      <c r="A8" s="20" t="s">
        <v>3</v>
      </c>
      <c r="B8" s="3" t="s">
        <v>30</v>
      </c>
      <c r="C8" s="3" t="s">
        <v>28</v>
      </c>
      <c r="D8" s="25" t="s">
        <v>48</v>
      </c>
      <c r="E8" s="38">
        <v>0</v>
      </c>
    </row>
    <row r="9" spans="1:5" ht="29" x14ac:dyDescent="0.35">
      <c r="A9" s="20" t="s">
        <v>4</v>
      </c>
      <c r="B9" s="3" t="s">
        <v>30</v>
      </c>
      <c r="C9" s="3" t="s">
        <v>28</v>
      </c>
      <c r="D9" s="25" t="s">
        <v>49</v>
      </c>
      <c r="E9" s="38">
        <v>0</v>
      </c>
    </row>
    <row r="10" spans="1:5" x14ac:dyDescent="0.35">
      <c r="A10" s="20" t="s">
        <v>5</v>
      </c>
      <c r="B10" s="3" t="s">
        <v>30</v>
      </c>
      <c r="C10" s="7" t="s">
        <v>29</v>
      </c>
      <c r="D10" s="25" t="s">
        <v>50</v>
      </c>
      <c r="E10" s="38">
        <v>0</v>
      </c>
    </row>
    <row r="11" spans="1:5" ht="43.5" x14ac:dyDescent="0.35">
      <c r="A11" s="20" t="s">
        <v>37</v>
      </c>
      <c r="B11" s="3" t="s">
        <v>30</v>
      </c>
      <c r="C11" s="3" t="s">
        <v>28</v>
      </c>
      <c r="D11" s="25" t="s">
        <v>69</v>
      </c>
      <c r="E11" s="38">
        <v>0</v>
      </c>
    </row>
    <row r="12" spans="1:5" x14ac:dyDescent="0.35">
      <c r="A12" s="20" t="s">
        <v>38</v>
      </c>
      <c r="B12" s="3" t="s">
        <v>8</v>
      </c>
      <c r="C12" s="7" t="s">
        <v>29</v>
      </c>
      <c r="D12" s="25" t="s">
        <v>51</v>
      </c>
      <c r="E12" s="38">
        <v>0</v>
      </c>
    </row>
    <row r="13" spans="1:5" x14ac:dyDescent="0.35">
      <c r="A13" s="20" t="s">
        <v>39</v>
      </c>
      <c r="B13" s="3" t="s">
        <v>8</v>
      </c>
      <c r="C13" s="7" t="s">
        <v>29</v>
      </c>
      <c r="D13" s="25" t="s">
        <v>52</v>
      </c>
      <c r="E13" s="38">
        <v>0</v>
      </c>
    </row>
    <row r="14" spans="1:5" x14ac:dyDescent="0.35">
      <c r="A14" s="20" t="s">
        <v>6</v>
      </c>
      <c r="B14" s="3" t="s">
        <v>9</v>
      </c>
      <c r="C14" s="7" t="s">
        <v>29</v>
      </c>
      <c r="D14" s="25" t="s">
        <v>53</v>
      </c>
      <c r="E14" s="38">
        <v>0</v>
      </c>
    </row>
    <row r="15" spans="1:5" x14ac:dyDescent="0.35">
      <c r="A15" s="20" t="s">
        <v>40</v>
      </c>
      <c r="B15" s="3" t="s">
        <v>10</v>
      </c>
      <c r="C15" s="7" t="s">
        <v>29</v>
      </c>
      <c r="D15" s="25" t="s">
        <v>54</v>
      </c>
      <c r="E15" s="38">
        <v>0</v>
      </c>
    </row>
    <row r="16" spans="1:5" x14ac:dyDescent="0.35">
      <c r="A16" s="20" t="s">
        <v>41</v>
      </c>
      <c r="B16" s="3" t="s">
        <v>10</v>
      </c>
      <c r="C16" s="7" t="s">
        <v>29</v>
      </c>
      <c r="D16" s="25" t="s">
        <v>55</v>
      </c>
      <c r="E16" s="38">
        <v>0</v>
      </c>
    </row>
    <row r="17" spans="1:5" ht="29" x14ac:dyDescent="0.35">
      <c r="A17" s="20" t="s">
        <v>27</v>
      </c>
      <c r="B17" s="3" t="s">
        <v>30</v>
      </c>
      <c r="C17" s="7" t="s">
        <v>29</v>
      </c>
      <c r="D17" s="25" t="s">
        <v>56</v>
      </c>
      <c r="E17" s="38">
        <v>0</v>
      </c>
    </row>
    <row r="18" spans="1:5" x14ac:dyDescent="0.35">
      <c r="A18" s="24" t="s">
        <v>21</v>
      </c>
      <c r="B18" s="9" t="s">
        <v>2</v>
      </c>
      <c r="C18" s="14" t="s">
        <v>29</v>
      </c>
      <c r="D18" s="26" t="s">
        <v>88</v>
      </c>
      <c r="E18" s="40">
        <v>0</v>
      </c>
    </row>
    <row r="19" spans="1:5" x14ac:dyDescent="0.35">
      <c r="A19" s="24" t="s">
        <v>22</v>
      </c>
      <c r="B19" s="9" t="s">
        <v>2</v>
      </c>
      <c r="C19" s="14" t="s">
        <v>29</v>
      </c>
      <c r="D19" s="26" t="s">
        <v>88</v>
      </c>
      <c r="E19" s="40">
        <v>0</v>
      </c>
    </row>
    <row r="20" spans="1:5" x14ac:dyDescent="0.35">
      <c r="A20" s="24" t="s">
        <v>23</v>
      </c>
      <c r="B20" s="9" t="s">
        <v>2</v>
      </c>
      <c r="C20" s="14" t="s">
        <v>29</v>
      </c>
      <c r="D20" s="26" t="s">
        <v>88</v>
      </c>
      <c r="E20" s="40">
        <v>0</v>
      </c>
    </row>
    <row r="21" spans="1:5" x14ac:dyDescent="0.35">
      <c r="A21" s="24" t="s">
        <v>24</v>
      </c>
      <c r="B21" s="9" t="s">
        <v>2</v>
      </c>
      <c r="C21" s="14" t="s">
        <v>29</v>
      </c>
      <c r="D21" s="26" t="s">
        <v>88</v>
      </c>
      <c r="E21" s="40">
        <v>0</v>
      </c>
    </row>
    <row r="22" spans="1:5" x14ac:dyDescent="0.35">
      <c r="A22" s="24" t="s">
        <v>26</v>
      </c>
      <c r="B22" s="9" t="s">
        <v>30</v>
      </c>
      <c r="C22" s="14" t="s">
        <v>29</v>
      </c>
      <c r="D22" s="26"/>
      <c r="E22" s="40">
        <v>0</v>
      </c>
    </row>
    <row r="23" spans="1:5" ht="58" x14ac:dyDescent="0.35">
      <c r="A23" s="20" t="s">
        <v>11</v>
      </c>
      <c r="B23" s="30" t="s">
        <v>30</v>
      </c>
      <c r="C23" s="30" t="s">
        <v>28</v>
      </c>
      <c r="D23" s="25" t="s">
        <v>73</v>
      </c>
      <c r="E23" s="30">
        <v>0</v>
      </c>
    </row>
    <row r="24" spans="1:5" x14ac:dyDescent="0.35">
      <c r="A24" s="20" t="s">
        <v>12</v>
      </c>
      <c r="B24" s="30" t="s">
        <v>16</v>
      </c>
      <c r="C24" s="30" t="s">
        <v>29</v>
      </c>
      <c r="D24" s="25" t="s">
        <v>74</v>
      </c>
      <c r="E24" s="30">
        <v>0</v>
      </c>
    </row>
    <row r="25" spans="1:5" x14ac:dyDescent="0.35">
      <c r="A25" s="20" t="s">
        <v>13</v>
      </c>
      <c r="B25" s="30" t="s">
        <v>16</v>
      </c>
      <c r="C25" s="30" t="s">
        <v>29</v>
      </c>
      <c r="D25" s="25" t="s">
        <v>75</v>
      </c>
      <c r="E25" s="30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C09E2-9ECD-4150-8BC7-6143A0B898FB}">
  <dimension ref="A1:E23"/>
  <sheetViews>
    <sheetView zoomScaleNormal="100" workbookViewId="0">
      <pane xSplit="1" ySplit="3" topLeftCell="B16" activePane="bottomRight" state="frozen"/>
      <selection activeCell="D22" sqref="D22"/>
      <selection pane="topRight" activeCell="D22" sqref="D22"/>
      <selection pane="bottomLeft" activeCell="D22" sqref="D22"/>
      <selection pane="bottomRight" activeCell="A2" sqref="A2"/>
    </sheetView>
  </sheetViews>
  <sheetFormatPr defaultColWidth="8.90625" defaultRowHeight="14.5" x14ac:dyDescent="0.35"/>
  <cols>
    <col min="1" max="1" width="14.453125" style="20" bestFit="1" customWidth="1"/>
    <col min="2" max="2" width="5.08984375" style="3" bestFit="1" customWidth="1"/>
    <col min="3" max="3" width="12.08984375" style="3" bestFit="1" customWidth="1"/>
    <col min="4" max="4" width="69.453125" style="4" customWidth="1"/>
    <col min="5" max="5" width="11.453125" style="3" bestFit="1" customWidth="1"/>
    <col min="6" max="16384" width="8.90625" style="5"/>
  </cols>
  <sheetData>
    <row r="1" spans="1:5" x14ac:dyDescent="0.35">
      <c r="A1" s="22" t="str">
        <f>[2]STR_STAB!$A$1</f>
        <v>STR_STAB</v>
      </c>
      <c r="B1" s="22">
        <f>SUM(E2:AE2)</f>
        <v>0</v>
      </c>
      <c r="C1" s="2"/>
      <c r="D1" s="4" t="s">
        <v>58</v>
      </c>
      <c r="E1" s="18">
        <f>[1]STR_SC!E$1</f>
        <v>0</v>
      </c>
    </row>
    <row r="2" spans="1:5" ht="29" x14ac:dyDescent="0.35">
      <c r="A2" s="23"/>
      <c r="B2" s="2"/>
      <c r="C2" s="2"/>
      <c r="D2" s="4" t="s">
        <v>33</v>
      </c>
      <c r="E2" s="18">
        <f>IF(E$1 &gt; 0,1,0)</f>
        <v>0</v>
      </c>
    </row>
    <row r="3" spans="1:5" s="16" customFormat="1" x14ac:dyDescent="0.35">
      <c r="A3" s="18" t="str">
        <f>CHAN!A3</f>
        <v>Variable name</v>
      </c>
      <c r="B3" s="18" t="str">
        <f>CHAN!B3</f>
        <v>Unit</v>
      </c>
      <c r="C3" s="18" t="str">
        <f>CHAN!C3</f>
        <v>Variable type</v>
      </c>
      <c r="D3" s="18" t="str">
        <f>CHAN!D3</f>
        <v>Note/comments</v>
      </c>
      <c r="E3" s="18" t="str">
        <f>_xlfn.TEXTJOIN("_",,$A$1,E$1)</f>
        <v>STR_STAB_0</v>
      </c>
    </row>
    <row r="4" spans="1:5" x14ac:dyDescent="0.35">
      <c r="A4" s="20" t="s">
        <v>7</v>
      </c>
      <c r="B4" s="7" t="s">
        <v>30</v>
      </c>
      <c r="C4" s="7" t="s">
        <v>29</v>
      </c>
      <c r="D4" s="4" t="s">
        <v>45</v>
      </c>
      <c r="E4" s="8">
        <v>0</v>
      </c>
    </row>
    <row r="5" spans="1:5" ht="29" x14ac:dyDescent="0.35">
      <c r="A5" s="20" t="s">
        <v>0</v>
      </c>
      <c r="B5" s="3" t="s">
        <v>30</v>
      </c>
      <c r="C5" s="3" t="s">
        <v>28</v>
      </c>
      <c r="D5" s="25" t="s">
        <v>46</v>
      </c>
      <c r="E5" s="8">
        <v>0</v>
      </c>
    </row>
    <row r="6" spans="1:5" x14ac:dyDescent="0.35">
      <c r="A6" s="20" t="s">
        <v>82</v>
      </c>
      <c r="B6" s="30" t="s">
        <v>30</v>
      </c>
      <c r="C6" s="30" t="s">
        <v>83</v>
      </c>
      <c r="D6" s="25" t="s">
        <v>84</v>
      </c>
      <c r="E6" s="31" t="s">
        <v>2</v>
      </c>
    </row>
    <row r="7" spans="1:5" s="36" customFormat="1" x14ac:dyDescent="0.35">
      <c r="A7" s="33" t="s">
        <v>25</v>
      </c>
      <c r="B7" s="34" t="s">
        <v>2</v>
      </c>
      <c r="C7" s="13" t="s">
        <v>29</v>
      </c>
      <c r="D7" s="37" t="s">
        <v>47</v>
      </c>
      <c r="E7" s="11">
        <v>0</v>
      </c>
    </row>
    <row r="8" spans="1:5" ht="29" x14ac:dyDescent="0.35">
      <c r="A8" s="20" t="s">
        <v>3</v>
      </c>
      <c r="B8" s="3" t="s">
        <v>30</v>
      </c>
      <c r="C8" s="3" t="s">
        <v>28</v>
      </c>
      <c r="D8" s="4" t="s">
        <v>48</v>
      </c>
      <c r="E8" s="8">
        <v>0</v>
      </c>
    </row>
    <row r="9" spans="1:5" ht="43.5" x14ac:dyDescent="0.35">
      <c r="A9" s="20" t="s">
        <v>37</v>
      </c>
      <c r="B9" s="3" t="s">
        <v>30</v>
      </c>
      <c r="C9" s="3" t="s">
        <v>28</v>
      </c>
      <c r="D9" s="25" t="s">
        <v>69</v>
      </c>
      <c r="E9" s="8">
        <v>0</v>
      </c>
    </row>
    <row r="10" spans="1:5" x14ac:dyDescent="0.35">
      <c r="A10" s="20" t="s">
        <v>38</v>
      </c>
      <c r="B10" s="3" t="s">
        <v>8</v>
      </c>
      <c r="C10" s="7" t="s">
        <v>29</v>
      </c>
      <c r="D10" s="4" t="s">
        <v>51</v>
      </c>
      <c r="E10" s="8">
        <v>0</v>
      </c>
    </row>
    <row r="11" spans="1:5" x14ac:dyDescent="0.35">
      <c r="A11" s="20" t="s">
        <v>39</v>
      </c>
      <c r="B11" s="3" t="s">
        <v>8</v>
      </c>
      <c r="C11" s="7" t="s">
        <v>29</v>
      </c>
      <c r="D11" s="25" t="s">
        <v>52</v>
      </c>
      <c r="E11" s="8">
        <v>0</v>
      </c>
    </row>
    <row r="12" spans="1:5" x14ac:dyDescent="0.35">
      <c r="A12" s="20" t="s">
        <v>6</v>
      </c>
      <c r="B12" s="3" t="s">
        <v>9</v>
      </c>
      <c r="C12" s="7" t="s">
        <v>29</v>
      </c>
      <c r="D12" s="4" t="s">
        <v>53</v>
      </c>
      <c r="E12" s="8">
        <v>0</v>
      </c>
    </row>
    <row r="13" spans="1:5" x14ac:dyDescent="0.35">
      <c r="A13" s="20" t="s">
        <v>40</v>
      </c>
      <c r="B13" s="3" t="s">
        <v>10</v>
      </c>
      <c r="C13" s="7" t="s">
        <v>29</v>
      </c>
      <c r="D13" s="4" t="s">
        <v>54</v>
      </c>
      <c r="E13" s="38">
        <v>0</v>
      </c>
    </row>
    <row r="14" spans="1:5" x14ac:dyDescent="0.35">
      <c r="A14" s="20" t="s">
        <v>41</v>
      </c>
      <c r="B14" s="3" t="s">
        <v>10</v>
      </c>
      <c r="C14" s="7" t="s">
        <v>29</v>
      </c>
      <c r="D14" s="4" t="s">
        <v>55</v>
      </c>
      <c r="E14" s="38">
        <v>0</v>
      </c>
    </row>
    <row r="15" spans="1:5" ht="29" x14ac:dyDescent="0.35">
      <c r="A15" s="20" t="s">
        <v>27</v>
      </c>
      <c r="B15" s="3" t="s">
        <v>30</v>
      </c>
      <c r="C15" s="7" t="s">
        <v>29</v>
      </c>
      <c r="D15" s="4" t="s">
        <v>56</v>
      </c>
      <c r="E15" s="38">
        <v>0</v>
      </c>
    </row>
    <row r="16" spans="1:5" x14ac:dyDescent="0.35">
      <c r="A16" s="24" t="s">
        <v>21</v>
      </c>
      <c r="B16" s="9" t="s">
        <v>2</v>
      </c>
      <c r="C16" s="7" t="s">
        <v>29</v>
      </c>
      <c r="D16" s="26" t="s">
        <v>88</v>
      </c>
      <c r="E16" s="40">
        <v>0</v>
      </c>
    </row>
    <row r="17" spans="1:5" x14ac:dyDescent="0.35">
      <c r="A17" s="24" t="s">
        <v>22</v>
      </c>
      <c r="B17" s="9" t="s">
        <v>2</v>
      </c>
      <c r="C17" s="7" t="s">
        <v>29</v>
      </c>
      <c r="D17" s="26" t="s">
        <v>88</v>
      </c>
      <c r="E17" s="40">
        <v>0</v>
      </c>
    </row>
    <row r="18" spans="1:5" x14ac:dyDescent="0.35">
      <c r="A18" s="24" t="s">
        <v>23</v>
      </c>
      <c r="B18" s="9" t="s">
        <v>2</v>
      </c>
      <c r="C18" s="7" t="s">
        <v>29</v>
      </c>
      <c r="D18" s="26" t="s">
        <v>88</v>
      </c>
      <c r="E18" s="40">
        <v>0</v>
      </c>
    </row>
    <row r="19" spans="1:5" x14ac:dyDescent="0.35">
      <c r="A19" s="24" t="s">
        <v>24</v>
      </c>
      <c r="B19" s="9" t="s">
        <v>2</v>
      </c>
      <c r="C19" s="7" t="s">
        <v>29</v>
      </c>
      <c r="D19" s="26" t="s">
        <v>88</v>
      </c>
      <c r="E19" s="40">
        <v>0</v>
      </c>
    </row>
    <row r="20" spans="1:5" x14ac:dyDescent="0.35">
      <c r="A20" s="24" t="s">
        <v>26</v>
      </c>
      <c r="B20" s="29"/>
      <c r="C20" s="7" t="s">
        <v>29</v>
      </c>
      <c r="D20" s="10"/>
      <c r="E20" s="40">
        <v>0</v>
      </c>
    </row>
    <row r="21" spans="1:5" ht="58" x14ac:dyDescent="0.35">
      <c r="A21" s="20" t="s">
        <v>11</v>
      </c>
      <c r="B21" s="30" t="s">
        <v>30</v>
      </c>
      <c r="C21" s="30" t="s">
        <v>28</v>
      </c>
      <c r="D21" s="25" t="s">
        <v>76</v>
      </c>
      <c r="E21" s="38">
        <v>0</v>
      </c>
    </row>
    <row r="22" spans="1:5" x14ac:dyDescent="0.35">
      <c r="A22" s="20" t="s">
        <v>12</v>
      </c>
      <c r="B22" s="30" t="s">
        <v>16</v>
      </c>
      <c r="C22" s="30" t="s">
        <v>29</v>
      </c>
      <c r="D22" s="25" t="s">
        <v>77</v>
      </c>
      <c r="E22" s="38">
        <v>0</v>
      </c>
    </row>
    <row r="23" spans="1:5" x14ac:dyDescent="0.35">
      <c r="A23" s="20" t="s">
        <v>13</v>
      </c>
      <c r="B23" s="30" t="s">
        <v>16</v>
      </c>
      <c r="C23" s="30" t="s">
        <v>29</v>
      </c>
      <c r="D23" s="25" t="s">
        <v>78</v>
      </c>
      <c r="E23" s="3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zoomScaleNormal="100" workbookViewId="0">
      <pane xSplit="1" ySplit="3" topLeftCell="B4" activePane="bottomRight" state="frozen"/>
      <selection activeCell="D22" sqref="D22"/>
      <selection pane="topRight" activeCell="D22" sqref="D22"/>
      <selection pane="bottomLeft" activeCell="D22" sqref="D22"/>
      <selection pane="bottomRight" activeCell="A2" sqref="A2"/>
    </sheetView>
  </sheetViews>
  <sheetFormatPr defaultColWidth="8.90625" defaultRowHeight="14.5" x14ac:dyDescent="0.35"/>
  <cols>
    <col min="1" max="1" width="14.453125" style="20" bestFit="1" customWidth="1"/>
    <col min="2" max="2" width="5.08984375" style="3" bestFit="1" customWidth="1"/>
    <col min="3" max="3" width="12.08984375" style="3" bestFit="1" customWidth="1"/>
    <col min="4" max="4" width="69.453125" style="4" customWidth="1"/>
    <col min="5" max="5" width="11.08984375" style="3" bestFit="1" customWidth="1"/>
    <col min="6" max="16384" width="8.90625" style="5"/>
  </cols>
  <sheetData>
    <row r="1" spans="1:5" x14ac:dyDescent="0.35">
      <c r="A1" s="22" t="str">
        <f>[2]Z_JACKET!$A$1</f>
        <v>Z_JACKET</v>
      </c>
      <c r="B1" s="22">
        <f>SUM(E2:AE2)</f>
        <v>1</v>
      </c>
      <c r="C1" s="2"/>
      <c r="D1" s="4" t="s">
        <v>59</v>
      </c>
      <c r="E1" s="18">
        <f>[1]Z_JACKET!E$1</f>
        <v>1</v>
      </c>
    </row>
    <row r="2" spans="1:5" ht="29" x14ac:dyDescent="0.35">
      <c r="A2" s="23"/>
      <c r="B2" s="2"/>
      <c r="C2" s="2"/>
      <c r="D2" s="4" t="s">
        <v>36</v>
      </c>
      <c r="E2" s="18">
        <f>IF(E$1 &gt; 0,1,0)</f>
        <v>1</v>
      </c>
    </row>
    <row r="3" spans="1:5" x14ac:dyDescent="0.35">
      <c r="A3" s="22" t="str">
        <f>CHAN!A3</f>
        <v>Variable name</v>
      </c>
      <c r="B3" s="22" t="str">
        <f>CHAN!B3</f>
        <v>Unit</v>
      </c>
      <c r="C3" s="22" t="str">
        <f>CHAN!C3</f>
        <v>Variable type</v>
      </c>
      <c r="D3" s="22" t="str">
        <f>CHAN!D3</f>
        <v>Note/comments</v>
      </c>
      <c r="E3" s="18" t="str">
        <f>_xlfn.TEXTJOIN("_",,$A$1,E$1)</f>
        <v>Z_JACKET_1</v>
      </c>
    </row>
    <row r="4" spans="1:5" x14ac:dyDescent="0.35">
      <c r="A4" s="20" t="s">
        <v>7</v>
      </c>
      <c r="B4" s="7" t="s">
        <v>30</v>
      </c>
      <c r="C4" s="7" t="s">
        <v>29</v>
      </c>
      <c r="D4" s="4" t="s">
        <v>60</v>
      </c>
      <c r="E4" s="38">
        <v>0</v>
      </c>
    </row>
    <row r="5" spans="1:5" ht="29" x14ac:dyDescent="0.35">
      <c r="A5" s="20" t="s">
        <v>0</v>
      </c>
      <c r="B5" s="3" t="s">
        <v>30</v>
      </c>
      <c r="C5" s="3" t="s">
        <v>28</v>
      </c>
      <c r="D5" s="25" t="s">
        <v>46</v>
      </c>
      <c r="E5" s="31">
        <v>0</v>
      </c>
    </row>
    <row r="6" spans="1:5" x14ac:dyDescent="0.35">
      <c r="A6" s="20" t="s">
        <v>82</v>
      </c>
      <c r="B6" s="30" t="s">
        <v>30</v>
      </c>
      <c r="C6" s="30" t="s">
        <v>83</v>
      </c>
      <c r="D6" s="25" t="s">
        <v>84</v>
      </c>
      <c r="E6" s="31" t="s">
        <v>2</v>
      </c>
    </row>
    <row r="7" spans="1:5" x14ac:dyDescent="0.35">
      <c r="A7" s="20" t="s">
        <v>1</v>
      </c>
      <c r="B7" s="3" t="s">
        <v>2</v>
      </c>
      <c r="C7" s="13" t="s">
        <v>29</v>
      </c>
      <c r="D7" s="4" t="s">
        <v>47</v>
      </c>
      <c r="E7" s="30">
        <v>0</v>
      </c>
    </row>
    <row r="8" spans="1:5" ht="43.5" x14ac:dyDescent="0.35">
      <c r="A8" s="20" t="s">
        <v>37</v>
      </c>
      <c r="B8" s="3" t="s">
        <v>30</v>
      </c>
      <c r="C8" s="3" t="s">
        <v>28</v>
      </c>
      <c r="D8" s="25" t="s">
        <v>69</v>
      </c>
      <c r="E8" s="30">
        <v>0</v>
      </c>
    </row>
    <row r="9" spans="1:5" x14ac:dyDescent="0.35">
      <c r="A9" s="20" t="s">
        <v>38</v>
      </c>
      <c r="B9" s="3" t="s">
        <v>8</v>
      </c>
      <c r="C9" s="7" t="s">
        <v>29</v>
      </c>
      <c r="D9" s="4" t="s">
        <v>51</v>
      </c>
      <c r="E9" s="30">
        <v>0</v>
      </c>
    </row>
    <row r="10" spans="1:5" x14ac:dyDescent="0.35">
      <c r="A10" s="20" t="s">
        <v>39</v>
      </c>
      <c r="B10" s="3" t="s">
        <v>8</v>
      </c>
      <c r="C10" s="7" t="s">
        <v>29</v>
      </c>
      <c r="D10" s="4" t="s">
        <v>52</v>
      </c>
      <c r="E10" s="30">
        <v>0</v>
      </c>
    </row>
    <row r="11" spans="1:5" x14ac:dyDescent="0.35">
      <c r="A11" s="20" t="s">
        <v>6</v>
      </c>
      <c r="B11" s="3" t="s">
        <v>9</v>
      </c>
      <c r="C11" s="7" t="s">
        <v>29</v>
      </c>
      <c r="D11" s="4" t="s">
        <v>61</v>
      </c>
      <c r="E11" s="30">
        <v>0</v>
      </c>
    </row>
    <row r="12" spans="1:5" x14ac:dyDescent="0.35">
      <c r="A12" s="20" t="s">
        <v>40</v>
      </c>
      <c r="B12" s="3" t="s">
        <v>10</v>
      </c>
      <c r="C12" s="7" t="s">
        <v>29</v>
      </c>
      <c r="D12" s="4" t="s">
        <v>54</v>
      </c>
      <c r="E12" s="30">
        <v>0</v>
      </c>
    </row>
    <row r="13" spans="1:5" x14ac:dyDescent="0.35">
      <c r="A13" s="20" t="s">
        <v>41</v>
      </c>
      <c r="B13" s="3" t="s">
        <v>10</v>
      </c>
      <c r="C13" s="7" t="s">
        <v>29</v>
      </c>
      <c r="D13" s="4" t="s">
        <v>55</v>
      </c>
      <c r="E13" s="30">
        <v>0</v>
      </c>
    </row>
    <row r="14" spans="1:5" ht="29" x14ac:dyDescent="0.35">
      <c r="A14" s="20" t="s">
        <v>27</v>
      </c>
      <c r="B14" s="3" t="s">
        <v>30</v>
      </c>
      <c r="C14" s="7" t="s">
        <v>29</v>
      </c>
      <c r="D14" s="4" t="s">
        <v>56</v>
      </c>
      <c r="E14" s="30">
        <v>0</v>
      </c>
    </row>
    <row r="15" spans="1:5" x14ac:dyDescent="0.35">
      <c r="A15" s="24" t="s">
        <v>21</v>
      </c>
      <c r="B15" s="9" t="s">
        <v>2</v>
      </c>
      <c r="C15" s="14" t="s">
        <v>29</v>
      </c>
      <c r="D15" s="26" t="s">
        <v>88</v>
      </c>
      <c r="E15" s="40">
        <v>0</v>
      </c>
    </row>
    <row r="16" spans="1:5" x14ac:dyDescent="0.35">
      <c r="A16" s="24" t="s">
        <v>22</v>
      </c>
      <c r="B16" s="9" t="s">
        <v>2</v>
      </c>
      <c r="C16" s="14" t="s">
        <v>29</v>
      </c>
      <c r="D16" s="26" t="s">
        <v>88</v>
      </c>
      <c r="E16" s="40">
        <v>0</v>
      </c>
    </row>
    <row r="17" spans="1:5" x14ac:dyDescent="0.35">
      <c r="A17" s="24" t="s">
        <v>23</v>
      </c>
      <c r="B17" s="9" t="s">
        <v>2</v>
      </c>
      <c r="C17" s="14" t="s">
        <v>29</v>
      </c>
      <c r="D17" s="26" t="s">
        <v>88</v>
      </c>
      <c r="E17" s="40">
        <v>0</v>
      </c>
    </row>
    <row r="18" spans="1:5" x14ac:dyDescent="0.35">
      <c r="A18" s="24" t="s">
        <v>24</v>
      </c>
      <c r="B18" s="9" t="s">
        <v>2</v>
      </c>
      <c r="C18" s="14" t="s">
        <v>29</v>
      </c>
      <c r="D18" s="26" t="s">
        <v>88</v>
      </c>
      <c r="E18" s="40">
        <v>0</v>
      </c>
    </row>
    <row r="19" spans="1:5" ht="58" x14ac:dyDescent="0.35">
      <c r="A19" s="20" t="s">
        <v>11</v>
      </c>
      <c r="B19" s="30" t="s">
        <v>30</v>
      </c>
      <c r="C19" s="30" t="s">
        <v>28</v>
      </c>
      <c r="D19" s="25" t="s">
        <v>79</v>
      </c>
      <c r="E19" s="30">
        <v>0</v>
      </c>
    </row>
    <row r="20" spans="1:5" x14ac:dyDescent="0.35">
      <c r="A20" s="20" t="s">
        <v>12</v>
      </c>
      <c r="B20" s="30" t="s">
        <v>16</v>
      </c>
      <c r="C20" s="30" t="s">
        <v>29</v>
      </c>
      <c r="D20" s="25" t="s">
        <v>80</v>
      </c>
      <c r="E20" s="30">
        <v>0</v>
      </c>
    </row>
    <row r="21" spans="1:5" x14ac:dyDescent="0.35">
      <c r="A21" s="20" t="s">
        <v>13</v>
      </c>
      <c r="B21" s="30" t="s">
        <v>16</v>
      </c>
      <c r="C21" s="30" t="s">
        <v>29</v>
      </c>
      <c r="D21" s="25" t="s">
        <v>81</v>
      </c>
      <c r="E21" s="30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7 l P p U I 3 u F e 2 o A A A A + A A A A B I A H A B D b 2 5 m a W c v U G F j a 2 F n Z S 5 4 b W w g o h g A K K A U A A A A A A A A A A A A A A A A A A A A A A A A A A A A h Y 8 x D o I w G E a v Q r r T l g p q y E 8 Z n E w k M d E Y 1 w Y q N E I x t F j u 5 u C R v I I k i r o 5 f i 9 v e N / j d o d 0 a G r v K j u j W p 2 g A F P k S Z 2 3 h d J l g n p 7 8 p c o 5 b A V + V m U 0 h t l b e L B F A m q r L 3 E h D j n s J v h t i s J o z Q g x 2 y z y y v Z C P S R 1 X / Z V 9 p Y o X O J O B x e M Z z h B c N R F M 1 x G A Z A J g y Z 0 l + F j c W Y A v m B s O p r 2 3 e S K + u v 9 0 C m C e T 9 g j 8 B U E s D B B Q A A g A I A O 5 T 6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U + l Q K I p H u A 4 A A A A R A A A A E w A c A E Z v c m 1 1 b G F z L 1 N l Y 3 R p b 2 4 x L m 0 g o h g A K K A U A A A A A A A A A A A A A A A A A A A A A A A A A A A A K 0 5 N L s n M z 1 M I h t C G 1 g B Q S w E C L Q A U A A I A C A D u U + l Q j e 4 V 7 a g A A A D 4 A A A A E g A A A A A A A A A A A A A A A A A A A A A A Q 2 9 u Z m l n L 1 B h Y 2 t h Z 2 U u e G 1 s U E s B A i 0 A F A A C A A g A 7 l P p U A / K 6 a u k A A A A 6 Q A A A B M A A A A A A A A A A A A A A A A A 9 A A A A F t D b 2 5 0 Z W 5 0 X 1 R 5 c G V z X S 5 4 b W x Q S w E C L Q A U A A I A C A D u U + l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l m f w t O 7 k k u E c x w 9 1 / K J a Q A A A A A C A A A A A A A Q Z g A A A A E A A C A A A A D K J J o 6 I K S K t U m l B T I E 5 m h K x 4 V T 5 I g 7 6 T j D U L l U C b r N Y A A A A A A O g A A A A A I A A C A A A A C 8 a W o F X 8 D C T H k I O 2 j F U g i K T M W K c Q m 5 G E N B D l D O N H L S 2 l A A A A A P I a v 7 I B 3 U G 1 I R Z 9 8 n g 2 0 f 1 o A 1 r 4 i L z j C V D 6 T g C z / C F x / A t 9 s w E A V C U b U Z L M Q h Y g k q L I S s l e P Y a S O O e F z w h G Z z u G r z e S b x R Z 0 a t X 7 S O / 1 N c U A A A A A a Q 6 C k B S 8 O b g M K V a C X 0 E C D T y D U Z o O 5 u A F P z W B q i 0 g q / m B + 9 N 7 T m Q b Z a c v 5 9 U T i t s T u Y 1 E S + D B w W 5 b L k L w I f M 1 8 < / D a t a M a s h u p > 
</file>

<file path=customXml/itemProps1.xml><?xml version="1.0" encoding="utf-8"?>
<ds:datastoreItem xmlns:ds="http://schemas.openxmlformats.org/officeDocument/2006/customXml" ds:itemID="{6B2DA684-E046-4454-9EDF-769976B0E5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CHAN</vt:lpstr>
      <vt:lpstr>STR_MIX</vt:lpstr>
      <vt:lpstr>STR_SC</vt:lpstr>
      <vt:lpstr>STR_STAB</vt:lpstr>
      <vt:lpstr>Z_JACKET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Daniele.Placido</cp:lastModifiedBy>
  <dcterms:created xsi:type="dcterms:W3CDTF">2019-12-21T10:11:12Z</dcterms:created>
  <dcterms:modified xsi:type="dcterms:W3CDTF">2022-04-17T15:48:40Z</dcterms:modified>
</cp:coreProperties>
</file>