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e.Placido\Documents\OPENSC2\source_code\Description_of_Components\input_file_template\"/>
    </mc:Choice>
  </mc:AlternateContent>
  <xr:revisionPtr revIDLastSave="0" documentId="13_ncr:1_{FA302007-2D6E-4F3A-9BA6-667378CD12D3}" xr6:coauthVersionLast="47" xr6:coauthVersionMax="47" xr10:uidLastSave="{00000000-0000-0000-0000-000000000000}"/>
  <bookViews>
    <workbookView xWindow="-110" yWindow="-110" windowWidth="19420" windowHeight="10420" tabRatio="663" activeTab="2" xr2:uid="{91AAA46A-E77A-4CF9-A2A6-D526EB86D7B9}"/>
  </bookViews>
  <sheets>
    <sheet name="contact_perimeter_flag" sheetId="8" r:id="rId1"/>
    <sheet name="contact_perimeter" sheetId="1" r:id="rId2"/>
    <sheet name="HTC_choice" sheetId="4" r:id="rId3"/>
    <sheet name="contact_HTC" sheetId="2" r:id="rId4"/>
    <sheet name="HTC_multiplier" sheetId="5" r:id="rId5"/>
    <sheet name="open_perimeter_fract" sheetId="3" r:id="rId6"/>
    <sheet name="interf_thickness" sheetId="7" r:id="rId7"/>
    <sheet name="trans_transp_multiplier" sheetId="6" r:id="rId8"/>
    <sheet name="view_factors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A3" i="1" s="1"/>
  <c r="B2" i="9"/>
  <c r="A3" i="9" s="1"/>
  <c r="B2" i="6"/>
  <c r="A3" i="6" s="1"/>
  <c r="B2" i="7"/>
  <c r="A3" i="7" s="1"/>
  <c r="B2" i="3"/>
  <c r="A3" i="3" s="1"/>
  <c r="B2" i="5"/>
  <c r="A3" i="5" s="1"/>
  <c r="B2" i="2"/>
  <c r="A3" i="2" s="1"/>
  <c r="B2" i="4"/>
  <c r="A3" i="4" s="1"/>
  <c r="A3" i="8"/>
  <c r="F2" i="8"/>
  <c r="F2" i="9" s="1"/>
  <c r="A7" i="9" s="1"/>
  <c r="D2" i="8"/>
  <c r="D2" i="9" s="1"/>
  <c r="A5" i="9" s="1"/>
  <c r="D4" i="3"/>
  <c r="E2" i="8"/>
  <c r="E2" i="9" s="1"/>
  <c r="A6" i="9" s="1"/>
  <c r="C2" i="8"/>
  <c r="C2" i="9" s="1"/>
  <c r="A4" i="9" s="1"/>
  <c r="F5" i="1" l="1"/>
  <c r="E5" i="1"/>
  <c r="D4" i="1" l="1"/>
  <c r="F2" i="6" l="1"/>
  <c r="E2" i="6"/>
  <c r="D2" i="6"/>
  <c r="C2" i="1"/>
  <c r="F2" i="4" l="1"/>
  <c r="D2" i="2"/>
  <c r="D2" i="1"/>
  <c r="F2" i="5"/>
  <c r="D2" i="3"/>
  <c r="F2" i="7"/>
  <c r="C2" i="7"/>
  <c r="C2" i="5"/>
  <c r="E2" i="7"/>
  <c r="D2" i="4"/>
  <c r="D2" i="5"/>
  <c r="D2" i="7"/>
  <c r="C2" i="6"/>
  <c r="A4" i="6" s="1"/>
  <c r="C2" i="4"/>
  <c r="E2" i="5"/>
  <c r="C2" i="2"/>
  <c r="C2" i="3"/>
  <c r="F2" i="1"/>
  <c r="F2" i="2"/>
  <c r="F2" i="3"/>
  <c r="E2" i="4"/>
  <c r="E2" i="1"/>
  <c r="E2" i="2"/>
  <c r="E2" i="3"/>
  <c r="A7" i="8"/>
  <c r="A6" i="8"/>
  <c r="A5" i="8"/>
  <c r="A4" i="8"/>
  <c r="D7" i="6"/>
  <c r="C7" i="6"/>
  <c r="A7" i="6"/>
  <c r="A6" i="6"/>
  <c r="A5" i="6"/>
  <c r="A7" i="2" l="1"/>
  <c r="A6" i="2"/>
  <c r="A5" i="2"/>
  <c r="D7" i="3"/>
  <c r="C7" i="3"/>
  <c r="A7" i="3"/>
  <c r="A6" i="3"/>
  <c r="A5" i="3"/>
  <c r="A4" i="3"/>
  <c r="D7" i="7"/>
  <c r="C7" i="7"/>
  <c r="A7" i="7"/>
  <c r="A6" i="7"/>
  <c r="A5" i="7"/>
  <c r="A4" i="7"/>
  <c r="F6" i="1"/>
  <c r="D7" i="1"/>
  <c r="C7" i="1"/>
  <c r="A5" i="1"/>
  <c r="A7" i="1"/>
  <c r="A6" i="1"/>
  <c r="A4" i="1"/>
  <c r="A7" i="5"/>
  <c r="A6" i="5"/>
  <c r="A5" i="5"/>
  <c r="A4" i="5"/>
  <c r="D7" i="4"/>
  <c r="C7" i="4"/>
  <c r="A7" i="4"/>
  <c r="A6" i="4"/>
  <c r="A5" i="4"/>
  <c r="A4" i="4"/>
  <c r="A4" i="2" l="1"/>
</calcChain>
</file>

<file path=xl/sharedStrings.xml><?xml version="1.0" encoding="utf-8"?>
<sst xmlns="http://schemas.openxmlformats.org/spreadsheetml/2006/main" count="10" uniqueCount="10">
  <si>
    <t>[%] Fraction of the contact perimeter between fluid elements which is actually open</t>
  </si>
  <si>
    <t>[%] Multiplier for the transport properties in the open fraction of the perimeter between fluid elements</t>
  </si>
  <si>
    <t>[m] Thickness of the interface between fluid elements</t>
  </si>
  <si>
    <t>% [W/m2K] Value for the heat transfer coefficient, if constant</t>
  </si>
  <si>
    <t>% [] Value for the multiplier for the heat transfer coefficient, when needed</t>
  </si>
  <si>
    <t>% [m] wetted/contact perimeter</t>
  </si>
  <si>
    <t>% [-] wetted/contact perimeter flags</t>
  </si>
  <si>
    <t>%[] flag to define the model to compute the HTC (yellow cells are those to thake into account). flag to decide how to evaluate interface htc.</t>
  </si>
  <si>
    <t>[%] View factors between jackets to evaluate radiative heating</t>
  </si>
  <si>
    <t>Environment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</si>
</sst>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Protection="1">
      <protection locked="0"/>
    </xf>
    <xf numFmtId="0" fontId="1" fillId="0" borderId="0" xfId="0" applyFont="1" applyProtection="1">
      <protection locked="0"/>
    </xf>
    <xf numFmtId="2" fontId="0" fillId="2" borderId="0" xfId="1" applyNumberFormat="1" applyFont="1" applyFill="1" applyProtection="1">
      <protection locked="0"/>
    </xf>
    <xf numFmtId="0" fontId="0" fillId="0" borderId="0" xfId="0" applyNumberFormat="1" applyFill="1" applyProtection="1">
      <protection locked="0"/>
    </xf>
    <xf numFmtId="0" fontId="1" fillId="3" borderId="0" xfId="0" applyFont="1" applyFill="1" applyProtection="1"/>
    <xf numFmtId="0" fontId="0" fillId="2" borderId="0" xfId="0" applyFill="1" applyProtection="1">
      <protection locked="0"/>
    </xf>
    <xf numFmtId="0" fontId="0" fillId="2" borderId="0" xfId="0" applyFont="1" applyFill="1" applyProtection="1">
      <protection locked="0"/>
    </xf>
    <xf numFmtId="11" fontId="0" fillId="2" borderId="0" xfId="0" applyNumberFormat="1" applyFill="1" applyProtection="1">
      <protection locked="0"/>
    </xf>
    <xf numFmtId="0" fontId="3" fillId="2" borderId="0" xfId="0" applyFont="1" applyFill="1" applyProtection="1">
      <protection locked="0"/>
    </xf>
    <xf numFmtId="0" fontId="3" fillId="0" borderId="0" xfId="0" applyFont="1" applyProtection="1">
      <protection locked="0"/>
    </xf>
    <xf numFmtId="0" fontId="0" fillId="2" borderId="0" xfId="0" applyFill="1"/>
    <xf numFmtId="0" fontId="0" fillId="0" borderId="0" xfId="0" applyFont="1" applyProtection="1">
      <protection locked="0"/>
    </xf>
    <xf numFmtId="0" fontId="0" fillId="0" borderId="0" xfId="0" applyFont="1" applyFill="1" applyProtection="1">
      <protection locked="0"/>
    </xf>
    <xf numFmtId="0" fontId="1" fillId="3" borderId="0" xfId="0" applyFont="1" applyFill="1"/>
    <xf numFmtId="0" fontId="0" fillId="0" borderId="0" xfId="0" applyAlignment="1" applyProtection="1">
      <alignment horizontal="left" vertical="center" wrapText="1"/>
      <protection locked="0"/>
    </xf>
  </cellXfs>
  <cellStyles count="2">
    <cellStyle name="Normal" xfId="0" builtinId="0"/>
    <cellStyle name="Percent" xfId="1" builtinId="5"/>
  </cellStyles>
  <dxfs count="5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theme="1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olitoit-my.sharepoint.com/personal/daniele_placido_polito_it/Documents/SC2_38/Description_of_Components/new_input_files/conductor_1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"/>
      <sheetName val="STR_MIX"/>
      <sheetName val="STR_SC"/>
      <sheetName val="STR_STAB"/>
      <sheetName val="Z_JACKET"/>
    </sheetNames>
    <sheetDataSet>
      <sheetData sheetId="0">
        <row r="3">
          <cell r="E3" t="str">
            <v>CHAN_1</v>
          </cell>
          <cell r="F3" t="str">
            <v>CHAN_2</v>
          </cell>
        </row>
      </sheetData>
      <sheetData sheetId="1">
        <row r="3">
          <cell r="E3" t="str">
            <v>STR_MIX_1</v>
          </cell>
        </row>
      </sheetData>
      <sheetData sheetId="2"/>
      <sheetData sheetId="3"/>
      <sheetData sheetId="4">
        <row r="3">
          <cell r="E3" t="str">
            <v>Z_JACKET_1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F8432-32B0-4782-8A41-3C8B7D94A95A}">
  <dimension ref="A1:F7"/>
  <sheetViews>
    <sheetView workbookViewId="0">
      <selection activeCell="G1" sqref="G1:AB1048576"/>
    </sheetView>
  </sheetViews>
  <sheetFormatPr defaultColWidth="8.90625" defaultRowHeight="14.5" x14ac:dyDescent="0.35"/>
  <cols>
    <col min="1" max="2" width="13.6328125" style="1" bestFit="1" customWidth="1"/>
    <col min="3" max="4" width="7.6328125" style="1" bestFit="1" customWidth="1"/>
    <col min="5" max="5" width="10.1796875" style="1" bestFit="1" customWidth="1"/>
    <col min="6" max="6" width="10.81640625" style="1" bestFit="1" customWidth="1"/>
    <col min="7" max="16384" width="8.90625" style="1"/>
  </cols>
  <sheetData>
    <row r="1" spans="1:6" x14ac:dyDescent="0.35">
      <c r="C1" s="1" t="s">
        <v>6</v>
      </c>
    </row>
    <row r="2" spans="1:6" x14ac:dyDescent="0.35">
      <c r="A2" s="2"/>
      <c r="B2" s="5" t="s">
        <v>9</v>
      </c>
      <c r="C2" s="5" t="str">
        <f>[1]CHAN!$E$3</f>
        <v>CHAN_1</v>
      </c>
      <c r="D2" s="5" t="str">
        <f>[1]CHAN!F$3</f>
        <v>CHAN_2</v>
      </c>
      <c r="E2" s="5" t="str">
        <f>[1]STR_MIX!$E$3</f>
        <v>STR_MIX_1</v>
      </c>
      <c r="F2" s="5" t="str">
        <f>[1]Z_JACKET!$E$3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3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conditionalFormatting sqref="D4:F4 E5:F5 F6 C3 D3 E3 F3">
    <cfRule type="cellIs" dxfId="55" priority="2" operator="equal">
      <formula>1</formula>
    </cfRule>
  </conditionalFormatting>
  <conditionalFormatting sqref="C3 D3 E3 F3 D4 E4 F4 E5 F5 F6">
    <cfRule type="cellIs" dxfId="54" priority="1" operator="equal">
      <formula>0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57BE0-CB95-4186-8582-DA069D805E4E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2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5</v>
      </c>
    </row>
    <row r="2" spans="1:6" s="2" customFormat="1" x14ac:dyDescent="0.35"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s="2" customFormat="1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f>0.009*PI()</f>
        <v>2.8274333882308135E-2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f>3.7275</f>
        <v>3.7275</v>
      </c>
      <c r="F5" s="6">
        <f>0.094356</f>
        <v>9.4355999999999995E-2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f>0.031452</f>
        <v>3.1452000000000001E-2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4AD045C9-BAC1-44C7-A75B-A13650196F04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2" id="{9AF8D629-3186-44FD-A00E-6E765EE8C97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1" id="{7A64B90D-B15C-4EB3-9FD8-4DB931DE61FC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E2A6AA9F-F18E-4811-8631-F332CF0E94DA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092E39D0-6E06-4419-A5FC-56E43777B02C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D037B952-D44C-4CFA-B500-2AB886DDB988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7" id="{6C12180F-7DA2-41FF-8849-9A5F5D212C8C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48411369-82AB-43CB-8448-3B76AFA570AE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5" id="{B5C1805D-6E53-462B-AAD2-E2CC9FC6C49C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DD1F1CF-914E-405F-A3AD-66002F6F60B9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ABF31561-BDFE-4773-99F9-B8B63EB968DE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46E27D2-07B7-4A9E-9EC4-1CCE139B18A6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D6609-93E2-44D0-85E0-B7F0CB6C85BD}">
  <dimension ref="A1:F7"/>
  <sheetViews>
    <sheetView tabSelected="1" workbookViewId="0">
      <selection activeCell="F6" sqref="F6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ht="103.25" customHeight="1" x14ac:dyDescent="0.35">
      <c r="C1" s="15" t="s">
        <v>7</v>
      </c>
      <c r="D1" s="15"/>
      <c r="E1" s="15"/>
      <c r="F1" s="15"/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9">
        <v>0</v>
      </c>
      <c r="D4" s="6">
        <v>-2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9">
        <v>0</v>
      </c>
      <c r="E5" s="6">
        <v>-2</v>
      </c>
      <c r="F5" s="6">
        <v>-2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6">
        <v>0</v>
      </c>
      <c r="F6" s="7">
        <v>-1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6">
        <v>0</v>
      </c>
    </row>
  </sheetData>
  <sheetProtection sheet="1" formatCells="0" formatColumns="0" formatRows="0" insertColumns="0" insertRows="0" insertHyperlinks="0" deleteColumns="0" deleteRows="0" sort="0" autoFilter="0" pivotTables="0"/>
  <mergeCells count="1">
    <mergeCell ref="C1:F1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id="{B2BB0301-45D1-4BBF-97FE-517584F9079D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23FD51D8-8F7E-4198-AC5A-23302B847997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10" id="{0DA20E35-2CDC-4466-ABB2-3692DC83966B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1" id="{195C8ABA-5D97-4287-B386-4FB6ABD7E088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8" id="{A394923D-6402-4FF1-AB40-820FC3698AA3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9" id="{F575DF1D-15F1-4C49-B7A9-9B4614B1F437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87FE0B6-C279-4964-A10A-104CDED6B425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1A893477-A40F-4F07-B1C4-F0D1FD97855D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A321D2D0-DBA7-4493-A63B-028B0F6E8C5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42046EE7-BD2D-4EA3-8961-C12E60ED621B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4ECF539A-3DCF-4EE4-90DF-DFA28AEBA10F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2B2E37FF-C57E-41AE-A269-6F2E9FE13C62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5B995-3590-4E28-8701-A823419A209A}">
  <dimension ref="A1:F7"/>
  <sheetViews>
    <sheetView workbookViewId="0">
      <selection activeCell="G1" sqref="G1:AP1048576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3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1000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1000</v>
      </c>
      <c r="F5" s="6">
        <v>1000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500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5BE308E8-A4F0-48EF-8DCF-F74339C31A9A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11BE1C9A-9C6F-4237-9BFB-893FCC17013A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9" id="{995CDE50-A8A0-4B12-8F00-3B321B6EA1C3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855D4512-C716-4B18-9104-424407D3AB82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7" id="{339C733E-4718-4A19-9E71-68CE042E9F11}">
            <xm:f>contact_perimeter_flag!$F$4=0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591EC2D6-C0C3-4DC6-A42C-F48BDADAFE2F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  <x14:conditionalFormatting xmlns:xm="http://schemas.microsoft.com/office/excel/2006/main">
          <x14:cfRule type="expression" priority="5" id="{DD84A92E-4778-4CBC-A9E6-30A79A7B937D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5BE80D1C-95C5-43B3-A669-205F67CC700E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3" id="{C6C7C688-E427-4187-9B20-ADF8F226F297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DE0A08A6-9A49-443C-8B0E-AF29FF6C8936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1" id="{5F4A4C22-4395-4995-8CF3-57C680966356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5D68DCF4-C9F5-41BE-B481-4B8738C7C738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F123C-7F60-4807-AE29-ECD4FCE24EA7}">
  <dimension ref="A1:F7"/>
  <sheetViews>
    <sheetView workbookViewId="0">
      <selection activeCell="F4" sqref="F4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4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1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6">
        <v>1</v>
      </c>
      <c r="E4" s="6">
        <v>0</v>
      </c>
      <c r="F4" s="6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6">
        <v>1</v>
      </c>
      <c r="F5" s="6">
        <v>1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6">
        <v>1</v>
      </c>
    </row>
    <row r="7" spans="1:6" x14ac:dyDescent="0.35">
      <c r="A7" s="5" t="str">
        <f>F2</f>
        <v>Z_JACKET_1</v>
      </c>
      <c r="B7" s="12">
        <v>0</v>
      </c>
      <c r="C7" s="1">
        <v>0</v>
      </c>
      <c r="D7" s="1"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1" id="{61C546F9-9991-419A-AF57-2C4058E3D71E}">
            <xm:f>contact_perimeter_flag!$F$6=0</xm:f>
            <x14:dxf>
              <fill>
                <patternFill>
                  <bgColor rgb="FFFFFF00"/>
                </patternFill>
              </fill>
            </x14:dxf>
          </x14:cfRule>
          <x14:cfRule type="expression" priority="12" id="{F730F5E4-0B2A-4176-8FE7-A5C990469D53}">
            <xm:f>contact_perimeter_flag!$F$6=1</xm:f>
            <x14:dxf>
              <fill>
                <patternFill>
                  <bgColor rgb="FF92D050"/>
                </patternFill>
              </fill>
            </x14:dxf>
          </x14:cfRule>
          <xm:sqref>F6</xm:sqref>
        </x14:conditionalFormatting>
        <x14:conditionalFormatting xmlns:xm="http://schemas.microsoft.com/office/excel/2006/main">
          <x14:cfRule type="expression" priority="9" id="{979BDE00-7B4D-44FD-B0A0-DAC806A8693B}">
            <xm:f>contact_perimeter_flag!$F$5=0</xm:f>
            <x14:dxf>
              <fill>
                <patternFill>
                  <bgColor rgb="FFFFFF00"/>
                </patternFill>
              </fill>
            </x14:dxf>
          </x14:cfRule>
          <x14:cfRule type="expression" priority="10" id="{43C45D2A-8B63-4A5C-A4A7-300CB64F68D4}">
            <xm:f>contact_perimeter_flag!$F$5=1</xm:f>
            <x14:dxf>
              <fill>
                <patternFill>
                  <bgColor rgb="FF92D050"/>
                </patternFill>
              </fill>
            </x14:dxf>
          </x14:cfRule>
          <xm:sqref>F5</xm:sqref>
        </x14:conditionalFormatting>
        <x14:conditionalFormatting xmlns:xm="http://schemas.microsoft.com/office/excel/2006/main">
          <x14:cfRule type="expression" priority="7" id="{F5966269-AC0C-42CC-8070-274E500EFEAB}">
            <xm:f>contact_perimeter_flag!$E$5=0</xm:f>
            <x14:dxf>
              <fill>
                <patternFill>
                  <bgColor rgb="FFFFFF00"/>
                </patternFill>
              </fill>
            </x14:dxf>
          </x14:cfRule>
          <x14:cfRule type="expression" priority="8" id="{99108EF2-B024-4528-A3BD-3537B6BF1AA3}">
            <xm:f>contact_perimeter_flag!$E$5=1</xm:f>
            <x14:dxf>
              <fill>
                <patternFill>
                  <bgColor rgb="FF92D050"/>
                </patternFill>
              </fill>
            </x14:dxf>
          </x14:cfRule>
          <xm:sqref>E5</xm:sqref>
        </x14:conditionalFormatting>
        <x14:conditionalFormatting xmlns:xm="http://schemas.microsoft.com/office/excel/2006/main">
          <x14:cfRule type="expression" priority="5" id="{17FDCBAB-F36D-4D4B-9C83-7ECBE4FB5223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6" id="{BAEF16C0-0DC7-4D87-99FB-10CBAE393ED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  <x14:conditionalFormatting xmlns:xm="http://schemas.microsoft.com/office/excel/2006/main">
          <x14:cfRule type="expression" priority="3" id="{CF8ABA04-E72C-451D-A640-CDB9EC8CB7EF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4" id="{FC3ADE6C-3A3E-4CAA-8D23-FF667BCC8A7C}">
            <xm:f>contact_perimeter_flag!$E$4=1</xm:f>
            <x14:dxf>
              <fill>
                <patternFill>
                  <bgColor rgb="FF92D050"/>
                </patternFill>
              </fill>
            </x14:dxf>
          </x14:cfRule>
          <xm:sqref>E4</xm:sqref>
        </x14:conditionalFormatting>
        <x14:conditionalFormatting xmlns:xm="http://schemas.microsoft.com/office/excel/2006/main">
          <x14:cfRule type="expression" priority="1" id="{83CFDED0-3481-40F2-8E50-A3A5BABFE4E8}">
            <xm:f>contact_perimeter_flag!$E$4=0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32D2F30-1A83-408E-BFB7-64FC762DD369}">
            <xm:f>contact_perimeter_flag!$F$4=1</xm:f>
            <x14:dxf>
              <fill>
                <patternFill>
                  <bgColor rgb="FF92D050"/>
                </patternFill>
              </fill>
            </x14:dxf>
          </x14:cfRule>
          <xm:sqref>F4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5E1EA-762F-42F4-ACD0-F98E1885F191}">
  <dimension ref="A1:F7"/>
  <sheetViews>
    <sheetView workbookViewId="0">
      <selection activeCell="G1" sqref="G1:AH1048576"/>
    </sheetView>
  </sheetViews>
  <sheetFormatPr defaultColWidth="8.90625" defaultRowHeight="14.5" x14ac:dyDescent="0.35"/>
  <cols>
    <col min="1" max="2" width="13.6328125" style="1" bestFit="1" customWidth="1"/>
    <col min="3" max="3" width="7.90625" style="1" bestFit="1" customWidth="1"/>
    <col min="4" max="4" width="8.4531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0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f>0.293</f>
        <v>0.29299999999999998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0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A81C46D-8A3B-4CF5-BA35-4C20158376A2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C739A21-9CFB-4D91-BA0C-BF1242DD078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F8F7F-A8D7-4239-AF85-1CCD06F5862A}">
  <dimension ref="A1:F7"/>
  <sheetViews>
    <sheetView workbookViewId="0">
      <selection activeCell="A8" sqref="A8:XFD57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2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8">
        <v>1E-3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1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1073E0C-B0B4-4CCC-ADAF-F7C7AD75C766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D42210-C82D-40ED-B579-6A74980D2860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3B1F8-15BE-471B-8C90-C91254905B72}">
  <dimension ref="A1:F7"/>
  <sheetViews>
    <sheetView workbookViewId="0">
      <selection activeCell="A8" sqref="A8:XFD109"/>
    </sheetView>
  </sheetViews>
  <sheetFormatPr defaultColWidth="8.90625" defaultRowHeight="14.5" x14ac:dyDescent="0.35"/>
  <cols>
    <col min="1" max="2" width="13.6328125" style="1" bestFit="1" customWidth="1"/>
    <col min="3" max="4" width="7.90625" style="1" bestFit="1" customWidth="1"/>
    <col min="5" max="5" width="10.54296875" style="1" bestFit="1" customWidth="1"/>
    <col min="6" max="6" width="11.08984375" style="1" bestFit="1" customWidth="1"/>
    <col min="7" max="16384" width="8.90625" style="1"/>
  </cols>
  <sheetData>
    <row r="1" spans="1:6" x14ac:dyDescent="0.35">
      <c r="C1" s="1" t="s">
        <v>1</v>
      </c>
    </row>
    <row r="2" spans="1:6" x14ac:dyDescent="0.35">
      <c r="A2" s="2"/>
      <c r="B2" s="5" t="str">
        <f>contact_perimeter_flag!B2</f>
        <v>Environment</v>
      </c>
      <c r="C2" s="5" t="str">
        <f>contact_perimeter_flag!C2</f>
        <v>CHAN_1</v>
      </c>
      <c r="D2" s="5" t="str">
        <f>contact_perimeter_flag!D2</f>
        <v>CHAN_2</v>
      </c>
      <c r="E2" s="5" t="str">
        <f>contact_perimeter_flag!E2</f>
        <v>STR_MIX_1</v>
      </c>
      <c r="F2" s="5" t="str">
        <f>contact_perimeter_flag!F2</f>
        <v>Z_JACKET_1</v>
      </c>
    </row>
    <row r="3" spans="1:6" x14ac:dyDescent="0.35">
      <c r="A3" s="5" t="str">
        <f>B2</f>
        <v>Environment</v>
      </c>
      <c r="B3" s="12">
        <v>0</v>
      </c>
      <c r="C3" s="12">
        <v>0</v>
      </c>
      <c r="D3" s="12">
        <v>0</v>
      </c>
      <c r="E3" s="12">
        <v>0</v>
      </c>
      <c r="F3" s="12">
        <v>0</v>
      </c>
    </row>
    <row r="4" spans="1:6" x14ac:dyDescent="0.35">
      <c r="A4" s="5" t="str">
        <f>C2</f>
        <v>CHAN_1</v>
      </c>
      <c r="B4" s="12">
        <v>0</v>
      </c>
      <c r="C4" s="1">
        <v>0</v>
      </c>
      <c r="D4" s="3">
        <v>1</v>
      </c>
      <c r="E4" s="1">
        <v>0</v>
      </c>
      <c r="F4" s="1">
        <v>0</v>
      </c>
    </row>
    <row r="5" spans="1:6" x14ac:dyDescent="0.35">
      <c r="A5" s="5" t="str">
        <f>D2</f>
        <v>CHAN_2</v>
      </c>
      <c r="B5" s="12">
        <v>0</v>
      </c>
      <c r="C5" s="1">
        <v>0</v>
      </c>
      <c r="D5" s="1">
        <v>0</v>
      </c>
      <c r="E5" s="1">
        <v>0</v>
      </c>
      <c r="F5" s="1">
        <v>0</v>
      </c>
    </row>
    <row r="6" spans="1:6" x14ac:dyDescent="0.35">
      <c r="A6" s="5" t="str">
        <f>E2</f>
        <v>STR_MIX_1</v>
      </c>
      <c r="B6" s="12">
        <v>0</v>
      </c>
      <c r="C6" s="1">
        <v>0</v>
      </c>
      <c r="D6" s="1">
        <v>0</v>
      </c>
      <c r="E6" s="1">
        <v>0</v>
      </c>
      <c r="F6" s="4">
        <v>0</v>
      </c>
    </row>
    <row r="7" spans="1:6" x14ac:dyDescent="0.35">
      <c r="A7" s="5" t="str">
        <f>F2</f>
        <v>Z_JACKET_1</v>
      </c>
      <c r="B7" s="12">
        <v>0</v>
      </c>
      <c r="C7" s="1">
        <f>0</f>
        <v>0</v>
      </c>
      <c r="D7" s="1">
        <f>0</f>
        <v>0</v>
      </c>
      <c r="E7" s="1">
        <v>0</v>
      </c>
      <c r="F7" s="1">
        <v>0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375370F1-6A9D-44F9-97E7-5F19EF16D901}">
            <xm:f>contact_perimeter_flag!$D$4=0</xm:f>
            <x14:dxf>
              <fill>
                <patternFill>
                  <bgColor rgb="FFFFFF00"/>
                </patternFill>
              </fill>
            </x14:dxf>
          </x14:cfRule>
          <x14:cfRule type="expression" priority="2" id="{D8851FDB-4F41-4BDA-A3BC-4D0318F65BF8}">
            <xm:f>contact_perimeter_flag!$D$4=1</xm:f>
            <x14:dxf>
              <fill>
                <patternFill>
                  <bgColor rgb="FF92D050"/>
                </patternFill>
              </fill>
            </x14:dxf>
          </x14:cfRule>
          <xm:sqref>D4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28F5-9BDA-4746-9BD5-872CA60F8FA3}">
  <dimension ref="A1:F7"/>
  <sheetViews>
    <sheetView workbookViewId="0">
      <selection activeCell="B25" sqref="B25"/>
    </sheetView>
  </sheetViews>
  <sheetFormatPr defaultRowHeight="14.5" x14ac:dyDescent="0.35"/>
  <cols>
    <col min="1" max="2" width="13.54296875" bestFit="1" customWidth="1"/>
    <col min="3" max="4" width="7.6328125" bestFit="1" customWidth="1"/>
    <col min="5" max="5" width="10.08984375" bestFit="1" customWidth="1"/>
    <col min="6" max="6" width="10.6328125" bestFit="1" customWidth="1"/>
  </cols>
  <sheetData>
    <row r="1" spans="1:6" x14ac:dyDescent="0.35">
      <c r="C1" t="s">
        <v>8</v>
      </c>
    </row>
    <row r="2" spans="1:6" x14ac:dyDescent="0.35">
      <c r="B2" s="14" t="str">
        <f>contact_perimeter_flag!B2</f>
        <v>Environment</v>
      </c>
      <c r="C2" s="14" t="str">
        <f>contact_perimeter_flag!C2</f>
        <v>CHAN_1</v>
      </c>
      <c r="D2" s="14" t="str">
        <f>contact_perimeter_flag!D2</f>
        <v>CHAN_2</v>
      </c>
      <c r="E2" s="14" t="str">
        <f>contact_perimeter_flag!E2</f>
        <v>STR_MIX_1</v>
      </c>
      <c r="F2" s="14" t="str">
        <f>contact_perimeter_flag!F2</f>
        <v>Z_JACKET_1</v>
      </c>
    </row>
    <row r="3" spans="1:6" x14ac:dyDescent="0.35">
      <c r="A3" s="14" t="str">
        <f>B2</f>
        <v>Environment</v>
      </c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1:6" x14ac:dyDescent="0.35">
      <c r="A4" s="14" t="str">
        <f>C2</f>
        <v>CHAN_1</v>
      </c>
      <c r="B4" s="1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s="14" t="str">
        <f>D2</f>
        <v>CHAN_2</v>
      </c>
      <c r="B5" s="1">
        <v>0</v>
      </c>
      <c r="C5">
        <v>0</v>
      </c>
      <c r="D5">
        <v>0</v>
      </c>
      <c r="E5">
        <v>0</v>
      </c>
      <c r="F5">
        <v>0</v>
      </c>
    </row>
    <row r="6" spans="1:6" x14ac:dyDescent="0.35">
      <c r="A6" s="14" t="str">
        <f>E2</f>
        <v>STR_MIX_1</v>
      </c>
      <c r="B6" s="1">
        <v>0</v>
      </c>
      <c r="C6">
        <v>0</v>
      </c>
      <c r="D6">
        <v>0</v>
      </c>
      <c r="E6">
        <v>0</v>
      </c>
      <c r="F6">
        <v>0</v>
      </c>
    </row>
    <row r="7" spans="1:6" x14ac:dyDescent="0.35">
      <c r="A7" s="14" t="str">
        <f>F2</f>
        <v>Z_JACKET_1</v>
      </c>
      <c r="B7" s="1">
        <v>0</v>
      </c>
      <c r="C7">
        <v>0</v>
      </c>
      <c r="D7">
        <v>0</v>
      </c>
      <c r="E7">
        <v>0</v>
      </c>
      <c r="F7" s="11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contact_perimeter_flag</vt:lpstr>
      <vt:lpstr>contact_perimeter</vt:lpstr>
      <vt:lpstr>HTC_choice</vt:lpstr>
      <vt:lpstr>contact_HTC</vt:lpstr>
      <vt:lpstr>HTC_multiplier</vt:lpstr>
      <vt:lpstr>open_perimeter_fract</vt:lpstr>
      <vt:lpstr>interf_thickness</vt:lpstr>
      <vt:lpstr>trans_transp_multiplier</vt:lpstr>
      <vt:lpstr>view_factors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Daniele.Placido</cp:lastModifiedBy>
  <dcterms:created xsi:type="dcterms:W3CDTF">2019-12-16T12:57:36Z</dcterms:created>
  <dcterms:modified xsi:type="dcterms:W3CDTF">2022-04-17T10:03:37Z</dcterms:modified>
</cp:coreProperties>
</file>