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2_ENEA_HTS_CICC\"/>
    </mc:Choice>
  </mc:AlternateContent>
  <xr:revisionPtr revIDLastSave="0" documentId="13_ncr:1_{23124C68-BCE3-40F1-B9ED-630B090C8E84}" xr6:coauthVersionLast="47" xr6:coauthVersionMax="47" xr10:uidLastSave="{00000000-0000-0000-0000-000000000000}"/>
  <bookViews>
    <workbookView xWindow="2205" yWindow="2205" windowWidth="21600" windowHeight="11385" activeTab="4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4" l="1"/>
  <c r="E1" i="5" l="1"/>
  <c r="F1" i="3" l="1"/>
  <c r="F2" i="3" s="1"/>
  <c r="G1" i="3"/>
  <c r="G2" i="3" s="1"/>
  <c r="H1" i="3"/>
  <c r="H2" i="3" s="1"/>
  <c r="I1" i="3"/>
  <c r="I2" i="3" s="1"/>
  <c r="J1" i="3"/>
  <c r="J2" i="3" s="1"/>
  <c r="J3" i="3"/>
  <c r="A1" i="5"/>
  <c r="Q11" i="4"/>
  <c r="P10" i="4"/>
  <c r="O10" i="4"/>
  <c r="N10" i="4"/>
  <c r="M10" i="4"/>
  <c r="L10" i="4"/>
  <c r="K10" i="4"/>
  <c r="L1" i="4"/>
  <c r="M1" i="4"/>
  <c r="M2" i="4" s="1"/>
  <c r="N1" i="4"/>
  <c r="N2" i="4" s="1"/>
  <c r="O1" i="4"/>
  <c r="O2" i="4" s="1"/>
  <c r="P1" i="4"/>
  <c r="P2" i="4" s="1"/>
  <c r="Q1" i="4"/>
  <c r="Q2" i="4" s="1"/>
  <c r="V1" i="6"/>
  <c r="V2" i="6" s="1"/>
  <c r="F1" i="6"/>
  <c r="G1" i="6"/>
  <c r="G2" i="6" s="1"/>
  <c r="H1" i="6"/>
  <c r="H2" i="6" s="1"/>
  <c r="I1" i="6"/>
  <c r="I2" i="6" s="1"/>
  <c r="J1" i="6"/>
  <c r="J2" i="6" s="1"/>
  <c r="K1" i="6"/>
  <c r="K2" i="6" s="1"/>
  <c r="L1" i="6"/>
  <c r="L2" i="6" s="1"/>
  <c r="M1" i="6"/>
  <c r="M2" i="6" s="1"/>
  <c r="N1" i="6"/>
  <c r="N2" i="6" s="1"/>
  <c r="O1" i="6"/>
  <c r="O2" i="6" s="1"/>
  <c r="P1" i="6"/>
  <c r="P2" i="6" s="1"/>
  <c r="Q1" i="6"/>
  <c r="Q2" i="6" s="1"/>
  <c r="R1" i="6"/>
  <c r="R2" i="6" s="1"/>
  <c r="S1" i="6"/>
  <c r="S2" i="6" s="1"/>
  <c r="T1" i="6"/>
  <c r="T2" i="6" s="1"/>
  <c r="U1" i="6"/>
  <c r="U2" i="6" s="1"/>
  <c r="F2" i="6"/>
  <c r="G1" i="4"/>
  <c r="G2" i="4" s="1"/>
  <c r="H1" i="4"/>
  <c r="H2" i="4" s="1"/>
  <c r="I1" i="4"/>
  <c r="I2" i="4" s="1"/>
  <c r="J1" i="4"/>
  <c r="J2" i="4" s="1"/>
  <c r="K1" i="4"/>
  <c r="K2" i="4" s="1"/>
  <c r="G10" i="4"/>
  <c r="H10" i="4"/>
  <c r="I10" i="4"/>
  <c r="J10" i="4"/>
  <c r="Q10" i="4"/>
  <c r="E1" i="2"/>
  <c r="A1" i="2"/>
  <c r="E1" i="6"/>
  <c r="A1" i="6"/>
  <c r="L3" i="6" s="1"/>
  <c r="E1" i="3"/>
  <c r="A1" i="3"/>
  <c r="F3" i="3" s="1"/>
  <c r="A1" i="4"/>
  <c r="G3" i="4" s="1"/>
  <c r="F1" i="4"/>
  <c r="E1" i="4"/>
  <c r="I3" i="3" l="1"/>
  <c r="H3" i="3"/>
  <c r="G3" i="3"/>
  <c r="Q3" i="4"/>
  <c r="L3" i="4"/>
  <c r="O3" i="4"/>
  <c r="N3" i="4"/>
  <c r="K3" i="6"/>
  <c r="P3" i="4"/>
  <c r="L2" i="4"/>
  <c r="M3" i="4"/>
  <c r="S3" i="6"/>
  <c r="J3" i="6"/>
  <c r="H3" i="6"/>
  <c r="V3" i="6"/>
  <c r="I3" i="6"/>
  <c r="R3" i="6"/>
  <c r="Q3" i="6"/>
  <c r="P3" i="6"/>
  <c r="O3" i="6"/>
  <c r="G3" i="6"/>
  <c r="M3" i="6"/>
  <c r="N3" i="6"/>
  <c r="F3" i="6"/>
  <c r="K3" i="4"/>
  <c r="U3" i="6"/>
  <c r="J3" i="4"/>
  <c r="T3" i="6"/>
  <c r="I3" i="4"/>
  <c r="H3" i="4"/>
  <c r="E3" i="4" l="1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  <c r="B3" i="4"/>
  <c r="C3" i="4"/>
  <c r="D3" i="4"/>
  <c r="A3" i="4"/>
  <c r="A3" i="6" l="1"/>
  <c r="A3" i="2"/>
  <c r="A3" i="5"/>
  <c r="A3" i="3"/>
  <c r="C3" i="2"/>
  <c r="C3" i="5"/>
  <c r="C3" i="3"/>
  <c r="C3" i="6"/>
  <c r="B3" i="2"/>
  <c r="B3" i="6"/>
  <c r="B3" i="5"/>
  <c r="B3" i="3"/>
  <c r="D3" i="6"/>
  <c r="D3" i="3"/>
  <c r="D3" i="5"/>
  <c r="D3" i="2"/>
</calcChain>
</file>

<file path=xl/sharedStrings.xml><?xml version="1.0" encoding="utf-8"?>
<sst xmlns="http://schemas.openxmlformats.org/spreadsheetml/2006/main" count="662" uniqueCount="108">
  <si>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</si>
  <si>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</si>
  <si>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</si>
  <si>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</si>
  <si>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</si>
  <si>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</si>
  <si>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</si>
  <si>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</si>
  <si>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</si>
  <si>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</si>
  <si>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</si>
  <si>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</si>
  <si>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</si>
  <si>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</si>
  <si>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</si>
  <si>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</si>
  <si>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</si>
  <si>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</si>
  <si>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</si>
  <si>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</si>
  <si>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</si>
  <si>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</si>
  <si>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</si>
  <si>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</si>
  <si>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</si>
  <si>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</si>
  <si>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</si>
  <si>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</si>
  <si>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</si>
  <si>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</si>
  <si>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</si>
  <si>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</si>
  <si>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</si>
  <si>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</si>
  <si>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</si>
  <si>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</si>
  <si>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</si>
  <si>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</si>
  <si>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</si>
  <si>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</si>
  <si>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</si>
  <si>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</si>
  <si>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</si>
  <si>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</si>
  <si>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</si>
  <si>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</si>
  <si>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</si>
  <si>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</si>
  <si>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</si>
  <si>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</si>
  <si>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</si>
  <si>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</si>
  <si>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</si>
  <si>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</si>
  <si>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</si>
  <si>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</si>
  <si>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</si>
  <si>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</si>
  <si>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</si>
  <si>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</si>
  <si>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</si>
  <si>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</si>
  <si>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</si>
  <si>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</si>
  <si>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</si>
  <si>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</si>
  <si>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</si>
  <si>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</si>
  <si>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</si>
  <si>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</si>
  <si>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</si>
  <si>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forward</t>
  </si>
  <si>
    <t>element of the type "stack"</t>
  </si>
  <si>
    <t>IOP_MODE</t>
  </si>
  <si>
    <t>Flag to define how the current is defined: 0 = constant; -1 = read from file (only if I0_OP_MODE = -1 in sheet CONDUCTOR_input of input file conductor_definition.xlsx; none = no current for the object (typically used for the jacket components since at the time being it is assumed that they do not carry a current).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</si>
  <si>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</si>
  <si>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</si>
  <si>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</si>
  <si>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</si>
  <si>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</si>
  <si>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</si>
  <si>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</si>
  <si>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</si>
  <si>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</si>
  <si>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</si>
  <si>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</si>
  <si>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</si>
  <si>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the magnetic field along the strand (0 = constant or linear in space according to the values assignet to BISS and BOSS, -1 = read from file)</t>
  </si>
  <si>
    <t>B_INTERPOLATION</t>
  </si>
  <si>
    <t>Unit of the quantity read from file if IBIFUN = -1: T or T/A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</si>
  <si>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</si>
  <si>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</si>
  <si>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</si>
  <si>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</si>
  <si>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</si>
  <si>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</si>
  <si>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</si>
  <si>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</si>
  <si>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</si>
  <si>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</si>
  <si>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</si>
  <si>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</si>
  <si>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MDTOUT</t>
  </si>
  <si>
    <t>outlet mass flow rate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</si>
  <si>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</si>
  <si>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</si>
  <si>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</si>
  <si>
    <t>Flag to specify the kind of interpolator for the magnetic field data, if IOP_MODE = -1. Possible values: linear = liear interpolation; cubic = use spline function of third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</si>
</sst>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</sheetNames>
    <sheetDataSet>
      <sheetData sheetId="0">
        <row r="1">
          <cell r="A1" t="str">
            <v>CHAN</v>
          </cell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  <cell r="L1">
            <v>8</v>
          </cell>
          <cell r="M1">
            <v>9</v>
          </cell>
          <cell r="N1">
            <v>10</v>
          </cell>
          <cell r="O1">
            <v>11</v>
          </cell>
          <cell r="P1">
            <v>12</v>
          </cell>
          <cell r="Q1">
            <v>13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  <cell r="E1">
            <v>0</v>
          </cell>
        </row>
      </sheetData>
      <sheetData sheetId="2">
        <row r="1">
          <cell r="A1" t="str">
            <v>STR_MIX</v>
          </cell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</row>
      </sheetData>
      <sheetData sheetId="3">
        <row r="1">
          <cell r="A1" t="str">
            <v>STR_STAB</v>
          </cell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  <cell r="L1">
            <v>8</v>
          </cell>
          <cell r="M1">
            <v>9</v>
          </cell>
          <cell r="N1">
            <v>10</v>
          </cell>
          <cell r="O1">
            <v>11</v>
          </cell>
          <cell r="P1">
            <v>12</v>
          </cell>
          <cell r="Q1">
            <v>13</v>
          </cell>
          <cell r="R1">
            <v>14</v>
          </cell>
          <cell r="S1">
            <v>15</v>
          </cell>
          <cell r="T1">
            <v>16</v>
          </cell>
          <cell r="U1">
            <v>17</v>
          </cell>
          <cell r="V1">
            <v>18</v>
          </cell>
        </row>
      </sheetData>
      <sheetData sheetId="4">
        <row r="1">
          <cell r="A1" t="str">
            <v>Z_JACKET</v>
          </cell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zoomScaleNormal="10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E12" sqref="E12:Q12"/>
    </sheetView>
  </sheetViews>
  <sheetFormatPr defaultColWidth="8.85546875" defaultRowHeight="15" x14ac:dyDescent="0.25"/>
  <cols>
    <col min="1" max="1" width="13.140625" style="5" bestFit="1" customWidth="1"/>
    <col min="2" max="2" width="4.5703125" style="3" bestFit="1" customWidth="1"/>
    <col min="3" max="3" width="12.140625" style="12" bestFit="1" customWidth="1"/>
    <col min="4" max="4" width="62.140625" style="4" customWidth="1"/>
    <col min="5" max="6" width="8.42578125" style="3" bestFit="1" customWidth="1"/>
    <col min="7" max="16384" width="8.85546875" style="5"/>
  </cols>
  <sheetData>
    <row r="1" spans="1:17" x14ac:dyDescent="0.25">
      <c r="A1" s="15" t="str">
        <f>[1]CHAN!$A$1</f>
        <v>CHAN</v>
      </c>
      <c r="B1" s="15">
        <f>SUM(E2:V2)</f>
        <v>13</v>
      </c>
      <c r="C1" s="6"/>
      <c r="D1" s="4" t="s">
        <v>39</v>
      </c>
      <c r="E1" s="14">
        <f>[1]CHAN!E$1</f>
        <v>1</v>
      </c>
      <c r="F1" s="14">
        <f>[1]CHAN!F$1</f>
        <v>2</v>
      </c>
      <c r="G1" s="24">
        <f>[1]CHAN!G$1</f>
        <v>3</v>
      </c>
      <c r="H1" s="24">
        <f>[1]CHAN!H$1</f>
        <v>4</v>
      </c>
      <c r="I1" s="24">
        <f>[1]CHAN!I$1</f>
        <v>5</v>
      </c>
      <c r="J1" s="24">
        <f>[1]CHAN!J$1</f>
        <v>6</v>
      </c>
      <c r="K1" s="24">
        <f>[1]CHAN!K$1</f>
        <v>7</v>
      </c>
      <c r="L1" s="24">
        <f>[1]CHAN!L$1</f>
        <v>8</v>
      </c>
      <c r="M1" s="24">
        <f>[1]CHAN!M$1</f>
        <v>9</v>
      </c>
      <c r="N1" s="24">
        <f>[1]CHAN!N$1</f>
        <v>10</v>
      </c>
      <c r="O1" s="24">
        <f>[1]CHAN!O$1</f>
        <v>11</v>
      </c>
      <c r="P1" s="24">
        <f>[1]CHAN!P$1</f>
        <v>12</v>
      </c>
      <c r="Q1" s="24">
        <f>[1]CHAN!Q$1</f>
        <v>13</v>
      </c>
    </row>
    <row r="2" spans="1:17" ht="30" x14ac:dyDescent="0.25">
      <c r="A2" s="1"/>
      <c r="B2" s="2"/>
      <c r="C2" s="6"/>
      <c r="D2" s="4" t="s">
        <v>29</v>
      </c>
      <c r="E2" s="14">
        <f>IF(E$1 &gt; 0,1,0)</f>
        <v>1</v>
      </c>
      <c r="F2" s="14">
        <f t="shared" ref="F2:Q2" si="0">IF(F$1 &gt; 0,1,0)</f>
        <v>1</v>
      </c>
      <c r="G2" s="24">
        <f t="shared" si="0"/>
        <v>1</v>
      </c>
      <c r="H2" s="24">
        <f t="shared" si="0"/>
        <v>1</v>
      </c>
      <c r="I2" s="24">
        <f t="shared" si="0"/>
        <v>1</v>
      </c>
      <c r="J2" s="24">
        <f t="shared" si="0"/>
        <v>1</v>
      </c>
      <c r="K2" s="24">
        <f t="shared" si="0"/>
        <v>1</v>
      </c>
      <c r="L2" s="24">
        <f>IF(L$1 &gt; 0,1,0)</f>
        <v>1</v>
      </c>
      <c r="M2" s="24">
        <f t="shared" si="0"/>
        <v>1</v>
      </c>
      <c r="N2" s="24">
        <f t="shared" si="0"/>
        <v>1</v>
      </c>
      <c r="O2" s="24">
        <f t="shared" si="0"/>
        <v>1</v>
      </c>
      <c r="P2" s="24">
        <f t="shared" si="0"/>
        <v>1</v>
      </c>
      <c r="Q2" s="24">
        <f t="shared" si="0"/>
        <v>1</v>
      </c>
    </row>
    <row r="3" spans="1:17" s="12" customFormat="1" x14ac:dyDescent="0.25">
      <c r="A3" s="17" t="str">
        <f>[1]CHAN!A$3</f>
        <v>Variable name</v>
      </c>
      <c r="B3" s="17" t="str">
        <f>[1]CHAN!B$3</f>
        <v>Unit</v>
      </c>
      <c r="C3" s="17" t="str">
        <f>[1]CHAN!C$3</f>
        <v>Variable type</v>
      </c>
      <c r="D3" s="17" t="str">
        <f>[1]CHAN!D$3</f>
        <v>Note/comments</v>
      </c>
      <c r="E3" s="14" t="str">
        <f>_xlfn.TEXTJOIN("_",,$A$1,E$1)</f>
        <v>CHAN_1</v>
      </c>
      <c r="F3" s="14" t="str">
        <f t="shared" ref="F3:Q3" si="1">_xlfn.TEXTJOIN("_",,$A$1,F$1)</f>
        <v>CHAN_2</v>
      </c>
      <c r="G3" s="24" t="str">
        <f t="shared" si="1"/>
        <v>CHAN_3</v>
      </c>
      <c r="H3" s="24" t="str">
        <f t="shared" si="1"/>
        <v>CHAN_4</v>
      </c>
      <c r="I3" s="24" t="str">
        <f t="shared" si="1"/>
        <v>CHAN_5</v>
      </c>
      <c r="J3" s="24" t="str">
        <f t="shared" si="1"/>
        <v>CHAN_6</v>
      </c>
      <c r="K3" s="24" t="str">
        <f t="shared" si="1"/>
        <v>CHAN_7</v>
      </c>
      <c r="L3" s="24" t="str">
        <f>_xlfn.TEXTJOIN("_",,$A$1,L$1)</f>
        <v>CHAN_8</v>
      </c>
      <c r="M3" s="24" t="str">
        <f t="shared" si="1"/>
        <v>CHAN_9</v>
      </c>
      <c r="N3" s="24" t="str">
        <f t="shared" si="1"/>
        <v>CHAN_10</v>
      </c>
      <c r="O3" s="24" t="str">
        <f t="shared" si="1"/>
        <v>CHAN_11</v>
      </c>
      <c r="P3" s="24" t="str">
        <f t="shared" si="1"/>
        <v>CHAN_12</v>
      </c>
      <c r="Q3" s="24" t="str">
        <f t="shared" si="1"/>
        <v>CHAN_13</v>
      </c>
    </row>
    <row r="4" spans="1:17" ht="30" x14ac:dyDescent="0.25">
      <c r="A4" s="23" t="s">
        <v>9</v>
      </c>
      <c r="B4" s="3" t="s">
        <v>27</v>
      </c>
      <c r="C4" s="3" t="s">
        <v>25</v>
      </c>
      <c r="D4" s="4" t="s">
        <v>40</v>
      </c>
      <c r="E4" s="3">
        <v>3</v>
      </c>
      <c r="F4" s="25">
        <v>3</v>
      </c>
      <c r="G4" s="3">
        <v>3</v>
      </c>
      <c r="H4" s="25">
        <v>3</v>
      </c>
      <c r="I4" s="3">
        <v>3</v>
      </c>
      <c r="J4" s="25">
        <v>3</v>
      </c>
      <c r="K4" s="3">
        <v>3</v>
      </c>
      <c r="L4" s="25">
        <v>3</v>
      </c>
      <c r="M4" s="3">
        <v>3</v>
      </c>
      <c r="N4" s="25">
        <v>3</v>
      </c>
      <c r="O4" s="3">
        <v>3</v>
      </c>
      <c r="P4" s="25">
        <v>3</v>
      </c>
      <c r="Q4" s="3">
        <v>3</v>
      </c>
    </row>
    <row r="5" spans="1:17" x14ac:dyDescent="0.25">
      <c r="A5" s="5" t="s">
        <v>10</v>
      </c>
      <c r="B5" s="3" t="s">
        <v>14</v>
      </c>
      <c r="C5" s="12" t="s">
        <v>26</v>
      </c>
      <c r="D5" s="4" t="s">
        <v>54</v>
      </c>
      <c r="E5" s="3">
        <v>4.5</v>
      </c>
      <c r="F5" s="25">
        <v>4.5</v>
      </c>
      <c r="G5" s="3">
        <v>4.5</v>
      </c>
      <c r="H5" s="25">
        <v>4.5</v>
      </c>
      <c r="I5" s="3">
        <v>4.5</v>
      </c>
      <c r="J5" s="25">
        <v>4.5</v>
      </c>
      <c r="K5" s="3">
        <v>4.5</v>
      </c>
      <c r="L5" s="25">
        <v>4.5</v>
      </c>
      <c r="M5" s="3">
        <v>4.5</v>
      </c>
      <c r="N5" s="25">
        <v>4.5</v>
      </c>
      <c r="O5" s="3">
        <v>4.5</v>
      </c>
      <c r="P5" s="25">
        <v>4.5</v>
      </c>
      <c r="Q5" s="3">
        <v>4.5</v>
      </c>
    </row>
    <row r="6" spans="1:17" x14ac:dyDescent="0.25">
      <c r="A6" s="5" t="s">
        <v>11</v>
      </c>
      <c r="B6" s="3" t="s">
        <v>14</v>
      </c>
      <c r="C6" s="12" t="s">
        <v>26</v>
      </c>
      <c r="D6" s="4" t="s">
        <v>55</v>
      </c>
      <c r="E6" s="3">
        <v>4.5</v>
      </c>
      <c r="F6" s="25">
        <v>4.5</v>
      </c>
      <c r="G6" s="3">
        <v>4.5</v>
      </c>
      <c r="H6" s="25">
        <v>4.5</v>
      </c>
      <c r="I6" s="3">
        <v>4.5</v>
      </c>
      <c r="J6" s="25">
        <v>4.5</v>
      </c>
      <c r="K6" s="3">
        <v>4.5</v>
      </c>
      <c r="L6" s="25">
        <v>4.5</v>
      </c>
      <c r="M6" s="3">
        <v>4.5</v>
      </c>
      <c r="N6" s="25">
        <v>4.5</v>
      </c>
      <c r="O6" s="3">
        <v>4.5</v>
      </c>
      <c r="P6" s="25">
        <v>4.5</v>
      </c>
      <c r="Q6" s="3">
        <v>4.5</v>
      </c>
    </row>
    <row r="7" spans="1:17" x14ac:dyDescent="0.25">
      <c r="A7" s="5" t="s">
        <v>16</v>
      </c>
      <c r="B7" s="3" t="s">
        <v>14</v>
      </c>
      <c r="C7" s="12" t="s">
        <v>26</v>
      </c>
      <c r="D7" s="4" t="s">
        <v>56</v>
      </c>
      <c r="E7" s="3">
        <v>4.5</v>
      </c>
      <c r="F7" s="25">
        <v>4.5</v>
      </c>
      <c r="G7" s="3">
        <v>4.5</v>
      </c>
      <c r="H7" s="25">
        <v>4.5</v>
      </c>
      <c r="I7" s="3">
        <v>4.5</v>
      </c>
      <c r="J7" s="25">
        <v>4.5</v>
      </c>
      <c r="K7" s="3">
        <v>4.5</v>
      </c>
      <c r="L7" s="25">
        <v>4.5</v>
      </c>
      <c r="M7" s="3">
        <v>4.5</v>
      </c>
      <c r="N7" s="25">
        <v>4.5</v>
      </c>
      <c r="O7" s="3">
        <v>4.5</v>
      </c>
      <c r="P7" s="25">
        <v>4.5</v>
      </c>
      <c r="Q7" s="3">
        <v>4.5</v>
      </c>
    </row>
    <row r="8" spans="1:17" x14ac:dyDescent="0.25">
      <c r="A8" s="5" t="s">
        <v>12</v>
      </c>
      <c r="B8" s="3" t="s">
        <v>15</v>
      </c>
      <c r="C8" s="12" t="s">
        <v>26</v>
      </c>
      <c r="D8" s="13" t="s">
        <v>57</v>
      </c>
      <c r="E8" s="9">
        <v>600000</v>
      </c>
      <c r="F8" s="26">
        <v>600000</v>
      </c>
      <c r="G8" s="9">
        <v>600000</v>
      </c>
      <c r="H8" s="26">
        <v>600000</v>
      </c>
      <c r="I8" s="9">
        <v>600000</v>
      </c>
      <c r="J8" s="26">
        <v>600000</v>
      </c>
      <c r="K8" s="9">
        <v>600000</v>
      </c>
      <c r="L8" s="26">
        <v>600000</v>
      </c>
      <c r="M8" s="9">
        <v>600000</v>
      </c>
      <c r="N8" s="26">
        <v>600000</v>
      </c>
      <c r="O8" s="9">
        <v>600000</v>
      </c>
      <c r="P8" s="26">
        <v>600000</v>
      </c>
      <c r="Q8" s="9">
        <v>600000</v>
      </c>
    </row>
    <row r="9" spans="1:17" x14ac:dyDescent="0.25">
      <c r="A9" s="5" t="s">
        <v>13</v>
      </c>
      <c r="B9" s="3" t="s">
        <v>15</v>
      </c>
      <c r="C9" s="12" t="s">
        <v>26</v>
      </c>
      <c r="D9" s="13" t="s">
        <v>58</v>
      </c>
      <c r="E9" s="9">
        <v>590000</v>
      </c>
      <c r="F9" s="26">
        <v>590000</v>
      </c>
      <c r="G9" s="9">
        <v>590000</v>
      </c>
      <c r="H9" s="26">
        <v>590000</v>
      </c>
      <c r="I9" s="9">
        <v>590000</v>
      </c>
      <c r="J9" s="26">
        <v>590000</v>
      </c>
      <c r="K9" s="9">
        <v>590000</v>
      </c>
      <c r="L9" s="26">
        <v>590000</v>
      </c>
      <c r="M9" s="9">
        <v>590000</v>
      </c>
      <c r="N9" s="26">
        <v>590000</v>
      </c>
      <c r="O9" s="9">
        <v>590000</v>
      </c>
      <c r="P9" s="26">
        <v>590000</v>
      </c>
      <c r="Q9" s="9">
        <v>590000</v>
      </c>
    </row>
    <row r="10" spans="1:17" x14ac:dyDescent="0.25">
      <c r="A10" s="5" t="s">
        <v>28</v>
      </c>
      <c r="B10" s="3" t="s">
        <v>15</v>
      </c>
      <c r="C10" s="12" t="s">
        <v>26</v>
      </c>
      <c r="D10" s="13" t="s">
        <v>59</v>
      </c>
      <c r="E10" s="9">
        <f>600000</f>
        <v>600000</v>
      </c>
      <c r="F10" s="26">
        <f>600000</f>
        <v>600000</v>
      </c>
      <c r="G10" s="9">
        <f t="shared" ref="G10:Q10" si="2">600000</f>
        <v>600000</v>
      </c>
      <c r="H10" s="26">
        <f t="shared" si="2"/>
        <v>600000</v>
      </c>
      <c r="I10" s="9">
        <f t="shared" si="2"/>
        <v>600000</v>
      </c>
      <c r="J10" s="26">
        <f t="shared" si="2"/>
        <v>600000</v>
      </c>
      <c r="K10" s="9">
        <f t="shared" si="2"/>
        <v>600000</v>
      </c>
      <c r="L10" s="26">
        <f t="shared" si="2"/>
        <v>600000</v>
      </c>
      <c r="M10" s="9">
        <f t="shared" si="2"/>
        <v>600000</v>
      </c>
      <c r="N10" s="26">
        <f t="shared" si="2"/>
        <v>600000</v>
      </c>
      <c r="O10" s="9">
        <f t="shared" si="2"/>
        <v>600000</v>
      </c>
      <c r="P10" s="26">
        <f t="shared" si="2"/>
        <v>600000</v>
      </c>
      <c r="Q10" s="9">
        <f t="shared" si="2"/>
        <v>600000</v>
      </c>
    </row>
    <row r="11" spans="1:17" x14ac:dyDescent="0.25">
      <c r="A11" s="5" t="s">
        <v>18</v>
      </c>
      <c r="B11" s="3" t="s">
        <v>17</v>
      </c>
      <c r="C11" s="12" t="s">
        <v>26</v>
      </c>
      <c r="D11" s="4" t="s">
        <v>60</v>
      </c>
      <c r="E11" s="9">
        <v>2.1800000000000001E-5</v>
      </c>
      <c r="F11" s="9">
        <v>2.1800000000000001E-5</v>
      </c>
      <c r="G11" s="9">
        <v>2.1800000000000001E-5</v>
      </c>
      <c r="H11" s="9">
        <v>2.1800000000000001E-5</v>
      </c>
      <c r="I11" s="9">
        <v>2.1800000000000001E-5</v>
      </c>
      <c r="J11" s="9">
        <v>2.1800000000000001E-5</v>
      </c>
      <c r="K11" s="9">
        <v>2.1800000000000001E-5</v>
      </c>
      <c r="L11" s="26">
        <v>2.1800000000000001E-5</v>
      </c>
      <c r="M11" s="9">
        <v>2.1800000000000001E-5</v>
      </c>
      <c r="N11" s="9">
        <v>2.1800000000000001E-5</v>
      </c>
      <c r="O11" s="9">
        <v>2.1800000000000001E-5</v>
      </c>
      <c r="P11" s="9">
        <v>2.1800000000000001E-5</v>
      </c>
      <c r="Q11" s="9">
        <f>0.0025*2</f>
        <v>5.0000000000000001E-3</v>
      </c>
    </row>
    <row r="12" spans="1:17" x14ac:dyDescent="0.25">
      <c r="A12" s="5" t="s">
        <v>102</v>
      </c>
      <c r="B12" s="3" t="s">
        <v>17</v>
      </c>
      <c r="C12" s="12" t="s">
        <v>26</v>
      </c>
      <c r="D12" s="4" t="s">
        <v>103</v>
      </c>
      <c r="E12" s="9">
        <v>2.1800000000000001E-5</v>
      </c>
      <c r="F12" s="9">
        <v>2.1800000000000001E-5</v>
      </c>
      <c r="G12" s="9">
        <v>2.1800000000000001E-5</v>
      </c>
      <c r="H12" s="9">
        <v>2.1800000000000001E-5</v>
      </c>
      <c r="I12" s="9">
        <v>2.1800000000000001E-5</v>
      </c>
      <c r="J12" s="9">
        <v>2.1800000000000001E-5</v>
      </c>
      <c r="K12" s="9">
        <v>2.1800000000000001E-5</v>
      </c>
      <c r="L12" s="26">
        <v>2.1800000000000001E-5</v>
      </c>
      <c r="M12" s="9">
        <v>2.1800000000000001E-5</v>
      </c>
      <c r="N12" s="9">
        <v>2.1800000000000001E-5</v>
      </c>
      <c r="O12" s="9">
        <v>2.1800000000000001E-5</v>
      </c>
      <c r="P12" s="9">
        <v>2.1800000000000001E-5</v>
      </c>
      <c r="Q12" s="9">
        <f>0.0025*2</f>
        <v>5.0000000000000001E-3</v>
      </c>
    </row>
    <row r="13" spans="1:17" ht="75" x14ac:dyDescent="0.25">
      <c r="A13" s="16" t="s">
        <v>69</v>
      </c>
      <c r="B13" s="3" t="s">
        <v>27</v>
      </c>
      <c r="C13" s="3" t="s">
        <v>68</v>
      </c>
      <c r="D13" s="21" t="s">
        <v>70</v>
      </c>
      <c r="E13" s="3" t="s">
        <v>71</v>
      </c>
      <c r="F13" s="3" t="s">
        <v>71</v>
      </c>
      <c r="G13" s="3" t="s">
        <v>71</v>
      </c>
      <c r="H13" s="3" t="s">
        <v>71</v>
      </c>
      <c r="I13" s="3" t="s">
        <v>71</v>
      </c>
      <c r="J13" s="3" t="s">
        <v>71</v>
      </c>
      <c r="K13" s="3" t="s">
        <v>71</v>
      </c>
      <c r="L13" s="3" t="s">
        <v>71</v>
      </c>
      <c r="M13" s="3" t="s">
        <v>71</v>
      </c>
      <c r="N13" s="3" t="s">
        <v>71</v>
      </c>
      <c r="O13" s="3" t="s">
        <v>71</v>
      </c>
      <c r="P13" s="3" t="s">
        <v>71</v>
      </c>
      <c r="Q13" s="3" t="s">
        <v>71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4"/>
  <sheetViews>
    <sheetView zoomScale="85" zoomScaleNormal="85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A5" sqref="A5:XFD5"/>
    </sheetView>
  </sheetViews>
  <sheetFormatPr defaultColWidth="8.85546875" defaultRowHeight="15" x14ac:dyDescent="0.25"/>
  <cols>
    <col min="1" max="1" width="14.42578125" style="16" bestFit="1" customWidth="1"/>
    <col min="2" max="2" width="5.140625" style="3" bestFit="1" customWidth="1"/>
    <col min="3" max="3" width="12.140625" style="3" bestFit="1" customWidth="1"/>
    <col min="4" max="4" width="69.42578125" style="21" customWidth="1"/>
    <col min="5" max="5" width="9.140625" style="3" bestFit="1" customWidth="1"/>
    <col min="6" max="16384" width="8.85546875" style="5"/>
  </cols>
  <sheetData>
    <row r="1" spans="1:5" x14ac:dyDescent="0.25">
      <c r="A1" s="18" t="str">
        <f>[1]STACK!$A$1</f>
        <v>STACK</v>
      </c>
      <c r="B1" s="18">
        <f>SUM(E2:S2)</f>
        <v>0</v>
      </c>
      <c r="C1" s="2"/>
      <c r="D1" s="21" t="s">
        <v>72</v>
      </c>
      <c r="E1" s="14">
        <f>[1]STACK!E$1</f>
        <v>0</v>
      </c>
    </row>
    <row r="2" spans="1:5" ht="30" x14ac:dyDescent="0.25">
      <c r="A2" s="19"/>
      <c r="B2" s="2"/>
      <c r="C2" s="2"/>
      <c r="D2" s="21" t="s">
        <v>32</v>
      </c>
      <c r="E2" s="14">
        <f>IF(E$1 &gt; 0,1,0)</f>
        <v>0</v>
      </c>
    </row>
    <row r="3" spans="1:5" s="3" customFormat="1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STACK_0</v>
      </c>
    </row>
    <row r="4" spans="1:5" ht="75" x14ac:dyDescent="0.25">
      <c r="A4" s="16" t="s">
        <v>73</v>
      </c>
      <c r="B4" s="3" t="s">
        <v>27</v>
      </c>
      <c r="C4" s="3" t="s">
        <v>25</v>
      </c>
      <c r="D4" s="21" t="s">
        <v>74</v>
      </c>
      <c r="E4" s="3">
        <v>0</v>
      </c>
    </row>
    <row r="5" spans="1:5" ht="45" x14ac:dyDescent="0.25">
      <c r="A5" s="16" t="s">
        <v>75</v>
      </c>
      <c r="B5" s="3" t="s">
        <v>27</v>
      </c>
      <c r="C5" s="3" t="s">
        <v>68</v>
      </c>
      <c r="D5" s="21" t="s">
        <v>107</v>
      </c>
      <c r="E5" s="3" t="s">
        <v>77</v>
      </c>
    </row>
    <row r="6" spans="1:5" ht="45" x14ac:dyDescent="0.25">
      <c r="A6" s="27" t="s">
        <v>78</v>
      </c>
      <c r="B6" s="3" t="s">
        <v>27</v>
      </c>
      <c r="C6" s="3" t="s">
        <v>25</v>
      </c>
      <c r="D6" s="21" t="s">
        <v>79</v>
      </c>
      <c r="E6" s="11">
        <v>0</v>
      </c>
    </row>
    <row r="7" spans="1:5" ht="30" x14ac:dyDescent="0.25">
      <c r="A7" s="27" t="s">
        <v>80</v>
      </c>
      <c r="B7" s="7" t="s">
        <v>27</v>
      </c>
      <c r="C7" s="7" t="s">
        <v>25</v>
      </c>
      <c r="D7" s="21" t="s">
        <v>81</v>
      </c>
      <c r="E7" s="3">
        <v>0</v>
      </c>
    </row>
    <row r="8" spans="1:5" ht="45" x14ac:dyDescent="0.25">
      <c r="A8" s="27" t="s">
        <v>82</v>
      </c>
      <c r="B8" s="7" t="s">
        <v>6</v>
      </c>
      <c r="C8" s="7" t="s">
        <v>26</v>
      </c>
      <c r="D8" s="21" t="s">
        <v>83</v>
      </c>
      <c r="E8" s="3">
        <v>0</v>
      </c>
    </row>
    <row r="9" spans="1:5" ht="45" x14ac:dyDescent="0.25">
      <c r="A9" s="27" t="s">
        <v>84</v>
      </c>
      <c r="B9" s="7" t="s">
        <v>85</v>
      </c>
      <c r="C9" s="7" t="s">
        <v>26</v>
      </c>
      <c r="D9" s="21" t="s">
        <v>86</v>
      </c>
      <c r="E9" s="3">
        <v>0</v>
      </c>
    </row>
    <row r="10" spans="1:5" ht="30" x14ac:dyDescent="0.25">
      <c r="A10" s="16" t="s">
        <v>0</v>
      </c>
      <c r="B10" s="3" t="s">
        <v>27</v>
      </c>
      <c r="C10" s="3" t="s">
        <v>25</v>
      </c>
      <c r="D10" s="21" t="s">
        <v>87</v>
      </c>
      <c r="E10" s="11">
        <v>0</v>
      </c>
    </row>
    <row r="11" spans="1:5" ht="45" x14ac:dyDescent="0.25">
      <c r="A11" s="16" t="s">
        <v>88</v>
      </c>
      <c r="B11" s="3" t="s">
        <v>27</v>
      </c>
      <c r="C11" s="3" t="s">
        <v>68</v>
      </c>
      <c r="D11" s="21" t="s">
        <v>76</v>
      </c>
      <c r="E11" s="3" t="s">
        <v>77</v>
      </c>
    </row>
    <row r="12" spans="1:5" x14ac:dyDescent="0.25">
      <c r="A12" s="16" t="s">
        <v>67</v>
      </c>
      <c r="B12" s="3" t="s">
        <v>27</v>
      </c>
      <c r="C12" s="3" t="s">
        <v>68</v>
      </c>
      <c r="D12" s="21" t="s">
        <v>89</v>
      </c>
      <c r="E12" s="11" t="s">
        <v>1</v>
      </c>
    </row>
    <row r="13" spans="1:5" x14ac:dyDescent="0.25">
      <c r="A13" s="16" t="s">
        <v>19</v>
      </c>
      <c r="B13" s="3" t="s">
        <v>1</v>
      </c>
      <c r="C13" s="7" t="s">
        <v>26</v>
      </c>
      <c r="D13" s="21" t="s">
        <v>90</v>
      </c>
      <c r="E13" s="3">
        <v>1</v>
      </c>
    </row>
    <row r="14" spans="1:5" x14ac:dyDescent="0.25">
      <c r="A14" s="16" t="s">
        <v>20</v>
      </c>
      <c r="B14" s="3" t="s">
        <v>1</v>
      </c>
      <c r="C14" s="7" t="s">
        <v>26</v>
      </c>
      <c r="D14" s="21" t="s">
        <v>91</v>
      </c>
      <c r="E14" s="3">
        <v>1</v>
      </c>
    </row>
    <row r="15" spans="1:5" x14ac:dyDescent="0.25">
      <c r="A15" s="20" t="s">
        <v>21</v>
      </c>
      <c r="B15" s="8" t="s">
        <v>1</v>
      </c>
      <c r="C15" s="10" t="s">
        <v>26</v>
      </c>
      <c r="D15" s="22"/>
      <c r="E15" s="8">
        <v>0</v>
      </c>
    </row>
    <row r="16" spans="1:5" x14ac:dyDescent="0.25">
      <c r="A16" s="20" t="s">
        <v>22</v>
      </c>
      <c r="B16" s="8" t="s">
        <v>1</v>
      </c>
      <c r="C16" s="10" t="s">
        <v>26</v>
      </c>
      <c r="D16" s="22"/>
      <c r="E16" s="8">
        <v>0</v>
      </c>
    </row>
    <row r="17" spans="1:5" x14ac:dyDescent="0.25">
      <c r="A17" s="20" t="s">
        <v>23</v>
      </c>
      <c r="B17" s="8" t="s">
        <v>27</v>
      </c>
      <c r="C17" s="10" t="s">
        <v>26</v>
      </c>
      <c r="D17" s="22"/>
      <c r="E17" s="8">
        <v>0</v>
      </c>
    </row>
    <row r="18" spans="1:5" ht="30" x14ac:dyDescent="0.25">
      <c r="A18" s="16" t="s">
        <v>2</v>
      </c>
      <c r="B18" s="3" t="s">
        <v>27</v>
      </c>
      <c r="C18" s="3" t="s">
        <v>25</v>
      </c>
      <c r="D18" s="21" t="s">
        <v>42</v>
      </c>
      <c r="E18" s="3">
        <v>0</v>
      </c>
    </row>
    <row r="19" spans="1:5" ht="45" x14ac:dyDescent="0.25">
      <c r="A19" s="16" t="s">
        <v>92</v>
      </c>
      <c r="B19" s="3" t="s">
        <v>27</v>
      </c>
      <c r="C19" s="3" t="s">
        <v>68</v>
      </c>
      <c r="D19" s="21" t="s">
        <v>93</v>
      </c>
      <c r="E19" s="3" t="s">
        <v>77</v>
      </c>
    </row>
    <row r="20" spans="1:5" ht="30" x14ac:dyDescent="0.25">
      <c r="A20" s="16" t="s">
        <v>3</v>
      </c>
      <c r="B20" s="3" t="s">
        <v>27</v>
      </c>
      <c r="C20" s="3" t="s">
        <v>25</v>
      </c>
      <c r="D20" s="21" t="s">
        <v>43</v>
      </c>
      <c r="E20" s="11">
        <v>0</v>
      </c>
    </row>
    <row r="21" spans="1:5" ht="45" x14ac:dyDescent="0.25">
      <c r="A21" s="16" t="s">
        <v>94</v>
      </c>
      <c r="B21" s="3" t="s">
        <v>27</v>
      </c>
      <c r="C21" s="3" t="s">
        <v>68</v>
      </c>
      <c r="D21" s="21" t="s">
        <v>95</v>
      </c>
      <c r="E21" s="3" t="s">
        <v>77</v>
      </c>
    </row>
    <row r="22" spans="1:5" x14ac:dyDescent="0.25">
      <c r="A22" s="16" t="s">
        <v>4</v>
      </c>
      <c r="B22" s="3" t="s">
        <v>27</v>
      </c>
      <c r="C22" s="7" t="s">
        <v>26</v>
      </c>
      <c r="D22" s="21" t="s">
        <v>44</v>
      </c>
      <c r="E22" s="9">
        <v>0</v>
      </c>
    </row>
    <row r="23" spans="1:5" ht="30" x14ac:dyDescent="0.25">
      <c r="A23" s="16" t="s">
        <v>34</v>
      </c>
      <c r="B23" s="3" t="s">
        <v>27</v>
      </c>
      <c r="C23" s="3" t="s">
        <v>25</v>
      </c>
      <c r="D23" s="21" t="s">
        <v>96</v>
      </c>
      <c r="E23" s="3">
        <v>0</v>
      </c>
    </row>
    <row r="24" spans="1:5" ht="45" x14ac:dyDescent="0.25">
      <c r="A24" s="16" t="s">
        <v>97</v>
      </c>
      <c r="B24" s="3" t="s">
        <v>27</v>
      </c>
      <c r="C24" s="3" t="s">
        <v>68</v>
      </c>
      <c r="D24" s="21" t="s">
        <v>98</v>
      </c>
      <c r="E24" s="3" t="s">
        <v>77</v>
      </c>
    </row>
    <row r="25" spans="1:5" x14ac:dyDescent="0.25">
      <c r="A25" s="16" t="s">
        <v>35</v>
      </c>
      <c r="B25" s="3" t="s">
        <v>6</v>
      </c>
      <c r="C25" s="7" t="s">
        <v>26</v>
      </c>
      <c r="D25" s="21" t="s">
        <v>45</v>
      </c>
      <c r="E25" s="25">
        <v>0</v>
      </c>
    </row>
    <row r="26" spans="1:5" x14ac:dyDescent="0.25">
      <c r="A26" s="16" t="s">
        <v>36</v>
      </c>
      <c r="B26" s="3" t="s">
        <v>6</v>
      </c>
      <c r="C26" s="7" t="s">
        <v>26</v>
      </c>
      <c r="D26" s="21" t="s">
        <v>46</v>
      </c>
      <c r="E26" s="25">
        <v>0</v>
      </c>
    </row>
    <row r="27" spans="1:5" x14ac:dyDescent="0.25">
      <c r="A27" s="16" t="s">
        <v>5</v>
      </c>
      <c r="B27" s="3" t="s">
        <v>7</v>
      </c>
      <c r="C27" s="7" t="s">
        <v>26</v>
      </c>
      <c r="D27" s="21" t="s">
        <v>47</v>
      </c>
      <c r="E27" s="25">
        <v>0</v>
      </c>
    </row>
    <row r="28" spans="1:5" x14ac:dyDescent="0.25">
      <c r="A28" s="16" t="s">
        <v>37</v>
      </c>
      <c r="B28" s="3" t="s">
        <v>8</v>
      </c>
      <c r="C28" s="7" t="s">
        <v>26</v>
      </c>
      <c r="D28" s="21" t="s">
        <v>48</v>
      </c>
      <c r="E28" s="25">
        <v>0</v>
      </c>
    </row>
    <row r="29" spans="1:5" x14ac:dyDescent="0.25">
      <c r="A29" s="16" t="s">
        <v>38</v>
      </c>
      <c r="B29" s="3" t="s">
        <v>8</v>
      </c>
      <c r="C29" s="7" t="s">
        <v>26</v>
      </c>
      <c r="D29" s="21" t="s">
        <v>49</v>
      </c>
      <c r="E29" s="25">
        <v>0</v>
      </c>
    </row>
    <row r="30" spans="1:5" ht="30" x14ac:dyDescent="0.25">
      <c r="A30" s="16" t="s">
        <v>24</v>
      </c>
      <c r="B30" s="3" t="s">
        <v>27</v>
      </c>
      <c r="C30" s="7" t="s">
        <v>26</v>
      </c>
      <c r="D30" s="21" t="s">
        <v>50</v>
      </c>
      <c r="E30" s="25">
        <v>0</v>
      </c>
    </row>
    <row r="31" spans="1:5" ht="60" x14ac:dyDescent="0.25">
      <c r="A31" s="16" t="s">
        <v>9</v>
      </c>
      <c r="B31" s="3" t="s">
        <v>27</v>
      </c>
      <c r="C31" s="3" t="s">
        <v>25</v>
      </c>
      <c r="D31" s="21" t="s">
        <v>104</v>
      </c>
      <c r="E31" s="3">
        <v>0</v>
      </c>
    </row>
    <row r="32" spans="1:5" x14ac:dyDescent="0.25">
      <c r="A32" s="16" t="s">
        <v>10</v>
      </c>
      <c r="B32" s="3" t="s">
        <v>14</v>
      </c>
      <c r="C32" s="3" t="s">
        <v>26</v>
      </c>
      <c r="D32" s="21" t="s">
        <v>105</v>
      </c>
      <c r="E32" s="3">
        <v>0</v>
      </c>
    </row>
    <row r="33" spans="1:5" x14ac:dyDescent="0.25">
      <c r="A33" s="16" t="s">
        <v>11</v>
      </c>
      <c r="B33" s="3" t="s">
        <v>14</v>
      </c>
      <c r="C33" s="3" t="s">
        <v>26</v>
      </c>
      <c r="D33" s="21" t="s">
        <v>106</v>
      </c>
      <c r="E33" s="3">
        <v>0</v>
      </c>
    </row>
    <row r="34" spans="1:5" ht="75" x14ac:dyDescent="0.25">
      <c r="A34" s="16" t="s">
        <v>99</v>
      </c>
      <c r="B34" s="3" t="s">
        <v>27</v>
      </c>
      <c r="C34" s="3" t="s">
        <v>100</v>
      </c>
      <c r="D34" s="21" t="s">
        <v>101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zoomScaleNormal="10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E27" sqref="E27"/>
    </sheetView>
  </sheetViews>
  <sheetFormatPr defaultColWidth="8.85546875" defaultRowHeight="15" x14ac:dyDescent="0.25"/>
  <cols>
    <col min="1" max="1" width="14.42578125" style="16" bestFit="1" customWidth="1"/>
    <col min="2" max="2" width="5.140625" style="3" bestFit="1" customWidth="1"/>
    <col min="3" max="3" width="12.140625" style="3" bestFit="1" customWidth="1"/>
    <col min="4" max="4" width="69.42578125" style="21" customWidth="1"/>
    <col min="5" max="5" width="10.5703125" style="3" bestFit="1" customWidth="1"/>
    <col min="6" max="16384" width="8.85546875" style="5"/>
  </cols>
  <sheetData>
    <row r="1" spans="1:10" x14ac:dyDescent="0.25">
      <c r="A1" s="18" t="str">
        <f>[1]STR_MIX!$A$1</f>
        <v>STR_MIX</v>
      </c>
      <c r="B1" s="18">
        <f>SUM(E2:AE2)</f>
        <v>6</v>
      </c>
      <c r="C1" s="2"/>
      <c r="D1" s="21" t="s">
        <v>41</v>
      </c>
      <c r="E1" s="14">
        <f>[1]STR_MIX!E$1</f>
        <v>1</v>
      </c>
      <c r="F1" s="24">
        <f>[1]STR_MIX!F$1</f>
        <v>2</v>
      </c>
      <c r="G1" s="24">
        <f>[1]STR_MIX!G$1</f>
        <v>3</v>
      </c>
      <c r="H1" s="24">
        <f>[1]STR_MIX!H$1</f>
        <v>4</v>
      </c>
      <c r="I1" s="24">
        <f>[1]STR_MIX!I$1</f>
        <v>5</v>
      </c>
      <c r="J1" s="24">
        <f>[1]STR_MIX!J$1</f>
        <v>6</v>
      </c>
    </row>
    <row r="2" spans="1:10" ht="45" x14ac:dyDescent="0.25">
      <c r="A2" s="19"/>
      <c r="B2" s="2"/>
      <c r="C2" s="2"/>
      <c r="D2" s="21" t="s">
        <v>31</v>
      </c>
      <c r="E2" s="14">
        <f>IF(E$1 &gt; 0,1,0)</f>
        <v>1</v>
      </c>
      <c r="F2" s="24">
        <f t="shared" ref="F2:J2" si="0">IF(F$1 &gt; 0,1,0)</f>
        <v>1</v>
      </c>
      <c r="G2" s="24">
        <f t="shared" si="0"/>
        <v>1</v>
      </c>
      <c r="H2" s="24">
        <f t="shared" si="0"/>
        <v>1</v>
      </c>
      <c r="I2" s="24">
        <f t="shared" si="0"/>
        <v>1</v>
      </c>
      <c r="J2" s="24">
        <f t="shared" si="0"/>
        <v>1</v>
      </c>
    </row>
    <row r="3" spans="1:10" s="12" customFormat="1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STR_MIX_1</v>
      </c>
      <c r="F3" s="24" t="str">
        <f t="shared" ref="F3:J3" si="1">_xlfn.TEXTJOIN("_",,$A$1,F$1)</f>
        <v>STR_MIX_2</v>
      </c>
      <c r="G3" s="24" t="str">
        <f t="shared" si="1"/>
        <v>STR_MIX_3</v>
      </c>
      <c r="H3" s="24" t="str">
        <f t="shared" si="1"/>
        <v>STR_MIX_4</v>
      </c>
      <c r="I3" s="24" t="str">
        <f t="shared" si="1"/>
        <v>STR_MIX_5</v>
      </c>
      <c r="J3" s="24" t="str">
        <f t="shared" si="1"/>
        <v>STR_MIX_6</v>
      </c>
    </row>
    <row r="4" spans="1:10" ht="75" x14ac:dyDescent="0.25">
      <c r="A4" s="16" t="s">
        <v>73</v>
      </c>
      <c r="B4" s="3" t="s">
        <v>27</v>
      </c>
      <c r="C4" s="3" t="s">
        <v>25</v>
      </c>
      <c r="D4" s="21" t="s">
        <v>74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ht="45" x14ac:dyDescent="0.25">
      <c r="A5" s="16" t="s">
        <v>75</v>
      </c>
      <c r="B5" s="3" t="s">
        <v>27</v>
      </c>
      <c r="C5" s="3" t="s">
        <v>68</v>
      </c>
      <c r="D5" s="21" t="s">
        <v>76</v>
      </c>
      <c r="E5" s="3" t="s">
        <v>77</v>
      </c>
      <c r="F5" s="3" t="s">
        <v>77</v>
      </c>
      <c r="G5" s="3" t="s">
        <v>77</v>
      </c>
      <c r="H5" s="3" t="s">
        <v>77</v>
      </c>
      <c r="I5" s="3" t="s">
        <v>77</v>
      </c>
      <c r="J5" s="3" t="s">
        <v>77</v>
      </c>
    </row>
    <row r="6" spans="1:10" ht="45" x14ac:dyDescent="0.25">
      <c r="A6" s="27" t="s">
        <v>78</v>
      </c>
      <c r="B6" s="3" t="s">
        <v>27</v>
      </c>
      <c r="C6" s="3" t="s">
        <v>25</v>
      </c>
      <c r="D6" s="21" t="s">
        <v>79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ht="30" x14ac:dyDescent="0.25">
      <c r="A7" s="27" t="s">
        <v>80</v>
      </c>
      <c r="B7" s="7" t="s">
        <v>27</v>
      </c>
      <c r="C7" s="7" t="s">
        <v>25</v>
      </c>
      <c r="D7" s="21" t="s">
        <v>81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45" x14ac:dyDescent="0.25">
      <c r="A8" s="27" t="s">
        <v>82</v>
      </c>
      <c r="B8" s="7" t="s">
        <v>6</v>
      </c>
      <c r="C8" s="7" t="s">
        <v>26</v>
      </c>
      <c r="D8" s="21" t="s">
        <v>83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ht="45" x14ac:dyDescent="0.25">
      <c r="A9" s="27" t="s">
        <v>84</v>
      </c>
      <c r="B9" s="7" t="s">
        <v>85</v>
      </c>
      <c r="C9" s="7" t="s">
        <v>26</v>
      </c>
      <c r="D9" s="21" t="s">
        <v>86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ht="30" x14ac:dyDescent="0.25">
      <c r="A10" s="16" t="s">
        <v>0</v>
      </c>
      <c r="B10" s="3" t="s">
        <v>27</v>
      </c>
      <c r="C10" s="3" t="s">
        <v>25</v>
      </c>
      <c r="D10" s="21" t="s">
        <v>87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</row>
    <row r="11" spans="1:10" ht="45" x14ac:dyDescent="0.25">
      <c r="A11" s="16" t="s">
        <v>88</v>
      </c>
      <c r="B11" s="3" t="s">
        <v>27</v>
      </c>
      <c r="C11" s="3" t="s">
        <v>68</v>
      </c>
      <c r="D11" s="21" t="s">
        <v>76</v>
      </c>
      <c r="E11" s="3" t="s">
        <v>77</v>
      </c>
      <c r="F11" s="3" t="s">
        <v>77</v>
      </c>
      <c r="G11" s="3" t="s">
        <v>77</v>
      </c>
      <c r="H11" s="3" t="s">
        <v>77</v>
      </c>
      <c r="I11" s="3" t="s">
        <v>77</v>
      </c>
      <c r="J11" s="3" t="s">
        <v>77</v>
      </c>
    </row>
    <row r="12" spans="1:10" x14ac:dyDescent="0.25">
      <c r="A12" s="16" t="s">
        <v>67</v>
      </c>
      <c r="B12" s="3" t="s">
        <v>27</v>
      </c>
      <c r="C12" s="3" t="s">
        <v>68</v>
      </c>
      <c r="D12" s="21" t="s">
        <v>89</v>
      </c>
      <c r="E12" s="11" t="s">
        <v>1</v>
      </c>
      <c r="F12" s="11" t="s">
        <v>1</v>
      </c>
      <c r="G12" s="11" t="s">
        <v>1</v>
      </c>
      <c r="H12" s="11" t="s">
        <v>1</v>
      </c>
      <c r="I12" s="11" t="s">
        <v>1</v>
      </c>
      <c r="J12" s="11" t="s">
        <v>1</v>
      </c>
    </row>
    <row r="13" spans="1:10" x14ac:dyDescent="0.25">
      <c r="A13" s="16" t="s">
        <v>19</v>
      </c>
      <c r="B13" s="3" t="s">
        <v>1</v>
      </c>
      <c r="C13" s="7" t="s">
        <v>26</v>
      </c>
      <c r="D13" s="21" t="s">
        <v>90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16" t="s">
        <v>20</v>
      </c>
      <c r="B14" s="3" t="s">
        <v>1</v>
      </c>
      <c r="C14" s="7" t="s">
        <v>26</v>
      </c>
      <c r="D14" s="21" t="s">
        <v>91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0" t="s">
        <v>21</v>
      </c>
      <c r="B15" s="8" t="s">
        <v>1</v>
      </c>
      <c r="C15" s="10" t="s">
        <v>26</v>
      </c>
      <c r="D15" s="22"/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20" t="s">
        <v>22</v>
      </c>
      <c r="B16" s="8" t="s">
        <v>1</v>
      </c>
      <c r="C16" s="10" t="s">
        <v>26</v>
      </c>
      <c r="D16" s="22"/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20" t="s">
        <v>23</v>
      </c>
      <c r="B17" s="8" t="s">
        <v>27</v>
      </c>
      <c r="C17" s="10" t="s">
        <v>26</v>
      </c>
      <c r="D17" s="22"/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30" x14ac:dyDescent="0.25">
      <c r="A18" s="16" t="s">
        <v>2</v>
      </c>
      <c r="B18" s="3" t="s">
        <v>27</v>
      </c>
      <c r="C18" s="3" t="s">
        <v>25</v>
      </c>
      <c r="D18" s="21" t="s">
        <v>42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ht="45" x14ac:dyDescent="0.25">
      <c r="A19" s="16" t="s">
        <v>92</v>
      </c>
      <c r="B19" s="3" t="s">
        <v>27</v>
      </c>
      <c r="C19" s="3" t="s">
        <v>68</v>
      </c>
      <c r="D19" s="21" t="s">
        <v>93</v>
      </c>
      <c r="E19" s="3" t="s">
        <v>77</v>
      </c>
      <c r="F19" s="3" t="s">
        <v>77</v>
      </c>
      <c r="G19" s="3" t="s">
        <v>77</v>
      </c>
      <c r="H19" s="3" t="s">
        <v>77</v>
      </c>
      <c r="I19" s="3" t="s">
        <v>77</v>
      </c>
      <c r="J19" s="3" t="s">
        <v>77</v>
      </c>
    </row>
    <row r="20" spans="1:10" ht="30" x14ac:dyDescent="0.25">
      <c r="A20" s="16" t="s">
        <v>3</v>
      </c>
      <c r="B20" s="3" t="s">
        <v>27</v>
      </c>
      <c r="C20" s="3" t="s">
        <v>25</v>
      </c>
      <c r="D20" s="21" t="s">
        <v>43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ht="45" x14ac:dyDescent="0.25">
      <c r="A21" s="16" t="s">
        <v>94</v>
      </c>
      <c r="B21" s="3" t="s">
        <v>27</v>
      </c>
      <c r="C21" s="3" t="s">
        <v>68</v>
      </c>
      <c r="D21" s="21" t="s">
        <v>95</v>
      </c>
      <c r="E21" s="3" t="s">
        <v>77</v>
      </c>
      <c r="F21" s="3" t="s">
        <v>77</v>
      </c>
      <c r="G21" s="3" t="s">
        <v>77</v>
      </c>
      <c r="H21" s="3" t="s">
        <v>77</v>
      </c>
      <c r="I21" s="3" t="s">
        <v>77</v>
      </c>
      <c r="J21" s="3" t="s">
        <v>77</v>
      </c>
    </row>
    <row r="22" spans="1:10" x14ac:dyDescent="0.25">
      <c r="A22" s="16" t="s">
        <v>4</v>
      </c>
      <c r="B22" s="3" t="s">
        <v>27</v>
      </c>
      <c r="C22" s="7" t="s">
        <v>26</v>
      </c>
      <c r="D22" s="21" t="s">
        <v>44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ht="30" x14ac:dyDescent="0.25">
      <c r="A23" s="16" t="s">
        <v>34</v>
      </c>
      <c r="B23" s="3" t="s">
        <v>27</v>
      </c>
      <c r="C23" s="3" t="s">
        <v>25</v>
      </c>
      <c r="D23" s="21" t="s">
        <v>96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45" x14ac:dyDescent="0.25">
      <c r="A24" s="16" t="s">
        <v>97</v>
      </c>
      <c r="B24" s="3" t="s">
        <v>27</v>
      </c>
      <c r="C24" s="3" t="s">
        <v>68</v>
      </c>
      <c r="D24" s="21" t="s">
        <v>98</v>
      </c>
      <c r="E24" s="3" t="s">
        <v>77</v>
      </c>
      <c r="F24" s="3" t="s">
        <v>77</v>
      </c>
      <c r="G24" s="3" t="s">
        <v>77</v>
      </c>
      <c r="H24" s="3" t="s">
        <v>77</v>
      </c>
      <c r="I24" s="3" t="s">
        <v>77</v>
      </c>
      <c r="J24" s="3" t="s">
        <v>77</v>
      </c>
    </row>
    <row r="25" spans="1:10" x14ac:dyDescent="0.25">
      <c r="A25" s="16" t="s">
        <v>35</v>
      </c>
      <c r="B25" s="3" t="s">
        <v>6</v>
      </c>
      <c r="C25" s="7" t="s">
        <v>26</v>
      </c>
      <c r="D25" s="21" t="s">
        <v>45</v>
      </c>
      <c r="E25" s="3">
        <v>1.4750000000000001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ht="10.35" customHeight="1" x14ac:dyDescent="0.25">
      <c r="A26" s="16" t="s">
        <v>36</v>
      </c>
      <c r="B26" s="3" t="s">
        <v>6</v>
      </c>
      <c r="C26" s="7" t="s">
        <v>26</v>
      </c>
      <c r="D26" s="21" t="s">
        <v>46</v>
      </c>
      <c r="E26" s="3">
        <v>1.5249999999999999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16" t="s">
        <v>5</v>
      </c>
      <c r="B27" s="3" t="s">
        <v>7</v>
      </c>
      <c r="C27" s="7" t="s">
        <v>26</v>
      </c>
      <c r="D27" s="21" t="s">
        <v>47</v>
      </c>
      <c r="E27" s="3">
        <v>500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16" t="s">
        <v>37</v>
      </c>
      <c r="B28" s="3" t="s">
        <v>8</v>
      </c>
      <c r="C28" s="7" t="s">
        <v>26</v>
      </c>
      <c r="D28" s="21" t="s">
        <v>48</v>
      </c>
      <c r="E28" s="3">
        <v>15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16" t="s">
        <v>38</v>
      </c>
      <c r="B29" s="3" t="s">
        <v>8</v>
      </c>
      <c r="C29" s="7" t="s">
        <v>26</v>
      </c>
      <c r="D29" s="21" t="s">
        <v>49</v>
      </c>
      <c r="E29" s="3">
        <v>16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ht="30" x14ac:dyDescent="0.25">
      <c r="A30" s="16" t="s">
        <v>24</v>
      </c>
      <c r="B30" s="3" t="s">
        <v>27</v>
      </c>
      <c r="C30" s="7" t="s">
        <v>26</v>
      </c>
      <c r="D30" s="21" t="s">
        <v>50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</row>
    <row r="31" spans="1:10" ht="60" x14ac:dyDescent="0.25">
      <c r="A31" s="16" t="s">
        <v>9</v>
      </c>
      <c r="B31" s="3" t="s">
        <v>27</v>
      </c>
      <c r="C31" s="3" t="s">
        <v>25</v>
      </c>
      <c r="D31" s="21" t="s">
        <v>61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</row>
    <row r="32" spans="1:10" x14ac:dyDescent="0.25">
      <c r="A32" s="16" t="s">
        <v>10</v>
      </c>
      <c r="B32" s="3" t="s">
        <v>14</v>
      </c>
      <c r="C32" s="3" t="s">
        <v>26</v>
      </c>
      <c r="D32" s="21" t="s">
        <v>62</v>
      </c>
      <c r="E32" s="3">
        <v>4.5</v>
      </c>
      <c r="F32" s="3">
        <v>4.5</v>
      </c>
      <c r="G32" s="3">
        <v>4.5</v>
      </c>
      <c r="H32" s="3">
        <v>4.5</v>
      </c>
      <c r="I32" s="3">
        <v>4.5</v>
      </c>
      <c r="J32" s="3">
        <v>4.5</v>
      </c>
    </row>
    <row r="33" spans="1:10" x14ac:dyDescent="0.25">
      <c r="A33" s="16" t="s">
        <v>11</v>
      </c>
      <c r="B33" s="3" t="s">
        <v>14</v>
      </c>
      <c r="C33" s="3" t="s">
        <v>26</v>
      </c>
      <c r="D33" s="21" t="s">
        <v>63</v>
      </c>
      <c r="E33" s="3">
        <v>4.5</v>
      </c>
      <c r="F33" s="3">
        <v>4.5</v>
      </c>
      <c r="G33" s="3">
        <v>4.5</v>
      </c>
      <c r="H33" s="3">
        <v>4.5</v>
      </c>
      <c r="I33" s="3">
        <v>4.5</v>
      </c>
      <c r="J33" s="3">
        <v>4.5</v>
      </c>
    </row>
    <row r="34" spans="1:10" ht="75" x14ac:dyDescent="0.25">
      <c r="A34" s="16" t="s">
        <v>99</v>
      </c>
      <c r="B34" s="3" t="s">
        <v>27</v>
      </c>
      <c r="C34" s="3" t="s">
        <v>100</v>
      </c>
      <c r="D34" s="21" t="s">
        <v>101</v>
      </c>
      <c r="E34" s="3" t="b">
        <v>0</v>
      </c>
      <c r="F34" s="3" t="b">
        <v>0</v>
      </c>
      <c r="G34" s="3" t="b">
        <v>0</v>
      </c>
      <c r="H34" s="3" t="b">
        <v>0</v>
      </c>
      <c r="I34" s="3" t="b">
        <v>0</v>
      </c>
      <c r="J34" s="3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V33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6" sqref="D6"/>
    </sheetView>
  </sheetViews>
  <sheetFormatPr defaultColWidth="8.85546875" defaultRowHeight="15" x14ac:dyDescent="0.25"/>
  <cols>
    <col min="1" max="1" width="14.42578125" style="16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" style="3" bestFit="1" customWidth="1"/>
    <col min="6" max="13" width="11" style="5" bestFit="1" customWidth="1"/>
    <col min="14" max="22" width="12" style="5" bestFit="1" customWidth="1"/>
    <col min="23" max="16384" width="8.85546875" style="5"/>
  </cols>
  <sheetData>
    <row r="1" spans="1:22" x14ac:dyDescent="0.25">
      <c r="A1" s="18" t="str">
        <f>[1]STR_STAB!$A$1</f>
        <v>STR_STAB</v>
      </c>
      <c r="B1" s="18">
        <f>SUM(E2:AE2)</f>
        <v>18</v>
      </c>
      <c r="C1" s="2"/>
      <c r="D1" s="4" t="s">
        <v>51</v>
      </c>
      <c r="E1" s="14">
        <f>[1]STR_STAB!E$1</f>
        <v>1</v>
      </c>
      <c r="F1" s="24">
        <f>[1]STR_STAB!F$1</f>
        <v>2</v>
      </c>
      <c r="G1" s="24">
        <f>[1]STR_STAB!G$1</f>
        <v>3</v>
      </c>
      <c r="H1" s="24">
        <f>[1]STR_STAB!H$1</f>
        <v>4</v>
      </c>
      <c r="I1" s="24">
        <f>[1]STR_STAB!I$1</f>
        <v>5</v>
      </c>
      <c r="J1" s="24">
        <f>[1]STR_STAB!J$1</f>
        <v>6</v>
      </c>
      <c r="K1" s="24">
        <f>[1]STR_STAB!K$1</f>
        <v>7</v>
      </c>
      <c r="L1" s="24">
        <f>[1]STR_STAB!L$1</f>
        <v>8</v>
      </c>
      <c r="M1" s="24">
        <f>[1]STR_STAB!M$1</f>
        <v>9</v>
      </c>
      <c r="N1" s="24">
        <f>[1]STR_STAB!N$1</f>
        <v>10</v>
      </c>
      <c r="O1" s="24">
        <f>[1]STR_STAB!O$1</f>
        <v>11</v>
      </c>
      <c r="P1" s="24">
        <f>[1]STR_STAB!P$1</f>
        <v>12</v>
      </c>
      <c r="Q1" s="24">
        <f>[1]STR_STAB!Q$1</f>
        <v>13</v>
      </c>
      <c r="R1" s="24">
        <f>[1]STR_STAB!R$1</f>
        <v>14</v>
      </c>
      <c r="S1" s="24">
        <f>[1]STR_STAB!S$1</f>
        <v>15</v>
      </c>
      <c r="T1" s="24">
        <f>[1]STR_STAB!T$1</f>
        <v>16</v>
      </c>
      <c r="U1" s="24">
        <f>[1]STR_STAB!U$1</f>
        <v>17</v>
      </c>
      <c r="V1" s="24">
        <f>[1]STR_STAB!V$1</f>
        <v>18</v>
      </c>
    </row>
    <row r="2" spans="1:22" ht="30" x14ac:dyDescent="0.25">
      <c r="A2" s="19"/>
      <c r="B2" s="2"/>
      <c r="C2" s="2"/>
      <c r="D2" s="4" t="s">
        <v>30</v>
      </c>
      <c r="E2" s="14">
        <f>IF(E$1 &gt; 0,1,0)</f>
        <v>1</v>
      </c>
      <c r="F2" s="24">
        <f t="shared" ref="F2:U2" si="0">IF(F$1 &gt; 0,1,0)</f>
        <v>1</v>
      </c>
      <c r="G2" s="24">
        <f t="shared" si="0"/>
        <v>1</v>
      </c>
      <c r="H2" s="24">
        <f t="shared" si="0"/>
        <v>1</v>
      </c>
      <c r="I2" s="24">
        <f t="shared" si="0"/>
        <v>1</v>
      </c>
      <c r="J2" s="24">
        <f t="shared" si="0"/>
        <v>1</v>
      </c>
      <c r="K2" s="24">
        <f t="shared" si="0"/>
        <v>1</v>
      </c>
      <c r="L2" s="24">
        <f t="shared" si="0"/>
        <v>1</v>
      </c>
      <c r="M2" s="24">
        <f t="shared" si="0"/>
        <v>1</v>
      </c>
      <c r="N2" s="24">
        <f t="shared" si="0"/>
        <v>1</v>
      </c>
      <c r="O2" s="24">
        <f t="shared" si="0"/>
        <v>1</v>
      </c>
      <c r="P2" s="24">
        <f t="shared" si="0"/>
        <v>1</v>
      </c>
      <c r="Q2" s="24">
        <f t="shared" si="0"/>
        <v>1</v>
      </c>
      <c r="R2" s="24">
        <f t="shared" si="0"/>
        <v>1</v>
      </c>
      <c r="S2" s="24">
        <f t="shared" si="0"/>
        <v>1</v>
      </c>
      <c r="T2" s="24">
        <f t="shared" si="0"/>
        <v>1</v>
      </c>
      <c r="U2" s="24">
        <f t="shared" si="0"/>
        <v>1</v>
      </c>
      <c r="V2" s="24">
        <f>IF(V$1 &gt; 0,1,0)</f>
        <v>1</v>
      </c>
    </row>
    <row r="3" spans="1:22" s="12" customFormat="1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STR_STAB_1</v>
      </c>
      <c r="F3" s="24" t="str">
        <f t="shared" ref="F3:U3" si="1">_xlfn.TEXTJOIN("_",,$A$1,F$1)</f>
        <v>STR_STAB_2</v>
      </c>
      <c r="G3" s="24" t="str">
        <f t="shared" si="1"/>
        <v>STR_STAB_3</v>
      </c>
      <c r="H3" s="24" t="str">
        <f t="shared" si="1"/>
        <v>STR_STAB_4</v>
      </c>
      <c r="I3" s="24" t="str">
        <f t="shared" si="1"/>
        <v>STR_STAB_5</v>
      </c>
      <c r="J3" s="24" t="str">
        <f t="shared" si="1"/>
        <v>STR_STAB_6</v>
      </c>
      <c r="K3" s="24" t="str">
        <f t="shared" si="1"/>
        <v>STR_STAB_7</v>
      </c>
      <c r="L3" s="24" t="str">
        <f t="shared" si="1"/>
        <v>STR_STAB_8</v>
      </c>
      <c r="M3" s="24" t="str">
        <f t="shared" si="1"/>
        <v>STR_STAB_9</v>
      </c>
      <c r="N3" s="24" t="str">
        <f t="shared" si="1"/>
        <v>STR_STAB_10</v>
      </c>
      <c r="O3" s="24" t="str">
        <f t="shared" si="1"/>
        <v>STR_STAB_11</v>
      </c>
      <c r="P3" s="24" t="str">
        <f t="shared" si="1"/>
        <v>STR_STAB_12</v>
      </c>
      <c r="Q3" s="24" t="str">
        <f t="shared" si="1"/>
        <v>STR_STAB_13</v>
      </c>
      <c r="R3" s="24" t="str">
        <f t="shared" si="1"/>
        <v>STR_STAB_14</v>
      </c>
      <c r="S3" s="24" t="str">
        <f t="shared" si="1"/>
        <v>STR_STAB_15</v>
      </c>
      <c r="T3" s="24" t="str">
        <f t="shared" si="1"/>
        <v>STR_STAB_16</v>
      </c>
      <c r="U3" s="24" t="str">
        <f t="shared" si="1"/>
        <v>STR_STAB_17</v>
      </c>
      <c r="V3" s="24" t="str">
        <f>_xlfn.TEXTJOIN("_",,$A$1,V$1)</f>
        <v>STR_STAB_18</v>
      </c>
    </row>
    <row r="4" spans="1:22" ht="74.25" customHeight="1" x14ac:dyDescent="0.25">
      <c r="A4" s="16" t="s">
        <v>73</v>
      </c>
      <c r="B4" s="3" t="s">
        <v>27</v>
      </c>
      <c r="C4" s="3" t="s">
        <v>25</v>
      </c>
      <c r="D4" s="21" t="s">
        <v>74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</row>
    <row r="5" spans="1:22" ht="45" x14ac:dyDescent="0.25">
      <c r="A5" s="16" t="s">
        <v>75</v>
      </c>
      <c r="B5" s="3" t="s">
        <v>27</v>
      </c>
      <c r="C5" s="3" t="s">
        <v>68</v>
      </c>
      <c r="D5" s="21" t="s">
        <v>107</v>
      </c>
      <c r="E5" s="3" t="s">
        <v>77</v>
      </c>
      <c r="F5" s="3" t="s">
        <v>77</v>
      </c>
      <c r="G5" s="3" t="s">
        <v>77</v>
      </c>
      <c r="H5" s="3" t="s">
        <v>77</v>
      </c>
      <c r="I5" s="3" t="s">
        <v>77</v>
      </c>
      <c r="J5" s="3" t="s">
        <v>77</v>
      </c>
      <c r="K5" s="3" t="s">
        <v>77</v>
      </c>
      <c r="L5" s="3" t="s">
        <v>77</v>
      </c>
      <c r="M5" s="3" t="s">
        <v>77</v>
      </c>
      <c r="N5" s="3" t="s">
        <v>77</v>
      </c>
      <c r="O5" s="3" t="s">
        <v>77</v>
      </c>
      <c r="P5" s="3" t="s">
        <v>77</v>
      </c>
      <c r="Q5" s="3" t="s">
        <v>77</v>
      </c>
      <c r="R5" s="3" t="s">
        <v>77</v>
      </c>
      <c r="S5" s="3" t="s">
        <v>77</v>
      </c>
      <c r="T5" s="3" t="s">
        <v>77</v>
      </c>
      <c r="U5" s="3" t="s">
        <v>77</v>
      </c>
      <c r="V5" s="3" t="s">
        <v>77</v>
      </c>
    </row>
    <row r="6" spans="1:22" ht="45" x14ac:dyDescent="0.25">
      <c r="A6" s="27" t="s">
        <v>78</v>
      </c>
      <c r="B6" s="3" t="s">
        <v>27</v>
      </c>
      <c r="C6" s="3" t="s">
        <v>25</v>
      </c>
      <c r="D6" s="21" t="s">
        <v>79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ht="30" x14ac:dyDescent="0.25">
      <c r="A7" s="27" t="s">
        <v>80</v>
      </c>
      <c r="B7" s="7" t="s">
        <v>27</v>
      </c>
      <c r="C7" s="7" t="s">
        <v>25</v>
      </c>
      <c r="D7" s="21" t="s">
        <v>81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ht="45" x14ac:dyDescent="0.25">
      <c r="A8" s="27" t="s">
        <v>82</v>
      </c>
      <c r="B8" s="7" t="s">
        <v>6</v>
      </c>
      <c r="C8" s="7" t="s">
        <v>26</v>
      </c>
      <c r="D8" s="21" t="s">
        <v>83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ht="45" x14ac:dyDescent="0.25">
      <c r="A9" s="27" t="s">
        <v>84</v>
      </c>
      <c r="B9" s="7" t="s">
        <v>85</v>
      </c>
      <c r="C9" s="7" t="s">
        <v>26</v>
      </c>
      <c r="D9" s="21" t="s">
        <v>86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ht="30" x14ac:dyDescent="0.25">
      <c r="A10" s="16" t="s">
        <v>0</v>
      </c>
      <c r="B10" s="3" t="s">
        <v>27</v>
      </c>
      <c r="C10" s="3" t="s">
        <v>25</v>
      </c>
      <c r="D10" s="21" t="s">
        <v>87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spans="1:22" ht="45" x14ac:dyDescent="0.25">
      <c r="A11" s="16" t="s">
        <v>88</v>
      </c>
      <c r="B11" s="3" t="s">
        <v>27</v>
      </c>
      <c r="C11" s="3" t="s">
        <v>68</v>
      </c>
      <c r="D11" s="21" t="s">
        <v>76</v>
      </c>
      <c r="E11" s="3" t="s">
        <v>77</v>
      </c>
      <c r="F11" s="3" t="s">
        <v>77</v>
      </c>
      <c r="G11" s="3" t="s">
        <v>77</v>
      </c>
      <c r="H11" s="3" t="s">
        <v>77</v>
      </c>
      <c r="I11" s="3" t="s">
        <v>77</v>
      </c>
      <c r="J11" s="3" t="s">
        <v>77</v>
      </c>
      <c r="K11" s="3" t="s">
        <v>77</v>
      </c>
      <c r="L11" s="3" t="s">
        <v>77</v>
      </c>
      <c r="M11" s="3" t="s">
        <v>77</v>
      </c>
      <c r="N11" s="3" t="s">
        <v>77</v>
      </c>
      <c r="O11" s="3" t="s">
        <v>77</v>
      </c>
      <c r="P11" s="3" t="s">
        <v>77</v>
      </c>
      <c r="Q11" s="3" t="s">
        <v>77</v>
      </c>
      <c r="R11" s="3" t="s">
        <v>77</v>
      </c>
      <c r="S11" s="3" t="s">
        <v>77</v>
      </c>
      <c r="T11" s="3" t="s">
        <v>77</v>
      </c>
      <c r="U11" s="3" t="s">
        <v>77</v>
      </c>
      <c r="V11" s="3" t="s">
        <v>77</v>
      </c>
    </row>
    <row r="12" spans="1:22" x14ac:dyDescent="0.25">
      <c r="A12" s="16" t="s">
        <v>67</v>
      </c>
      <c r="B12" s="3" t="s">
        <v>27</v>
      </c>
      <c r="C12" s="3" t="s">
        <v>68</v>
      </c>
      <c r="D12" s="21" t="s">
        <v>89</v>
      </c>
      <c r="E12" s="11" t="s">
        <v>1</v>
      </c>
      <c r="F12" s="11" t="s">
        <v>1</v>
      </c>
      <c r="G12" s="11" t="s">
        <v>1</v>
      </c>
      <c r="H12" s="11" t="s">
        <v>1</v>
      </c>
      <c r="I12" s="11" t="s">
        <v>1</v>
      </c>
      <c r="J12" s="11" t="s">
        <v>1</v>
      </c>
      <c r="K12" s="11" t="s">
        <v>1</v>
      </c>
      <c r="L12" s="11" t="s">
        <v>1</v>
      </c>
      <c r="M12" s="11" t="s">
        <v>1</v>
      </c>
      <c r="N12" s="11" t="s">
        <v>1</v>
      </c>
      <c r="O12" s="11" t="s">
        <v>1</v>
      </c>
      <c r="P12" s="11" t="s">
        <v>1</v>
      </c>
      <c r="Q12" s="11" t="s">
        <v>1</v>
      </c>
      <c r="R12" s="11" t="s">
        <v>1</v>
      </c>
      <c r="S12" s="11" t="s">
        <v>1</v>
      </c>
      <c r="T12" s="11" t="s">
        <v>1</v>
      </c>
      <c r="U12" s="11" t="s">
        <v>1</v>
      </c>
      <c r="V12" s="11" t="s">
        <v>1</v>
      </c>
    </row>
    <row r="13" spans="1:22" x14ac:dyDescent="0.25">
      <c r="A13" s="16" t="s">
        <v>19</v>
      </c>
      <c r="B13" s="3" t="s">
        <v>1</v>
      </c>
      <c r="C13" s="7" t="s">
        <v>26</v>
      </c>
      <c r="D13" s="21" t="s">
        <v>90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25">
      <c r="A14" s="16" t="s">
        <v>20</v>
      </c>
      <c r="B14" s="3" t="s">
        <v>1</v>
      </c>
      <c r="C14" s="7" t="s">
        <v>26</v>
      </c>
      <c r="D14" s="21" t="s">
        <v>91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25">
      <c r="A15" s="20" t="s">
        <v>21</v>
      </c>
      <c r="B15" s="8" t="s">
        <v>1</v>
      </c>
      <c r="C15" s="10" t="s">
        <v>26</v>
      </c>
      <c r="D15" s="22"/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0" t="s">
        <v>22</v>
      </c>
      <c r="B16" s="8" t="s">
        <v>1</v>
      </c>
      <c r="C16" s="10" t="s">
        <v>26</v>
      </c>
      <c r="D16" s="22"/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0" t="s">
        <v>23</v>
      </c>
      <c r="B17" s="8" t="s">
        <v>27</v>
      </c>
      <c r="C17" s="10" t="s">
        <v>26</v>
      </c>
      <c r="D17" s="22"/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ht="30" x14ac:dyDescent="0.25">
      <c r="A18" s="16" t="s">
        <v>2</v>
      </c>
      <c r="B18" s="3" t="s">
        <v>27</v>
      </c>
      <c r="C18" s="3" t="s">
        <v>25</v>
      </c>
      <c r="D18" s="21" t="s">
        <v>42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ht="45" x14ac:dyDescent="0.25">
      <c r="A19" s="16" t="s">
        <v>92</v>
      </c>
      <c r="B19" s="3" t="s">
        <v>27</v>
      </c>
      <c r="C19" s="3" t="s">
        <v>68</v>
      </c>
      <c r="D19" s="21" t="s">
        <v>93</v>
      </c>
      <c r="E19" s="3" t="s">
        <v>77</v>
      </c>
      <c r="F19" s="3" t="s">
        <v>77</v>
      </c>
      <c r="G19" s="3" t="s">
        <v>77</v>
      </c>
      <c r="H19" s="3" t="s">
        <v>77</v>
      </c>
      <c r="I19" s="3" t="s">
        <v>77</v>
      </c>
      <c r="J19" s="3" t="s">
        <v>77</v>
      </c>
      <c r="K19" s="3" t="s">
        <v>77</v>
      </c>
      <c r="L19" s="3" t="s">
        <v>77</v>
      </c>
      <c r="M19" s="3" t="s">
        <v>77</v>
      </c>
      <c r="N19" s="3" t="s">
        <v>77</v>
      </c>
      <c r="O19" s="3" t="s">
        <v>77</v>
      </c>
      <c r="P19" s="3" t="s">
        <v>77</v>
      </c>
      <c r="Q19" s="3" t="s">
        <v>77</v>
      </c>
      <c r="R19" s="3" t="s">
        <v>77</v>
      </c>
      <c r="S19" s="3" t="s">
        <v>77</v>
      </c>
      <c r="T19" s="3" t="s">
        <v>77</v>
      </c>
      <c r="U19" s="3" t="s">
        <v>77</v>
      </c>
      <c r="V19" s="3" t="s">
        <v>77</v>
      </c>
    </row>
    <row r="20" spans="1:22" ht="30" x14ac:dyDescent="0.25">
      <c r="A20" s="16" t="s">
        <v>3</v>
      </c>
      <c r="B20" s="3" t="s">
        <v>27</v>
      </c>
      <c r="C20" s="3" t="s">
        <v>25</v>
      </c>
      <c r="D20" s="21" t="s">
        <v>43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ht="45" x14ac:dyDescent="0.25">
      <c r="A21" s="16" t="s">
        <v>94</v>
      </c>
      <c r="B21" s="3" t="s">
        <v>27</v>
      </c>
      <c r="C21" s="3" t="s">
        <v>68</v>
      </c>
      <c r="D21" s="21" t="s">
        <v>95</v>
      </c>
      <c r="E21" s="3" t="s">
        <v>77</v>
      </c>
      <c r="F21" s="3" t="s">
        <v>77</v>
      </c>
      <c r="G21" s="3" t="s">
        <v>77</v>
      </c>
      <c r="H21" s="3" t="s">
        <v>77</v>
      </c>
      <c r="I21" s="3" t="s">
        <v>77</v>
      </c>
      <c r="J21" s="3" t="s">
        <v>77</v>
      </c>
      <c r="K21" s="3" t="s">
        <v>77</v>
      </c>
      <c r="L21" s="3" t="s">
        <v>77</v>
      </c>
      <c r="M21" s="3" t="s">
        <v>77</v>
      </c>
      <c r="N21" s="3" t="s">
        <v>77</v>
      </c>
      <c r="O21" s="3" t="s">
        <v>77</v>
      </c>
      <c r="P21" s="3" t="s">
        <v>77</v>
      </c>
      <c r="Q21" s="3" t="s">
        <v>77</v>
      </c>
      <c r="R21" s="3" t="s">
        <v>77</v>
      </c>
      <c r="S21" s="3" t="s">
        <v>77</v>
      </c>
      <c r="T21" s="3" t="s">
        <v>77</v>
      </c>
      <c r="U21" s="3" t="s">
        <v>77</v>
      </c>
      <c r="V21" s="3" t="s">
        <v>77</v>
      </c>
    </row>
    <row r="22" spans="1:22" x14ac:dyDescent="0.25">
      <c r="A22" s="16" t="s">
        <v>4</v>
      </c>
      <c r="B22" s="3" t="s">
        <v>27</v>
      </c>
      <c r="C22" s="7" t="s">
        <v>26</v>
      </c>
      <c r="D22" s="21" t="s">
        <v>44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</row>
    <row r="23" spans="1:22" ht="30" x14ac:dyDescent="0.25">
      <c r="A23" s="16" t="s">
        <v>34</v>
      </c>
      <c r="B23" s="3" t="s">
        <v>27</v>
      </c>
      <c r="C23" s="3" t="s">
        <v>25</v>
      </c>
      <c r="D23" s="21" t="s">
        <v>96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ht="45" x14ac:dyDescent="0.25">
      <c r="A24" s="16" t="s">
        <v>97</v>
      </c>
      <c r="B24" s="3" t="s">
        <v>27</v>
      </c>
      <c r="C24" s="3" t="s">
        <v>68</v>
      </c>
      <c r="D24" s="21" t="s">
        <v>98</v>
      </c>
      <c r="E24" s="3" t="s">
        <v>77</v>
      </c>
      <c r="F24" s="3" t="s">
        <v>77</v>
      </c>
      <c r="G24" s="3" t="s">
        <v>77</v>
      </c>
      <c r="H24" s="3" t="s">
        <v>77</v>
      </c>
      <c r="I24" s="3" t="s">
        <v>77</v>
      </c>
      <c r="J24" s="3" t="s">
        <v>77</v>
      </c>
      <c r="K24" s="3" t="s">
        <v>77</v>
      </c>
      <c r="L24" s="3" t="s">
        <v>77</v>
      </c>
      <c r="M24" s="3" t="s">
        <v>77</v>
      </c>
      <c r="N24" s="3" t="s">
        <v>77</v>
      </c>
      <c r="O24" s="3" t="s">
        <v>77</v>
      </c>
      <c r="P24" s="3" t="s">
        <v>77</v>
      </c>
      <c r="Q24" s="3" t="s">
        <v>77</v>
      </c>
      <c r="R24" s="3" t="s">
        <v>77</v>
      </c>
      <c r="S24" s="3" t="s">
        <v>77</v>
      </c>
      <c r="T24" s="3" t="s">
        <v>77</v>
      </c>
      <c r="U24" s="3" t="s">
        <v>77</v>
      </c>
      <c r="V24" s="3" t="s">
        <v>77</v>
      </c>
    </row>
    <row r="25" spans="1:22" x14ac:dyDescent="0.25">
      <c r="A25" s="16" t="s">
        <v>35</v>
      </c>
      <c r="B25" s="3" t="s">
        <v>6</v>
      </c>
      <c r="C25" s="7" t="s">
        <v>26</v>
      </c>
      <c r="D25" s="21" t="s">
        <v>45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5">
      <c r="A26" s="16" t="s">
        <v>36</v>
      </c>
      <c r="B26" s="3" t="s">
        <v>6</v>
      </c>
      <c r="C26" s="7" t="s">
        <v>26</v>
      </c>
      <c r="D26" s="21" t="s">
        <v>46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 s="16" t="s">
        <v>5</v>
      </c>
      <c r="B27" s="3" t="s">
        <v>7</v>
      </c>
      <c r="C27" s="7" t="s">
        <v>26</v>
      </c>
      <c r="D27" s="21" t="s">
        <v>47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5">
      <c r="A28" s="16" t="s">
        <v>37</v>
      </c>
      <c r="B28" s="3" t="s">
        <v>8</v>
      </c>
      <c r="C28" s="7" t="s">
        <v>26</v>
      </c>
      <c r="D28" s="21" t="s">
        <v>48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 s="16" t="s">
        <v>38</v>
      </c>
      <c r="B29" s="3" t="s">
        <v>8</v>
      </c>
      <c r="C29" s="7" t="s">
        <v>26</v>
      </c>
      <c r="D29" s="21" t="s">
        <v>49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ht="30" x14ac:dyDescent="0.25">
      <c r="A30" s="16" t="s">
        <v>24</v>
      </c>
      <c r="B30" s="3" t="s">
        <v>27</v>
      </c>
      <c r="C30" s="7" t="s">
        <v>26</v>
      </c>
      <c r="D30" s="21" t="s">
        <v>50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ht="60" x14ac:dyDescent="0.25">
      <c r="A31" s="16" t="s">
        <v>9</v>
      </c>
      <c r="B31" s="3" t="s">
        <v>27</v>
      </c>
      <c r="C31" s="3" t="s">
        <v>25</v>
      </c>
      <c r="D31" s="21" t="s">
        <v>61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</row>
    <row r="32" spans="1:22" x14ac:dyDescent="0.25">
      <c r="A32" s="16" t="s">
        <v>10</v>
      </c>
      <c r="B32" s="3" t="s">
        <v>14</v>
      </c>
      <c r="C32" s="3" t="s">
        <v>26</v>
      </c>
      <c r="D32" s="21" t="s">
        <v>62</v>
      </c>
      <c r="E32" s="3">
        <v>4.5</v>
      </c>
      <c r="F32" s="3">
        <v>4.5</v>
      </c>
      <c r="G32" s="3">
        <v>4.5</v>
      </c>
      <c r="H32" s="3">
        <v>4.5</v>
      </c>
      <c r="I32" s="3">
        <v>4.5</v>
      </c>
      <c r="J32" s="3">
        <v>4.5</v>
      </c>
      <c r="K32" s="3">
        <v>4.5</v>
      </c>
      <c r="L32" s="3">
        <v>4.5</v>
      </c>
      <c r="M32" s="3">
        <v>4.5</v>
      </c>
      <c r="N32" s="3">
        <v>4.5</v>
      </c>
      <c r="O32" s="3">
        <v>4.5</v>
      </c>
      <c r="P32" s="3">
        <v>4.5</v>
      </c>
      <c r="Q32" s="3">
        <v>4.5</v>
      </c>
      <c r="R32" s="3">
        <v>4.5</v>
      </c>
      <c r="S32" s="3">
        <v>4.5</v>
      </c>
      <c r="T32" s="3">
        <v>4.5</v>
      </c>
      <c r="U32" s="3">
        <v>4.5</v>
      </c>
      <c r="V32" s="3">
        <v>4.5</v>
      </c>
    </row>
    <row r="33" spans="1:22" x14ac:dyDescent="0.25">
      <c r="A33" s="16" t="s">
        <v>11</v>
      </c>
      <c r="B33" s="3" t="s">
        <v>14</v>
      </c>
      <c r="C33" s="3" t="s">
        <v>26</v>
      </c>
      <c r="D33" s="21" t="s">
        <v>63</v>
      </c>
      <c r="E33" s="3">
        <v>4.5</v>
      </c>
      <c r="F33" s="3">
        <v>4.5</v>
      </c>
      <c r="G33" s="3">
        <v>4.5</v>
      </c>
      <c r="H33" s="3">
        <v>4.5</v>
      </c>
      <c r="I33" s="3">
        <v>4.5</v>
      </c>
      <c r="J33" s="3">
        <v>4.5</v>
      </c>
      <c r="K33" s="3">
        <v>4.5</v>
      </c>
      <c r="L33" s="3">
        <v>4.5</v>
      </c>
      <c r="M33" s="3">
        <v>4.5</v>
      </c>
      <c r="N33" s="3">
        <v>4.5</v>
      </c>
      <c r="O33" s="3">
        <v>4.5</v>
      </c>
      <c r="P33" s="3">
        <v>4.5</v>
      </c>
      <c r="Q33" s="3">
        <v>4.5</v>
      </c>
      <c r="R33" s="3">
        <v>4.5</v>
      </c>
      <c r="S33" s="3">
        <v>4.5</v>
      </c>
      <c r="T33" s="3">
        <v>4.5</v>
      </c>
      <c r="U33" s="3">
        <v>4.5</v>
      </c>
      <c r="V33" s="3">
        <v>4.5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F6" sqref="F6"/>
    </sheetView>
  </sheetViews>
  <sheetFormatPr defaultColWidth="8.85546875" defaultRowHeight="15" x14ac:dyDescent="0.25"/>
  <cols>
    <col min="1" max="1" width="14.42578125" style="16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140625" style="3" bestFit="1" customWidth="1"/>
    <col min="6" max="16384" width="8.85546875" style="5"/>
  </cols>
  <sheetData>
    <row r="1" spans="1:5" x14ac:dyDescent="0.25">
      <c r="A1" s="18" t="str">
        <f>[1]Z_JACKET!$A$1</f>
        <v>Z_JACKET</v>
      </c>
      <c r="B1" s="18">
        <f>SUM(E2:AE2)</f>
        <v>1</v>
      </c>
      <c r="C1" s="2"/>
      <c r="D1" s="4" t="s">
        <v>52</v>
      </c>
      <c r="E1" s="14">
        <f>[1]Z_JACKET!E$1</f>
        <v>1</v>
      </c>
    </row>
    <row r="2" spans="1:5" ht="30" x14ac:dyDescent="0.25">
      <c r="A2" s="19"/>
      <c r="B2" s="2"/>
      <c r="C2" s="2"/>
      <c r="D2" s="4" t="s">
        <v>33</v>
      </c>
      <c r="E2" s="14">
        <f>IF(E$1 &gt; 0,1,0)</f>
        <v>1</v>
      </c>
    </row>
    <row r="3" spans="1:5" x14ac:dyDescent="0.2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4" t="str">
        <f>_xlfn.TEXTJOIN("_",,$A$1,E$1)</f>
        <v>Z_JACKET_1</v>
      </c>
    </row>
    <row r="4" spans="1:5" ht="75" x14ac:dyDescent="0.25">
      <c r="A4" s="16" t="s">
        <v>73</v>
      </c>
      <c r="B4" s="3" t="s">
        <v>27</v>
      </c>
      <c r="C4" s="3" t="s">
        <v>25</v>
      </c>
      <c r="D4" s="21" t="s">
        <v>74</v>
      </c>
      <c r="E4" s="3">
        <v>0</v>
      </c>
    </row>
    <row r="5" spans="1:5" ht="45" x14ac:dyDescent="0.25">
      <c r="A5" s="16" t="s">
        <v>75</v>
      </c>
      <c r="B5" s="3" t="s">
        <v>27</v>
      </c>
      <c r="C5" s="3" t="s">
        <v>68</v>
      </c>
      <c r="D5" s="21" t="s">
        <v>107</v>
      </c>
      <c r="E5" s="3" t="s">
        <v>77</v>
      </c>
    </row>
    <row r="6" spans="1:5" ht="30" x14ac:dyDescent="0.25">
      <c r="A6" s="16" t="s">
        <v>0</v>
      </c>
      <c r="B6" s="3" t="s">
        <v>27</v>
      </c>
      <c r="C6" s="3" t="s">
        <v>25</v>
      </c>
      <c r="D6" s="21" t="s">
        <v>87</v>
      </c>
      <c r="E6" s="11">
        <v>0</v>
      </c>
    </row>
    <row r="7" spans="1:5" ht="45" x14ac:dyDescent="0.25">
      <c r="A7" s="16" t="s">
        <v>88</v>
      </c>
      <c r="B7" s="3" t="s">
        <v>27</v>
      </c>
      <c r="C7" s="3" t="s">
        <v>68</v>
      </c>
      <c r="D7" s="21" t="s">
        <v>76</v>
      </c>
      <c r="E7" s="3" t="s">
        <v>77</v>
      </c>
    </row>
    <row r="8" spans="1:5" x14ac:dyDescent="0.25">
      <c r="A8" s="16" t="s">
        <v>67</v>
      </c>
      <c r="B8" s="3" t="s">
        <v>27</v>
      </c>
      <c r="C8" s="3" t="s">
        <v>68</v>
      </c>
      <c r="D8" s="21" t="s">
        <v>89</v>
      </c>
      <c r="E8" s="11" t="s">
        <v>1</v>
      </c>
    </row>
    <row r="9" spans="1:5" x14ac:dyDescent="0.25">
      <c r="A9" s="16" t="s">
        <v>19</v>
      </c>
      <c r="B9" s="3" t="s">
        <v>1</v>
      </c>
      <c r="C9" s="7" t="s">
        <v>26</v>
      </c>
      <c r="D9" s="21" t="s">
        <v>90</v>
      </c>
      <c r="E9" s="3">
        <v>0</v>
      </c>
    </row>
    <row r="10" spans="1:5" x14ac:dyDescent="0.25">
      <c r="A10" s="16" t="s">
        <v>20</v>
      </c>
      <c r="B10" s="3" t="s">
        <v>1</v>
      </c>
      <c r="C10" s="7" t="s">
        <v>26</v>
      </c>
      <c r="D10" s="21" t="s">
        <v>91</v>
      </c>
      <c r="E10" s="3">
        <v>0</v>
      </c>
    </row>
    <row r="11" spans="1:5" x14ac:dyDescent="0.25">
      <c r="A11" s="20" t="s">
        <v>21</v>
      </c>
      <c r="B11" s="8" t="s">
        <v>1</v>
      </c>
      <c r="C11" s="10" t="s">
        <v>26</v>
      </c>
      <c r="D11" s="22"/>
      <c r="E11" s="8">
        <v>0</v>
      </c>
    </row>
    <row r="12" spans="1:5" x14ac:dyDescent="0.25">
      <c r="A12" s="20" t="s">
        <v>22</v>
      </c>
      <c r="B12" s="8" t="s">
        <v>1</v>
      </c>
      <c r="C12" s="10" t="s">
        <v>26</v>
      </c>
      <c r="D12" s="22"/>
      <c r="E12" s="8">
        <v>0</v>
      </c>
    </row>
    <row r="13" spans="1:5" x14ac:dyDescent="0.25">
      <c r="A13" s="20" t="s">
        <v>23</v>
      </c>
      <c r="B13" s="8" t="s">
        <v>27</v>
      </c>
      <c r="C13" s="10" t="s">
        <v>26</v>
      </c>
      <c r="D13" s="22"/>
      <c r="E13" s="8">
        <v>0</v>
      </c>
    </row>
    <row r="14" spans="1:5" ht="30" x14ac:dyDescent="0.25">
      <c r="A14" s="16" t="s">
        <v>2</v>
      </c>
      <c r="B14" s="3" t="s">
        <v>27</v>
      </c>
      <c r="C14" s="3" t="s">
        <v>25</v>
      </c>
      <c r="D14" s="21" t="s">
        <v>42</v>
      </c>
      <c r="E14" s="3">
        <v>0</v>
      </c>
    </row>
    <row r="15" spans="1:5" ht="45" x14ac:dyDescent="0.25">
      <c r="A15" s="16" t="s">
        <v>92</v>
      </c>
      <c r="B15" s="3" t="s">
        <v>27</v>
      </c>
      <c r="C15" s="3" t="s">
        <v>68</v>
      </c>
      <c r="D15" s="21" t="s">
        <v>93</v>
      </c>
      <c r="E15" s="3" t="s">
        <v>77</v>
      </c>
    </row>
    <row r="16" spans="1:5" ht="30" x14ac:dyDescent="0.25">
      <c r="A16" s="16" t="s">
        <v>34</v>
      </c>
      <c r="B16" s="3" t="s">
        <v>27</v>
      </c>
      <c r="C16" s="3" t="s">
        <v>25</v>
      </c>
      <c r="D16" s="21" t="s">
        <v>96</v>
      </c>
      <c r="E16" s="3">
        <v>0</v>
      </c>
    </row>
    <row r="17" spans="1:5" ht="45" x14ac:dyDescent="0.25">
      <c r="A17" s="16" t="s">
        <v>97</v>
      </c>
      <c r="B17" s="3" t="s">
        <v>27</v>
      </c>
      <c r="C17" s="3" t="s">
        <v>68</v>
      </c>
      <c r="D17" s="21" t="s">
        <v>98</v>
      </c>
      <c r="E17" s="3" t="s">
        <v>77</v>
      </c>
    </row>
    <row r="18" spans="1:5" x14ac:dyDescent="0.25">
      <c r="A18" s="16" t="s">
        <v>35</v>
      </c>
      <c r="B18" s="3" t="s">
        <v>6</v>
      </c>
      <c r="C18" s="7" t="s">
        <v>26</v>
      </c>
      <c r="D18" s="4" t="s">
        <v>45</v>
      </c>
      <c r="E18" s="3">
        <v>0</v>
      </c>
    </row>
    <row r="19" spans="1:5" x14ac:dyDescent="0.25">
      <c r="A19" s="16" t="s">
        <v>36</v>
      </c>
      <c r="B19" s="3" t="s">
        <v>6</v>
      </c>
      <c r="C19" s="7" t="s">
        <v>26</v>
      </c>
      <c r="D19" s="4" t="s">
        <v>46</v>
      </c>
      <c r="E19" s="3">
        <v>0</v>
      </c>
    </row>
    <row r="20" spans="1:5" x14ac:dyDescent="0.25">
      <c r="A20" s="16" t="s">
        <v>5</v>
      </c>
      <c r="B20" s="3" t="s">
        <v>7</v>
      </c>
      <c r="C20" s="7" t="s">
        <v>26</v>
      </c>
      <c r="D20" s="4" t="s">
        <v>53</v>
      </c>
      <c r="E20" s="3">
        <v>0</v>
      </c>
    </row>
    <row r="21" spans="1:5" x14ac:dyDescent="0.25">
      <c r="A21" s="16" t="s">
        <v>37</v>
      </c>
      <c r="B21" s="3" t="s">
        <v>8</v>
      </c>
      <c r="C21" s="7" t="s">
        <v>26</v>
      </c>
      <c r="D21" s="4" t="s">
        <v>48</v>
      </c>
      <c r="E21" s="3">
        <v>0</v>
      </c>
    </row>
    <row r="22" spans="1:5" x14ac:dyDescent="0.25">
      <c r="A22" s="16" t="s">
        <v>38</v>
      </c>
      <c r="B22" s="3" t="s">
        <v>8</v>
      </c>
      <c r="C22" s="7" t="s">
        <v>26</v>
      </c>
      <c r="D22" s="4" t="s">
        <v>49</v>
      </c>
      <c r="E22" s="3">
        <v>0</v>
      </c>
    </row>
    <row r="23" spans="1:5" ht="60" x14ac:dyDescent="0.25">
      <c r="A23" s="16" t="s">
        <v>9</v>
      </c>
      <c r="B23" s="3" t="s">
        <v>27</v>
      </c>
      <c r="C23" s="3" t="s">
        <v>25</v>
      </c>
      <c r="D23" s="21" t="s">
        <v>64</v>
      </c>
      <c r="E23" s="3">
        <v>1</v>
      </c>
    </row>
    <row r="24" spans="1:5" x14ac:dyDescent="0.25">
      <c r="A24" s="16" t="s">
        <v>10</v>
      </c>
      <c r="B24" s="3" t="s">
        <v>14</v>
      </c>
      <c r="C24" s="3" t="s">
        <v>26</v>
      </c>
      <c r="D24" s="21" t="s">
        <v>65</v>
      </c>
      <c r="E24" s="3">
        <v>4.5</v>
      </c>
    </row>
    <row r="25" spans="1:5" x14ac:dyDescent="0.25">
      <c r="A25" s="16" t="s">
        <v>11</v>
      </c>
      <c r="B25" s="3" t="s">
        <v>14</v>
      </c>
      <c r="C25" s="3" t="s">
        <v>26</v>
      </c>
      <c r="D25" s="21" t="s">
        <v>66</v>
      </c>
      <c r="E25" s="3">
        <v>4.5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2023-10-09T08:44:00Z</dcterms:modified>
</cp:coreProperties>
</file>