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ISE3\Equations simultanées\ANABA ANATO\"/>
    </mc:Choice>
  </mc:AlternateContent>
  <xr:revisionPtr revIDLastSave="0" documentId="13_ncr:1_{03911597-D1A1-41C3-9927-F612FC0DD8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2" l="1"/>
  <c r="G2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K2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  <c r="P12" i="2"/>
  <c r="P6" i="2"/>
  <c r="P7" i="2" s="1"/>
  <c r="E25" i="2"/>
  <c r="C25" i="2"/>
  <c r="Q24" i="2"/>
  <c r="Q25" i="2" s="1"/>
</calcChain>
</file>

<file path=xl/sharedStrings.xml><?xml version="1.0" encoding="utf-8"?>
<sst xmlns="http://schemas.openxmlformats.org/spreadsheetml/2006/main" count="19" uniqueCount="19">
  <si>
    <t>Annee</t>
  </si>
  <si>
    <t>CPop</t>
  </si>
  <si>
    <t>PopAC</t>
  </si>
  <si>
    <t>Pibha</t>
  </si>
  <si>
    <t>TIC</t>
  </si>
  <si>
    <t>IDE</t>
  </si>
  <si>
    <t>PIB</t>
  </si>
  <si>
    <t>Import</t>
  </si>
  <si>
    <t>Export</t>
  </si>
  <si>
    <t>EspVie</t>
  </si>
  <si>
    <t>DEPEDU</t>
  </si>
  <si>
    <t>FBCF</t>
  </si>
  <si>
    <t>ALPHA</t>
  </si>
  <si>
    <t>OUVERT</t>
  </si>
  <si>
    <t>DEPSAN</t>
  </si>
  <si>
    <t>INFLA</t>
  </si>
  <si>
    <t>RNBHA</t>
  </si>
  <si>
    <t>Log.PIB</t>
  </si>
  <si>
    <t>Log.FBCF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</si>
</sst>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01D2-1124-4F40-8971-72D2B9F5F1DB}">
  <dimension ref="A1:S33"/>
  <sheetViews>
    <sheetView tabSelected="1" topLeftCell="G1" workbookViewId="0">
      <selection activeCell="L11" sqref="L11"/>
    </sheetView>
  </sheetViews>
  <sheetFormatPr baseColWidth="10" defaultRowHeight="14.5" x14ac:dyDescent="0.35"/>
  <cols>
    <col min="11" max="11" width="17.36328125" bestFit="1" customWidth="1"/>
  </cols>
  <sheetData>
    <row r="1" spans="1:1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6</v>
      </c>
      <c r="I1" t="s">
        <v>7</v>
      </c>
      <c r="J1" t="s">
        <v>8</v>
      </c>
      <c r="K1" t="s">
        <v>13</v>
      </c>
      <c r="L1" t="s">
        <v>9</v>
      </c>
      <c r="M1" t="s">
        <v>10</v>
      </c>
      <c r="N1" t="s">
        <v>18</v>
      </c>
      <c r="O1" t="s">
        <v>11</v>
      </c>
      <c r="P1" t="s">
        <v>12</v>
      </c>
      <c r="Q1" t="s">
        <v>14</v>
      </c>
      <c r="R1" t="s">
        <v>15</v>
      </c>
      <c r="S1" t="s">
        <v>16</v>
      </c>
    </row>
    <row r="2" spans="1:19" x14ac:dyDescent="0.35">
      <c r="A2">
        <v>2000</v>
      </c>
      <c r="B2">
        <v>3.9776242155274901</v>
      </c>
      <c r="C2">
        <v>65.591999999999999</v>
      </c>
      <c r="D2">
        <v>1717.95385651231</v>
      </c>
      <c r="E2">
        <v>0.231462</v>
      </c>
      <c r="F2">
        <v>7872260</v>
      </c>
      <c r="G2">
        <f>LOG(H2)</f>
        <v>10.48296032210086</v>
      </c>
      <c r="H2">
        <v>30406072178.226799</v>
      </c>
      <c r="I2">
        <v>4504767963.76507</v>
      </c>
      <c r="J2">
        <v>4606906376.9470997</v>
      </c>
      <c r="K2" s="2">
        <f>(I2+J2)/H2</f>
        <v>0.29966627347667957</v>
      </c>
      <c r="L2" s="3">
        <v>-0.22568047569519789</v>
      </c>
      <c r="M2">
        <v>20.806949615478501</v>
      </c>
      <c r="N2">
        <f>LOG(O2)</f>
        <v>9.4333581190963685</v>
      </c>
      <c r="O2">
        <v>2712427376.7485399</v>
      </c>
      <c r="P2">
        <v>70.501808166503906</v>
      </c>
      <c r="Q2">
        <v>4</v>
      </c>
      <c r="R2">
        <v>1.6010172872691699</v>
      </c>
      <c r="S2">
        <v>1790</v>
      </c>
    </row>
    <row r="3" spans="1:19" x14ac:dyDescent="0.35">
      <c r="A3">
        <v>2001</v>
      </c>
      <c r="B3">
        <v>3.99092066742327</v>
      </c>
      <c r="C3">
        <v>65.629000000000005</v>
      </c>
      <c r="D3">
        <v>1636.5731870521799</v>
      </c>
      <c r="E3">
        <v>0.39574799999999999</v>
      </c>
      <c r="F3">
        <v>-5179240</v>
      </c>
      <c r="G3">
        <f t="shared" ref="G3:G25" si="0">LOG(H3)</f>
        <v>10.473503342811982</v>
      </c>
      <c r="H3">
        <v>29751121585.554298</v>
      </c>
      <c r="I3">
        <v>4310942884.9607296</v>
      </c>
      <c r="J3">
        <v>4617823364.1705399</v>
      </c>
      <c r="K3" s="2">
        <f t="shared" ref="K3:K25" si="1">(I3+J3)/H3</f>
        <v>0.3001152821568463</v>
      </c>
      <c r="L3" s="3">
        <v>-6.2940088902868646E-2</v>
      </c>
      <c r="M3">
        <v>23.202030181884801</v>
      </c>
      <c r="N3">
        <f t="shared" ref="N3:N25" si="2">LOG(O3)</f>
        <v>9.4114286970613357</v>
      </c>
      <c r="O3">
        <v>2578865528.7312598</v>
      </c>
      <c r="P3">
        <v>71.674949645996094</v>
      </c>
      <c r="Q3">
        <v>3.99</v>
      </c>
      <c r="R3">
        <v>6.8759687974264496</v>
      </c>
      <c r="S3">
        <v>1750</v>
      </c>
    </row>
    <row r="4" spans="1:19" x14ac:dyDescent="0.35">
      <c r="A4">
        <v>2002</v>
      </c>
      <c r="B4">
        <v>3.97333758123589</v>
      </c>
      <c r="C4">
        <v>65.668999999999997</v>
      </c>
      <c r="D4">
        <v>1551.27925902838</v>
      </c>
      <c r="E4">
        <v>0.49792900000000001</v>
      </c>
      <c r="F4">
        <v>-4203160</v>
      </c>
      <c r="G4">
        <f t="shared" si="0"/>
        <v>10.46147990805979</v>
      </c>
      <c r="H4">
        <v>28938759334.224098</v>
      </c>
      <c r="I4">
        <v>4430687717.0153799</v>
      </c>
      <c r="J4">
        <v>5662064299.8061199</v>
      </c>
      <c r="K4" s="2">
        <f t="shared" si="1"/>
        <v>0.34876242966247067</v>
      </c>
      <c r="L4" s="3">
        <v>0.14957685494981404</v>
      </c>
      <c r="M4">
        <v>22.592300415039102</v>
      </c>
      <c r="N4">
        <f t="shared" si="2"/>
        <v>9.4457602339491995</v>
      </c>
      <c r="O4">
        <v>2791002554.2874699</v>
      </c>
      <c r="P4">
        <v>71.688652038574205</v>
      </c>
      <c r="Q4">
        <v>3.92</v>
      </c>
      <c r="R4">
        <v>4.5821373521655504</v>
      </c>
      <c r="S4">
        <v>1710</v>
      </c>
    </row>
    <row r="5" spans="1:19" x14ac:dyDescent="0.35">
      <c r="A5">
        <v>2003</v>
      </c>
      <c r="B5">
        <v>3.93204869696274</v>
      </c>
      <c r="C5">
        <v>65.709999999999994</v>
      </c>
      <c r="D5">
        <v>1441.5880175503701</v>
      </c>
      <c r="E5">
        <v>0.75866999999999996</v>
      </c>
      <c r="F5">
        <v>23163640</v>
      </c>
      <c r="G5">
        <f t="shared" si="0"/>
        <v>10.440454915303389</v>
      </c>
      <c r="H5">
        <v>27571152176.3563</v>
      </c>
      <c r="I5">
        <v>5210727693.4179697</v>
      </c>
      <c r="J5">
        <v>6107969564.25877</v>
      </c>
      <c r="K5" s="2">
        <f t="shared" si="1"/>
        <v>0.41052681386971968</v>
      </c>
      <c r="L5" s="3">
        <v>0.13363204024682199</v>
      </c>
      <c r="M5">
        <v>22.648229598998999</v>
      </c>
      <c r="N5">
        <f t="shared" si="2"/>
        <v>9.4360900389990032</v>
      </c>
      <c r="O5">
        <v>2729543619.8401098</v>
      </c>
      <c r="P5">
        <v>67.717712402343807</v>
      </c>
      <c r="Q5">
        <v>3.95</v>
      </c>
      <c r="R5">
        <v>3.2781206928541202</v>
      </c>
      <c r="S5">
        <v>1660</v>
      </c>
    </row>
    <row r="6" spans="1:19" x14ac:dyDescent="0.35">
      <c r="A6">
        <v>2004</v>
      </c>
      <c r="B6">
        <v>3.8672596711131901</v>
      </c>
      <c r="C6">
        <v>65.747</v>
      </c>
      <c r="D6">
        <v>1451.8654714189399</v>
      </c>
      <c r="E6">
        <v>0.84928199999999998</v>
      </c>
      <c r="F6">
        <v>-25513950</v>
      </c>
      <c r="G6">
        <f t="shared" si="0"/>
        <v>10.454071644696699</v>
      </c>
      <c r="H6">
        <v>28449303912.454102</v>
      </c>
      <c r="I6">
        <v>6577555506.5597801</v>
      </c>
      <c r="J6">
        <v>7086390530.6188898</v>
      </c>
      <c r="K6" s="2">
        <f t="shared" si="1"/>
        <v>0.48029104962378621</v>
      </c>
      <c r="L6" s="3">
        <v>0.80268477450249032</v>
      </c>
      <c r="M6">
        <v>22.107160568237301</v>
      </c>
      <c r="N6">
        <f t="shared" si="2"/>
        <v>9.5013824489323593</v>
      </c>
      <c r="O6">
        <v>3172359880.7301698</v>
      </c>
      <c r="P6">
        <f>AVERAGE(P2:P5)</f>
        <v>70.395780563354506</v>
      </c>
      <c r="Q6">
        <v>4.0199999999999996</v>
      </c>
      <c r="R6">
        <v>-2.50335752004385</v>
      </c>
      <c r="S6">
        <v>1760</v>
      </c>
    </row>
    <row r="7" spans="1:19" x14ac:dyDescent="0.35">
      <c r="A7">
        <v>2005</v>
      </c>
      <c r="B7">
        <v>3.8303632550408402</v>
      </c>
      <c r="C7">
        <v>65.781000000000006</v>
      </c>
      <c r="D7">
        <v>1431.7332020311101</v>
      </c>
      <c r="E7">
        <v>1.0392399999999999</v>
      </c>
      <c r="F7">
        <v>349059586.54327202</v>
      </c>
      <c r="G7">
        <f t="shared" si="0"/>
        <v>10.458376100293648</v>
      </c>
      <c r="H7">
        <v>28732677632.166901</v>
      </c>
      <c r="I7">
        <v>7437492764.43435</v>
      </c>
      <c r="J7">
        <v>7662724560.1413097</v>
      </c>
      <c r="K7" s="2">
        <f t="shared" si="1"/>
        <v>0.52554159824180868</v>
      </c>
      <c r="L7" s="3">
        <v>0.89753324377469879</v>
      </c>
      <c r="M7">
        <v>21.845689773559599</v>
      </c>
      <c r="N7">
        <f t="shared" si="2"/>
        <v>9.5187856703501588</v>
      </c>
      <c r="O7">
        <v>3302065398.4392099</v>
      </c>
      <c r="P7">
        <f>AVERAGE(P3:P6)</f>
        <v>70.369273662567153</v>
      </c>
      <c r="Q7">
        <v>3.97</v>
      </c>
      <c r="R7">
        <v>1.3013052732414101</v>
      </c>
      <c r="S7">
        <v>1940</v>
      </c>
    </row>
    <row r="8" spans="1:19" x14ac:dyDescent="0.35">
      <c r="A8">
        <v>2006</v>
      </c>
      <c r="B8">
        <v>3.8568601601040902</v>
      </c>
      <c r="C8">
        <v>65.813999999999993</v>
      </c>
      <c r="D8">
        <v>1437.77453798586</v>
      </c>
      <c r="E8">
        <v>1.5248999999999999</v>
      </c>
      <c r="F8">
        <v>350964618.55939698</v>
      </c>
      <c r="G8">
        <f t="shared" si="0"/>
        <v>10.47043502413748</v>
      </c>
      <c r="H8">
        <v>29541668752.636902</v>
      </c>
      <c r="I8">
        <v>7799176142.0585003</v>
      </c>
      <c r="J8">
        <v>8302651291.84657</v>
      </c>
      <c r="K8" s="2">
        <f t="shared" si="1"/>
        <v>0.54505476886669835</v>
      </c>
      <c r="L8" s="3">
        <v>1.0246217968508777</v>
      </c>
      <c r="M8">
        <v>20.017890930175799</v>
      </c>
      <c r="N8">
        <f t="shared" si="2"/>
        <v>9.5564223122227663</v>
      </c>
      <c r="O8">
        <v>3600993290.8631701</v>
      </c>
      <c r="P8">
        <v>64.888931274414105</v>
      </c>
      <c r="Q8">
        <v>3.93</v>
      </c>
      <c r="R8">
        <v>1.3595382596009</v>
      </c>
      <c r="S8">
        <v>1990</v>
      </c>
    </row>
    <row r="9" spans="1:19" x14ac:dyDescent="0.35">
      <c r="A9">
        <v>2007</v>
      </c>
      <c r="B9">
        <v>3.9107193170072998</v>
      </c>
      <c r="C9">
        <v>65.846000000000004</v>
      </c>
      <c r="D9">
        <v>1420.1738958245001</v>
      </c>
      <c r="E9">
        <v>1.8</v>
      </c>
      <c r="F9">
        <v>443801751.42317301</v>
      </c>
      <c r="G9">
        <f t="shared" si="0"/>
        <v>10.475192321528024</v>
      </c>
      <c r="H9">
        <v>29867049486.223099</v>
      </c>
      <c r="I9">
        <v>8898369156.89254</v>
      </c>
      <c r="J9">
        <v>8769225735.9937992</v>
      </c>
      <c r="K9" s="2">
        <f t="shared" si="1"/>
        <v>0.59154135399400409</v>
      </c>
      <c r="L9" s="3">
        <v>1.1746729061216732</v>
      </c>
      <c r="M9">
        <v>20.755880355835</v>
      </c>
      <c r="N9">
        <f t="shared" si="2"/>
        <v>9.6814325295335379</v>
      </c>
      <c r="O9">
        <v>4802114704.75634</v>
      </c>
      <c r="P9">
        <v>65.332138061523395</v>
      </c>
      <c r="Q9">
        <v>4.1900000000000004</v>
      </c>
      <c r="R9">
        <v>3.0885494457229199</v>
      </c>
      <c r="S9">
        <v>2030</v>
      </c>
    </row>
    <row r="10" spans="1:19" x14ac:dyDescent="0.35">
      <c r="A10">
        <v>2008</v>
      </c>
      <c r="B10">
        <v>3.96138352522369</v>
      </c>
      <c r="C10">
        <v>65.876999999999995</v>
      </c>
      <c r="D10">
        <v>1454.62731800082</v>
      </c>
      <c r="E10">
        <v>1.9</v>
      </c>
      <c r="F10">
        <v>468377743.88890201</v>
      </c>
      <c r="G10">
        <f t="shared" si="0"/>
        <v>10.495481765507657</v>
      </c>
      <c r="H10">
        <v>31295490700.862301</v>
      </c>
      <c r="I10">
        <v>10539361094.812099</v>
      </c>
      <c r="J10">
        <v>10568912669.898199</v>
      </c>
      <c r="K10" s="2">
        <f t="shared" si="1"/>
        <v>0.67448291405536864</v>
      </c>
      <c r="L10" s="3">
        <v>1.2894090994902772</v>
      </c>
      <c r="M10">
        <v>21.526910781860401</v>
      </c>
      <c r="N10">
        <f t="shared" si="2"/>
        <v>9.7397824777573287</v>
      </c>
      <c r="O10">
        <v>5492656978.2535105</v>
      </c>
      <c r="P10">
        <v>69.164230346679702</v>
      </c>
      <c r="Q10">
        <v>4.1399999999999997</v>
      </c>
      <c r="R10">
        <v>5.3729334850033901</v>
      </c>
      <c r="S10">
        <v>2140</v>
      </c>
    </row>
    <row r="11" spans="1:19" x14ac:dyDescent="0.35">
      <c r="A11">
        <v>2009</v>
      </c>
      <c r="B11">
        <v>3.9932041018093201</v>
      </c>
      <c r="C11">
        <v>65.908000000000001</v>
      </c>
      <c r="D11">
        <v>1473.9183699329001</v>
      </c>
      <c r="E11">
        <v>2</v>
      </c>
      <c r="F11">
        <v>397624744.26800501</v>
      </c>
      <c r="G11">
        <f t="shared" si="0"/>
        <v>10.510855444806367</v>
      </c>
      <c r="H11">
        <v>32423167866.681801</v>
      </c>
      <c r="I11">
        <v>10593072868.467501</v>
      </c>
      <c r="J11">
        <v>12000249512.7388</v>
      </c>
      <c r="K11" s="2">
        <f t="shared" si="1"/>
        <v>0.69682649376229833</v>
      </c>
      <c r="L11" s="3">
        <v>1.3810970495592039</v>
      </c>
      <c r="M11">
        <v>22.189559936523398</v>
      </c>
      <c r="N11">
        <f t="shared" si="2"/>
        <v>9.7370766849205737</v>
      </c>
      <c r="O11">
        <v>5458542360.0533705</v>
      </c>
      <c r="P11">
        <v>68.635192871093807</v>
      </c>
      <c r="Q11">
        <v>4.6399999999999997</v>
      </c>
      <c r="R11">
        <v>1.2077792972368799</v>
      </c>
      <c r="S11">
        <v>2200</v>
      </c>
    </row>
    <row r="12" spans="1:19" x14ac:dyDescent="0.35">
      <c r="A12">
        <v>2010</v>
      </c>
      <c r="B12">
        <v>4.0136779589740401</v>
      </c>
      <c r="C12">
        <v>65.938000000000002</v>
      </c>
      <c r="D12">
        <v>1540.52927270246</v>
      </c>
      <c r="E12">
        <v>2.7</v>
      </c>
      <c r="F12">
        <v>358468317.34200197</v>
      </c>
      <c r="G12">
        <f t="shared" si="0"/>
        <v>10.539622042968105</v>
      </c>
      <c r="H12">
        <v>34643522418.9356</v>
      </c>
      <c r="I12">
        <v>11869039598.927299</v>
      </c>
      <c r="J12">
        <v>11703514551.0641</v>
      </c>
      <c r="K12" s="2">
        <f t="shared" si="1"/>
        <v>0.6804317951544967</v>
      </c>
      <c r="L12" s="3">
        <v>1.1563775416406312</v>
      </c>
      <c r="M12">
        <v>22.772750854492202</v>
      </c>
      <c r="N12">
        <f t="shared" si="2"/>
        <v>9.8593139389652134</v>
      </c>
      <c r="O12">
        <v>7232924619.4855804</v>
      </c>
      <c r="P12">
        <f>AVERAGE(P8:P11)</f>
        <v>67.005123138427749</v>
      </c>
      <c r="Q12">
        <v>4.57</v>
      </c>
      <c r="R12">
        <v>1.5162179241975999</v>
      </c>
      <c r="S12">
        <v>2310</v>
      </c>
    </row>
    <row r="13" spans="1:19" x14ac:dyDescent="0.35">
      <c r="A13">
        <v>2011</v>
      </c>
      <c r="B13">
        <v>4.0240117302970697</v>
      </c>
      <c r="C13">
        <v>65.962000000000003</v>
      </c>
      <c r="D13">
        <v>1426.4646386453401</v>
      </c>
      <c r="E13">
        <v>2.9</v>
      </c>
      <c r="F13">
        <v>301972462.51786101</v>
      </c>
      <c r="G13">
        <f t="shared" si="0"/>
        <v>10.515648830493179</v>
      </c>
      <c r="H13">
        <v>32783010325.347099</v>
      </c>
      <c r="I13">
        <v>10800620106.423401</v>
      </c>
      <c r="J13">
        <v>12946046205.3421</v>
      </c>
      <c r="K13" s="2">
        <f t="shared" si="1"/>
        <v>0.72435893092481218</v>
      </c>
      <c r="L13" s="3">
        <v>0.90325863729713007</v>
      </c>
      <c r="M13">
        <v>22.4268608093262</v>
      </c>
      <c r="N13">
        <f t="shared" si="2"/>
        <v>9.8161582987738392</v>
      </c>
      <c r="O13">
        <v>6548748300.8597698</v>
      </c>
      <c r="P13">
        <v>77.107582092285199</v>
      </c>
      <c r="Q13">
        <v>4.4000000000000004</v>
      </c>
      <c r="R13">
        <v>5.7093205000567897</v>
      </c>
      <c r="S13">
        <v>2110</v>
      </c>
    </row>
    <row r="14" spans="1:19" x14ac:dyDescent="0.35">
      <c r="A14">
        <v>2012</v>
      </c>
      <c r="B14">
        <v>4.0045380903399197</v>
      </c>
      <c r="C14">
        <v>65.977000000000004</v>
      </c>
      <c r="D14">
        <v>1503.43433046682</v>
      </c>
      <c r="E14">
        <v>4.4000000000000004</v>
      </c>
      <c r="F14">
        <v>330255520.654571</v>
      </c>
      <c r="G14">
        <f t="shared" si="0"/>
        <v>10.547543479853116</v>
      </c>
      <c r="H14">
        <v>35281210700.942497</v>
      </c>
      <c r="I14">
        <v>12821464752.240499</v>
      </c>
      <c r="J14">
        <v>12699449618.427799</v>
      </c>
      <c r="K14" s="2">
        <f t="shared" si="1"/>
        <v>0.72335710321830127</v>
      </c>
      <c r="L14" s="3">
        <v>1.1491354466858754</v>
      </c>
      <c r="M14">
        <v>20.858760833740199</v>
      </c>
      <c r="N14">
        <f t="shared" si="2"/>
        <v>9.7932418388639491</v>
      </c>
      <c r="O14">
        <v>6212148642.6440201</v>
      </c>
      <c r="P14">
        <v>79.743789672851605</v>
      </c>
      <c r="Q14">
        <v>4.43</v>
      </c>
      <c r="R14">
        <v>-0.40409836074087502</v>
      </c>
      <c r="S14">
        <v>2350</v>
      </c>
    </row>
    <row r="15" spans="1:19" x14ac:dyDescent="0.35">
      <c r="A15">
        <v>2013</v>
      </c>
      <c r="B15">
        <v>3.9507386277166301</v>
      </c>
      <c r="C15">
        <v>65.989999999999995</v>
      </c>
      <c r="D15">
        <v>1632.3271278700599</v>
      </c>
      <c r="E15">
        <v>6.6</v>
      </c>
      <c r="F15">
        <v>407592122.10142702</v>
      </c>
      <c r="G15">
        <f t="shared" si="0"/>
        <v>10.591927262621693</v>
      </c>
      <c r="H15">
        <v>39077544167.6054</v>
      </c>
      <c r="I15">
        <v>12482686215.408001</v>
      </c>
      <c r="J15">
        <v>12469056844.6353</v>
      </c>
      <c r="K15" s="2">
        <f t="shared" si="1"/>
        <v>0.63851870918561604</v>
      </c>
      <c r="L15" s="3">
        <v>1.0506072153566657</v>
      </c>
      <c r="M15">
        <v>21.574729919433601</v>
      </c>
      <c r="N15">
        <f t="shared" si="2"/>
        <v>9.9476645762640636</v>
      </c>
      <c r="O15">
        <v>8864710889.9196091</v>
      </c>
      <c r="P15">
        <v>80.624908447265597</v>
      </c>
      <c r="Q15">
        <v>3.72</v>
      </c>
      <c r="R15">
        <v>2.87673042852516</v>
      </c>
      <c r="S15">
        <v>2530</v>
      </c>
    </row>
    <row r="16" spans="1:19" x14ac:dyDescent="0.35">
      <c r="A16">
        <v>2014</v>
      </c>
      <c r="B16">
        <v>3.8589675718699201</v>
      </c>
      <c r="C16">
        <v>66.001999999999995</v>
      </c>
      <c r="D16">
        <v>1742.53693001178</v>
      </c>
      <c r="E16">
        <v>10</v>
      </c>
      <c r="F16">
        <v>439356961.15090102</v>
      </c>
      <c r="G16">
        <f t="shared" si="0"/>
        <v>10.630833416182774</v>
      </c>
      <c r="H16">
        <v>42739891584.486198</v>
      </c>
      <c r="I16">
        <v>12466424412.7778</v>
      </c>
      <c r="J16">
        <v>13752704950.0207</v>
      </c>
      <c r="K16" s="2">
        <f t="shared" si="1"/>
        <v>0.6134580222546836</v>
      </c>
      <c r="L16" s="3">
        <v>0.81060125466976962</v>
      </c>
      <c r="M16">
        <v>21.766780853271499</v>
      </c>
      <c r="N16">
        <f t="shared" si="2"/>
        <v>10.040522760304922</v>
      </c>
      <c r="O16">
        <v>10977988217.005301</v>
      </c>
      <c r="P16">
        <v>82.849349975585895</v>
      </c>
      <c r="Q16">
        <v>3.73</v>
      </c>
      <c r="R16">
        <v>4.40733235572075</v>
      </c>
      <c r="S16">
        <v>4000</v>
      </c>
    </row>
    <row r="17" spans="1:19" x14ac:dyDescent="0.35">
      <c r="A17">
        <v>2015</v>
      </c>
      <c r="B17">
        <v>3.7683318674455801</v>
      </c>
      <c r="C17">
        <v>66.015000000000001</v>
      </c>
      <c r="D17">
        <v>1814.7185508801699</v>
      </c>
      <c r="E17">
        <v>38.44</v>
      </c>
      <c r="F17">
        <v>494408755.77634102</v>
      </c>
      <c r="G17">
        <f t="shared" si="0"/>
        <v>10.661007739902082</v>
      </c>
      <c r="H17">
        <v>45815005169.265099</v>
      </c>
      <c r="I17">
        <v>11618511648.5973</v>
      </c>
      <c r="J17">
        <v>12531890057.4258</v>
      </c>
      <c r="K17" s="2">
        <f t="shared" si="1"/>
        <v>0.52712864741144561</v>
      </c>
      <c r="L17" s="3">
        <v>0.9683960285274823</v>
      </c>
      <c r="M17">
        <v>21.173219680786101</v>
      </c>
      <c r="N17">
        <f t="shared" si="2"/>
        <v>10.033213781225479</v>
      </c>
      <c r="O17">
        <v>10794779639.1539</v>
      </c>
      <c r="P17">
        <v>85.892303466796903</v>
      </c>
      <c r="Q17">
        <v>3.22</v>
      </c>
      <c r="R17">
        <v>4.7756823727082702</v>
      </c>
      <c r="S17">
        <v>4310</v>
      </c>
    </row>
    <row r="18" spans="1:19" x14ac:dyDescent="0.35">
      <c r="A18">
        <v>2016</v>
      </c>
      <c r="B18">
        <v>3.6720911398284999</v>
      </c>
      <c r="C18">
        <v>66.033000000000001</v>
      </c>
      <c r="D18">
        <v>1889.2777794993799</v>
      </c>
      <c r="E18">
        <v>41.207799999999999</v>
      </c>
      <c r="F18">
        <v>577871524.15621495</v>
      </c>
      <c r="G18">
        <f t="shared" si="0"/>
        <v>10.691092153602414</v>
      </c>
      <c r="H18">
        <v>49101205368.910004</v>
      </c>
      <c r="I18">
        <v>10951634334.413099</v>
      </c>
      <c r="J18">
        <v>12073797174.534</v>
      </c>
      <c r="K18" s="2">
        <f t="shared" si="1"/>
        <v>0.46893821314468964</v>
      </c>
      <c r="L18" s="3">
        <v>0.51591011391572628</v>
      </c>
      <c r="M18">
        <v>22.387599945068398</v>
      </c>
      <c r="N18">
        <f t="shared" si="2"/>
        <v>10.05220569897466</v>
      </c>
      <c r="O18">
        <v>11277314677.4858</v>
      </c>
      <c r="P18">
        <v>90.134246826171903</v>
      </c>
      <c r="Q18">
        <v>3.32</v>
      </c>
      <c r="R18">
        <v>-1.1798324356569601</v>
      </c>
      <c r="S18">
        <v>4430</v>
      </c>
    </row>
    <row r="19" spans="1:19" x14ac:dyDescent="0.35">
      <c r="A19">
        <v>2017</v>
      </c>
      <c r="B19">
        <v>4.0724986983098397</v>
      </c>
      <c r="C19">
        <v>66.052999999999997</v>
      </c>
      <c r="D19">
        <v>1972.81431788947</v>
      </c>
      <c r="E19">
        <v>43.8399</v>
      </c>
      <c r="F19">
        <v>975014998.79549301</v>
      </c>
      <c r="G19">
        <f t="shared" si="0"/>
        <v>10.722139952917681</v>
      </c>
      <c r="H19">
        <v>52739979047.065498</v>
      </c>
      <c r="I19">
        <v>12163812786.125401</v>
      </c>
      <c r="J19">
        <v>13390010535.4842</v>
      </c>
      <c r="K19" s="2">
        <f t="shared" si="1"/>
        <v>0.48452471508957567</v>
      </c>
      <c r="L19" s="3">
        <v>0.7233895969686438</v>
      </c>
      <c r="M19">
        <v>20.633499145507798</v>
      </c>
      <c r="N19">
        <f t="shared" si="2"/>
        <v>10.06092199277713</v>
      </c>
      <c r="O19">
        <v>11505937027.3402</v>
      </c>
      <c r="P19">
        <v>91.817092895507798</v>
      </c>
      <c r="Q19">
        <v>3.25</v>
      </c>
      <c r="R19">
        <v>-1.0416772481010099</v>
      </c>
      <c r="S19">
        <v>4550</v>
      </c>
    </row>
    <row r="20" spans="1:19" x14ac:dyDescent="0.35">
      <c r="A20">
        <v>2018</v>
      </c>
      <c r="B20">
        <v>4.5627827644169701</v>
      </c>
      <c r="C20">
        <v>66.075000000000003</v>
      </c>
      <c r="D20">
        <v>2013.3230759849901</v>
      </c>
      <c r="E20">
        <v>37.546500000000002</v>
      </c>
      <c r="F20">
        <v>620330654.35979104</v>
      </c>
      <c r="G20">
        <f t="shared" si="0"/>
        <v>10.742679997389081</v>
      </c>
      <c r="H20">
        <v>55294253263.743797</v>
      </c>
      <c r="I20">
        <v>13661082703.3125</v>
      </c>
      <c r="J20">
        <v>13281208105.2104</v>
      </c>
      <c r="K20" s="2">
        <f t="shared" si="1"/>
        <v>0.48725300041602776</v>
      </c>
      <c r="L20" s="3">
        <v>0.63098495212038264</v>
      </c>
      <c r="M20">
        <v>18.2889003753662</v>
      </c>
      <c r="N20">
        <f t="shared" si="2"/>
        <v>10.118859098959243</v>
      </c>
      <c r="O20">
        <v>13147981942.8428</v>
      </c>
      <c r="P20">
        <v>92.901893615722699</v>
      </c>
      <c r="Q20">
        <v>3.09</v>
      </c>
      <c r="R20">
        <v>1.6819764716421399</v>
      </c>
      <c r="S20">
        <v>4810</v>
      </c>
    </row>
    <row r="21" spans="1:19" x14ac:dyDescent="0.35">
      <c r="A21">
        <v>2019</v>
      </c>
      <c r="B21">
        <v>4.5685008273693404</v>
      </c>
      <c r="C21">
        <v>66.099000000000004</v>
      </c>
      <c r="D21">
        <v>2093.0999433577899</v>
      </c>
      <c r="E21">
        <v>36.289000000000001</v>
      </c>
      <c r="F21">
        <v>848881139.44287705</v>
      </c>
      <c r="G21">
        <f t="shared" si="0"/>
        <v>10.770931395927674</v>
      </c>
      <c r="H21">
        <v>59010785540.985703</v>
      </c>
      <c r="I21">
        <v>13284189624.884199</v>
      </c>
      <c r="J21">
        <v>13683059068.9034</v>
      </c>
      <c r="K21" s="2">
        <f t="shared" si="1"/>
        <v>0.45698847162537098</v>
      </c>
      <c r="L21" s="3">
        <v>0.79865418273888422</v>
      </c>
      <c r="M21">
        <v>19.8460693359375</v>
      </c>
      <c r="N21">
        <f t="shared" si="2"/>
        <v>10.126809834158111</v>
      </c>
      <c r="O21">
        <v>13390902075.4317</v>
      </c>
      <c r="P21">
        <v>93.545219421386705</v>
      </c>
      <c r="Q21">
        <v>3.19</v>
      </c>
      <c r="R21">
        <v>1.98335249250374</v>
      </c>
      <c r="S21">
        <v>5360</v>
      </c>
    </row>
    <row r="22" spans="1:19" x14ac:dyDescent="0.35">
      <c r="A22">
        <v>2020</v>
      </c>
      <c r="B22">
        <v>4.5520175522310504</v>
      </c>
      <c r="C22">
        <v>65.466999999999999</v>
      </c>
      <c r="D22">
        <v>2055.0848399643201</v>
      </c>
      <c r="E22">
        <v>36.016599999999997</v>
      </c>
      <c r="F22">
        <v>712915894.48161602</v>
      </c>
      <c r="G22">
        <f t="shared" si="0"/>
        <v>10.773959695969806</v>
      </c>
      <c r="H22">
        <v>59423700880.661499</v>
      </c>
      <c r="I22">
        <v>13203807830.5952</v>
      </c>
      <c r="J22">
        <v>13231732415.036699</v>
      </c>
      <c r="K22" s="2">
        <f t="shared" si="1"/>
        <v>0.44486526173658303</v>
      </c>
      <c r="L22" s="3">
        <v>-0.48382474417978411</v>
      </c>
      <c r="M22">
        <v>18.5902500152588</v>
      </c>
      <c r="N22">
        <f t="shared" si="2"/>
        <v>10.1079851501524</v>
      </c>
      <c r="O22">
        <v>12822867366.2766</v>
      </c>
      <c r="P22">
        <v>94.160911560058594</v>
      </c>
      <c r="Q22">
        <v>3.62</v>
      </c>
      <c r="R22">
        <v>1.82838309396156</v>
      </c>
      <c r="S22">
        <v>5380</v>
      </c>
    </row>
    <row r="23" spans="1:19" x14ac:dyDescent="0.35">
      <c r="A23">
        <v>2021</v>
      </c>
      <c r="B23">
        <v>4.4788614440541297</v>
      </c>
      <c r="C23">
        <v>65.606999999999999</v>
      </c>
      <c r="D23">
        <v>2146.4763531794601</v>
      </c>
      <c r="E23">
        <v>38.750399999999999</v>
      </c>
      <c r="F23">
        <v>1392435143.3830099</v>
      </c>
      <c r="G23">
        <f t="shared" si="0"/>
        <v>10.803600439483613</v>
      </c>
      <c r="H23">
        <v>63620992438.481796</v>
      </c>
      <c r="I23">
        <v>16610109080.0793</v>
      </c>
      <c r="J23">
        <v>16230487159.254101</v>
      </c>
      <c r="K23" s="2">
        <f t="shared" si="1"/>
        <v>0.51619119697148008</v>
      </c>
      <c r="L23" s="3">
        <v>-0.7351944707954966</v>
      </c>
      <c r="M23">
        <v>16.266279220581101</v>
      </c>
      <c r="N23">
        <f t="shared" si="2"/>
        <v>10.185499584034314</v>
      </c>
      <c r="O23">
        <v>15328497382.0429</v>
      </c>
      <c r="P23">
        <v>92.719383239746094</v>
      </c>
      <c r="Q23">
        <v>3.76</v>
      </c>
      <c r="R23">
        <v>3.9301313753230098</v>
      </c>
      <c r="S23">
        <v>5860</v>
      </c>
    </row>
    <row r="24" spans="1:19" x14ac:dyDescent="0.35">
      <c r="A24">
        <v>2022</v>
      </c>
      <c r="B24">
        <v>4.3270461960515396</v>
      </c>
      <c r="C24">
        <v>65.786000000000001</v>
      </c>
      <c r="D24">
        <v>2223.28825303231</v>
      </c>
      <c r="E24">
        <v>38.4133</v>
      </c>
      <c r="F24">
        <v>1599115748.8332701</v>
      </c>
      <c r="G24">
        <f t="shared" si="0"/>
        <v>10.829797949650965</v>
      </c>
      <c r="H24">
        <v>67576850897.493599</v>
      </c>
      <c r="I24">
        <v>20283249155.7514</v>
      </c>
      <c r="J24">
        <v>17211115086.1283</v>
      </c>
      <c r="K24" s="2">
        <f t="shared" si="1"/>
        <v>0.55484035944134757</v>
      </c>
      <c r="L24" s="3">
        <v>0.54268063756441831</v>
      </c>
      <c r="M24">
        <v>15.9030103683472</v>
      </c>
      <c r="N24">
        <f t="shared" si="2"/>
        <v>10.247439938795058</v>
      </c>
      <c r="O24">
        <v>17678277172.638302</v>
      </c>
      <c r="P24">
        <v>94.648941040039105</v>
      </c>
      <c r="Q24">
        <f>AVERAGE(Q22:Q23)</f>
        <v>3.69</v>
      </c>
      <c r="R24">
        <v>2.08589858906348</v>
      </c>
      <c r="S24">
        <v>6490</v>
      </c>
    </row>
    <row r="25" spans="1:19" x14ac:dyDescent="0.35">
      <c r="A25">
        <v>2023</v>
      </c>
      <c r="B25">
        <v>4.1377155735530096</v>
      </c>
      <c r="C25">
        <f>AVERAGE(C23:C24)</f>
        <v>65.6965</v>
      </c>
      <c r="D25">
        <v>2302.7469807991001</v>
      </c>
      <c r="E25">
        <f>AVERAGE(E23:E24)</f>
        <v>38.581850000000003</v>
      </c>
      <c r="F25">
        <v>214905250</v>
      </c>
      <c r="G25">
        <f t="shared" si="0"/>
        <v>10.855922466396361</v>
      </c>
      <c r="H25">
        <v>71766615653.129395</v>
      </c>
      <c r="I25">
        <v>22127698957.951698</v>
      </c>
      <c r="J25">
        <v>19340237826.070301</v>
      </c>
      <c r="K25" s="2">
        <f t="shared" si="1"/>
        <v>0.57781652940762285</v>
      </c>
      <c r="L25" s="3">
        <v>8.5290922669572708E-2</v>
      </c>
      <c r="M25">
        <v>15.9464101791382</v>
      </c>
      <c r="N25">
        <f t="shared" si="2"/>
        <v>10.341093291550985</v>
      </c>
      <c r="O25">
        <v>21932760261.7836</v>
      </c>
      <c r="P25">
        <v>101.650497436523</v>
      </c>
      <c r="Q25">
        <f>AVERAGE(Q23:Q24)</f>
        <v>3.7249999999999996</v>
      </c>
      <c r="R25">
        <v>2.48517710316098</v>
      </c>
      <c r="S25">
        <v>6910</v>
      </c>
    </row>
    <row r="26" spans="1:19" x14ac:dyDescent="0.35">
      <c r="L26" s="3"/>
    </row>
    <row r="27" spans="1:19" x14ac:dyDescent="0.35">
      <c r="L27" s="3"/>
    </row>
    <row r="28" spans="1:19" x14ac:dyDescent="0.35">
      <c r="L28" s="3"/>
    </row>
    <row r="29" spans="1:19" x14ac:dyDescent="0.35">
      <c r="L29" s="3"/>
    </row>
    <row r="30" spans="1:19" x14ac:dyDescent="0.35">
      <c r="L30" s="3"/>
    </row>
    <row r="31" spans="1:19" x14ac:dyDescent="0.35">
      <c r="L31" s="3"/>
    </row>
    <row r="32" spans="1:19" x14ac:dyDescent="0.35">
      <c r="L32" s="3"/>
    </row>
    <row r="33" spans="12:12" x14ac:dyDescent="0.35">
      <c r="L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ANABA Rodrigue</cp:lastModifiedBy>
  <dcterms:created xsi:type="dcterms:W3CDTF">2024-12-27T20:07:06Z</dcterms:created>
  <dcterms:modified xsi:type="dcterms:W3CDTF">2024-12-31T22:53:29Z</dcterms:modified>
</cp:coreProperties>
</file>