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bookViews>
    <workbookView xWindow="0" yWindow="0" windowWidth="23040" windowHeight="9192" activeTab="1"/>
  </bookViews>
  <sheets>
    <sheet name="Balance General" sheetId="1" r:id="rId1"/>
    <sheet name="Estado de Perdidas y Gananci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7" i="2" s="1"/>
  <c r="E11" i="2" s="1"/>
  <c r="E13" i="2" s="1"/>
  <c r="E25" i="1"/>
  <c r="E22" i="1"/>
  <c r="E2" i="1"/>
</calcChain>
</file>

<file path=xl/sharedStrings.xml><?xml version="1.0" encoding="utf-8"?>
<sst xmlns="http://schemas.openxmlformats.org/spreadsheetml/2006/main" count="53" uniqueCount="43">
  <si>
    <t>cuenta mayor</t>
  </si>
  <si>
    <t>cuenta</t>
  </si>
  <si>
    <t>subuenta</t>
  </si>
  <si>
    <t>Valor</t>
  </si>
  <si>
    <t>Activo</t>
  </si>
  <si>
    <t>ACTIVOS CORRIENTES</t>
  </si>
  <si>
    <t>Caja y Bancos</t>
  </si>
  <si>
    <t xml:space="preserve">Cuentas por cobrar comerciales </t>
  </si>
  <si>
    <t>Otras cuentas por cobrar</t>
  </si>
  <si>
    <t>Inventarios</t>
  </si>
  <si>
    <t>Gastos Pagados por anticipados</t>
  </si>
  <si>
    <t>ACTIVOS NO CORRIENTES</t>
  </si>
  <si>
    <t>Inversiones en Ventas</t>
  </si>
  <si>
    <t>Activo fijo neto</t>
  </si>
  <si>
    <t xml:space="preserve">Pasivo </t>
  </si>
  <si>
    <t>Pasivo Corriente</t>
  </si>
  <si>
    <t>Sobregiros y prestamos bancarios</t>
  </si>
  <si>
    <t>Cuentas por pagar comerciales</t>
  </si>
  <si>
    <t>Otras cuentas por pagar</t>
  </si>
  <si>
    <t>Parte corriente deuda largo plazo</t>
  </si>
  <si>
    <t>Pasivo No Corriente</t>
  </si>
  <si>
    <t>Povisión CTS (Compensación T. Serv)</t>
  </si>
  <si>
    <t>Deuda a largo plazo</t>
  </si>
  <si>
    <t>Patrimonio</t>
  </si>
  <si>
    <t>Capital social</t>
  </si>
  <si>
    <t>Resultados acumulados</t>
  </si>
  <si>
    <t>Total</t>
  </si>
  <si>
    <t>Ventas netas</t>
  </si>
  <si>
    <t>Costo de ventas</t>
  </si>
  <si>
    <t>Utilidad bruta</t>
  </si>
  <si>
    <t>Gastos de ventas</t>
  </si>
  <si>
    <t>Gastos de administracion</t>
  </si>
  <si>
    <t>Utilidad de operación</t>
  </si>
  <si>
    <t>Intereses y gastos bancarios (neto)</t>
  </si>
  <si>
    <t>Resultado por exposicion a la inflacion</t>
  </si>
  <si>
    <t>Otros ingresos (neto)</t>
  </si>
  <si>
    <t>Utilidad antes de impuesto</t>
  </si>
  <si>
    <t>Impuesto sobre la renta</t>
  </si>
  <si>
    <t>Utilidad Neta</t>
  </si>
  <si>
    <t>subcuenta</t>
  </si>
  <si>
    <t>ingresos</t>
  </si>
  <si>
    <t>costos y gastos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</si>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</sst>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u val="singleAccounting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/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3" fontId="0" fillId="0" borderId="0" xfId="0" applyNumberFormat="1"/>
    <xf numFmtId="10" fontId="0" fillId="0" borderId="0" xfId="0" applyNumberFormat="1"/>
    <xf numFmtId="43" fontId="3" fillId="0" borderId="0" xfId="0" applyNumberFormat="1" applyFont="1"/>
    <xf numFmtId="0" fontId="2" fillId="0" borderId="0" xfId="0" applyFont="1"/>
    <xf numFmtId="0" fontId="0" fillId="0" borderId="0" xfId="0" applyAlignment="1">
      <alignment horizontal="left" wrapText="1" indent="3"/>
    </xf>
    <xf numFmtId="0" fontId="4" fillId="0" borderId="0" xfId="0" applyFont="1" applyAlignment="1">
      <alignment horizontal="left" indent="4"/>
    </xf>
    <xf numFmtId="0" fontId="0" fillId="0" borderId="0" xfId="0" applyAlignment="1">
      <alignment horizontal="left" indent="4"/>
    </xf>
    <xf numFmtId="44" fontId="5" fillId="0" borderId="0" xfId="1" applyFont="1"/>
    <xf numFmtId="0" fontId="0" fillId="0" borderId="0" xfId="0" applyAlignment="1">
      <alignment horizontal="left" wrapText="1" indent="2"/>
    </xf>
    <xf numFmtId="0" fontId="0" fillId="0" borderId="0" xfId="0" applyAlignment="1">
      <alignment horizontal="left" indent="2"/>
    </xf>
    <xf numFmtId="0" fontId="6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D7" sqref="D7"/>
    </sheetView>
  </sheetViews>
  <sheetFormatPr baseColWidth="10" defaultColWidth="11.44140625" defaultRowHeight="14.4" x14ac:dyDescent="0.3"/>
  <cols>
    <col min="2" max="2" width="13.109375" customWidth="1"/>
    <col min="3" max="3" width="24.5546875" customWidth="1"/>
    <col min="4" max="4" width="57.88671875" customWidth="1"/>
    <col min="5" max="5" width="13.6640625" bestFit="1" customWidth="1"/>
    <col min="8" max="8" width="18.88671875" customWidth="1"/>
    <col min="13" max="13" width="13.33203125" bestFit="1" customWidth="1"/>
  </cols>
  <sheetData>
    <row r="1" spans="1:15" x14ac:dyDescent="0.3">
      <c r="A1" t="s">
        <v>42</v>
      </c>
      <c r="B1" t="s">
        <v>0</v>
      </c>
      <c r="C1" t="s">
        <v>1</v>
      </c>
      <c r="D1" s="1" t="s">
        <v>2</v>
      </c>
      <c r="E1" t="s">
        <v>3</v>
      </c>
      <c r="G1" s="1"/>
      <c r="H1" s="1"/>
      <c r="I1" s="1"/>
    </row>
    <row r="2" spans="1:15" x14ac:dyDescent="0.3">
      <c r="A2">
        <v>3</v>
      </c>
      <c r="B2" t="s">
        <v>4</v>
      </c>
      <c r="E2" s="2">
        <f>E3+E9</f>
        <v>16978</v>
      </c>
      <c r="H2" s="3"/>
      <c r="I2" s="3"/>
      <c r="J2" s="3"/>
    </row>
    <row r="3" spans="1:15" ht="19.2" customHeight="1" x14ac:dyDescent="0.3">
      <c r="A3">
        <v>31</v>
      </c>
      <c r="C3" t="s">
        <v>5</v>
      </c>
      <c r="E3" s="2">
        <v>11765</v>
      </c>
      <c r="G3" s="3"/>
      <c r="H3" s="3"/>
      <c r="I3" s="3"/>
      <c r="J3" s="3"/>
    </row>
    <row r="4" spans="1:15" x14ac:dyDescent="0.3">
      <c r="A4">
        <v>311</v>
      </c>
      <c r="D4" s="4" t="s">
        <v>6</v>
      </c>
      <c r="E4" s="2">
        <v>382</v>
      </c>
      <c r="G4" s="3"/>
      <c r="H4" s="3"/>
      <c r="I4" s="3"/>
      <c r="J4" s="3"/>
      <c r="L4" s="5"/>
      <c r="M4" s="5"/>
    </row>
    <row r="5" spans="1:15" x14ac:dyDescent="0.3">
      <c r="A5">
        <v>312</v>
      </c>
      <c r="D5" s="4" t="s">
        <v>7</v>
      </c>
      <c r="E5" s="2">
        <v>3804</v>
      </c>
      <c r="L5" s="6"/>
      <c r="M5" s="6"/>
      <c r="N5" s="6"/>
      <c r="O5" s="6"/>
    </row>
    <row r="6" spans="1:15" x14ac:dyDescent="0.3">
      <c r="A6">
        <v>323</v>
      </c>
      <c r="D6" s="4" t="s">
        <v>8</v>
      </c>
      <c r="E6" s="2">
        <v>255</v>
      </c>
      <c r="I6" s="7"/>
      <c r="J6" s="7"/>
      <c r="K6" s="7"/>
      <c r="L6" s="7"/>
      <c r="M6" s="8"/>
      <c r="N6" s="7"/>
    </row>
    <row r="7" spans="1:15" x14ac:dyDescent="0.3">
      <c r="A7">
        <v>324</v>
      </c>
      <c r="D7" s="4" t="s">
        <v>9</v>
      </c>
      <c r="E7" s="2">
        <v>6307</v>
      </c>
      <c r="I7" s="7"/>
      <c r="J7" s="7"/>
      <c r="K7" s="7"/>
      <c r="L7" s="7"/>
      <c r="M7" s="8"/>
      <c r="N7" s="7"/>
    </row>
    <row r="8" spans="1:15" x14ac:dyDescent="0.3">
      <c r="A8">
        <v>315</v>
      </c>
      <c r="D8" s="4" t="s">
        <v>10</v>
      </c>
      <c r="E8" s="2">
        <v>1017</v>
      </c>
      <c r="I8" s="9"/>
      <c r="J8" s="9"/>
      <c r="K8" s="9"/>
      <c r="L8" s="7"/>
      <c r="M8" s="8"/>
      <c r="N8" s="7"/>
    </row>
    <row r="9" spans="1:15" s="10" customFormat="1" x14ac:dyDescent="0.3">
      <c r="A9" s="10">
        <v>32</v>
      </c>
      <c r="B9"/>
      <c r="C9" t="s">
        <v>11</v>
      </c>
      <c r="E9" s="2">
        <v>5213</v>
      </c>
      <c r="G9"/>
      <c r="H9"/>
      <c r="I9" s="7"/>
      <c r="J9" s="7"/>
      <c r="K9" s="7"/>
      <c r="L9" s="7"/>
      <c r="M9" s="8"/>
      <c r="N9" s="7"/>
    </row>
    <row r="10" spans="1:15" x14ac:dyDescent="0.3">
      <c r="A10">
        <v>321</v>
      </c>
      <c r="D10" s="11" t="s">
        <v>12</v>
      </c>
      <c r="E10" s="2">
        <v>33</v>
      </c>
      <c r="I10" s="7"/>
      <c r="J10" s="7"/>
      <c r="K10" s="7"/>
      <c r="L10" s="7"/>
      <c r="M10" s="8"/>
      <c r="N10" s="7"/>
    </row>
    <row r="11" spans="1:15" x14ac:dyDescent="0.3">
      <c r="A11">
        <v>322</v>
      </c>
      <c r="D11" s="4" t="s">
        <v>13</v>
      </c>
      <c r="E11" s="2">
        <v>5180</v>
      </c>
      <c r="I11" s="9"/>
      <c r="J11" s="9"/>
      <c r="K11" s="9"/>
      <c r="L11" s="7"/>
      <c r="M11" s="8"/>
      <c r="N11" s="7"/>
    </row>
    <row r="12" spans="1:15" x14ac:dyDescent="0.3">
      <c r="A12">
        <v>4</v>
      </c>
      <c r="B12" t="s">
        <v>14</v>
      </c>
      <c r="E12" s="2">
        <v>15321</v>
      </c>
      <c r="I12" s="7"/>
      <c r="J12" s="7"/>
      <c r="K12" s="7"/>
      <c r="L12" s="7"/>
      <c r="M12" s="8"/>
      <c r="N12" s="7"/>
    </row>
    <row r="13" spans="1:15" x14ac:dyDescent="0.3">
      <c r="A13">
        <v>41</v>
      </c>
      <c r="C13" t="s">
        <v>15</v>
      </c>
      <c r="E13" s="2">
        <v>11846</v>
      </c>
      <c r="I13" s="7"/>
      <c r="J13" s="7"/>
      <c r="K13" s="7"/>
      <c r="L13" s="7"/>
      <c r="M13" s="8"/>
      <c r="N13" s="7"/>
    </row>
    <row r="14" spans="1:15" x14ac:dyDescent="0.3">
      <c r="A14">
        <v>411</v>
      </c>
      <c r="D14" s="12" t="s">
        <v>16</v>
      </c>
      <c r="E14" s="2">
        <v>6243</v>
      </c>
      <c r="I14" s="7"/>
      <c r="J14" s="7"/>
      <c r="K14" s="7"/>
      <c r="L14" s="7"/>
      <c r="M14" s="8"/>
      <c r="N14" s="7"/>
    </row>
    <row r="15" spans="1:15" x14ac:dyDescent="0.3">
      <c r="A15">
        <v>412</v>
      </c>
      <c r="D15" s="13" t="s">
        <v>17</v>
      </c>
      <c r="E15" s="2">
        <v>4260</v>
      </c>
      <c r="I15" s="9"/>
      <c r="J15" s="9"/>
      <c r="K15" s="9"/>
      <c r="L15" s="7"/>
      <c r="M15" s="8"/>
      <c r="N15" s="7"/>
    </row>
    <row r="16" spans="1:15" x14ac:dyDescent="0.3">
      <c r="A16">
        <v>413</v>
      </c>
      <c r="D16" s="13" t="s">
        <v>18</v>
      </c>
      <c r="E16" s="2">
        <v>766</v>
      </c>
      <c r="I16" s="7"/>
      <c r="J16" s="7"/>
      <c r="K16" s="7"/>
      <c r="L16" s="7"/>
      <c r="M16" s="8"/>
      <c r="N16" s="7"/>
    </row>
    <row r="17" spans="1:14" x14ac:dyDescent="0.3">
      <c r="A17">
        <v>414</v>
      </c>
      <c r="D17" s="13" t="s">
        <v>19</v>
      </c>
      <c r="E17" s="2">
        <v>577</v>
      </c>
      <c r="I17" s="9"/>
      <c r="J17" s="9"/>
      <c r="K17" s="9"/>
      <c r="L17" s="7"/>
      <c r="M17" s="8"/>
      <c r="N17" s="7"/>
    </row>
    <row r="18" spans="1:14" x14ac:dyDescent="0.3">
      <c r="A18">
        <v>42</v>
      </c>
      <c r="C18" t="s">
        <v>20</v>
      </c>
      <c r="E18" s="2">
        <v>3475</v>
      </c>
    </row>
    <row r="19" spans="1:14" x14ac:dyDescent="0.3">
      <c r="A19">
        <v>420</v>
      </c>
      <c r="D19" s="13" t="s">
        <v>21</v>
      </c>
      <c r="E19" s="2">
        <v>1199</v>
      </c>
    </row>
    <row r="20" spans="1:14" x14ac:dyDescent="0.3">
      <c r="A20">
        <v>421</v>
      </c>
      <c r="D20" s="13" t="s">
        <v>22</v>
      </c>
      <c r="E20" s="2">
        <v>2276</v>
      </c>
    </row>
    <row r="21" spans="1:14" ht="16.2" x14ac:dyDescent="0.45">
      <c r="A21">
        <v>5</v>
      </c>
      <c r="B21" t="s">
        <v>23</v>
      </c>
      <c r="E21" s="14">
        <v>1657</v>
      </c>
    </row>
    <row r="22" spans="1:14" x14ac:dyDescent="0.3">
      <c r="A22">
        <v>51</v>
      </c>
      <c r="C22" t="s">
        <v>23</v>
      </c>
      <c r="E22" s="2">
        <f>SUM(E23:E24)</f>
        <v>1657</v>
      </c>
    </row>
    <row r="23" spans="1:14" x14ac:dyDescent="0.3">
      <c r="A23">
        <v>511</v>
      </c>
      <c r="D23" s="15" t="s">
        <v>24</v>
      </c>
      <c r="E23" s="2">
        <v>3845</v>
      </c>
    </row>
    <row r="24" spans="1:14" x14ac:dyDescent="0.3">
      <c r="A24">
        <v>512</v>
      </c>
      <c r="D24" s="16" t="s">
        <v>25</v>
      </c>
      <c r="E24" s="2">
        <v>-2188</v>
      </c>
    </row>
    <row r="25" spans="1:14" x14ac:dyDescent="0.3">
      <c r="B25" t="s">
        <v>26</v>
      </c>
      <c r="D25" s="17"/>
      <c r="E25" s="2">
        <f>E13+E18+E21</f>
        <v>16978</v>
      </c>
    </row>
  </sheetData>
  <mergeCells count="1"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5" sqref="D15"/>
    </sheetView>
  </sheetViews>
  <sheetFormatPr baseColWidth="10" defaultRowHeight="14.4" x14ac:dyDescent="0.3"/>
  <cols>
    <col min="2" max="2" width="20.5546875" customWidth="1"/>
    <col min="3" max="3" width="24.88671875" customWidth="1"/>
    <col min="4" max="4" width="35.88671875" customWidth="1"/>
  </cols>
  <sheetData>
    <row r="1" spans="1:5" x14ac:dyDescent="0.3">
      <c r="A1" t="s">
        <v>42</v>
      </c>
      <c r="B1" t="s">
        <v>0</v>
      </c>
      <c r="C1" t="s">
        <v>1</v>
      </c>
      <c r="D1" t="s">
        <v>39</v>
      </c>
      <c r="E1">
        <v>2010</v>
      </c>
    </row>
    <row r="2" spans="1:5" x14ac:dyDescent="0.3">
      <c r="A2">
        <v>1</v>
      </c>
      <c r="B2" t="s">
        <v>40</v>
      </c>
      <c r="D2" t="s">
        <v>27</v>
      </c>
      <c r="E2" s="7">
        <v>27047</v>
      </c>
    </row>
    <row r="3" spans="1:5" x14ac:dyDescent="0.3">
      <c r="A3">
        <v>2</v>
      </c>
      <c r="B3" t="s">
        <v>41</v>
      </c>
      <c r="D3" t="s">
        <v>28</v>
      </c>
      <c r="E3" s="7">
        <v>18031</v>
      </c>
    </row>
    <row r="4" spans="1:5" x14ac:dyDescent="0.3">
      <c r="A4">
        <v>11</v>
      </c>
      <c r="C4" t="s">
        <v>29</v>
      </c>
      <c r="E4" s="9">
        <f>E2-E3</f>
        <v>9016</v>
      </c>
    </row>
    <row r="5" spans="1:5" x14ac:dyDescent="0.3">
      <c r="A5">
        <v>2</v>
      </c>
      <c r="B5" t="s">
        <v>41</v>
      </c>
      <c r="D5" t="s">
        <v>30</v>
      </c>
      <c r="E5" s="7">
        <v>4569</v>
      </c>
    </row>
    <row r="6" spans="1:5" x14ac:dyDescent="0.3">
      <c r="A6">
        <v>2</v>
      </c>
      <c r="B6" t="s">
        <v>41</v>
      </c>
      <c r="D6" t="s">
        <v>31</v>
      </c>
      <c r="E6" s="7">
        <v>3057</v>
      </c>
    </row>
    <row r="7" spans="1:5" x14ac:dyDescent="0.3">
      <c r="A7">
        <v>12</v>
      </c>
      <c r="C7" t="s">
        <v>32</v>
      </c>
      <c r="E7" s="9">
        <f>E4-SUM(E5:E6)</f>
        <v>1390</v>
      </c>
    </row>
    <row r="8" spans="1:5" x14ac:dyDescent="0.3">
      <c r="A8">
        <v>2</v>
      </c>
      <c r="B8" t="s">
        <v>41</v>
      </c>
      <c r="D8" t="s">
        <v>33</v>
      </c>
      <c r="E8" s="7">
        <v>3714</v>
      </c>
    </row>
    <row r="9" spans="1:5" x14ac:dyDescent="0.3">
      <c r="A9">
        <v>2</v>
      </c>
      <c r="B9" t="s">
        <v>41</v>
      </c>
      <c r="D9" t="s">
        <v>34</v>
      </c>
      <c r="E9" s="7">
        <v>482</v>
      </c>
    </row>
    <row r="10" spans="1:5" x14ac:dyDescent="0.3">
      <c r="A10">
        <v>1</v>
      </c>
      <c r="B10" t="s">
        <v>40</v>
      </c>
      <c r="D10" t="s">
        <v>35</v>
      </c>
      <c r="E10" s="7">
        <v>-41</v>
      </c>
    </row>
    <row r="11" spans="1:5" x14ac:dyDescent="0.3">
      <c r="A11">
        <v>13</v>
      </c>
      <c r="C11" t="s">
        <v>36</v>
      </c>
      <c r="E11" s="9">
        <f>SUM(E7,E8:E10)</f>
        <v>5545</v>
      </c>
    </row>
    <row r="12" spans="1:5" x14ac:dyDescent="0.3">
      <c r="A12">
        <v>2</v>
      </c>
      <c r="B12" t="s">
        <v>41</v>
      </c>
      <c r="D12" t="s">
        <v>37</v>
      </c>
      <c r="E12" s="7">
        <v>0</v>
      </c>
    </row>
    <row r="13" spans="1:5" x14ac:dyDescent="0.3">
      <c r="A13">
        <v>14</v>
      </c>
      <c r="C13" t="s">
        <v>38</v>
      </c>
      <c r="E13" s="9">
        <f>SUM(E11:E12)</f>
        <v>5545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 General</vt:lpstr>
      <vt:lpstr>Estado de Perdidas y Ganancias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Melissa Monterrosa Morales</dc:creator>
  <cp:lastModifiedBy>Andrea Melissa Monterrosa Morales</cp:lastModifiedBy>
  <dcterms:created xsi:type="dcterms:W3CDTF">2022-09-20T04:12:27Z</dcterms:created>
  <dcterms:modified xsi:type="dcterms:W3CDTF">2022-09-20T04:25:48Z</dcterms:modified>
</cp:coreProperties>
</file>