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39fa5fee9cbe87b/Documentos_/Formación/Bootcamp_DS/Repo_DS/ONLINE_DS_THEBRIDGE_ALFONSO_NIETO/03_Analisis_de_Datos/Sprint_08/Unidad_02/Practica_Obligatoria/"/>
    </mc:Choice>
  </mc:AlternateContent>
  <xr:revisionPtr revIDLastSave="89" documentId="8_{D37CE884-A213-45D6-A752-9AD9CD3CF40D}" xr6:coauthVersionLast="47" xr6:coauthVersionMax="47" xr10:uidLastSave="{0F8E0A4F-47EE-459A-AE67-3887A55CD7FD}"/>
  <bookViews>
    <workbookView xWindow="3585" yWindow="1200" windowWidth="21600" windowHeight="11295" activeTab="1" xr2:uid="{6C0747A6-8D35-4018-B9EA-25D1C8AC970B}"/>
  </bookViews>
  <sheets>
    <sheet name="Botes_Titanic" sheetId="1" r:id="rId1"/>
    <sheet name="Gráfic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F27" i="1"/>
  <c r="F25" i="1"/>
  <c r="C27" i="1"/>
  <c r="C25" i="1"/>
  <c r="D23" i="1"/>
</calcChain>
</file>

<file path=xl/sharedStrings.xml><?xml version="1.0" encoding="utf-8"?>
<sst xmlns="http://schemas.openxmlformats.org/spreadsheetml/2006/main" count="124" uniqueCount="72">
  <si>
    <t>Botes</t>
  </si>
  <si>
    <t>Hora del lanzamiento al mar74​</t>
  </si>
  <si>
    <t>Capacidad</t>
  </si>
  <si>
    <t>Contenido real</t>
  </si>
  <si>
    <t>Lado</t>
  </si>
  <si>
    <t>Personal de asistencia</t>
  </si>
  <si>
    <t>Hora de recogida por el Carpathia75​</t>
  </si>
  <si>
    <t>Bote 1</t>
  </si>
  <si>
    <t>Estribor</t>
  </si>
  <si>
    <t>Murdoch, Lowe</t>
  </si>
  <si>
    <t>Bote 2</t>
  </si>
  <si>
    <t>Babor</t>
  </si>
  <si>
    <t>Wilde, Smith</t>
  </si>
  <si>
    <t>Bote 3</t>
  </si>
  <si>
    <t>Murdoch, Lowe</t>
  </si>
  <si>
    <t>Bote 4</t>
  </si>
  <si>
    <t>Lightoller</t>
  </si>
  <si>
    <t>Bote 5</t>
  </si>
  <si>
    <t>Murdoch, Lowe, Pitman</t>
  </si>
  <si>
    <t>Bote 6</t>
  </si>
  <si>
    <t>Lightoller, Smith</t>
  </si>
  <si>
    <t>Bote 7</t>
  </si>
  <si>
    <t>Bote 8</t>
  </si>
  <si>
    <t>Lightoller, Wilde, Smith</t>
  </si>
  <si>
    <t>Bote 9</t>
  </si>
  <si>
    <t>Murdoch, Moody</t>
  </si>
  <si>
    <t>Bote 10</t>
  </si>
  <si>
    <t>Murdoch</t>
  </si>
  <si>
    <t>Bote 11</t>
  </si>
  <si>
    <t>Bote 12</t>
  </si>
  <si>
    <t>Wilde, Lightoller</t>
  </si>
  <si>
    <t>Bote 13</t>
  </si>
  <si>
    <t>Murdoch, Moody</t>
  </si>
  <si>
    <t>Bote 14</t>
  </si>
  <si>
    <t>Lowe, Wilde, Lightoller</t>
  </si>
  <si>
    <t>Bote 15</t>
  </si>
  <si>
    <t>Bote 16</t>
  </si>
  <si>
    <t>Moody</t>
  </si>
  <si>
    <t>Bote A</t>
  </si>
  <si>
    <t>Abandonado a la deriva antes de 04:10</t>
  </si>
  <si>
    <t>Bote B</t>
  </si>
  <si>
    <t>Bote C</t>
  </si>
  <si>
    <t>Murdoch, Wilde</t>
  </si>
  <si>
    <t>Bote D</t>
  </si>
  <si>
    <t>Lightoller, Wilde</t>
  </si>
  <si>
    <t>Total</t>
  </si>
  <si>
    <t>child</t>
  </si>
  <si>
    <t>man</t>
  </si>
  <si>
    <t>woman</t>
  </si>
  <si>
    <t>Firts</t>
  </si>
  <si>
    <t>Second</t>
  </si>
  <si>
    <t>Third</t>
  </si>
  <si>
    <t>Género</t>
  </si>
  <si>
    <t>% Supervivencia</t>
  </si>
  <si>
    <t>Clase</t>
  </si>
  <si>
    <t>% supervivencia hombres</t>
  </si>
  <si>
    <t>% de supervivencia por género</t>
  </si>
  <si>
    <t>Supervivencia niños</t>
  </si>
  <si>
    <t>Supervivencia mujeres</t>
  </si>
  <si>
    <t>Cherbourg</t>
  </si>
  <si>
    <t>First</t>
  </si>
  <si>
    <t>Queenstown</t>
  </si>
  <si>
    <t>Southampton</t>
  </si>
  <si>
    <t>man      53.571429</t>
  </si>
  <si>
    <t xml:space="preserve">             woman    35.714286</t>
  </si>
  <si>
    <t xml:space="preserve">             child    10.714286</t>
  </si>
  <si>
    <t>Queenstown   man      48.051948</t>
  </si>
  <si>
    <t xml:space="preserve">             woman    45.454545</t>
  </si>
  <si>
    <t xml:space="preserve">             child     6.493506</t>
  </si>
  <si>
    <t>Southampton  man      63.664596</t>
  </si>
  <si>
    <t xml:space="preserve">             woman    27.018634</t>
  </si>
  <si>
    <t xml:space="preserve">             child     9.316770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</si>
</sst>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D5D5D5"/>
      <name val="Var(--colab-code-font-family)"/>
    </font>
    <font>
      <sz val="11"/>
      <name val="Var(--colab-code-font-famil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0" fillId="0" borderId="1" xfId="0" applyBorder="1"/>
    <xf numFmtId="20" fontId="0" fillId="0" borderId="1" xfId="0" applyNumberFormat="1" applyBorder="1"/>
    <xf numFmtId="164" fontId="0" fillId="0" borderId="0" xfId="1" applyNumberFormat="1" applyFont="1"/>
    <xf numFmtId="0" fontId="2" fillId="0" borderId="0" xfId="0" applyFont="1" applyAlignment="1">
      <alignment vertical="center"/>
    </xf>
    <xf numFmtId="9" fontId="0" fillId="0" borderId="1" xfId="1" applyFont="1" applyBorder="1"/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9" fontId="3" fillId="0" borderId="1" xfId="1" applyFont="1" applyBorder="1" applyAlignment="1">
      <alignment vertic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Gráficos!$A$2:$A$4</c:f>
              <c:strCache>
                <c:ptCount val="3"/>
                <c:pt idx="0">
                  <c:v>man</c:v>
                </c:pt>
                <c:pt idx="1">
                  <c:v>child</c:v>
                </c:pt>
                <c:pt idx="2">
                  <c:v>woman</c:v>
                </c:pt>
              </c:strCache>
            </c:strRef>
          </c:cat>
          <c:val>
            <c:numRef>
              <c:f>Gráficos!$B$2:$B$4</c:f>
              <c:numCache>
                <c:formatCode>0%</c:formatCode>
                <c:ptCount val="3"/>
                <c:pt idx="0">
                  <c:v>0.1638</c:v>
                </c:pt>
                <c:pt idx="1">
                  <c:v>0.59030000000000005</c:v>
                </c:pt>
                <c:pt idx="2">
                  <c:v>0.75639999999999996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D-4539-9531-3B00767880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6633896"/>
        <c:axId val="756634616"/>
      </c:barChart>
      <c:catAx>
        <c:axId val="75663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634616"/>
        <c:crosses val="autoZero"/>
        <c:auto val="1"/>
        <c:lblAlgn val="ctr"/>
        <c:lblOffset val="100"/>
        <c:noMultiLvlLbl val="0"/>
      </c:catAx>
      <c:valAx>
        <c:axId val="75663461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75663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Gráficos!$A$10:$A$12</c:f>
              <c:strCache>
                <c:ptCount val="3"/>
                <c:pt idx="0">
                  <c:v>Firts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Gráficos!$B$10:$B$12</c:f>
              <c:numCache>
                <c:formatCode>0%</c:formatCode>
                <c:ptCount val="3"/>
                <c:pt idx="0">
                  <c:v>0.35289999999999999</c:v>
                </c:pt>
                <c:pt idx="1">
                  <c:v>0.08</c:v>
                </c:pt>
                <c:pt idx="2">
                  <c:v>0.1191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5-47D7-8D08-E22E1ABD3E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6353992"/>
        <c:axId val="886354352"/>
      </c:barChart>
      <c:catAx>
        <c:axId val="88635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354352"/>
        <c:crosses val="autoZero"/>
        <c:auto val="1"/>
        <c:lblAlgn val="ctr"/>
        <c:lblOffset val="100"/>
        <c:noMultiLvlLbl val="0"/>
      </c:catAx>
      <c:valAx>
        <c:axId val="8863543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8635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Supervivencia</a:t>
            </a:r>
            <a:r>
              <a:rPr lang="es-ES" baseline="0"/>
              <a:t> niños según la clase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Gráficos!$A$17:$A$19</c:f>
              <c:strCache>
                <c:ptCount val="3"/>
                <c:pt idx="0">
                  <c:v>Firts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Gráficos!$B$17:$B$19</c:f>
              <c:numCache>
                <c:formatCode>0%</c:formatCode>
                <c:ptCount val="3"/>
                <c:pt idx="0">
                  <c:v>7.2289000000000006E-2</c:v>
                </c:pt>
                <c:pt idx="1">
                  <c:v>0.22891600000000001</c:v>
                </c:pt>
                <c:pt idx="2">
                  <c:v>0.69879500000000005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6-4D17-9F13-C2002B6583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0699512"/>
        <c:axId val="890696632"/>
      </c:barChart>
      <c:catAx>
        <c:axId val="89069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696632"/>
        <c:crosses val="autoZero"/>
        <c:auto val="1"/>
        <c:lblAlgn val="ctr"/>
        <c:lblOffset val="100"/>
        <c:noMultiLvlLbl val="0"/>
      </c:catAx>
      <c:valAx>
        <c:axId val="8906966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9069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Supervivencia mujeres en función clase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Gráficos!$A$24:$A$26</c:f>
              <c:strCache>
                <c:ptCount val="3"/>
                <c:pt idx="0">
                  <c:v>Firts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Gráficos!$B$24:$B$26</c:f>
              <c:numCache>
                <c:formatCode>0%</c:formatCode>
                <c:ptCount val="3"/>
                <c:pt idx="0">
                  <c:v>0.33579300000000001</c:v>
                </c:pt>
                <c:pt idx="1">
                  <c:v>0.24354200000000001</c:v>
                </c:pt>
                <c:pt idx="2">
                  <c:v>0.42066399999999998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B-491A-89B8-C77FAB5B81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047712"/>
        <c:axId val="614046272"/>
      </c:barChart>
      <c:catAx>
        <c:axId val="6140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046272"/>
        <c:crosses val="autoZero"/>
        <c:auto val="1"/>
        <c:lblAlgn val="ctr"/>
        <c:lblOffset val="100"/>
        <c:noMultiLvlLbl val="0"/>
      </c:catAx>
      <c:valAx>
        <c:axId val="6140462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1404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Gráficos!$A$31</c:f>
              <c:strCache>
                <c:ptCount val="1"/>
                <c:pt idx="0">
                  <c:v>Cherbourg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Gráficos!$B$30:$B$38</c:f>
              <c:strCache>
                <c:ptCount val="9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First</c:v>
                </c:pt>
                <c:pt idx="4">
                  <c:v>Second</c:v>
                </c:pt>
                <c:pt idx="5">
                  <c:v>Third</c:v>
                </c:pt>
                <c:pt idx="6">
                  <c:v>First</c:v>
                </c:pt>
                <c:pt idx="7">
                  <c:v>Second</c:v>
                </c:pt>
                <c:pt idx="8">
                  <c:v>Third</c:v>
                </c:pt>
              </c:strCache>
            </c:strRef>
          </c:cat>
          <c:val>
            <c:numRef>
              <c:f>Gráficos!$C$30:$C$32</c:f>
              <c:numCache>
                <c:formatCode>0%</c:formatCode>
                <c:ptCount val="3"/>
                <c:pt idx="0">
                  <c:v>0.69410000000000005</c:v>
                </c:pt>
                <c:pt idx="1">
                  <c:v>0.52939999999999998</c:v>
                </c:pt>
                <c:pt idx="2">
                  <c:v>0.37869999999999998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8-4006-B457-CFF3C9CFE2AB}"/>
            </c:ext>
          </c:extLst>
        </c:ser>
        <c:ser>
          <c:idx val="1"/>
          <c:order val="1"/>
          <c:tx>
            <c:strRef>
              <c:f>Gráficos!$A$34</c:f>
              <c:strCache>
                <c:ptCount val="1"/>
                <c:pt idx="0">
                  <c:v>Queenstown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Gráficos!$C$33:$C$35</c:f>
              <c:numCache>
                <c:formatCode>0%</c:formatCode>
                <c:ptCount val="3"/>
                <c:pt idx="0">
                  <c:v>0.5</c:v>
                </c:pt>
                <c:pt idx="1">
                  <c:v>0.66659999999999997</c:v>
                </c:pt>
                <c:pt idx="2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8-4006-B457-CFF3C9CFE2AB}"/>
            </c:ext>
          </c:extLst>
        </c:ser>
        <c:ser>
          <c:idx val="2"/>
          <c:order val="2"/>
          <c:tx>
            <c:strRef>
              <c:f>Gráficos!$A$37</c:f>
              <c:strCache>
                <c:ptCount val="1"/>
                <c:pt idx="0">
                  <c:v>Southampton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Gráficos!$C$36:$C$38</c:f>
              <c:numCache>
                <c:formatCode>0%</c:formatCode>
                <c:ptCount val="3"/>
                <c:pt idx="0">
                  <c:v>0.58260000000000001</c:v>
                </c:pt>
                <c:pt idx="1">
                  <c:v>0.46339999999999998</c:v>
                </c:pt>
                <c:pt idx="2">
                  <c:v>0.1898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8-4006-B457-CFF3C9CFE2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1752432"/>
        <c:axId val="621753872"/>
      </c:barChart>
      <c:catAx>
        <c:axId val="6217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753872"/>
        <c:crosses val="autoZero"/>
        <c:auto val="1"/>
        <c:lblAlgn val="ctr"/>
        <c:lblOffset val="100"/>
        <c:noMultiLvlLbl val="0"/>
      </c:catAx>
      <c:valAx>
        <c:axId val="6217538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217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Gráficos!$A$44</c:f>
              <c:strCache>
                <c:ptCount val="1"/>
                <c:pt idx="0">
                  <c:v>Cherbourg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Gráficos!$A$44:$B$52</c15:sqref>
                  </c15:fullRef>
                  <c15:levelRef>
                    <c15:sqref>Gráficos!$B$44:$B$52</c15:sqref>
                  </c15:levelRef>
                </c:ext>
              </c:extLst>
              <c:f>Gráficos!$B$44:$B$52</c:f>
              <c:strCache>
                <c:ptCount val="8"/>
                <c:pt idx="0">
                  <c:v>man</c:v>
                </c:pt>
                <c:pt idx="1">
                  <c:v>woman</c:v>
                </c:pt>
                <c:pt idx="2">
                  <c:v>child</c:v>
                </c:pt>
                <c:pt idx="3">
                  <c:v>man</c:v>
                </c:pt>
                <c:pt idx="4">
                  <c:v>woman</c:v>
                </c:pt>
                <c:pt idx="5">
                  <c:v>child</c:v>
                </c:pt>
                <c:pt idx="6">
                  <c:v>man</c:v>
                </c:pt>
                <c:pt idx="7">
                  <c:v>woman</c:v>
                </c:pt>
              </c:strCache>
            </c:strRef>
          </c:cat>
          <c:val>
            <c:numRef>
              <c:f>Gráficos!$C$43:$C$45</c:f>
              <c:numCache>
                <c:formatCode>0%</c:formatCode>
                <c:ptCount val="3"/>
                <c:pt idx="0">
                  <c:v>0.1</c:v>
                </c:pt>
                <c:pt idx="1">
                  <c:v>0.53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D-44DC-A489-82FAE10F41F9}"/>
            </c:ext>
          </c:extLst>
        </c:ser>
        <c:ser>
          <c:idx val="1"/>
          <c:order val="1"/>
          <c:tx>
            <c:strRef>
              <c:f>Gráficos!$A$47</c:f>
              <c:strCache>
                <c:ptCount val="1"/>
                <c:pt idx="0">
                  <c:v>Queenstown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Gráficos!$C$46:$C$48</c:f>
              <c:numCache>
                <c:formatCode>0%</c:formatCode>
                <c:ptCount val="3"/>
                <c:pt idx="0">
                  <c:v>0.06</c:v>
                </c:pt>
                <c:pt idx="1">
                  <c:v>0.48</c:v>
                </c:pt>
                <c:pt idx="2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0D-44DC-A489-82FAE10F41F9}"/>
            </c:ext>
          </c:extLst>
        </c:ser>
        <c:ser>
          <c:idx val="2"/>
          <c:order val="2"/>
          <c:tx>
            <c:strRef>
              <c:f>Gráficos!$A$50</c:f>
              <c:strCache>
                <c:ptCount val="1"/>
                <c:pt idx="0">
                  <c:v>Southampton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Gráficos!$C$49:$C$51</c:f>
              <c:numCache>
                <c:formatCode>0%</c:formatCode>
                <c:ptCount val="3"/>
                <c:pt idx="0">
                  <c:v>0.09</c:v>
                </c:pt>
                <c:pt idx="1">
                  <c:v>0.63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0D-44DC-A489-82FAE10F41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2112152"/>
        <c:axId val="817092144"/>
      </c:barChart>
      <c:catAx>
        <c:axId val="68211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7092144"/>
        <c:crosses val="autoZero"/>
        <c:auto val="1"/>
        <c:lblAlgn val="ctr"/>
        <c:lblOffset val="100"/>
        <c:noMultiLvlLbl val="0"/>
      </c:catAx>
      <c:valAx>
        <c:axId val="8170921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211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Gráficos!$A$44</c:f>
              <c:strCache>
                <c:ptCount val="1"/>
                <c:pt idx="0">
                  <c:v>Cherbourg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Gráficos!$B$43:$B$45</c:f>
              <c:strCache>
                <c:ptCount val="3"/>
                <c:pt idx="0">
                  <c:v>child</c:v>
                </c:pt>
                <c:pt idx="1">
                  <c:v>man</c:v>
                </c:pt>
                <c:pt idx="2">
                  <c:v>woman</c:v>
                </c:pt>
              </c:strCache>
            </c:strRef>
          </c:cat>
          <c:val>
            <c:numRef>
              <c:f>Gráficos!$C$43:$C$45</c:f>
              <c:numCache>
                <c:formatCode>0%</c:formatCode>
                <c:ptCount val="3"/>
                <c:pt idx="0">
                  <c:v>0.1</c:v>
                </c:pt>
                <c:pt idx="1">
                  <c:v>0.53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D-47B5-8215-609630E16F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0464872"/>
        <c:axId val="820465232"/>
      </c:barChart>
      <c:catAx>
        <c:axId val="82046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0465232"/>
        <c:crosses val="autoZero"/>
        <c:auto val="1"/>
        <c:lblAlgn val="ctr"/>
        <c:lblOffset val="100"/>
        <c:noMultiLvlLbl val="0"/>
      </c:catAx>
      <c:valAx>
        <c:axId val="8204652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2046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Gráficos!$A$47</c:f>
              <c:strCache>
                <c:ptCount val="1"/>
                <c:pt idx="0">
                  <c:v>Queenstown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Gráficos!$B$43:$B$45</c:f>
              <c:strCache>
                <c:ptCount val="3"/>
                <c:pt idx="0">
                  <c:v>child</c:v>
                </c:pt>
                <c:pt idx="1">
                  <c:v>man</c:v>
                </c:pt>
                <c:pt idx="2">
                  <c:v>woman</c:v>
                </c:pt>
              </c:strCache>
            </c:strRef>
          </c:cat>
          <c:val>
            <c:numRef>
              <c:f>Gráficos!$C$46:$C$48</c:f>
              <c:numCache>
                <c:formatCode>0%</c:formatCode>
                <c:ptCount val="3"/>
                <c:pt idx="0">
                  <c:v>0.06</c:v>
                </c:pt>
                <c:pt idx="1">
                  <c:v>0.48</c:v>
                </c:pt>
                <c:pt idx="2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0-4D98-86BA-422EAA8E7E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0464872"/>
        <c:axId val="820465232"/>
      </c:barChart>
      <c:catAx>
        <c:axId val="82046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0465232"/>
        <c:crosses val="autoZero"/>
        <c:auto val="1"/>
        <c:lblAlgn val="ctr"/>
        <c:lblOffset val="100"/>
        <c:noMultiLvlLbl val="0"/>
      </c:catAx>
      <c:valAx>
        <c:axId val="8204652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2046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Gráficos!$A$50</c:f>
              <c:strCache>
                <c:ptCount val="1"/>
                <c:pt idx="0">
                  <c:v>Southampton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Gráficos!$B$43:$B$45</c:f>
              <c:strCache>
                <c:ptCount val="3"/>
                <c:pt idx="0">
                  <c:v>child</c:v>
                </c:pt>
                <c:pt idx="1">
                  <c:v>man</c:v>
                </c:pt>
                <c:pt idx="2">
                  <c:v>woman</c:v>
                </c:pt>
              </c:strCache>
            </c:strRef>
          </c:cat>
          <c:val>
            <c:numRef>
              <c:f>Gráficos!$C$49:$C$51</c:f>
              <c:numCache>
                <c:formatCode>0%</c:formatCode>
                <c:ptCount val="3"/>
                <c:pt idx="0">
                  <c:v>0.09</c:v>
                </c:pt>
                <c:pt idx="1">
                  <c:v>0.63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5-49AE-9ED7-A3ED74C54F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0464872"/>
        <c:axId val="820465232"/>
      </c:barChart>
      <c:catAx>
        <c:axId val="82046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0465232"/>
        <c:crosses val="autoZero"/>
        <c:auto val="1"/>
        <c:lblAlgn val="ctr"/>
        <c:lblOffset val="100"/>
        <c:noMultiLvlLbl val="0"/>
      </c:catAx>
      <c:valAx>
        <c:axId val="8204652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2046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3</xdr:row>
      <xdr:rowOff>52387</xdr:rowOff>
    </xdr:from>
    <xdr:to>
      <xdr:col>12</xdr:col>
      <xdr:colOff>180975</xdr:colOff>
      <xdr:row>17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34A222-6E5A-7414-8849-6A2F6405E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</xdr:colOff>
      <xdr:row>2</xdr:row>
      <xdr:rowOff>80962</xdr:rowOff>
    </xdr:from>
    <xdr:to>
      <xdr:col>19</xdr:col>
      <xdr:colOff>23812</xdr:colOff>
      <xdr:row>16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55F1C3-2A4A-3F2D-37D3-349EC2C83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357187</xdr:colOff>
      <xdr:row>19</xdr:row>
      <xdr:rowOff>71437</xdr:rowOff>
    </xdr:from>
    <xdr:to>
      <xdr:col>10</xdr:col>
      <xdr:colOff>357187</xdr:colOff>
      <xdr:row>33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F47C31-B483-C702-75C5-49E32C5CC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319087</xdr:colOff>
      <xdr:row>19</xdr:row>
      <xdr:rowOff>90487</xdr:rowOff>
    </xdr:from>
    <xdr:to>
      <xdr:col>17</xdr:col>
      <xdr:colOff>319087</xdr:colOff>
      <xdr:row>33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9290EE-462C-6B08-F9C9-926925C02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542924</xdr:colOff>
      <xdr:row>35</xdr:row>
      <xdr:rowOff>33336</xdr:rowOff>
    </xdr:from>
    <xdr:to>
      <xdr:col>13</xdr:col>
      <xdr:colOff>495299</xdr:colOff>
      <xdr:row>55</xdr:row>
      <xdr:rowOff>19049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89E992D-1D9C-2AE6-7702-77442D0CB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36</xdr:row>
      <xdr:rowOff>61912</xdr:rowOff>
    </xdr:from>
    <xdr:to>
      <xdr:col>22</xdr:col>
      <xdr:colOff>38100</xdr:colOff>
      <xdr:row>54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D45A131-987B-8816-82B1-8E853F753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504825</xdr:colOff>
      <xdr:row>57</xdr:row>
      <xdr:rowOff>80962</xdr:rowOff>
    </xdr:from>
    <xdr:to>
      <xdr:col>6</xdr:col>
      <xdr:colOff>504825</xdr:colOff>
      <xdr:row>71</xdr:row>
      <xdr:rowOff>157162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D2F788-CD89-2028-5A42-040B2DCCB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638175</xdr:colOff>
      <xdr:row>57</xdr:row>
      <xdr:rowOff>85725</xdr:rowOff>
    </xdr:from>
    <xdr:to>
      <xdr:col>12</xdr:col>
      <xdr:colOff>638175</xdr:colOff>
      <xdr:row>71</xdr:row>
      <xdr:rowOff>161925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BC18B5-6B5B-44B2-AB63-9FC383D8F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47625</xdr:colOff>
      <xdr:row>57</xdr:row>
      <xdr:rowOff>57150</xdr:rowOff>
    </xdr:from>
    <xdr:to>
      <xdr:col>19</xdr:col>
      <xdr:colOff>47625</xdr:colOff>
      <xdr:row>71</xdr:row>
      <xdr:rowOff>133350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C9A9B2F-0B65-4595-97F1-95226BA1D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3FF0-69C9-42D2-B718-0E910F877EDF}">
  <dimension ref="A1:G27"/>
  <sheetViews>
    <sheetView workbookViewId="0">
      <selection activeCell="B28" sqref="B28"/>
    </sheetView>
  </sheetViews>
  <sheetFormatPr baseColWidth="10" defaultRowHeight="15"/>
  <cols>
    <col min="1" max="1" width="7.28515625" bestFit="1" customWidth="1"/>
    <col min="2" max="2" width="28.42578125" bestFit="1" customWidth="1"/>
    <col min="3" max="3" width="10.5703125" bestFit="1" customWidth="1"/>
    <col min="4" max="4" width="13.85546875" bestFit="1" customWidth="1"/>
    <col min="5" max="5" width="7.85546875" bestFit="1" customWidth="1"/>
    <col min="6" max="6" width="21.85546875" bestFit="1" customWidth="1"/>
    <col min="7" max="7" width="35.4257812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 t="s">
        <v>7</v>
      </c>
      <c r="B2" s="3">
        <v>4.5138888888888888E-2</v>
      </c>
      <c r="C2" s="2">
        <v>40</v>
      </c>
      <c r="D2" s="2">
        <v>12</v>
      </c>
      <c r="E2" s="2" t="s">
        <v>8</v>
      </c>
      <c r="F2" s="2" t="s">
        <v>9</v>
      </c>
      <c r="G2" s="3">
        <v>0.19791666666666666</v>
      </c>
    </row>
    <row r="3" spans="1:7">
      <c r="A3" s="2" t="s">
        <v>10</v>
      </c>
      <c r="B3" s="3">
        <v>7.2916666666666671E-2</v>
      </c>
      <c r="C3" s="2">
        <v>40</v>
      </c>
      <c r="D3" s="2">
        <v>18</v>
      </c>
      <c r="E3" s="2" t="s">
        <v>11</v>
      </c>
      <c r="F3" s="2" t="s">
        <v>12</v>
      </c>
      <c r="G3" s="3">
        <v>0.1736111111111111</v>
      </c>
    </row>
    <row r="4" spans="1:7">
      <c r="A4" s="2" t="s">
        <v>13</v>
      </c>
      <c r="B4" s="3">
        <v>3.8194444444444448E-2</v>
      </c>
      <c r="C4" s="2">
        <v>65</v>
      </c>
      <c r="D4" s="2">
        <v>32</v>
      </c>
      <c r="E4" s="2" t="s">
        <v>8</v>
      </c>
      <c r="F4" s="2" t="s">
        <v>14</v>
      </c>
      <c r="G4" s="3">
        <v>0.3125</v>
      </c>
    </row>
    <row r="5" spans="1:7">
      <c r="A5" s="2" t="s">
        <v>15</v>
      </c>
      <c r="B5" s="3">
        <v>7.6388888888888895E-2</v>
      </c>
      <c r="C5" s="2">
        <v>65</v>
      </c>
      <c r="D5" s="2">
        <v>30</v>
      </c>
      <c r="E5" s="2" t="s">
        <v>11</v>
      </c>
      <c r="F5" s="2" t="s">
        <v>16</v>
      </c>
      <c r="G5" s="3">
        <v>0.33333333333333331</v>
      </c>
    </row>
    <row r="6" spans="1:7">
      <c r="A6" s="2" t="s">
        <v>17</v>
      </c>
      <c r="B6" s="3">
        <v>2.9861111111111113E-2</v>
      </c>
      <c r="C6" s="2">
        <v>65</v>
      </c>
      <c r="D6" s="2">
        <v>35</v>
      </c>
      <c r="E6" s="2" t="s">
        <v>8</v>
      </c>
      <c r="F6" s="2" t="s">
        <v>18</v>
      </c>
      <c r="G6" s="3">
        <v>0.25</v>
      </c>
    </row>
    <row r="7" spans="1:7">
      <c r="A7" s="2" t="s">
        <v>19</v>
      </c>
      <c r="B7" s="3">
        <v>4.8611111111111112E-2</v>
      </c>
      <c r="C7" s="2">
        <v>65</v>
      </c>
      <c r="D7" s="2">
        <v>24</v>
      </c>
      <c r="E7" s="2" t="s">
        <v>11</v>
      </c>
      <c r="F7" s="2" t="s">
        <v>20</v>
      </c>
      <c r="G7" s="3">
        <v>0.33333333333333331</v>
      </c>
    </row>
    <row r="8" spans="1:7">
      <c r="A8" s="2" t="s">
        <v>21</v>
      </c>
      <c r="B8" s="3">
        <v>2.7777777777777776E-2</v>
      </c>
      <c r="C8" s="2">
        <v>65</v>
      </c>
      <c r="D8" s="2">
        <v>28</v>
      </c>
      <c r="E8" s="2" t="s">
        <v>8</v>
      </c>
      <c r="F8" s="2" t="s">
        <v>14</v>
      </c>
      <c r="G8" s="3">
        <v>0.26041666666666669</v>
      </c>
    </row>
    <row r="9" spans="1:7">
      <c r="A9" s="2" t="s">
        <v>22</v>
      </c>
      <c r="B9" s="3">
        <v>4.1666666666666664E-2</v>
      </c>
      <c r="C9" s="2">
        <v>65</v>
      </c>
      <c r="D9" s="2">
        <v>28</v>
      </c>
      <c r="E9" s="2" t="s">
        <v>11</v>
      </c>
      <c r="F9" s="2" t="s">
        <v>23</v>
      </c>
      <c r="G9" s="3">
        <v>0.3125</v>
      </c>
    </row>
    <row r="10" spans="1:7">
      <c r="A10" s="2" t="s">
        <v>24</v>
      </c>
      <c r="B10" s="3">
        <v>6.25E-2</v>
      </c>
      <c r="C10" s="2">
        <v>65</v>
      </c>
      <c r="D10" s="2">
        <v>42</v>
      </c>
      <c r="E10" s="2" t="s">
        <v>8</v>
      </c>
      <c r="F10" s="2" t="s">
        <v>25</v>
      </c>
      <c r="G10" s="3">
        <v>0.26041666666666669</v>
      </c>
    </row>
    <row r="11" spans="1:7">
      <c r="A11" s="2" t="s">
        <v>26</v>
      </c>
      <c r="B11" s="3">
        <v>7.6388888888888895E-2</v>
      </c>
      <c r="C11" s="2">
        <v>65</v>
      </c>
      <c r="D11" s="2">
        <v>34</v>
      </c>
      <c r="E11" s="2" t="s">
        <v>11</v>
      </c>
      <c r="F11" s="2" t="s">
        <v>27</v>
      </c>
      <c r="G11" s="3">
        <v>0.33333333333333331</v>
      </c>
    </row>
    <row r="12" spans="1:7">
      <c r="A12" s="2" t="s">
        <v>28</v>
      </c>
      <c r="B12" s="3">
        <v>6.5972222222222224E-2</v>
      </c>
      <c r="C12" s="2">
        <v>65</v>
      </c>
      <c r="D12" s="2">
        <v>55</v>
      </c>
      <c r="E12" s="2" t="s">
        <v>8</v>
      </c>
      <c r="F12" s="2" t="s">
        <v>27</v>
      </c>
      <c r="G12" s="3">
        <v>0.29166666666666669</v>
      </c>
    </row>
    <row r="13" spans="1:7">
      <c r="A13" s="2" t="s">
        <v>29</v>
      </c>
      <c r="B13" s="3">
        <v>6.25E-2</v>
      </c>
      <c r="C13" s="2">
        <v>65</v>
      </c>
      <c r="D13" s="2">
        <v>40</v>
      </c>
      <c r="E13" s="2" t="s">
        <v>11</v>
      </c>
      <c r="F13" s="2" t="s">
        <v>30</v>
      </c>
      <c r="G13" s="3">
        <v>0.34375</v>
      </c>
    </row>
    <row r="14" spans="1:7">
      <c r="A14" s="2" t="s">
        <v>31</v>
      </c>
      <c r="B14" s="3">
        <v>6.9444444444444448E-2</v>
      </c>
      <c r="C14" s="2">
        <v>65</v>
      </c>
      <c r="D14" s="2">
        <v>64</v>
      </c>
      <c r="E14" s="2" t="s">
        <v>8</v>
      </c>
      <c r="F14" s="2" t="s">
        <v>32</v>
      </c>
      <c r="G14" s="3">
        <v>0.27083333333333331</v>
      </c>
    </row>
    <row r="15" spans="1:7">
      <c r="A15" s="2" t="s">
        <v>33</v>
      </c>
      <c r="B15" s="3">
        <v>5.9027777777777776E-2</v>
      </c>
      <c r="C15" s="2">
        <v>65</v>
      </c>
      <c r="D15" s="2">
        <v>40</v>
      </c>
      <c r="E15" s="2" t="s">
        <v>11</v>
      </c>
      <c r="F15" s="2" t="s">
        <v>34</v>
      </c>
      <c r="G15" s="3">
        <v>0.30208333333333331</v>
      </c>
    </row>
    <row r="16" spans="1:7">
      <c r="A16" s="2" t="s">
        <v>35</v>
      </c>
      <c r="B16" s="3">
        <v>6.9444444444444448E-2</v>
      </c>
      <c r="C16" s="2">
        <v>65</v>
      </c>
      <c r="D16" s="2">
        <v>65</v>
      </c>
      <c r="E16" s="2" t="s">
        <v>8</v>
      </c>
      <c r="F16" s="2" t="s">
        <v>32</v>
      </c>
      <c r="G16" s="3">
        <v>0.3125</v>
      </c>
    </row>
    <row r="17" spans="1:7">
      <c r="A17" s="2" t="s">
        <v>36</v>
      </c>
      <c r="B17" s="3">
        <v>5.5555555555555552E-2</v>
      </c>
      <c r="C17" s="2">
        <v>65</v>
      </c>
      <c r="D17" s="2">
        <v>40</v>
      </c>
      <c r="E17" s="2" t="s">
        <v>11</v>
      </c>
      <c r="F17" s="2" t="s">
        <v>37</v>
      </c>
      <c r="G17" s="3">
        <v>0.28125</v>
      </c>
    </row>
    <row r="18" spans="1:7">
      <c r="A18" s="2" t="s">
        <v>38</v>
      </c>
      <c r="B18" s="3">
        <v>9.375E-2</v>
      </c>
      <c r="C18" s="2">
        <v>47</v>
      </c>
      <c r="D18" s="2">
        <v>20</v>
      </c>
      <c r="E18" s="2" t="s">
        <v>8</v>
      </c>
      <c r="F18" s="2" t="s">
        <v>32</v>
      </c>
      <c r="G18" s="2" t="s">
        <v>39</v>
      </c>
    </row>
    <row r="19" spans="1:7">
      <c r="A19" s="2" t="s">
        <v>40</v>
      </c>
      <c r="B19" s="3">
        <v>9.375E-2</v>
      </c>
      <c r="C19" s="2">
        <v>47</v>
      </c>
      <c r="D19" s="2">
        <v>30</v>
      </c>
      <c r="E19" s="2" t="s">
        <v>11</v>
      </c>
      <c r="F19" s="2" t="s">
        <v>16</v>
      </c>
      <c r="G19" s="2" t="s">
        <v>39</v>
      </c>
    </row>
    <row r="20" spans="1:7">
      <c r="A20" s="2" t="s">
        <v>41</v>
      </c>
      <c r="B20" s="3">
        <v>8.3333333333333329E-2</v>
      </c>
      <c r="C20" s="2">
        <v>47</v>
      </c>
      <c r="D20" s="2">
        <v>40</v>
      </c>
      <c r="E20" s="2" t="s">
        <v>8</v>
      </c>
      <c r="F20" s="2" t="s">
        <v>42</v>
      </c>
      <c r="G20" s="3">
        <v>0.23958333333333334</v>
      </c>
    </row>
    <row r="21" spans="1:7">
      <c r="A21" s="2" t="s">
        <v>43</v>
      </c>
      <c r="B21" s="3">
        <v>8.6805555555555552E-2</v>
      </c>
      <c r="C21" s="2">
        <v>47</v>
      </c>
      <c r="D21" s="2">
        <v>24</v>
      </c>
      <c r="E21" s="2" t="s">
        <v>11</v>
      </c>
      <c r="F21" s="2" t="s">
        <v>44</v>
      </c>
      <c r="G21" s="3">
        <v>0.30208333333333331</v>
      </c>
    </row>
    <row r="22" spans="1:7">
      <c r="A22" t="s">
        <v>45</v>
      </c>
      <c r="C22">
        <v>1178</v>
      </c>
      <c r="D22">
        <v>712</v>
      </c>
    </row>
    <row r="23" spans="1:7">
      <c r="D23" s="1">
        <f>D22/C22</f>
        <v>0.60441426146010191</v>
      </c>
    </row>
    <row r="24" spans="1:7">
      <c r="C24">
        <v>2223</v>
      </c>
      <c r="F24">
        <v>706</v>
      </c>
    </row>
    <row r="25" spans="1:7">
      <c r="C25">
        <f>C22/C24</f>
        <v>0.52991452991452992</v>
      </c>
      <c r="F25">
        <f>F24/C24</f>
        <v>0.31758884390463338</v>
      </c>
      <c r="G25">
        <f>891*0.53</f>
        <v>472.23</v>
      </c>
    </row>
    <row r="27" spans="1:7">
      <c r="B27">
        <v>706</v>
      </c>
      <c r="C27" s="4">
        <f>B27/C22</f>
        <v>0.59932088285229201</v>
      </c>
      <c r="F27">
        <f>706*1.62</f>
        <v>1143.72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6106-AB49-4ECA-9AC7-19D3B1F085CB}">
  <dimension ref="A1:K61"/>
  <sheetViews>
    <sheetView showGridLines="0" tabSelected="1" topLeftCell="A37" workbookViewId="0">
      <selection activeCell="D48" sqref="D48"/>
    </sheetView>
  </sheetViews>
  <sheetFormatPr baseColWidth="10" defaultRowHeight="15"/>
  <sheetData>
    <row r="1" spans="1:11">
      <c r="A1" t="s">
        <v>52</v>
      </c>
      <c r="B1" t="s">
        <v>53</v>
      </c>
    </row>
    <row r="2" spans="1:11">
      <c r="A2" s="2" t="s">
        <v>47</v>
      </c>
      <c r="B2" s="6">
        <v>0.1638</v>
      </c>
    </row>
    <row r="3" spans="1:11">
      <c r="A3" s="2" t="s">
        <v>46</v>
      </c>
      <c r="B3" s="6">
        <v>0.59030000000000005</v>
      </c>
      <c r="H3" s="10" t="s">
        <v>56</v>
      </c>
      <c r="I3" s="10"/>
      <c r="J3" s="10"/>
      <c r="K3" s="10"/>
    </row>
    <row r="4" spans="1:11">
      <c r="A4" s="2" t="s">
        <v>48</v>
      </c>
      <c r="B4" s="6">
        <v>0.75639999999999996</v>
      </c>
    </row>
    <row r="6" spans="1:11">
      <c r="A6" s="5"/>
    </row>
    <row r="7" spans="1:11">
      <c r="A7" s="5"/>
    </row>
    <row r="8" spans="1:11">
      <c r="A8" s="5"/>
    </row>
    <row r="9" spans="1:11">
      <c r="A9" s="8" t="s">
        <v>54</v>
      </c>
      <c r="B9" t="s">
        <v>55</v>
      </c>
    </row>
    <row r="10" spans="1:11">
      <c r="A10" s="7" t="s">
        <v>49</v>
      </c>
      <c r="B10" s="6">
        <v>0.35289999999999999</v>
      </c>
    </row>
    <row r="11" spans="1:11">
      <c r="A11" s="7" t="s">
        <v>50</v>
      </c>
      <c r="B11" s="6">
        <v>0.08</v>
      </c>
    </row>
    <row r="12" spans="1:11">
      <c r="A12" s="7" t="s">
        <v>51</v>
      </c>
      <c r="B12" s="6">
        <v>0.1191</v>
      </c>
    </row>
    <row r="15" spans="1:11">
      <c r="A15" s="10" t="s">
        <v>57</v>
      </c>
      <c r="B15" s="10"/>
    </row>
    <row r="16" spans="1:11">
      <c r="A16" s="8" t="s">
        <v>54</v>
      </c>
    </row>
    <row r="17" spans="1:3">
      <c r="A17" s="7" t="s">
        <v>49</v>
      </c>
      <c r="B17" s="6">
        <v>7.2289000000000006E-2</v>
      </c>
    </row>
    <row r="18" spans="1:3">
      <c r="A18" s="7" t="s">
        <v>50</v>
      </c>
      <c r="B18" s="6">
        <v>0.22891600000000001</v>
      </c>
    </row>
    <row r="19" spans="1:3">
      <c r="A19" s="7" t="s">
        <v>51</v>
      </c>
      <c r="B19" s="6">
        <v>0.69879500000000005</v>
      </c>
    </row>
    <row r="22" spans="1:3">
      <c r="A22" s="10" t="s">
        <v>58</v>
      </c>
      <c r="B22" s="10"/>
    </row>
    <row r="23" spans="1:3">
      <c r="A23" s="8" t="s">
        <v>54</v>
      </c>
    </row>
    <row r="24" spans="1:3">
      <c r="A24" s="7" t="s">
        <v>49</v>
      </c>
      <c r="B24" s="9">
        <v>0.33579300000000001</v>
      </c>
    </row>
    <row r="25" spans="1:3">
      <c r="A25" s="7" t="s">
        <v>50</v>
      </c>
      <c r="B25" s="9">
        <v>0.24354200000000001</v>
      </c>
    </row>
    <row r="26" spans="1:3">
      <c r="A26" s="7" t="s">
        <v>51</v>
      </c>
      <c r="B26" s="9">
        <v>0.42066399999999998</v>
      </c>
    </row>
    <row r="30" spans="1:3">
      <c r="B30" t="s">
        <v>60</v>
      </c>
      <c r="C30" s="1">
        <v>0.69410000000000005</v>
      </c>
    </row>
    <row r="31" spans="1:3">
      <c r="A31" t="s">
        <v>59</v>
      </c>
      <c r="B31" t="s">
        <v>50</v>
      </c>
      <c r="C31" s="1">
        <v>0.52939999999999998</v>
      </c>
    </row>
    <row r="32" spans="1:3">
      <c r="B32" t="s">
        <v>51</v>
      </c>
      <c r="C32" s="1">
        <v>0.37869999999999998</v>
      </c>
    </row>
    <row r="33" spans="1:3">
      <c r="B33" t="s">
        <v>60</v>
      </c>
      <c r="C33" s="1">
        <v>0.5</v>
      </c>
    </row>
    <row r="34" spans="1:3">
      <c r="A34" t="s">
        <v>61</v>
      </c>
      <c r="B34" t="s">
        <v>50</v>
      </c>
      <c r="C34" s="1">
        <v>0.66659999999999997</v>
      </c>
    </row>
    <row r="35" spans="1:3">
      <c r="B35" t="s">
        <v>51</v>
      </c>
      <c r="C35" s="1">
        <v>0.375</v>
      </c>
    </row>
    <row r="36" spans="1:3">
      <c r="B36" t="s">
        <v>60</v>
      </c>
      <c r="C36" s="1">
        <v>0.58260000000000001</v>
      </c>
    </row>
    <row r="37" spans="1:3">
      <c r="A37" t="s">
        <v>62</v>
      </c>
      <c r="B37" t="s">
        <v>50</v>
      </c>
      <c r="C37" s="1">
        <v>0.46339999999999998</v>
      </c>
    </row>
    <row r="38" spans="1:3">
      <c r="B38" t="s">
        <v>51</v>
      </c>
      <c r="C38" s="1">
        <v>0.1898</v>
      </c>
    </row>
    <row r="43" spans="1:3">
      <c r="B43" t="s">
        <v>46</v>
      </c>
      <c r="C43" s="1">
        <v>0.1</v>
      </c>
    </row>
    <row r="44" spans="1:3">
      <c r="A44" s="8" t="s">
        <v>59</v>
      </c>
      <c r="B44" t="s">
        <v>47</v>
      </c>
      <c r="C44" s="1">
        <v>0.53</v>
      </c>
    </row>
    <row r="45" spans="1:3">
      <c r="A45" s="8"/>
      <c r="B45" t="s">
        <v>48</v>
      </c>
      <c r="C45" s="1">
        <v>0.35</v>
      </c>
    </row>
    <row r="46" spans="1:3">
      <c r="B46" t="s">
        <v>46</v>
      </c>
      <c r="C46" s="1">
        <v>0.06</v>
      </c>
    </row>
    <row r="47" spans="1:3">
      <c r="A47" s="8" t="s">
        <v>61</v>
      </c>
      <c r="B47" t="s">
        <v>47</v>
      </c>
      <c r="C47" s="1">
        <v>0.48</v>
      </c>
    </row>
    <row r="48" spans="1:3">
      <c r="A48" s="8"/>
      <c r="B48" t="s">
        <v>48</v>
      </c>
      <c r="C48" s="1">
        <v>0.48</v>
      </c>
    </row>
    <row r="49" spans="1:3">
      <c r="B49" t="s">
        <v>46</v>
      </c>
      <c r="C49" s="1">
        <v>0.09</v>
      </c>
    </row>
    <row r="50" spans="1:3">
      <c r="A50" s="8" t="s">
        <v>62</v>
      </c>
      <c r="B50" t="s">
        <v>47</v>
      </c>
      <c r="C50" s="1">
        <v>0.63</v>
      </c>
    </row>
    <row r="51" spans="1:3">
      <c r="A51" s="8"/>
      <c r="B51" t="s">
        <v>48</v>
      </c>
      <c r="C51" s="1">
        <v>0.27</v>
      </c>
    </row>
    <row r="53" spans="1:3">
      <c r="A53" s="5" t="s">
        <v>63</v>
      </c>
    </row>
    <row r="54" spans="1:3">
      <c r="A54" s="5" t="s">
        <v>64</v>
      </c>
    </row>
    <row r="55" spans="1:3">
      <c r="A55" s="5" t="s">
        <v>65</v>
      </c>
    </row>
    <row r="56" spans="1:3">
      <c r="A56" s="5" t="s">
        <v>66</v>
      </c>
    </row>
    <row r="57" spans="1:3">
      <c r="A57" s="5" t="s">
        <v>67</v>
      </c>
    </row>
    <row r="58" spans="1:3">
      <c r="A58" s="5" t="s">
        <v>68</v>
      </c>
    </row>
    <row r="59" spans="1:3">
      <c r="A59" s="5" t="s">
        <v>69</v>
      </c>
    </row>
    <row r="60" spans="1:3">
      <c r="A60" s="5" t="s">
        <v>70</v>
      </c>
    </row>
    <row r="61" spans="1:3">
      <c r="A61" s="5" t="s">
        <v>71</v>
      </c>
    </row>
  </sheetData>
  <sortState xmlns:xlrd2="http://schemas.microsoft.com/office/spreadsheetml/2017/richdata2" ref="A2:B4">
    <sortCondition ref="B2:B4"/>
  </sortState>
  <mergeCells count="3">
    <mergeCell ref="H3:K3"/>
    <mergeCell ref="A15:B15"/>
    <mergeCell ref="A22:B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Botes_Titanic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E. Nieto Garcia</dc:creator>
  <cp:lastModifiedBy>Alfonso Nieto Garcia</cp:lastModifiedBy>
  <dcterms:created xsi:type="dcterms:W3CDTF">2024-04-04T10:04:20Z</dcterms:created>
  <dcterms:modified xsi:type="dcterms:W3CDTF">2024-04-04T15:57:27Z</dcterms:modified>
</cp:coreProperties>
</file>