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euman/Documents/Docencia/Cursos/MetodosComputacionales/CursoMetodosComputacionales/"/>
    </mc:Choice>
  </mc:AlternateContent>
  <xr:revisionPtr revIDLastSave="0" documentId="13_ncr:1_{B7D10983-A1A9-2B45-A215-2F207BF6A4D9}" xr6:coauthVersionLast="47" xr6:coauthVersionMax="47" xr10:uidLastSave="{00000000-0000-0000-0000-000000000000}"/>
  <bookViews>
    <workbookView xWindow="43880" yWindow="1940" windowWidth="27640" windowHeight="18020" activeTab="1" xr2:uid="{4C24C582-DF27-D644-A3CC-42596945356F}"/>
  </bookViews>
  <sheets>
    <sheet name="Actividades" sheetId="1" r:id="rId1"/>
    <sheet name="Laboratorios" sheetId="2" r:id="rId2"/>
    <sheet name="Examens" sheetId="3" r:id="rId3"/>
    <sheet name="TotalCurso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0" i="2" l="1"/>
  <c r="M47" i="2"/>
  <c r="M41" i="2"/>
  <c r="M35" i="2"/>
  <c r="M28" i="2"/>
  <c r="M24" i="2"/>
  <c r="M19" i="2"/>
  <c r="M5" i="2" s="1"/>
  <c r="G19" i="2"/>
  <c r="G5" i="2" s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F28" i="2"/>
  <c r="E41" i="2"/>
  <c r="F41" i="2"/>
  <c r="G41" i="2"/>
  <c r="H41" i="2"/>
  <c r="I41" i="2"/>
  <c r="J41" i="2"/>
  <c r="K41" i="2"/>
  <c r="L41" i="2"/>
  <c r="N41" i="2"/>
  <c r="O41" i="2"/>
  <c r="P41" i="2"/>
  <c r="Q41" i="2"/>
  <c r="R41" i="2"/>
  <c r="S41" i="2"/>
  <c r="T41" i="2"/>
  <c r="U41" i="2"/>
  <c r="D50" i="2"/>
  <c r="E50" i="2"/>
  <c r="G50" i="2"/>
  <c r="H50" i="2"/>
  <c r="I50" i="2"/>
  <c r="J50" i="2"/>
  <c r="K50" i="2"/>
  <c r="L50" i="2"/>
  <c r="N50" i="2"/>
  <c r="O50" i="2"/>
  <c r="P50" i="2"/>
  <c r="Q50" i="2"/>
  <c r="R50" i="2"/>
  <c r="S50" i="2"/>
  <c r="T50" i="2"/>
  <c r="U50" i="2"/>
  <c r="F47" i="2"/>
  <c r="G47" i="2"/>
  <c r="H47" i="2"/>
  <c r="I47" i="2"/>
  <c r="J47" i="2"/>
  <c r="K47" i="2"/>
  <c r="L47" i="2"/>
  <c r="N47" i="2"/>
  <c r="O47" i="2"/>
  <c r="P47" i="2"/>
  <c r="Q47" i="2"/>
  <c r="R47" i="2"/>
  <c r="S47" i="2"/>
  <c r="T47" i="2"/>
  <c r="U47" i="2"/>
  <c r="E35" i="2"/>
  <c r="F35" i="2"/>
  <c r="G35" i="2"/>
  <c r="H35" i="2"/>
  <c r="I35" i="2"/>
  <c r="J35" i="2"/>
  <c r="K35" i="2"/>
  <c r="L35" i="2"/>
  <c r="N35" i="2"/>
  <c r="O35" i="2"/>
  <c r="P35" i="2"/>
  <c r="Q35" i="2"/>
  <c r="R35" i="2"/>
  <c r="S35" i="2"/>
  <c r="T35" i="2"/>
  <c r="U35" i="2"/>
  <c r="E28" i="2"/>
  <c r="G28" i="2"/>
  <c r="H28" i="2"/>
  <c r="I28" i="2"/>
  <c r="J28" i="2"/>
  <c r="K28" i="2"/>
  <c r="L28" i="2"/>
  <c r="N28" i="2"/>
  <c r="O28" i="2"/>
  <c r="P28" i="2"/>
  <c r="Q28" i="2"/>
  <c r="R28" i="2"/>
  <c r="S28" i="2"/>
  <c r="T28" i="2"/>
  <c r="U28" i="2"/>
  <c r="E24" i="2"/>
  <c r="F24" i="2"/>
  <c r="G24" i="2"/>
  <c r="H24" i="2"/>
  <c r="I24" i="2"/>
  <c r="J24" i="2"/>
  <c r="K24" i="2"/>
  <c r="L24" i="2"/>
  <c r="N24" i="2"/>
  <c r="O24" i="2"/>
  <c r="P24" i="2"/>
  <c r="Q24" i="2"/>
  <c r="R24" i="2"/>
  <c r="S24" i="2"/>
  <c r="T24" i="2"/>
  <c r="U24" i="2"/>
  <c r="E19" i="2"/>
  <c r="E54" i="2" s="1"/>
  <c r="F19" i="2"/>
  <c r="F5" i="2" s="1"/>
  <c r="H19" i="2"/>
  <c r="H5" i="2" s="1"/>
  <c r="I19" i="2"/>
  <c r="I5" i="2" s="1"/>
  <c r="J19" i="2"/>
  <c r="J5" i="2" s="1"/>
  <c r="K19" i="2"/>
  <c r="K5" i="2" s="1"/>
  <c r="L19" i="2"/>
  <c r="L5" i="2" s="1"/>
  <c r="N19" i="2"/>
  <c r="N5" i="2" s="1"/>
  <c r="O19" i="2"/>
  <c r="O5" i="2" s="1"/>
  <c r="P19" i="2"/>
  <c r="P5" i="2" s="1"/>
  <c r="Q19" i="2"/>
  <c r="R19" i="2"/>
  <c r="S19" i="2"/>
  <c r="T19" i="2"/>
  <c r="U19" i="2"/>
  <c r="C50" i="2"/>
  <c r="C47" i="2"/>
  <c r="C41" i="2"/>
  <c r="C35" i="2"/>
  <c r="C28" i="2"/>
  <c r="C24" i="2"/>
  <c r="C19" i="2"/>
  <c r="C54" i="2" s="1"/>
  <c r="C9" i="2"/>
  <c r="D41" i="2"/>
  <c r="D47" i="2"/>
  <c r="D35" i="2"/>
  <c r="D28" i="2"/>
  <c r="D24" i="2"/>
  <c r="D19" i="2"/>
  <c r="D5" i="2" s="1"/>
  <c r="D65" i="1"/>
  <c r="E65" i="1"/>
  <c r="F65" i="1"/>
  <c r="G65" i="1"/>
  <c r="H65" i="1"/>
  <c r="I65" i="1"/>
  <c r="J65" i="1"/>
  <c r="K65" i="1"/>
  <c r="L65" i="1"/>
  <c r="N65" i="1"/>
  <c r="O65" i="1"/>
  <c r="Q65" i="1"/>
  <c r="R65" i="1"/>
  <c r="S65" i="1"/>
  <c r="T65" i="1"/>
  <c r="U65" i="1"/>
  <c r="C65" i="1"/>
  <c r="D70" i="1"/>
  <c r="D76" i="1"/>
  <c r="C76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C54" i="1"/>
  <c r="C70" i="1"/>
  <c r="D42" i="1"/>
  <c r="E42" i="1"/>
  <c r="G42" i="1"/>
  <c r="I42" i="1"/>
  <c r="J42" i="1"/>
  <c r="K42" i="1"/>
  <c r="L42" i="1"/>
  <c r="M42" i="1"/>
  <c r="N42" i="1"/>
  <c r="O42" i="1"/>
  <c r="P42" i="1"/>
  <c r="Q42" i="1"/>
  <c r="R42" i="1"/>
  <c r="S42" i="1"/>
  <c r="U42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C46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C50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C33" i="1"/>
  <c r="G26" i="1"/>
  <c r="H38" i="1"/>
  <c r="H26" i="1"/>
  <c r="F38" i="1"/>
  <c r="F26" i="1"/>
  <c r="D26" i="1"/>
  <c r="E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C26" i="1"/>
  <c r="D38" i="1"/>
  <c r="E38" i="1"/>
  <c r="J38" i="1"/>
  <c r="K38" i="1"/>
  <c r="L38" i="1"/>
  <c r="M38" i="1"/>
  <c r="O38" i="1"/>
  <c r="P38" i="1"/>
  <c r="Q38" i="1"/>
  <c r="R38" i="1"/>
  <c r="S38" i="1"/>
  <c r="T38" i="1"/>
  <c r="U38" i="1"/>
  <c r="C38" i="1"/>
  <c r="C42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C17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C12" i="1"/>
  <c r="T5" i="2" l="1"/>
  <c r="U54" i="2"/>
  <c r="S54" i="2"/>
  <c r="R54" i="2"/>
  <c r="U5" i="2"/>
  <c r="R5" i="2"/>
  <c r="E5" i="2"/>
  <c r="C5" i="2"/>
  <c r="S5" i="2"/>
  <c r="M54" i="2"/>
  <c r="Q54" i="2"/>
  <c r="Q5" i="2"/>
  <c r="P54" i="2"/>
  <c r="O54" i="2"/>
  <c r="N54" i="2"/>
  <c r="L54" i="2"/>
  <c r="K54" i="2"/>
  <c r="J54" i="2"/>
  <c r="I54" i="2"/>
  <c r="T54" i="2"/>
  <c r="H54" i="2"/>
  <c r="G54" i="2"/>
  <c r="D54" i="2"/>
  <c r="N5" i="1"/>
  <c r="F54" i="2"/>
  <c r="F5" i="1"/>
  <c r="E5" i="1"/>
  <c r="C5" i="1"/>
  <c r="P5" i="1"/>
  <c r="D5" i="1"/>
  <c r="T5" i="1"/>
  <c r="S5" i="1"/>
  <c r="R5" i="1"/>
  <c r="Q5" i="1"/>
  <c r="O5" i="1"/>
  <c r="U5" i="1"/>
  <c r="M5" i="1"/>
  <c r="L5" i="1"/>
  <c r="K5" i="1"/>
  <c r="J5" i="1"/>
  <c r="I5" i="1"/>
  <c r="H5" i="1"/>
  <c r="G5" i="1"/>
</calcChain>
</file>

<file path=xl/sharedStrings.xml><?xml version="1.0" encoding="utf-8"?>
<sst xmlns="http://schemas.openxmlformats.org/spreadsheetml/2006/main" count="178" uniqueCount="100">
  <si>
    <t>Bocnegra_942</t>
  </si>
  <si>
    <t>Bustos_158</t>
  </si>
  <si>
    <t>García_406</t>
  </si>
  <si>
    <t>Gomez_012</t>
  </si>
  <si>
    <t>Jaramillo_977</t>
  </si>
  <si>
    <t>Jiménez_814</t>
  </si>
  <si>
    <t>Mendoza_373</t>
  </si>
  <si>
    <t>Mora_292</t>
  </si>
  <si>
    <t>Munoz_498</t>
  </si>
  <si>
    <t>Osorno_130</t>
  </si>
  <si>
    <t>Perdomo_822</t>
  </si>
  <si>
    <t>Ramirez_9260</t>
  </si>
  <si>
    <t>Sanchez_471</t>
  </si>
  <si>
    <t>Valencia_095</t>
  </si>
  <si>
    <t>Vanegas572</t>
  </si>
  <si>
    <t>Vergara_767</t>
  </si>
  <si>
    <t>loaiza_794</t>
  </si>
  <si>
    <t>mercado_508</t>
  </si>
  <si>
    <t>usuga_844</t>
  </si>
  <si>
    <t>Actividad 1</t>
  </si>
  <si>
    <t>Actividad 1:PythonBasico</t>
  </si>
  <si>
    <t xml:space="preserve">DobleFactorial </t>
  </si>
  <si>
    <t>Lucas</t>
  </si>
  <si>
    <t xml:space="preserve">Binomial </t>
  </si>
  <si>
    <t>Enterega_py</t>
  </si>
  <si>
    <t xml:space="preserve">Total </t>
  </si>
  <si>
    <t>Campo electrico producido por dos cargas</t>
  </si>
  <si>
    <t>Grafico quiver</t>
  </si>
  <si>
    <t xml:space="preserve">Generalizacion a varios puntos </t>
  </si>
  <si>
    <t xml:space="preserve">Actividad 2: Campo eléctrico </t>
  </si>
  <si>
    <t>Definir las ecuaciones de movimiento.</t>
  </si>
  <si>
    <t>Calcular el tiempo de vuelo.</t>
  </si>
  <si>
    <t>Calcular la trayectoría de las partícula</t>
  </si>
  <si>
    <t>Construir la gráfica</t>
  </si>
  <si>
    <t>Almacenar en un archivo la posición y el timpo (x, y, t)</t>
  </si>
  <si>
    <t>Leer el archivo con la posicion y el tiempo.</t>
  </si>
  <si>
    <t>Realizar la gráfica con la posición y el tiempo.</t>
  </si>
  <si>
    <t>Actividad 3: Mto Parabolico</t>
  </si>
  <si>
    <t>Actividad 4: Pandas</t>
  </si>
  <si>
    <t>Leer el dataset desde la url, con el comando pd.read_csv.</t>
  </si>
  <si>
    <t>Adicionar una nueva columna AvgTempCelcius con la temperatura en grados celcius. $ C=(F-32)/1.8$</t>
  </si>
  <si>
    <t>Realizar un gráfico de AvgTempCelcius como función del año para la ciudad de Bogotá.</t>
  </si>
  <si>
    <t>Realizar un gráfico de AvgTempCelcius como función del año para la ciudad de Barcelona.</t>
  </si>
  <si>
    <t>Determine la mayor temperatura para Bogotá y Barcelona.</t>
  </si>
  <si>
    <t>Actividad 5: Binarios Errores</t>
  </si>
  <si>
    <t>Actividad 2</t>
  </si>
  <si>
    <t>Actividad 3</t>
  </si>
  <si>
    <t xml:space="preserve">comparacion scipy </t>
  </si>
  <si>
    <t>Newton</t>
  </si>
  <si>
    <t xml:space="preserve">Comparacion </t>
  </si>
  <si>
    <t>Total</t>
  </si>
  <si>
    <t xml:space="preserve">Bisección </t>
  </si>
  <si>
    <t>Punto fijo</t>
  </si>
  <si>
    <t>SplineCubics</t>
  </si>
  <si>
    <t>Diagonalizacion</t>
  </si>
  <si>
    <t>Rotacion Matrices</t>
  </si>
  <si>
    <t>Actividad 7: Zeros de funciones</t>
  </si>
  <si>
    <t>Actividad 6 : Zeros de funciones</t>
  </si>
  <si>
    <t>Eliminacion Gaussiana</t>
  </si>
  <si>
    <t>Decaimiento Radioactivo Euler</t>
  </si>
  <si>
    <t>Oscilador armonico  Euler</t>
  </si>
  <si>
    <t xml:space="preserve">RK4 decaimiiento radiactivo </t>
  </si>
  <si>
    <t>RK4 Oscilador Armonico</t>
  </si>
  <si>
    <t>Total Actividades</t>
  </si>
  <si>
    <t xml:space="preserve">Interpolacion lineal </t>
  </si>
  <si>
    <t xml:space="preserve">Actividad 8 : Punto fijo </t>
  </si>
  <si>
    <t>Interpolacion lagrange</t>
  </si>
  <si>
    <t>Derivadas</t>
  </si>
  <si>
    <t xml:space="preserve">total </t>
  </si>
  <si>
    <t>trapecio</t>
  </si>
  <si>
    <t>Simpson</t>
  </si>
  <si>
    <t>Generalizacion</t>
  </si>
  <si>
    <t>Actividad 9</t>
  </si>
  <si>
    <t>Actividad 10: Splines Cubicos</t>
  </si>
  <si>
    <t>Actividad 11 derivadas</t>
  </si>
  <si>
    <t xml:space="preserve">Actividad  12 trapecio </t>
  </si>
  <si>
    <t>Actividad 13 Matrices</t>
  </si>
  <si>
    <t>Actividad 14 Rungekutta</t>
  </si>
  <si>
    <t>Revisar formatos y volver a subir puntos</t>
  </si>
  <si>
    <t>Promedio tomado sobre 14 actividades</t>
  </si>
  <si>
    <t>Laboratorio 1: python Basico  I</t>
  </si>
  <si>
    <t>Laboratorio 2: python Basico  II</t>
  </si>
  <si>
    <t>Laboratorio 3: librerias</t>
  </si>
  <si>
    <t>Laboratorio 4: errores</t>
  </si>
  <si>
    <t xml:space="preserve">Laboratorio 5: ceros </t>
  </si>
  <si>
    <t>Laboratorio 6: Derivacion e integracion</t>
  </si>
  <si>
    <t>Laboratorio 7: Matrices</t>
  </si>
  <si>
    <t>Laboratorio 9: ED 2</t>
  </si>
  <si>
    <t>Laboratorio 8: ED 1</t>
  </si>
  <si>
    <t>P1</t>
  </si>
  <si>
    <t>P2</t>
  </si>
  <si>
    <t>P3</t>
  </si>
  <si>
    <t>P4</t>
  </si>
  <si>
    <t>P5</t>
  </si>
  <si>
    <t>P6</t>
  </si>
  <si>
    <t>P7</t>
  </si>
  <si>
    <t>P8</t>
  </si>
  <si>
    <t>ED</t>
  </si>
  <si>
    <t>Total Lab</t>
  </si>
  <si>
    <t>Revisar extemson de archivos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</si>
</sst>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38B9C7"/>
      <name val="Menlo"/>
      <family val="2"/>
    </font>
    <font>
      <sz val="20"/>
      <color theme="1"/>
      <name val="Calibri"/>
      <family val="2"/>
      <scheme val="minor"/>
    </font>
    <font>
      <b/>
      <sz val="14"/>
      <color rgb="FF38B9C7"/>
      <name val="Menlo"/>
      <family val="2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0" fontId="0" fillId="0" borderId="1" xfId="0" applyBorder="1"/>
    <xf numFmtId="0" fontId="1" fillId="0" borderId="1" xfId="0" applyFont="1" applyBorder="1" applyAlignment="1">
      <alignment wrapText="1"/>
    </xf>
    <xf numFmtId="0" fontId="0" fillId="2" borderId="1" xfId="0" applyFill="1" applyBorder="1"/>
    <xf numFmtId="0" fontId="0" fillId="2" borderId="1" xfId="0" applyFill="1" applyBorder="1" applyAlignment="1">
      <alignment wrapText="1"/>
    </xf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1" fillId="3" borderId="1" xfId="0" applyFont="1" applyFill="1" applyBorder="1"/>
    <xf numFmtId="0" fontId="3" fillId="0" borderId="1" xfId="0" applyFont="1" applyBorder="1"/>
    <xf numFmtId="0" fontId="4" fillId="0" borderId="1" xfId="0" applyFont="1" applyBorder="1"/>
    <xf numFmtId="0" fontId="4" fillId="0" borderId="2" xfId="0" applyFont="1" applyBorder="1"/>
    <xf numFmtId="0" fontId="0" fillId="0" borderId="3" xfId="0" applyBorder="1"/>
    <xf numFmtId="0" fontId="1" fillId="4" borderId="1" xfId="0" applyFont="1" applyFill="1" applyBorder="1"/>
    <xf numFmtId="0" fontId="0" fillId="4" borderId="1" xfId="0" applyFill="1" applyBorder="1"/>
    <xf numFmtId="0" fontId="0" fillId="4" borderId="3" xfId="0" applyFill="1" applyBorder="1"/>
    <xf numFmtId="0" fontId="1" fillId="4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9FAED-01C3-4647-9FDE-F7ACAFF19281}">
  <dimension ref="B3:U76"/>
  <sheetViews>
    <sheetView workbookViewId="0">
      <selection activeCell="B33" sqref="B33"/>
    </sheetView>
  </sheetViews>
  <sheetFormatPr baseColWidth="10" defaultRowHeight="16" x14ac:dyDescent="0.2"/>
  <cols>
    <col min="2" max="2" width="34.5" customWidth="1"/>
    <col min="3" max="3" width="7.6640625" customWidth="1"/>
    <col min="4" max="20" width="7.1640625" customWidth="1"/>
    <col min="21" max="21" width="13.83203125" customWidth="1"/>
    <col min="22" max="25" width="7.1640625" customWidth="1"/>
  </cols>
  <sheetData>
    <row r="3" spans="2:21" x14ac:dyDescent="0.2">
      <c r="B3" t="s">
        <v>79</v>
      </c>
      <c r="T3" t="s">
        <v>78</v>
      </c>
    </row>
    <row r="4" spans="2:21" ht="18" x14ac:dyDescent="0.2">
      <c r="C4" s="11" t="s">
        <v>0</v>
      </c>
      <c r="D4" s="11" t="s">
        <v>1</v>
      </c>
      <c r="E4" s="11" t="s">
        <v>2</v>
      </c>
      <c r="F4" s="11" t="s">
        <v>3</v>
      </c>
      <c r="G4" s="11" t="s">
        <v>4</v>
      </c>
      <c r="H4" s="11" t="s">
        <v>5</v>
      </c>
      <c r="I4" s="11" t="s">
        <v>16</v>
      </c>
      <c r="J4" s="11" t="s">
        <v>6</v>
      </c>
      <c r="K4" s="11" t="s">
        <v>17</v>
      </c>
      <c r="L4" s="11" t="s">
        <v>7</v>
      </c>
      <c r="M4" s="11" t="s">
        <v>8</v>
      </c>
      <c r="N4" s="11" t="s">
        <v>9</v>
      </c>
      <c r="O4" s="11" t="s">
        <v>10</v>
      </c>
      <c r="P4" s="11" t="s">
        <v>11</v>
      </c>
      <c r="Q4" s="11" t="s">
        <v>12</v>
      </c>
      <c r="R4" s="11" t="s">
        <v>18</v>
      </c>
      <c r="S4" s="11" t="s">
        <v>13</v>
      </c>
      <c r="T4" s="11" t="s">
        <v>14</v>
      </c>
      <c r="U4" s="11" t="s">
        <v>15</v>
      </c>
    </row>
    <row r="5" spans="2:21" ht="26" x14ac:dyDescent="0.3">
      <c r="B5" s="10" t="s">
        <v>63</v>
      </c>
      <c r="C5" s="10">
        <f>SUM(C12+C17+C26+C33+C38+C42+C46+C50+C54+C57+C60+C65+C70+C76)/14</f>
        <v>3.8630952380952381</v>
      </c>
      <c r="D5" s="10">
        <f>SUM(D12+D17+D26+D33+D38+D42+D46+D50+D54+D57+D60+D65+D70+D76)/14</f>
        <v>4.4880952380952381</v>
      </c>
      <c r="E5" s="10">
        <f>SUM(E12+E17+E26+E33+E38+E42+E46+E50+E54+E57+E60+E65+E70+E76)/14</f>
        <v>2.1981292517006805</v>
      </c>
      <c r="F5" s="10">
        <f>SUM(F12+F17+F26+F33+F38+F42+F46+F50+F54+F57+F60+F65+F70+F76)/14</f>
        <v>4.2440476190476186</v>
      </c>
      <c r="G5" s="10">
        <f>SUM(G12+G17+G26+G33+G38+G42+G46+G50+G54+G57+G60+G65+G70+G76)/14</f>
        <v>2.7253401360544216</v>
      </c>
      <c r="H5" s="10">
        <f>SUM(H12+H17+H26+H33+H38+H42+H46+H50+H54+H57+H60+H65+H70+H76)/14</f>
        <v>4.0059523809523814</v>
      </c>
      <c r="I5" s="10">
        <f>SUM(I12+I17+I26+I33+I38+I42+I46+I50+I54+I57+I60+I65+I70+I76)/14</f>
        <v>3.1420068027210881</v>
      </c>
      <c r="J5" s="10">
        <f>SUM(J12+J17+J26+J33+J38+J42+J46+J50+J54+J57+J60+J65+J70+J76)/14</f>
        <v>3.7431972789115648</v>
      </c>
      <c r="K5" s="10">
        <f>SUM(K12+K17+K26+K33+K38+K42+K46+K50+K54+K57+K60+K65+K70+K76)/14</f>
        <v>4.0051020408163263</v>
      </c>
      <c r="L5" s="10">
        <f>SUM(L12+L17+L26+L33+L38+L42+L46+L50+L54+L57+L60+L65+L70+L76)/14</f>
        <v>1.5195578231292519</v>
      </c>
      <c r="M5" s="10">
        <f>SUM(M12+M17+M26+M33+M38+M42+M46+M50+M54+M57+M60+M65+M70+M76)/14</f>
        <v>4.0943877551020407</v>
      </c>
      <c r="N5" s="10">
        <f>SUM(N12+N17+N26+N33+N38+N42+N46+N50+N54+N57+N60+N65+N70+N76)/14</f>
        <v>3.7015306122448979</v>
      </c>
      <c r="O5" s="10">
        <f>SUM(O12+O17+O26+O33+O38+O42+O46+O50+O54+O57+O60+O65+O70+O76)/14</f>
        <v>2.7848639455782309</v>
      </c>
      <c r="P5" s="10">
        <f>SUM(P12+P17+P26+P33+P38+P42+P46+P50+P54+P57+P60+P65+P70+P76)/14</f>
        <v>0.625</v>
      </c>
      <c r="Q5" s="10">
        <f>SUM(Q12+Q17+Q26+Q33+Q38+Q42+Q46+Q50+Q54+Q57+Q60+Q65+Q70+Q76)/14</f>
        <v>3.0824829931972784</v>
      </c>
      <c r="R5" s="10">
        <f>SUM(R12+R17+R26+R33+R38+R42+R46+R50+R54+R57+R60+R65+R70+R76)/14</f>
        <v>2.9277210884353742</v>
      </c>
      <c r="S5" s="10">
        <f>SUM(S12+S17+S26+S33+S38+S42+S46+S50+S54+S57+S60+S65+S70+S76)/14</f>
        <v>2.5848639455782312</v>
      </c>
      <c r="T5" s="10">
        <f>SUM(T12+T17+T26+T33+T38+T42+T46+T50+T54+T57+T60+T65+T70+T76)/14</f>
        <v>3.3869047619047623</v>
      </c>
      <c r="U5" s="10">
        <f>SUM(U12+U17+U26+U33+U38+U42+U46+U50+U54+U57+U60+U65+U70+U76)/14</f>
        <v>0.78401360544217691</v>
      </c>
    </row>
    <row r="7" spans="2:21" x14ac:dyDescent="0.2">
      <c r="B7" s="1" t="s">
        <v>20</v>
      </c>
    </row>
    <row r="8" spans="2:21" x14ac:dyDescent="0.2">
      <c r="B8" s="7" t="s">
        <v>21</v>
      </c>
      <c r="C8" s="7">
        <v>5</v>
      </c>
      <c r="D8" s="7">
        <v>5</v>
      </c>
      <c r="E8" s="7">
        <v>5</v>
      </c>
      <c r="F8" s="7">
        <v>5</v>
      </c>
      <c r="G8" s="7">
        <v>5</v>
      </c>
      <c r="H8" s="7">
        <v>5</v>
      </c>
      <c r="I8" s="7">
        <v>5</v>
      </c>
      <c r="J8" s="7">
        <v>5</v>
      </c>
      <c r="K8" s="7">
        <v>5</v>
      </c>
      <c r="L8" s="7">
        <v>5</v>
      </c>
      <c r="M8" s="7">
        <v>5</v>
      </c>
      <c r="N8" s="7">
        <v>5</v>
      </c>
      <c r="O8" s="7">
        <v>5</v>
      </c>
      <c r="P8" s="7">
        <v>5</v>
      </c>
      <c r="Q8" s="7">
        <v>5</v>
      </c>
      <c r="R8" s="7">
        <v>5</v>
      </c>
      <c r="S8" s="7">
        <v>5</v>
      </c>
      <c r="T8" s="7">
        <v>5</v>
      </c>
      <c r="U8" s="7">
        <v>5</v>
      </c>
    </row>
    <row r="9" spans="2:21" x14ac:dyDescent="0.2">
      <c r="B9" s="7" t="s">
        <v>22</v>
      </c>
      <c r="C9" s="7">
        <v>5</v>
      </c>
      <c r="D9" s="7">
        <v>5</v>
      </c>
      <c r="E9" s="7">
        <v>5</v>
      </c>
      <c r="F9" s="7">
        <v>5</v>
      </c>
      <c r="G9" s="7">
        <v>3</v>
      </c>
      <c r="H9" s="7">
        <v>5</v>
      </c>
      <c r="I9" s="7">
        <v>5</v>
      </c>
      <c r="J9" s="7">
        <v>5</v>
      </c>
      <c r="K9" s="7">
        <v>0</v>
      </c>
      <c r="L9" s="7">
        <v>5</v>
      </c>
      <c r="M9" s="7">
        <v>5</v>
      </c>
      <c r="N9" s="7">
        <v>5</v>
      </c>
      <c r="O9" s="7">
        <v>5</v>
      </c>
      <c r="P9" s="7">
        <v>5</v>
      </c>
      <c r="Q9" s="7">
        <v>5</v>
      </c>
      <c r="R9" s="7">
        <v>5</v>
      </c>
      <c r="S9" s="7">
        <v>5</v>
      </c>
      <c r="T9" s="7">
        <v>5</v>
      </c>
      <c r="U9" s="7">
        <v>0</v>
      </c>
    </row>
    <row r="10" spans="2:21" x14ac:dyDescent="0.2">
      <c r="B10" s="7" t="s">
        <v>23</v>
      </c>
      <c r="C10" s="7">
        <v>5</v>
      </c>
      <c r="D10" s="7">
        <v>5</v>
      </c>
      <c r="E10" s="7">
        <v>5</v>
      </c>
      <c r="F10" s="7">
        <v>5</v>
      </c>
      <c r="G10" s="7">
        <v>5</v>
      </c>
      <c r="H10" s="7">
        <v>1</v>
      </c>
      <c r="I10" s="7">
        <v>5</v>
      </c>
      <c r="J10" s="7">
        <v>5</v>
      </c>
      <c r="K10" s="7">
        <v>5</v>
      </c>
      <c r="L10" s="7">
        <v>5</v>
      </c>
      <c r="M10" s="7">
        <v>5</v>
      </c>
      <c r="N10" s="7">
        <v>3</v>
      </c>
      <c r="O10" s="7">
        <v>5</v>
      </c>
      <c r="P10" s="7">
        <v>5</v>
      </c>
      <c r="Q10" s="7">
        <v>5</v>
      </c>
      <c r="R10" s="7">
        <v>5</v>
      </c>
      <c r="S10" s="7">
        <v>5</v>
      </c>
      <c r="T10" s="7">
        <v>5</v>
      </c>
      <c r="U10" s="7">
        <v>5</v>
      </c>
    </row>
    <row r="11" spans="2:21" x14ac:dyDescent="0.2">
      <c r="B11" s="7" t="s">
        <v>24</v>
      </c>
      <c r="C11" s="7">
        <v>0</v>
      </c>
      <c r="D11" s="7">
        <v>5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  <c r="S11" s="7">
        <v>0</v>
      </c>
      <c r="T11" s="7">
        <v>0</v>
      </c>
      <c r="U11" s="7">
        <v>0</v>
      </c>
    </row>
    <row r="12" spans="2:21" x14ac:dyDescent="0.2">
      <c r="B12" s="5" t="s">
        <v>50</v>
      </c>
      <c r="C12" s="5">
        <f>SUM(C8:C11)/4</f>
        <v>3.75</v>
      </c>
      <c r="D12" s="5">
        <f t="shared" ref="D12:U12" si="0">SUM(D8:D11)/4</f>
        <v>5</v>
      </c>
      <c r="E12" s="5">
        <f t="shared" si="0"/>
        <v>3.75</v>
      </c>
      <c r="F12" s="5">
        <f t="shared" si="0"/>
        <v>3.75</v>
      </c>
      <c r="G12" s="5">
        <f t="shared" si="0"/>
        <v>3.25</v>
      </c>
      <c r="H12" s="5">
        <f t="shared" si="0"/>
        <v>2.75</v>
      </c>
      <c r="I12" s="5">
        <f t="shared" si="0"/>
        <v>3.75</v>
      </c>
      <c r="J12" s="5">
        <f t="shared" si="0"/>
        <v>3.75</v>
      </c>
      <c r="K12" s="5">
        <f t="shared" si="0"/>
        <v>2.5</v>
      </c>
      <c r="L12" s="5">
        <f t="shared" si="0"/>
        <v>3.75</v>
      </c>
      <c r="M12" s="5">
        <f t="shared" si="0"/>
        <v>3.75</v>
      </c>
      <c r="N12" s="5">
        <f t="shared" si="0"/>
        <v>3.25</v>
      </c>
      <c r="O12" s="5">
        <f t="shared" si="0"/>
        <v>3.75</v>
      </c>
      <c r="P12" s="5">
        <f t="shared" si="0"/>
        <v>3.75</v>
      </c>
      <c r="Q12" s="5">
        <f t="shared" si="0"/>
        <v>3.75</v>
      </c>
      <c r="R12" s="5">
        <f t="shared" si="0"/>
        <v>3.75</v>
      </c>
      <c r="S12" s="5">
        <f t="shared" si="0"/>
        <v>3.75</v>
      </c>
      <c r="T12" s="5">
        <f t="shared" si="0"/>
        <v>3.75</v>
      </c>
      <c r="U12" s="5">
        <f t="shared" si="0"/>
        <v>2.5</v>
      </c>
    </row>
    <row r="13" spans="2:21" x14ac:dyDescent="0.2">
      <c r="B13" s="1" t="s">
        <v>29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</row>
    <row r="14" spans="2:21" ht="34" x14ac:dyDescent="0.2">
      <c r="B14" s="8" t="s">
        <v>26</v>
      </c>
      <c r="C14" s="7">
        <v>5</v>
      </c>
      <c r="D14" s="7">
        <v>5</v>
      </c>
      <c r="E14" s="7">
        <v>5</v>
      </c>
      <c r="F14" s="7">
        <v>5</v>
      </c>
      <c r="G14" s="7">
        <v>5</v>
      </c>
      <c r="H14" s="7">
        <v>5</v>
      </c>
      <c r="I14" s="7">
        <v>0</v>
      </c>
      <c r="J14" s="7">
        <v>5</v>
      </c>
      <c r="K14" s="7">
        <v>5</v>
      </c>
      <c r="L14" s="7">
        <v>5</v>
      </c>
      <c r="M14" s="7">
        <v>5</v>
      </c>
      <c r="N14" s="7">
        <v>5</v>
      </c>
      <c r="O14" s="7">
        <v>5</v>
      </c>
      <c r="P14" s="7">
        <v>5</v>
      </c>
      <c r="Q14" s="7">
        <v>5</v>
      </c>
      <c r="R14" s="7">
        <v>5</v>
      </c>
      <c r="S14" s="7">
        <v>5</v>
      </c>
      <c r="T14" s="7">
        <v>5</v>
      </c>
      <c r="U14" s="7">
        <v>5</v>
      </c>
    </row>
    <row r="15" spans="2:21" x14ac:dyDescent="0.2">
      <c r="B15" s="7" t="s">
        <v>27</v>
      </c>
      <c r="C15" s="7">
        <v>5</v>
      </c>
      <c r="D15" s="7">
        <v>5</v>
      </c>
      <c r="E15" s="7">
        <v>5</v>
      </c>
      <c r="F15" s="7">
        <v>5</v>
      </c>
      <c r="G15" s="7">
        <v>5</v>
      </c>
      <c r="H15" s="7">
        <v>5</v>
      </c>
      <c r="I15" s="7">
        <v>0</v>
      </c>
      <c r="J15" s="7">
        <v>5</v>
      </c>
      <c r="K15" s="7">
        <v>5</v>
      </c>
      <c r="L15" s="7">
        <v>5</v>
      </c>
      <c r="M15" s="7">
        <v>5</v>
      </c>
      <c r="N15" s="7">
        <v>5</v>
      </c>
      <c r="O15" s="7">
        <v>5</v>
      </c>
      <c r="P15" s="7">
        <v>5</v>
      </c>
      <c r="Q15" s="7">
        <v>5</v>
      </c>
      <c r="R15" s="7">
        <v>5</v>
      </c>
      <c r="S15" s="7">
        <v>5</v>
      </c>
      <c r="T15" s="7">
        <v>5</v>
      </c>
      <c r="U15" s="7">
        <v>5</v>
      </c>
    </row>
    <row r="16" spans="2:21" x14ac:dyDescent="0.2">
      <c r="B16" s="7" t="s">
        <v>28</v>
      </c>
      <c r="C16" s="7">
        <v>4</v>
      </c>
      <c r="D16" s="7">
        <v>5</v>
      </c>
      <c r="E16" s="7">
        <v>4</v>
      </c>
      <c r="F16" s="7">
        <v>5</v>
      </c>
      <c r="G16" s="7">
        <v>4</v>
      </c>
      <c r="H16" s="7">
        <v>5</v>
      </c>
      <c r="I16" s="7">
        <v>0</v>
      </c>
      <c r="J16" s="7">
        <v>5</v>
      </c>
      <c r="K16" s="7">
        <v>5</v>
      </c>
      <c r="L16" s="7">
        <v>4</v>
      </c>
      <c r="M16" s="7">
        <v>5</v>
      </c>
      <c r="N16" s="7">
        <v>5</v>
      </c>
      <c r="O16" s="7">
        <v>5</v>
      </c>
      <c r="P16" s="7">
        <v>5</v>
      </c>
      <c r="Q16" s="7">
        <v>5</v>
      </c>
      <c r="R16" s="7">
        <v>1</v>
      </c>
      <c r="S16" s="7">
        <v>2</v>
      </c>
      <c r="T16" s="7">
        <v>4</v>
      </c>
      <c r="U16" s="7">
        <v>4</v>
      </c>
    </row>
    <row r="17" spans="2:21" x14ac:dyDescent="0.2">
      <c r="B17" s="5" t="s">
        <v>25</v>
      </c>
      <c r="C17" s="5">
        <f>SUM(C14:C16)/3</f>
        <v>4.666666666666667</v>
      </c>
      <c r="D17" s="5">
        <f t="shared" ref="D17:U17" si="1">SUM(D14:D16)/3</f>
        <v>5</v>
      </c>
      <c r="E17" s="5">
        <f t="shared" si="1"/>
        <v>4.666666666666667</v>
      </c>
      <c r="F17" s="5">
        <f t="shared" si="1"/>
        <v>5</v>
      </c>
      <c r="G17" s="5">
        <f t="shared" si="1"/>
        <v>4.666666666666667</v>
      </c>
      <c r="H17" s="5">
        <f t="shared" si="1"/>
        <v>5</v>
      </c>
      <c r="I17" s="5">
        <f t="shared" si="1"/>
        <v>0</v>
      </c>
      <c r="J17" s="5">
        <f t="shared" si="1"/>
        <v>5</v>
      </c>
      <c r="K17" s="5">
        <f t="shared" si="1"/>
        <v>5</v>
      </c>
      <c r="L17" s="5">
        <f t="shared" si="1"/>
        <v>4.666666666666667</v>
      </c>
      <c r="M17" s="5">
        <f t="shared" si="1"/>
        <v>5</v>
      </c>
      <c r="N17" s="5">
        <f t="shared" si="1"/>
        <v>5</v>
      </c>
      <c r="O17" s="5">
        <f t="shared" si="1"/>
        <v>5</v>
      </c>
      <c r="P17" s="5">
        <f t="shared" si="1"/>
        <v>5</v>
      </c>
      <c r="Q17" s="5">
        <f t="shared" si="1"/>
        <v>5</v>
      </c>
      <c r="R17" s="5">
        <f t="shared" si="1"/>
        <v>3.6666666666666665</v>
      </c>
      <c r="S17" s="5">
        <f t="shared" si="1"/>
        <v>4</v>
      </c>
      <c r="T17" s="5">
        <f t="shared" si="1"/>
        <v>4.666666666666667</v>
      </c>
      <c r="U17" s="5">
        <f t="shared" si="1"/>
        <v>4.666666666666667</v>
      </c>
    </row>
    <row r="18" spans="2:21" ht="17" x14ac:dyDescent="0.2">
      <c r="B18" s="4" t="s">
        <v>37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</row>
    <row r="19" spans="2:21" ht="17" x14ac:dyDescent="0.2">
      <c r="B19" s="8" t="s">
        <v>30</v>
      </c>
      <c r="C19" s="7">
        <v>5</v>
      </c>
      <c r="D19" s="7">
        <v>5</v>
      </c>
      <c r="E19" s="7">
        <v>5</v>
      </c>
      <c r="F19" s="7">
        <v>5</v>
      </c>
      <c r="G19" s="7">
        <v>5</v>
      </c>
      <c r="H19" s="7">
        <v>5</v>
      </c>
      <c r="I19" s="7">
        <v>5</v>
      </c>
      <c r="J19" s="7">
        <v>5</v>
      </c>
      <c r="K19" s="7">
        <v>5</v>
      </c>
      <c r="L19" s="7">
        <v>5</v>
      </c>
      <c r="M19" s="7">
        <v>5</v>
      </c>
      <c r="N19" s="7">
        <v>5</v>
      </c>
      <c r="O19" s="7">
        <v>5</v>
      </c>
      <c r="P19" s="7">
        <v>0</v>
      </c>
      <c r="Q19" s="7">
        <v>5</v>
      </c>
      <c r="R19" s="7">
        <v>5</v>
      </c>
      <c r="S19" s="7">
        <v>5</v>
      </c>
      <c r="T19" s="7">
        <v>0</v>
      </c>
      <c r="U19" s="7">
        <v>5</v>
      </c>
    </row>
    <row r="20" spans="2:21" ht="17" x14ac:dyDescent="0.2">
      <c r="B20" s="8" t="s">
        <v>31</v>
      </c>
      <c r="C20" s="7">
        <v>5</v>
      </c>
      <c r="D20" s="7">
        <v>5</v>
      </c>
      <c r="E20" s="7">
        <v>5</v>
      </c>
      <c r="F20" s="7">
        <v>5</v>
      </c>
      <c r="G20" s="7">
        <v>5</v>
      </c>
      <c r="H20" s="7">
        <v>5</v>
      </c>
      <c r="I20" s="7">
        <v>5</v>
      </c>
      <c r="J20" s="7">
        <v>5</v>
      </c>
      <c r="K20" s="7">
        <v>5</v>
      </c>
      <c r="L20" s="7">
        <v>5</v>
      </c>
      <c r="M20" s="7">
        <v>5</v>
      </c>
      <c r="N20" s="7">
        <v>5</v>
      </c>
      <c r="O20" s="7">
        <v>5</v>
      </c>
      <c r="P20" s="7">
        <v>0</v>
      </c>
      <c r="Q20" s="7">
        <v>5</v>
      </c>
      <c r="R20" s="7">
        <v>5</v>
      </c>
      <c r="S20" s="7">
        <v>5</v>
      </c>
      <c r="T20" s="7">
        <v>0</v>
      </c>
      <c r="U20" s="7">
        <v>5</v>
      </c>
    </row>
    <row r="21" spans="2:21" ht="17" x14ac:dyDescent="0.2">
      <c r="B21" s="8" t="s">
        <v>32</v>
      </c>
      <c r="C21" s="7">
        <v>5</v>
      </c>
      <c r="D21" s="7">
        <v>5</v>
      </c>
      <c r="E21" s="7">
        <v>0</v>
      </c>
      <c r="F21" s="7">
        <v>5</v>
      </c>
      <c r="G21" s="7">
        <v>5</v>
      </c>
      <c r="H21" s="7">
        <v>5</v>
      </c>
      <c r="I21" s="7">
        <v>5</v>
      </c>
      <c r="J21" s="7">
        <v>5</v>
      </c>
      <c r="K21" s="7">
        <v>5</v>
      </c>
      <c r="L21" s="7">
        <v>5</v>
      </c>
      <c r="M21" s="7">
        <v>5</v>
      </c>
      <c r="N21" s="7">
        <v>5</v>
      </c>
      <c r="O21" s="7">
        <v>5</v>
      </c>
      <c r="P21" s="7">
        <v>0</v>
      </c>
      <c r="Q21" s="7">
        <v>5</v>
      </c>
      <c r="R21" s="7">
        <v>5</v>
      </c>
      <c r="S21" s="7">
        <v>5</v>
      </c>
      <c r="T21" s="7">
        <v>0</v>
      </c>
      <c r="U21" s="7">
        <v>5</v>
      </c>
    </row>
    <row r="22" spans="2:21" ht="17" x14ac:dyDescent="0.2">
      <c r="B22" s="8" t="s">
        <v>33</v>
      </c>
      <c r="C22" s="7">
        <v>5</v>
      </c>
      <c r="D22" s="7">
        <v>5</v>
      </c>
      <c r="E22" s="7">
        <v>0</v>
      </c>
      <c r="F22" s="7">
        <v>5</v>
      </c>
      <c r="G22" s="7">
        <v>5</v>
      </c>
      <c r="H22" s="7">
        <v>5</v>
      </c>
      <c r="I22" s="7">
        <v>5</v>
      </c>
      <c r="J22" s="7">
        <v>5</v>
      </c>
      <c r="K22" s="7">
        <v>5</v>
      </c>
      <c r="L22" s="7">
        <v>5</v>
      </c>
      <c r="M22" s="7">
        <v>5</v>
      </c>
      <c r="N22" s="7">
        <v>5</v>
      </c>
      <c r="O22" s="7">
        <v>5</v>
      </c>
      <c r="P22" s="7">
        <v>0</v>
      </c>
      <c r="Q22" s="7">
        <v>5</v>
      </c>
      <c r="R22" s="7">
        <v>5</v>
      </c>
      <c r="S22" s="7">
        <v>5</v>
      </c>
      <c r="T22" s="7">
        <v>0</v>
      </c>
      <c r="U22" s="7">
        <v>0</v>
      </c>
    </row>
    <row r="23" spans="2:21" ht="34" x14ac:dyDescent="0.2">
      <c r="B23" s="8" t="s">
        <v>34</v>
      </c>
      <c r="C23" s="7">
        <v>5</v>
      </c>
      <c r="D23" s="7">
        <v>5</v>
      </c>
      <c r="E23" s="7">
        <v>0</v>
      </c>
      <c r="F23" s="7">
        <v>5</v>
      </c>
      <c r="G23" s="7">
        <v>0</v>
      </c>
      <c r="H23" s="7">
        <v>5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7">
        <v>0</v>
      </c>
    </row>
    <row r="24" spans="2:21" ht="34" x14ac:dyDescent="0.2">
      <c r="B24" s="8" t="s">
        <v>35</v>
      </c>
      <c r="C24" s="7">
        <v>5</v>
      </c>
      <c r="D24" s="7">
        <v>5</v>
      </c>
      <c r="E24" s="7">
        <v>5</v>
      </c>
      <c r="F24" s="7">
        <v>5</v>
      </c>
      <c r="G24" s="7">
        <v>0</v>
      </c>
      <c r="H24" s="7">
        <v>5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7">
        <v>0</v>
      </c>
      <c r="U24" s="7">
        <v>0</v>
      </c>
    </row>
    <row r="25" spans="2:21" ht="34" x14ac:dyDescent="0.2">
      <c r="B25" s="8" t="s">
        <v>36</v>
      </c>
      <c r="C25" s="7">
        <v>5</v>
      </c>
      <c r="D25" s="7">
        <v>5</v>
      </c>
      <c r="E25" s="7">
        <v>5</v>
      </c>
      <c r="F25" s="7">
        <v>5</v>
      </c>
      <c r="G25" s="7">
        <v>5</v>
      </c>
      <c r="H25" s="7">
        <v>5</v>
      </c>
      <c r="I25" s="7">
        <v>5</v>
      </c>
      <c r="J25" s="7">
        <v>5</v>
      </c>
      <c r="K25" s="7">
        <v>5</v>
      </c>
      <c r="L25" s="7">
        <v>0</v>
      </c>
      <c r="M25" s="7">
        <v>5</v>
      </c>
      <c r="N25" s="7">
        <v>5</v>
      </c>
      <c r="O25" s="7">
        <v>5</v>
      </c>
      <c r="P25" s="7">
        <v>0</v>
      </c>
      <c r="Q25" s="7">
        <v>5</v>
      </c>
      <c r="R25" s="7">
        <v>5</v>
      </c>
      <c r="S25" s="7">
        <v>5</v>
      </c>
      <c r="T25" s="7">
        <v>0</v>
      </c>
      <c r="U25" s="7">
        <v>0</v>
      </c>
    </row>
    <row r="26" spans="2:21" ht="17" x14ac:dyDescent="0.2">
      <c r="B26" s="6" t="s">
        <v>50</v>
      </c>
      <c r="C26" s="5">
        <f>SUM(C19:C25)/7</f>
        <v>5</v>
      </c>
      <c r="D26" s="5">
        <f t="shared" ref="D26:U26" si="2">SUM(D19:D25)/7</f>
        <v>5</v>
      </c>
      <c r="E26" s="5">
        <f t="shared" si="2"/>
        <v>2.8571428571428572</v>
      </c>
      <c r="F26" s="5">
        <f>SUM(F19:F25)/7</f>
        <v>5</v>
      </c>
      <c r="G26" s="5">
        <f>SUM(G19:G25)/7</f>
        <v>3.5714285714285716</v>
      </c>
      <c r="H26" s="5">
        <f t="shared" si="2"/>
        <v>5</v>
      </c>
      <c r="I26" s="5">
        <f t="shared" si="2"/>
        <v>3.5714285714285716</v>
      </c>
      <c r="J26" s="5">
        <f t="shared" si="2"/>
        <v>3.5714285714285716</v>
      </c>
      <c r="K26" s="5">
        <f t="shared" si="2"/>
        <v>3.5714285714285716</v>
      </c>
      <c r="L26" s="5">
        <f t="shared" si="2"/>
        <v>2.8571428571428572</v>
      </c>
      <c r="M26" s="5">
        <f t="shared" si="2"/>
        <v>3.5714285714285716</v>
      </c>
      <c r="N26" s="5">
        <f t="shared" si="2"/>
        <v>3.5714285714285716</v>
      </c>
      <c r="O26" s="5">
        <f t="shared" si="2"/>
        <v>3.5714285714285716</v>
      </c>
      <c r="P26" s="5">
        <f t="shared" si="2"/>
        <v>0</v>
      </c>
      <c r="Q26" s="5">
        <f t="shared" si="2"/>
        <v>3.5714285714285716</v>
      </c>
      <c r="R26" s="5">
        <f t="shared" si="2"/>
        <v>3.5714285714285716</v>
      </c>
      <c r="S26" s="5">
        <f t="shared" si="2"/>
        <v>3.5714285714285716</v>
      </c>
      <c r="T26" s="5">
        <f t="shared" si="2"/>
        <v>0</v>
      </c>
      <c r="U26" s="5">
        <f t="shared" si="2"/>
        <v>2.1428571428571428</v>
      </c>
    </row>
    <row r="27" spans="2:21" ht="17" x14ac:dyDescent="0.2">
      <c r="B27" s="4" t="s">
        <v>38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</row>
    <row r="28" spans="2:21" ht="34" x14ac:dyDescent="0.2">
      <c r="B28" s="8" t="s">
        <v>39</v>
      </c>
      <c r="C28" s="7">
        <v>5</v>
      </c>
      <c r="D28" s="7">
        <v>5</v>
      </c>
      <c r="E28" s="7">
        <v>0</v>
      </c>
      <c r="F28" s="7">
        <v>5</v>
      </c>
      <c r="G28" s="7">
        <v>0</v>
      </c>
      <c r="H28" s="7">
        <v>0</v>
      </c>
      <c r="I28" s="7">
        <v>5</v>
      </c>
      <c r="J28" s="7">
        <v>5</v>
      </c>
      <c r="K28" s="7">
        <v>5</v>
      </c>
      <c r="L28" s="7">
        <v>5</v>
      </c>
      <c r="M28" s="7">
        <v>0</v>
      </c>
      <c r="N28" s="7">
        <v>5</v>
      </c>
      <c r="O28" s="7">
        <v>0</v>
      </c>
      <c r="P28" s="7">
        <v>0</v>
      </c>
      <c r="Q28" s="7">
        <v>5</v>
      </c>
      <c r="R28" s="7">
        <v>5</v>
      </c>
      <c r="S28" s="7">
        <v>5</v>
      </c>
      <c r="T28" s="7">
        <v>5</v>
      </c>
      <c r="U28" s="7">
        <v>0</v>
      </c>
    </row>
    <row r="29" spans="2:21" ht="51" x14ac:dyDescent="0.2">
      <c r="B29" s="8" t="s">
        <v>40</v>
      </c>
      <c r="C29" s="7">
        <v>5</v>
      </c>
      <c r="D29" s="7">
        <v>5</v>
      </c>
      <c r="E29" s="7">
        <v>0</v>
      </c>
      <c r="F29" s="7">
        <v>5</v>
      </c>
      <c r="G29" s="7">
        <v>0</v>
      </c>
      <c r="H29" s="7">
        <v>0</v>
      </c>
      <c r="I29" s="7">
        <v>5</v>
      </c>
      <c r="J29" s="7">
        <v>5</v>
      </c>
      <c r="K29" s="7">
        <v>5</v>
      </c>
      <c r="L29" s="7">
        <v>5</v>
      </c>
      <c r="M29" s="7">
        <v>0</v>
      </c>
      <c r="N29" s="7">
        <v>5</v>
      </c>
      <c r="O29" s="7">
        <v>0</v>
      </c>
      <c r="P29" s="7">
        <v>0</v>
      </c>
      <c r="Q29" s="7">
        <v>5</v>
      </c>
      <c r="R29" s="7">
        <v>5</v>
      </c>
      <c r="S29" s="7">
        <v>5</v>
      </c>
      <c r="T29" s="7">
        <v>5</v>
      </c>
      <c r="U29" s="7">
        <v>0</v>
      </c>
    </row>
    <row r="30" spans="2:21" ht="51" x14ac:dyDescent="0.2">
      <c r="B30" s="8" t="s">
        <v>41</v>
      </c>
      <c r="C30" s="7">
        <v>5</v>
      </c>
      <c r="D30" s="7">
        <v>5</v>
      </c>
      <c r="E30" s="7">
        <v>0</v>
      </c>
      <c r="F30" s="7">
        <v>5</v>
      </c>
      <c r="G30" s="7">
        <v>0</v>
      </c>
      <c r="H30" s="7">
        <v>0</v>
      </c>
      <c r="I30" s="7">
        <v>5</v>
      </c>
      <c r="J30" s="7">
        <v>5</v>
      </c>
      <c r="K30" s="7">
        <v>5</v>
      </c>
      <c r="L30" s="7">
        <v>5</v>
      </c>
      <c r="M30" s="7">
        <v>0</v>
      </c>
      <c r="N30" s="7">
        <v>5</v>
      </c>
      <c r="O30" s="7">
        <v>0</v>
      </c>
      <c r="P30" s="7">
        <v>0</v>
      </c>
      <c r="Q30" s="7">
        <v>5</v>
      </c>
      <c r="R30" s="7">
        <v>5</v>
      </c>
      <c r="S30" s="7">
        <v>2</v>
      </c>
      <c r="T30" s="7">
        <v>5</v>
      </c>
      <c r="U30" s="7">
        <v>0</v>
      </c>
    </row>
    <row r="31" spans="2:21" ht="51" x14ac:dyDescent="0.2">
      <c r="B31" s="8" t="s">
        <v>42</v>
      </c>
      <c r="C31" s="7">
        <v>5</v>
      </c>
      <c r="D31" s="7">
        <v>5</v>
      </c>
      <c r="E31" s="7">
        <v>0</v>
      </c>
      <c r="F31" s="7">
        <v>5</v>
      </c>
      <c r="G31" s="7">
        <v>0</v>
      </c>
      <c r="H31" s="7">
        <v>0</v>
      </c>
      <c r="I31" s="7">
        <v>5</v>
      </c>
      <c r="J31" s="7">
        <v>5</v>
      </c>
      <c r="K31" s="7">
        <v>5</v>
      </c>
      <c r="L31" s="7">
        <v>5</v>
      </c>
      <c r="M31" s="7">
        <v>0</v>
      </c>
      <c r="N31" s="7">
        <v>5</v>
      </c>
      <c r="O31" s="7">
        <v>0</v>
      </c>
      <c r="P31" s="7">
        <v>0</v>
      </c>
      <c r="Q31" s="7">
        <v>5</v>
      </c>
      <c r="R31" s="7">
        <v>5</v>
      </c>
      <c r="S31" s="7">
        <v>2</v>
      </c>
      <c r="T31" s="7">
        <v>5</v>
      </c>
      <c r="U31" s="7">
        <v>0</v>
      </c>
    </row>
    <row r="32" spans="2:21" ht="34" x14ac:dyDescent="0.2">
      <c r="B32" s="8" t="s">
        <v>43</v>
      </c>
      <c r="C32" s="7">
        <v>5</v>
      </c>
      <c r="D32" s="7">
        <v>5</v>
      </c>
      <c r="E32" s="7">
        <v>0</v>
      </c>
      <c r="F32" s="7">
        <v>5</v>
      </c>
      <c r="G32" s="7">
        <v>0</v>
      </c>
      <c r="H32" s="7">
        <v>0</v>
      </c>
      <c r="I32" s="7">
        <v>5</v>
      </c>
      <c r="J32" s="7">
        <v>5</v>
      </c>
      <c r="K32" s="7">
        <v>5</v>
      </c>
      <c r="L32" s="7">
        <v>5</v>
      </c>
      <c r="M32" s="7">
        <v>0</v>
      </c>
      <c r="N32" s="7">
        <v>5</v>
      </c>
      <c r="O32" s="7">
        <v>0</v>
      </c>
      <c r="P32" s="7">
        <v>0</v>
      </c>
      <c r="Q32" s="7">
        <v>5</v>
      </c>
      <c r="R32" s="7">
        <v>5</v>
      </c>
      <c r="S32" s="7">
        <v>2</v>
      </c>
      <c r="T32" s="7">
        <v>5</v>
      </c>
      <c r="U32" s="7">
        <v>0</v>
      </c>
    </row>
    <row r="33" spans="2:21" ht="17" x14ac:dyDescent="0.2">
      <c r="B33" s="6" t="s">
        <v>50</v>
      </c>
      <c r="C33" s="5">
        <f>SUM(C28:C32)/5</f>
        <v>5</v>
      </c>
      <c r="D33" s="5">
        <f t="shared" ref="D33:U33" si="3">SUM(D28:D32)/5</f>
        <v>5</v>
      </c>
      <c r="E33" s="5">
        <f t="shared" si="3"/>
        <v>0</v>
      </c>
      <c r="F33" s="5">
        <f t="shared" si="3"/>
        <v>5</v>
      </c>
      <c r="G33" s="5">
        <f t="shared" si="3"/>
        <v>0</v>
      </c>
      <c r="H33" s="5">
        <f t="shared" si="3"/>
        <v>0</v>
      </c>
      <c r="I33" s="5">
        <f t="shared" si="3"/>
        <v>5</v>
      </c>
      <c r="J33" s="5">
        <f t="shared" si="3"/>
        <v>5</v>
      </c>
      <c r="K33" s="5">
        <f t="shared" si="3"/>
        <v>5</v>
      </c>
      <c r="L33" s="5">
        <f t="shared" si="3"/>
        <v>5</v>
      </c>
      <c r="M33" s="5">
        <f t="shared" si="3"/>
        <v>0</v>
      </c>
      <c r="N33" s="5">
        <f t="shared" si="3"/>
        <v>5</v>
      </c>
      <c r="O33" s="5">
        <f t="shared" si="3"/>
        <v>0</v>
      </c>
      <c r="P33" s="5">
        <f t="shared" si="3"/>
        <v>0</v>
      </c>
      <c r="Q33" s="5">
        <f t="shared" si="3"/>
        <v>5</v>
      </c>
      <c r="R33" s="5">
        <f t="shared" si="3"/>
        <v>5</v>
      </c>
      <c r="S33" s="5">
        <f t="shared" si="3"/>
        <v>3.2</v>
      </c>
      <c r="T33" s="5">
        <f t="shared" si="3"/>
        <v>5</v>
      </c>
      <c r="U33" s="5">
        <f t="shared" si="3"/>
        <v>0</v>
      </c>
    </row>
    <row r="34" spans="2:21" ht="17" x14ac:dyDescent="0.2">
      <c r="B34" s="4" t="s">
        <v>44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</row>
    <row r="35" spans="2:21" ht="17" x14ac:dyDescent="0.2">
      <c r="B35" s="8" t="s">
        <v>19</v>
      </c>
      <c r="C35" s="7">
        <v>5</v>
      </c>
      <c r="D35" s="7">
        <v>5</v>
      </c>
      <c r="E35" s="7">
        <v>5</v>
      </c>
      <c r="F35" s="7">
        <v>5</v>
      </c>
      <c r="G35" s="7">
        <v>5</v>
      </c>
      <c r="H35" s="7">
        <v>5</v>
      </c>
      <c r="I35" s="7">
        <v>5</v>
      </c>
      <c r="J35" s="7">
        <v>5</v>
      </c>
      <c r="K35" s="7">
        <v>5</v>
      </c>
      <c r="L35" s="7">
        <v>5</v>
      </c>
      <c r="M35" s="7">
        <v>5</v>
      </c>
      <c r="N35" s="7">
        <v>5</v>
      </c>
      <c r="O35" s="7">
        <v>5</v>
      </c>
      <c r="P35" s="7">
        <v>0</v>
      </c>
      <c r="Q35" s="7">
        <v>5</v>
      </c>
      <c r="R35" s="7">
        <v>5</v>
      </c>
      <c r="S35" s="7">
        <v>5</v>
      </c>
      <c r="T35" s="7">
        <v>5</v>
      </c>
      <c r="U35" s="7">
        <v>5</v>
      </c>
    </row>
    <row r="36" spans="2:21" ht="17" x14ac:dyDescent="0.2">
      <c r="B36" s="8" t="s">
        <v>45</v>
      </c>
      <c r="C36" s="7">
        <v>5</v>
      </c>
      <c r="D36" s="7">
        <v>3</v>
      </c>
      <c r="E36" s="7">
        <v>5</v>
      </c>
      <c r="F36" s="7">
        <v>5</v>
      </c>
      <c r="G36" s="7">
        <v>5</v>
      </c>
      <c r="H36" s="7">
        <v>5</v>
      </c>
      <c r="I36" s="7">
        <v>5</v>
      </c>
      <c r="J36" s="7">
        <v>5</v>
      </c>
      <c r="K36" s="7">
        <v>5</v>
      </c>
      <c r="L36" s="7">
        <v>5</v>
      </c>
      <c r="M36" s="7">
        <v>5</v>
      </c>
      <c r="N36" s="7">
        <v>5</v>
      </c>
      <c r="O36" s="7">
        <v>5</v>
      </c>
      <c r="P36" s="7">
        <v>0</v>
      </c>
      <c r="Q36" s="7">
        <v>5</v>
      </c>
      <c r="R36" s="7">
        <v>5</v>
      </c>
      <c r="S36" s="7">
        <v>5</v>
      </c>
      <c r="T36" s="7">
        <v>5</v>
      </c>
      <c r="U36" s="7">
        <v>0</v>
      </c>
    </row>
    <row r="37" spans="2:21" ht="17" x14ac:dyDescent="0.2">
      <c r="B37" s="8" t="s">
        <v>46</v>
      </c>
      <c r="C37" s="7">
        <v>5</v>
      </c>
      <c r="D37" s="7">
        <v>5</v>
      </c>
      <c r="E37" s="7">
        <v>5</v>
      </c>
      <c r="F37" s="7">
        <v>5</v>
      </c>
      <c r="G37" s="7">
        <v>5</v>
      </c>
      <c r="H37" s="7">
        <v>5</v>
      </c>
      <c r="I37" s="7">
        <v>5</v>
      </c>
      <c r="J37" s="7">
        <v>5</v>
      </c>
      <c r="K37" s="7">
        <v>5</v>
      </c>
      <c r="L37" s="7">
        <v>5</v>
      </c>
      <c r="M37" s="7">
        <v>5</v>
      </c>
      <c r="N37" s="7">
        <v>5</v>
      </c>
      <c r="O37" s="7">
        <v>5</v>
      </c>
      <c r="P37" s="7">
        <v>0</v>
      </c>
      <c r="Q37" s="7">
        <v>5</v>
      </c>
      <c r="R37" s="7">
        <v>5</v>
      </c>
      <c r="S37" s="7">
        <v>5</v>
      </c>
      <c r="T37" s="7">
        <v>5</v>
      </c>
      <c r="U37" s="7">
        <v>0</v>
      </c>
    </row>
    <row r="38" spans="2:21" ht="17" x14ac:dyDescent="0.2">
      <c r="B38" s="6" t="s">
        <v>50</v>
      </c>
      <c r="C38" s="5">
        <f>SUM(C35:C37)/3</f>
        <v>5</v>
      </c>
      <c r="D38" s="5">
        <f t="shared" ref="D38:U38" si="4">SUM(D35:D37)/3</f>
        <v>4.333333333333333</v>
      </c>
      <c r="E38" s="5">
        <f t="shared" si="4"/>
        <v>5</v>
      </c>
      <c r="F38" s="5">
        <f>SUM(F35:F37)/3</f>
        <v>5</v>
      </c>
      <c r="G38" s="5">
        <v>5</v>
      </c>
      <c r="H38" s="5">
        <f t="shared" si="4"/>
        <v>5</v>
      </c>
      <c r="I38" s="5">
        <v>5</v>
      </c>
      <c r="J38" s="5">
        <f t="shared" si="4"/>
        <v>5</v>
      </c>
      <c r="K38" s="5">
        <f t="shared" si="4"/>
        <v>5</v>
      </c>
      <c r="L38" s="5">
        <f t="shared" si="4"/>
        <v>5</v>
      </c>
      <c r="M38" s="5">
        <f t="shared" si="4"/>
        <v>5</v>
      </c>
      <c r="N38" s="5">
        <v>5</v>
      </c>
      <c r="O38" s="5">
        <f t="shared" si="4"/>
        <v>5</v>
      </c>
      <c r="P38" s="5">
        <f t="shared" si="4"/>
        <v>0</v>
      </c>
      <c r="Q38" s="5">
        <f t="shared" si="4"/>
        <v>5</v>
      </c>
      <c r="R38" s="5">
        <f t="shared" si="4"/>
        <v>5</v>
      </c>
      <c r="S38" s="5">
        <f t="shared" si="4"/>
        <v>5</v>
      </c>
      <c r="T38" s="5">
        <f t="shared" si="4"/>
        <v>5</v>
      </c>
      <c r="U38" s="5">
        <f t="shared" si="4"/>
        <v>1.6666666666666667</v>
      </c>
    </row>
    <row r="39" spans="2:21" x14ac:dyDescent="0.2">
      <c r="B39" s="1" t="s">
        <v>57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</row>
    <row r="40" spans="2:21" x14ac:dyDescent="0.2">
      <c r="B40" s="7" t="s">
        <v>51</v>
      </c>
      <c r="C40" s="7">
        <v>5</v>
      </c>
      <c r="D40" s="7">
        <v>5</v>
      </c>
      <c r="E40" s="7">
        <v>5</v>
      </c>
      <c r="F40" s="7">
        <v>5</v>
      </c>
      <c r="G40" s="7">
        <v>5</v>
      </c>
      <c r="H40" s="7">
        <v>5</v>
      </c>
      <c r="I40" s="7">
        <v>5</v>
      </c>
      <c r="J40" s="7">
        <v>5</v>
      </c>
      <c r="K40" s="7">
        <v>5</v>
      </c>
      <c r="L40" s="7">
        <v>0</v>
      </c>
      <c r="M40" s="7">
        <v>5</v>
      </c>
      <c r="N40" s="7">
        <v>5</v>
      </c>
      <c r="O40" s="7">
        <v>5</v>
      </c>
      <c r="P40" s="7">
        <v>0</v>
      </c>
      <c r="Q40" s="7">
        <v>5</v>
      </c>
      <c r="R40" s="7">
        <v>5</v>
      </c>
      <c r="S40" s="7">
        <v>0</v>
      </c>
      <c r="T40" s="7">
        <v>5</v>
      </c>
      <c r="U40" s="7">
        <v>0</v>
      </c>
    </row>
    <row r="41" spans="2:21" x14ac:dyDescent="0.2">
      <c r="B41" s="7" t="s">
        <v>47</v>
      </c>
      <c r="C41" s="7">
        <v>3</v>
      </c>
      <c r="D41" s="7">
        <v>5</v>
      </c>
      <c r="E41" s="7">
        <v>5</v>
      </c>
      <c r="F41" s="7">
        <v>5</v>
      </c>
      <c r="G41" s="7">
        <v>5</v>
      </c>
      <c r="H41" s="7">
        <v>5</v>
      </c>
      <c r="I41" s="7">
        <v>5</v>
      </c>
      <c r="J41" s="7">
        <v>4</v>
      </c>
      <c r="K41" s="7">
        <v>5</v>
      </c>
      <c r="L41" s="7">
        <v>0</v>
      </c>
      <c r="M41" s="7">
        <v>5</v>
      </c>
      <c r="N41" s="7">
        <v>5</v>
      </c>
      <c r="O41" s="7">
        <v>5</v>
      </c>
      <c r="P41" s="7">
        <v>0</v>
      </c>
      <c r="Q41" s="7">
        <v>5</v>
      </c>
      <c r="R41" s="7">
        <v>5</v>
      </c>
      <c r="S41" s="7">
        <v>0</v>
      </c>
      <c r="T41" s="7">
        <v>5</v>
      </c>
      <c r="U41" s="7">
        <v>0</v>
      </c>
    </row>
    <row r="42" spans="2:21" x14ac:dyDescent="0.2">
      <c r="B42" s="5" t="s">
        <v>50</v>
      </c>
      <c r="C42" s="5">
        <f>(C40+C41)/2</f>
        <v>4</v>
      </c>
      <c r="D42" s="5">
        <f t="shared" ref="D42:U42" si="5">(D40+D41)/2</f>
        <v>5</v>
      </c>
      <c r="E42" s="5">
        <f t="shared" si="5"/>
        <v>5</v>
      </c>
      <c r="F42" s="5">
        <v>5</v>
      </c>
      <c r="G42" s="5">
        <f t="shared" si="5"/>
        <v>5</v>
      </c>
      <c r="H42" s="5">
        <v>5</v>
      </c>
      <c r="I42" s="5">
        <f t="shared" si="5"/>
        <v>5</v>
      </c>
      <c r="J42" s="5">
        <f t="shared" si="5"/>
        <v>4.5</v>
      </c>
      <c r="K42" s="5">
        <f t="shared" si="5"/>
        <v>5</v>
      </c>
      <c r="L42" s="5">
        <f t="shared" si="5"/>
        <v>0</v>
      </c>
      <c r="M42" s="5">
        <f t="shared" si="5"/>
        <v>5</v>
      </c>
      <c r="N42" s="5">
        <f t="shared" si="5"/>
        <v>5</v>
      </c>
      <c r="O42" s="5">
        <f t="shared" si="5"/>
        <v>5</v>
      </c>
      <c r="P42" s="5">
        <f t="shared" si="5"/>
        <v>0</v>
      </c>
      <c r="Q42" s="5">
        <f t="shared" si="5"/>
        <v>5</v>
      </c>
      <c r="R42" s="5">
        <f t="shared" si="5"/>
        <v>5</v>
      </c>
      <c r="S42" s="5">
        <f t="shared" si="5"/>
        <v>0</v>
      </c>
      <c r="T42" s="5">
        <v>5</v>
      </c>
      <c r="U42" s="5">
        <f t="shared" si="5"/>
        <v>0</v>
      </c>
    </row>
    <row r="43" spans="2:21" ht="17" x14ac:dyDescent="0.2">
      <c r="B43" s="4" t="s">
        <v>56</v>
      </c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</row>
    <row r="44" spans="2:21" x14ac:dyDescent="0.2">
      <c r="B44" s="7" t="s">
        <v>48</v>
      </c>
      <c r="C44" s="7">
        <v>5</v>
      </c>
      <c r="D44" s="7">
        <v>5</v>
      </c>
      <c r="E44" s="7">
        <v>5</v>
      </c>
      <c r="F44" s="7">
        <v>5</v>
      </c>
      <c r="G44" s="7">
        <v>5</v>
      </c>
      <c r="H44" s="7">
        <v>5</v>
      </c>
      <c r="I44" s="7">
        <v>5</v>
      </c>
      <c r="J44" s="7">
        <v>5</v>
      </c>
      <c r="K44" s="7">
        <v>5</v>
      </c>
      <c r="L44" s="7">
        <v>0</v>
      </c>
      <c r="M44" s="7">
        <v>5</v>
      </c>
      <c r="N44" s="7">
        <v>5</v>
      </c>
      <c r="O44" s="7">
        <v>5</v>
      </c>
      <c r="P44" s="7">
        <v>0</v>
      </c>
      <c r="Q44" s="7">
        <v>5</v>
      </c>
      <c r="R44" s="7">
        <v>5</v>
      </c>
      <c r="S44" s="7">
        <v>5</v>
      </c>
      <c r="T44" s="7">
        <v>5</v>
      </c>
      <c r="U44" s="7">
        <v>0</v>
      </c>
    </row>
    <row r="45" spans="2:21" x14ac:dyDescent="0.2">
      <c r="B45" s="7" t="s">
        <v>49</v>
      </c>
      <c r="C45" s="7">
        <v>5</v>
      </c>
      <c r="D45" s="7">
        <v>5</v>
      </c>
      <c r="E45" s="7">
        <v>5</v>
      </c>
      <c r="F45" s="7">
        <v>5</v>
      </c>
      <c r="G45" s="7">
        <v>5</v>
      </c>
      <c r="H45" s="7">
        <v>5</v>
      </c>
      <c r="I45" s="7">
        <v>5</v>
      </c>
      <c r="J45" s="7">
        <v>4</v>
      </c>
      <c r="K45" s="7">
        <v>5</v>
      </c>
      <c r="L45" s="7">
        <v>0</v>
      </c>
      <c r="M45" s="7">
        <v>5</v>
      </c>
      <c r="N45" s="7">
        <v>5</v>
      </c>
      <c r="O45" s="7">
        <v>5</v>
      </c>
      <c r="P45" s="7">
        <v>0</v>
      </c>
      <c r="Q45" s="7">
        <v>5</v>
      </c>
      <c r="R45" s="7">
        <v>5</v>
      </c>
      <c r="S45" s="7">
        <v>5</v>
      </c>
      <c r="T45" s="7">
        <v>5</v>
      </c>
      <c r="U45" s="7">
        <v>0</v>
      </c>
    </row>
    <row r="46" spans="2:21" x14ac:dyDescent="0.2">
      <c r="B46" s="5" t="s">
        <v>50</v>
      </c>
      <c r="C46" s="5">
        <f>(C44+C45)/2</f>
        <v>5</v>
      </c>
      <c r="D46" s="5">
        <f t="shared" ref="D46:U46" si="6">(D44+D45)/2</f>
        <v>5</v>
      </c>
      <c r="E46" s="5">
        <f t="shared" si="6"/>
        <v>5</v>
      </c>
      <c r="F46" s="5">
        <f t="shared" si="6"/>
        <v>5</v>
      </c>
      <c r="G46" s="5">
        <f t="shared" si="6"/>
        <v>5</v>
      </c>
      <c r="H46" s="5">
        <f t="shared" si="6"/>
        <v>5</v>
      </c>
      <c r="I46" s="5">
        <f t="shared" si="6"/>
        <v>5</v>
      </c>
      <c r="J46" s="5">
        <f t="shared" si="6"/>
        <v>4.5</v>
      </c>
      <c r="K46" s="5">
        <f t="shared" si="6"/>
        <v>5</v>
      </c>
      <c r="L46" s="5">
        <f t="shared" si="6"/>
        <v>0</v>
      </c>
      <c r="M46" s="5">
        <f t="shared" si="6"/>
        <v>5</v>
      </c>
      <c r="N46" s="5">
        <f t="shared" si="6"/>
        <v>5</v>
      </c>
      <c r="O46" s="5">
        <f t="shared" si="6"/>
        <v>5</v>
      </c>
      <c r="P46" s="5">
        <f t="shared" si="6"/>
        <v>0</v>
      </c>
      <c r="Q46" s="5">
        <f t="shared" si="6"/>
        <v>5</v>
      </c>
      <c r="R46" s="5">
        <f t="shared" si="6"/>
        <v>5</v>
      </c>
      <c r="S46" s="5">
        <f t="shared" si="6"/>
        <v>5</v>
      </c>
      <c r="T46" s="5">
        <f t="shared" si="6"/>
        <v>5</v>
      </c>
      <c r="U46" s="5">
        <f t="shared" si="6"/>
        <v>0</v>
      </c>
    </row>
    <row r="47" spans="2:21" x14ac:dyDescent="0.2">
      <c r="B47" s="1" t="s">
        <v>65</v>
      </c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</row>
    <row r="48" spans="2:21" x14ac:dyDescent="0.2">
      <c r="B48" s="7" t="s">
        <v>52</v>
      </c>
      <c r="C48" s="7">
        <v>5</v>
      </c>
      <c r="D48" s="7">
        <v>5</v>
      </c>
      <c r="E48" s="7">
        <v>0</v>
      </c>
      <c r="F48" s="7">
        <v>5</v>
      </c>
      <c r="G48" s="7">
        <v>0</v>
      </c>
      <c r="H48" s="7">
        <v>5</v>
      </c>
      <c r="I48" s="7">
        <v>5</v>
      </c>
      <c r="J48" s="7">
        <v>5</v>
      </c>
      <c r="K48" s="7">
        <v>5</v>
      </c>
      <c r="L48" s="7">
        <v>0</v>
      </c>
      <c r="M48" s="7">
        <v>5</v>
      </c>
      <c r="N48" s="7">
        <v>5</v>
      </c>
      <c r="O48" s="7">
        <v>5</v>
      </c>
      <c r="P48" s="7">
        <v>0</v>
      </c>
      <c r="Q48" s="7">
        <v>0</v>
      </c>
      <c r="R48" s="7">
        <v>5</v>
      </c>
      <c r="S48" s="7">
        <v>0</v>
      </c>
      <c r="T48" s="7">
        <v>5</v>
      </c>
      <c r="U48" s="7">
        <v>0</v>
      </c>
    </row>
    <row r="49" spans="2:21" x14ac:dyDescent="0.2">
      <c r="B49" s="9" t="s">
        <v>49</v>
      </c>
      <c r="C49" s="7">
        <v>5</v>
      </c>
      <c r="D49" s="7">
        <v>5</v>
      </c>
      <c r="E49" s="7">
        <v>0</v>
      </c>
      <c r="F49" s="7">
        <v>5</v>
      </c>
      <c r="G49" s="7">
        <v>0</v>
      </c>
      <c r="H49" s="7">
        <v>5</v>
      </c>
      <c r="I49" s="7">
        <v>5</v>
      </c>
      <c r="J49" s="7">
        <v>4</v>
      </c>
      <c r="K49" s="7">
        <v>5</v>
      </c>
      <c r="L49" s="7">
        <v>0</v>
      </c>
      <c r="M49" s="7">
        <v>5</v>
      </c>
      <c r="N49" s="7">
        <v>5</v>
      </c>
      <c r="O49" s="7">
        <v>5</v>
      </c>
      <c r="P49" s="7">
        <v>0</v>
      </c>
      <c r="Q49" s="7">
        <v>0</v>
      </c>
      <c r="R49" s="7">
        <v>5</v>
      </c>
      <c r="S49" s="7">
        <v>0</v>
      </c>
      <c r="T49" s="7">
        <v>5</v>
      </c>
      <c r="U49" s="7">
        <v>0</v>
      </c>
    </row>
    <row r="50" spans="2:21" x14ac:dyDescent="0.2">
      <c r="B50" s="5" t="s">
        <v>50</v>
      </c>
      <c r="C50" s="5">
        <f>(C48+C49)/2</f>
        <v>5</v>
      </c>
      <c r="D50" s="5">
        <f t="shared" ref="D50:U50" si="7">(D48+D49)/2</f>
        <v>5</v>
      </c>
      <c r="E50" s="5">
        <f t="shared" si="7"/>
        <v>0</v>
      </c>
      <c r="F50" s="5">
        <f t="shared" si="7"/>
        <v>5</v>
      </c>
      <c r="G50" s="5">
        <f t="shared" si="7"/>
        <v>0</v>
      </c>
      <c r="H50" s="5">
        <f t="shared" si="7"/>
        <v>5</v>
      </c>
      <c r="I50" s="5">
        <f t="shared" si="7"/>
        <v>5</v>
      </c>
      <c r="J50" s="5">
        <f t="shared" si="7"/>
        <v>4.5</v>
      </c>
      <c r="K50" s="5">
        <f t="shared" si="7"/>
        <v>5</v>
      </c>
      <c r="L50" s="5">
        <f t="shared" si="7"/>
        <v>0</v>
      </c>
      <c r="M50" s="5">
        <f t="shared" si="7"/>
        <v>5</v>
      </c>
      <c r="N50" s="5">
        <f t="shared" si="7"/>
        <v>5</v>
      </c>
      <c r="O50" s="5">
        <f t="shared" si="7"/>
        <v>5</v>
      </c>
      <c r="P50" s="5">
        <f t="shared" si="7"/>
        <v>0</v>
      </c>
      <c r="Q50" s="5">
        <f t="shared" si="7"/>
        <v>0</v>
      </c>
      <c r="R50" s="5">
        <f t="shared" si="7"/>
        <v>5</v>
      </c>
      <c r="S50" s="5">
        <f t="shared" si="7"/>
        <v>0</v>
      </c>
      <c r="T50" s="5">
        <f t="shared" si="7"/>
        <v>5</v>
      </c>
      <c r="U50" s="5">
        <f t="shared" si="7"/>
        <v>0</v>
      </c>
    </row>
    <row r="51" spans="2:21" x14ac:dyDescent="0.2">
      <c r="B51" s="1" t="s">
        <v>72</v>
      </c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</row>
    <row r="52" spans="2:21" x14ac:dyDescent="0.2">
      <c r="B52" s="7" t="s">
        <v>64</v>
      </c>
      <c r="C52" s="7">
        <v>5</v>
      </c>
      <c r="D52" s="7">
        <v>5</v>
      </c>
      <c r="E52" s="7">
        <v>5</v>
      </c>
      <c r="F52" s="7">
        <v>3</v>
      </c>
      <c r="G52" s="7">
        <v>5</v>
      </c>
      <c r="H52" s="7">
        <v>5</v>
      </c>
      <c r="I52" s="7">
        <v>0</v>
      </c>
      <c r="J52" s="7">
        <v>0</v>
      </c>
      <c r="K52" s="7">
        <v>5</v>
      </c>
      <c r="L52" s="7">
        <v>0</v>
      </c>
      <c r="M52" s="7">
        <v>5</v>
      </c>
      <c r="N52" s="7">
        <v>5</v>
      </c>
      <c r="O52" s="7">
        <v>5</v>
      </c>
      <c r="P52" s="7">
        <v>0</v>
      </c>
      <c r="Q52" s="7">
        <v>5</v>
      </c>
      <c r="R52" s="7">
        <v>5</v>
      </c>
      <c r="S52" s="7">
        <v>5</v>
      </c>
      <c r="T52" s="7">
        <v>1</v>
      </c>
      <c r="U52" s="7">
        <v>0</v>
      </c>
    </row>
    <row r="53" spans="2:21" x14ac:dyDescent="0.2">
      <c r="B53" s="7" t="s">
        <v>66</v>
      </c>
      <c r="C53" s="7">
        <v>5</v>
      </c>
      <c r="D53" s="7">
        <v>5</v>
      </c>
      <c r="E53" s="7">
        <v>4</v>
      </c>
      <c r="F53" s="7">
        <v>5</v>
      </c>
      <c r="G53" s="7">
        <v>5</v>
      </c>
      <c r="H53" s="7">
        <v>5</v>
      </c>
      <c r="I53" s="7">
        <v>0</v>
      </c>
      <c r="J53" s="7">
        <v>0</v>
      </c>
      <c r="K53" s="7">
        <v>5</v>
      </c>
      <c r="L53" s="7">
        <v>0</v>
      </c>
      <c r="M53" s="7">
        <v>5</v>
      </c>
      <c r="N53" s="7">
        <v>5</v>
      </c>
      <c r="O53" s="7">
        <v>5</v>
      </c>
      <c r="P53" s="7">
        <v>0</v>
      </c>
      <c r="Q53" s="7">
        <v>5</v>
      </c>
      <c r="R53" s="7">
        <v>5</v>
      </c>
      <c r="S53" s="7">
        <v>5</v>
      </c>
      <c r="T53" s="7">
        <v>1</v>
      </c>
      <c r="U53" s="7">
        <v>0</v>
      </c>
    </row>
    <row r="54" spans="2:21" x14ac:dyDescent="0.2">
      <c r="B54" s="5" t="s">
        <v>25</v>
      </c>
      <c r="C54" s="5">
        <f>SUM(C52+C53)/2</f>
        <v>5</v>
      </c>
      <c r="D54" s="5">
        <f t="shared" ref="D54:U54" si="8">SUM(D52+D53)/2</f>
        <v>5</v>
      </c>
      <c r="E54" s="5">
        <f t="shared" si="8"/>
        <v>4.5</v>
      </c>
      <c r="F54" s="5">
        <f t="shared" si="8"/>
        <v>4</v>
      </c>
      <c r="G54" s="5">
        <f t="shared" si="8"/>
        <v>5</v>
      </c>
      <c r="H54" s="5">
        <f t="shared" si="8"/>
        <v>5</v>
      </c>
      <c r="I54" s="5">
        <f t="shared" si="8"/>
        <v>0</v>
      </c>
      <c r="J54" s="5">
        <f t="shared" si="8"/>
        <v>0</v>
      </c>
      <c r="K54" s="5">
        <f t="shared" si="8"/>
        <v>5</v>
      </c>
      <c r="L54" s="5">
        <f t="shared" si="8"/>
        <v>0</v>
      </c>
      <c r="M54" s="5">
        <f t="shared" si="8"/>
        <v>5</v>
      </c>
      <c r="N54" s="5">
        <f t="shared" si="8"/>
        <v>5</v>
      </c>
      <c r="O54" s="5">
        <f t="shared" si="8"/>
        <v>5</v>
      </c>
      <c r="P54" s="5">
        <f t="shared" si="8"/>
        <v>0</v>
      </c>
      <c r="Q54" s="5">
        <f t="shared" si="8"/>
        <v>5</v>
      </c>
      <c r="R54" s="5">
        <f t="shared" si="8"/>
        <v>5</v>
      </c>
      <c r="S54" s="5">
        <f t="shared" si="8"/>
        <v>5</v>
      </c>
      <c r="T54" s="5">
        <f t="shared" si="8"/>
        <v>1</v>
      </c>
      <c r="U54" s="5">
        <f t="shared" si="8"/>
        <v>0</v>
      </c>
    </row>
    <row r="55" spans="2:21" x14ac:dyDescent="0.2">
      <c r="B55" s="1" t="s">
        <v>73</v>
      </c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</row>
    <row r="56" spans="2:21" x14ac:dyDescent="0.2">
      <c r="B56" s="7" t="s">
        <v>53</v>
      </c>
      <c r="C56" s="7">
        <v>5</v>
      </c>
      <c r="D56" s="7">
        <v>3.5</v>
      </c>
      <c r="E56" s="7">
        <v>0</v>
      </c>
      <c r="F56" s="7">
        <v>5</v>
      </c>
      <c r="G56" s="7">
        <v>5</v>
      </c>
      <c r="H56" s="7">
        <v>5</v>
      </c>
      <c r="I56" s="7">
        <v>5</v>
      </c>
      <c r="J56" s="7">
        <v>0</v>
      </c>
      <c r="K56" s="7">
        <v>5</v>
      </c>
      <c r="L56" s="7">
        <v>0</v>
      </c>
      <c r="M56" s="7">
        <v>5</v>
      </c>
      <c r="N56" s="7">
        <v>0</v>
      </c>
      <c r="O56" s="7">
        <v>0</v>
      </c>
      <c r="P56" s="7">
        <v>0</v>
      </c>
      <c r="Q56" s="7">
        <v>0</v>
      </c>
      <c r="R56" s="7">
        <v>0</v>
      </c>
      <c r="S56" s="7">
        <v>0</v>
      </c>
      <c r="T56" s="7">
        <v>5</v>
      </c>
      <c r="U56" s="7">
        <v>0</v>
      </c>
    </row>
    <row r="57" spans="2:21" x14ac:dyDescent="0.2">
      <c r="B57" s="5" t="s">
        <v>68</v>
      </c>
      <c r="C57" s="5">
        <v>5</v>
      </c>
      <c r="D57" s="5">
        <v>3.5</v>
      </c>
      <c r="E57" s="5">
        <v>0</v>
      </c>
      <c r="F57" s="5">
        <v>5</v>
      </c>
      <c r="G57" s="5">
        <v>5</v>
      </c>
      <c r="H57" s="5">
        <v>5</v>
      </c>
      <c r="I57" s="5">
        <v>5</v>
      </c>
      <c r="J57" s="5">
        <v>0</v>
      </c>
      <c r="K57" s="5">
        <v>5</v>
      </c>
      <c r="L57" s="5">
        <v>0</v>
      </c>
      <c r="M57" s="5">
        <v>5</v>
      </c>
      <c r="N57" s="5">
        <v>0</v>
      </c>
      <c r="O57" s="5">
        <v>0</v>
      </c>
      <c r="P57" s="5">
        <v>0</v>
      </c>
      <c r="Q57" s="5">
        <v>0</v>
      </c>
      <c r="R57" s="5">
        <v>0</v>
      </c>
      <c r="S57" s="5">
        <v>0</v>
      </c>
      <c r="T57" s="5">
        <v>5</v>
      </c>
      <c r="U57" s="5">
        <v>0</v>
      </c>
    </row>
    <row r="58" spans="2:21" x14ac:dyDescent="0.2">
      <c r="B58" s="1" t="s">
        <v>74</v>
      </c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</row>
    <row r="59" spans="2:21" x14ac:dyDescent="0.2">
      <c r="B59" s="7" t="s">
        <v>67</v>
      </c>
      <c r="C59" s="7">
        <v>0</v>
      </c>
      <c r="D59" s="7">
        <v>0</v>
      </c>
      <c r="E59" s="7">
        <v>0</v>
      </c>
      <c r="F59" s="7">
        <v>5</v>
      </c>
      <c r="G59" s="7">
        <v>0</v>
      </c>
      <c r="H59" s="7">
        <v>5</v>
      </c>
      <c r="I59" s="7">
        <v>5</v>
      </c>
      <c r="J59" s="7">
        <v>5</v>
      </c>
      <c r="K59" s="7">
        <v>5</v>
      </c>
      <c r="L59" s="7">
        <v>0</v>
      </c>
      <c r="M59" s="7">
        <v>5</v>
      </c>
      <c r="N59" s="7">
        <v>5</v>
      </c>
      <c r="O59" s="7">
        <v>0</v>
      </c>
      <c r="P59" s="7">
        <v>0</v>
      </c>
      <c r="Q59" s="7">
        <v>0</v>
      </c>
      <c r="R59" s="7">
        <v>0</v>
      </c>
      <c r="S59" s="7">
        <v>0</v>
      </c>
      <c r="T59" s="7">
        <v>1</v>
      </c>
      <c r="U59" s="7">
        <v>0</v>
      </c>
    </row>
    <row r="60" spans="2:21" x14ac:dyDescent="0.2">
      <c r="B60" s="5" t="s">
        <v>50</v>
      </c>
      <c r="C60" s="5">
        <v>0</v>
      </c>
      <c r="D60" s="5">
        <v>0</v>
      </c>
      <c r="E60" s="5">
        <v>0</v>
      </c>
      <c r="F60" s="5">
        <v>5</v>
      </c>
      <c r="G60" s="5">
        <v>0</v>
      </c>
      <c r="H60" s="5">
        <v>5</v>
      </c>
      <c r="I60" s="5">
        <v>5</v>
      </c>
      <c r="J60" s="5">
        <v>5</v>
      </c>
      <c r="K60" s="5">
        <v>5</v>
      </c>
      <c r="L60" s="5">
        <v>0</v>
      </c>
      <c r="M60" s="5">
        <v>5</v>
      </c>
      <c r="N60" s="5">
        <v>5</v>
      </c>
      <c r="O60" s="5">
        <v>0</v>
      </c>
      <c r="P60" s="5">
        <v>0</v>
      </c>
      <c r="Q60" s="5">
        <v>0</v>
      </c>
      <c r="R60" s="5">
        <v>0</v>
      </c>
      <c r="S60" s="5">
        <v>0</v>
      </c>
      <c r="T60" s="5">
        <v>1</v>
      </c>
      <c r="U60" s="5">
        <v>0</v>
      </c>
    </row>
    <row r="61" spans="2:21" x14ac:dyDescent="0.2">
      <c r="B61" s="1" t="s">
        <v>75</v>
      </c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</row>
    <row r="62" spans="2:21" x14ac:dyDescent="0.2">
      <c r="B62" s="7" t="s">
        <v>69</v>
      </c>
      <c r="C62" s="7">
        <v>5</v>
      </c>
      <c r="D62" s="7">
        <v>5</v>
      </c>
      <c r="E62" s="7">
        <v>0</v>
      </c>
      <c r="F62" s="7">
        <v>5</v>
      </c>
      <c r="G62" s="7">
        <v>0</v>
      </c>
      <c r="H62" s="7">
        <v>5</v>
      </c>
      <c r="I62" s="7">
        <v>0</v>
      </c>
      <c r="J62" s="7">
        <v>5</v>
      </c>
      <c r="K62" s="7">
        <v>5</v>
      </c>
      <c r="L62" s="7">
        <v>0</v>
      </c>
      <c r="M62" s="7">
        <v>5</v>
      </c>
      <c r="N62" s="7">
        <v>5</v>
      </c>
      <c r="O62" s="7">
        <v>0</v>
      </c>
      <c r="P62" s="7">
        <v>0</v>
      </c>
      <c r="Q62" s="7">
        <v>5</v>
      </c>
      <c r="R62" s="7">
        <v>0</v>
      </c>
      <c r="S62" s="7">
        <v>5</v>
      </c>
      <c r="T62" s="7">
        <v>5</v>
      </c>
      <c r="U62" s="7">
        <v>0</v>
      </c>
    </row>
    <row r="63" spans="2:21" x14ac:dyDescent="0.2">
      <c r="B63" s="7" t="s">
        <v>70</v>
      </c>
      <c r="C63" s="7">
        <v>5</v>
      </c>
      <c r="D63" s="7">
        <v>5</v>
      </c>
      <c r="E63" s="7">
        <v>0</v>
      </c>
      <c r="F63" s="7">
        <v>5</v>
      </c>
      <c r="G63" s="7">
        <v>0</v>
      </c>
      <c r="H63" s="7">
        <v>5</v>
      </c>
      <c r="I63" s="7">
        <v>0</v>
      </c>
      <c r="J63" s="7">
        <v>5</v>
      </c>
      <c r="K63" s="7">
        <v>5</v>
      </c>
      <c r="L63" s="7">
        <v>0</v>
      </c>
      <c r="M63" s="7">
        <v>5</v>
      </c>
      <c r="N63" s="7">
        <v>5</v>
      </c>
      <c r="O63" s="7">
        <v>0</v>
      </c>
      <c r="P63" s="7">
        <v>0</v>
      </c>
      <c r="Q63" s="7">
        <v>0</v>
      </c>
      <c r="R63" s="7">
        <v>0</v>
      </c>
      <c r="S63" s="7">
        <v>5</v>
      </c>
      <c r="T63" s="7">
        <v>4</v>
      </c>
      <c r="U63" s="7">
        <v>0</v>
      </c>
    </row>
    <row r="64" spans="2:21" x14ac:dyDescent="0.2">
      <c r="B64" s="7" t="s">
        <v>71</v>
      </c>
      <c r="C64" s="7">
        <v>5</v>
      </c>
      <c r="D64" s="7">
        <v>5</v>
      </c>
      <c r="E64" s="7">
        <v>0</v>
      </c>
      <c r="F64" s="7">
        <v>5</v>
      </c>
      <c r="G64" s="7">
        <v>0</v>
      </c>
      <c r="H64" s="7">
        <v>5</v>
      </c>
      <c r="I64" s="7">
        <v>0</v>
      </c>
      <c r="J64" s="7">
        <v>5</v>
      </c>
      <c r="K64" s="7">
        <v>5</v>
      </c>
      <c r="L64" s="7">
        <v>0</v>
      </c>
      <c r="M64" s="7">
        <v>5</v>
      </c>
      <c r="N64" s="7">
        <v>5</v>
      </c>
      <c r="O64" s="7">
        <v>0</v>
      </c>
      <c r="P64" s="7">
        <v>0</v>
      </c>
      <c r="Q64" s="7">
        <v>0</v>
      </c>
      <c r="R64" s="7">
        <v>0</v>
      </c>
      <c r="S64" s="7">
        <v>5</v>
      </c>
      <c r="T64" s="7">
        <v>2</v>
      </c>
      <c r="U64" s="7">
        <v>0</v>
      </c>
    </row>
    <row r="65" spans="2:21" x14ac:dyDescent="0.2">
      <c r="B65" s="5" t="s">
        <v>50</v>
      </c>
      <c r="C65" s="5">
        <f>SUM(C62:C64)/3</f>
        <v>5</v>
      </c>
      <c r="D65" s="5">
        <f t="shared" ref="D65:U65" si="9">SUM(D62:D64)/3</f>
        <v>5</v>
      </c>
      <c r="E65" s="5">
        <f t="shared" si="9"/>
        <v>0</v>
      </c>
      <c r="F65" s="5">
        <f t="shared" si="9"/>
        <v>5</v>
      </c>
      <c r="G65" s="5">
        <f t="shared" si="9"/>
        <v>0</v>
      </c>
      <c r="H65" s="5">
        <f t="shared" si="9"/>
        <v>5</v>
      </c>
      <c r="I65" s="5">
        <f t="shared" si="9"/>
        <v>0</v>
      </c>
      <c r="J65" s="5">
        <f t="shared" si="9"/>
        <v>5</v>
      </c>
      <c r="K65" s="5">
        <f t="shared" si="9"/>
        <v>5</v>
      </c>
      <c r="L65" s="5">
        <f t="shared" si="9"/>
        <v>0</v>
      </c>
      <c r="M65" s="5">
        <v>5</v>
      </c>
      <c r="N65" s="5">
        <f t="shared" si="9"/>
        <v>5</v>
      </c>
      <c r="O65" s="5">
        <f t="shared" si="9"/>
        <v>0</v>
      </c>
      <c r="P65" s="5">
        <v>0</v>
      </c>
      <c r="Q65" s="5">
        <f t="shared" si="9"/>
        <v>1.6666666666666667</v>
      </c>
      <c r="R65" s="5">
        <f t="shared" si="9"/>
        <v>0</v>
      </c>
      <c r="S65" s="5">
        <f t="shared" si="9"/>
        <v>5</v>
      </c>
      <c r="T65" s="5">
        <f t="shared" si="9"/>
        <v>3.6666666666666665</v>
      </c>
      <c r="U65" s="5">
        <f t="shared" si="9"/>
        <v>0</v>
      </c>
    </row>
    <row r="66" spans="2:21" x14ac:dyDescent="0.2">
      <c r="B66" s="1" t="s">
        <v>76</v>
      </c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</row>
    <row r="67" spans="2:21" x14ac:dyDescent="0.2">
      <c r="B67" s="7" t="s">
        <v>58</v>
      </c>
      <c r="C67" s="7">
        <v>0</v>
      </c>
      <c r="D67" s="7">
        <v>5</v>
      </c>
      <c r="E67" s="7">
        <v>0</v>
      </c>
      <c r="F67" s="7">
        <v>0</v>
      </c>
      <c r="G67" s="7">
        <v>0</v>
      </c>
      <c r="H67" s="7">
        <v>5</v>
      </c>
      <c r="I67" s="7">
        <v>5</v>
      </c>
      <c r="J67" s="7">
        <v>5</v>
      </c>
      <c r="K67" s="7">
        <v>0</v>
      </c>
      <c r="L67" s="7">
        <v>0</v>
      </c>
      <c r="M67" s="7">
        <v>5</v>
      </c>
      <c r="N67" s="7">
        <v>0</v>
      </c>
      <c r="O67" s="7">
        <v>0</v>
      </c>
      <c r="P67" s="7">
        <v>0</v>
      </c>
      <c r="Q67" s="7">
        <v>0</v>
      </c>
      <c r="R67" s="7">
        <v>0</v>
      </c>
      <c r="S67" s="7">
        <v>5</v>
      </c>
      <c r="T67" s="7">
        <v>5</v>
      </c>
      <c r="U67" s="7">
        <v>0</v>
      </c>
    </row>
    <row r="68" spans="2:21" x14ac:dyDescent="0.2">
      <c r="B68" s="7" t="s">
        <v>55</v>
      </c>
      <c r="C68" s="7">
        <v>5</v>
      </c>
      <c r="D68" s="7">
        <v>5</v>
      </c>
      <c r="E68" s="7">
        <v>0</v>
      </c>
      <c r="F68" s="7">
        <v>0</v>
      </c>
      <c r="G68" s="7">
        <v>5</v>
      </c>
      <c r="H68" s="7">
        <v>0</v>
      </c>
      <c r="I68" s="7">
        <v>0</v>
      </c>
      <c r="J68" s="7">
        <v>0</v>
      </c>
      <c r="K68" s="7">
        <v>0</v>
      </c>
      <c r="L68" s="7">
        <v>0</v>
      </c>
      <c r="M68" s="7">
        <v>5</v>
      </c>
      <c r="N68" s="7">
        <v>0</v>
      </c>
      <c r="O68" s="7">
        <v>5</v>
      </c>
      <c r="P68" s="7">
        <v>0</v>
      </c>
      <c r="Q68" s="7">
        <v>5</v>
      </c>
      <c r="R68" s="7">
        <v>0</v>
      </c>
      <c r="S68" s="7">
        <v>0</v>
      </c>
      <c r="T68" s="7">
        <v>0</v>
      </c>
      <c r="U68" s="7">
        <v>0</v>
      </c>
    </row>
    <row r="69" spans="2:21" x14ac:dyDescent="0.2">
      <c r="B69" s="7" t="s">
        <v>54</v>
      </c>
      <c r="C69" s="7">
        <v>0</v>
      </c>
      <c r="D69" s="7">
        <v>5</v>
      </c>
      <c r="E69" s="7">
        <v>0</v>
      </c>
      <c r="F69" s="7">
        <v>5</v>
      </c>
      <c r="G69" s="7">
        <v>0</v>
      </c>
      <c r="H69" s="7">
        <v>5</v>
      </c>
      <c r="I69" s="7">
        <v>0</v>
      </c>
      <c r="J69" s="7">
        <v>5</v>
      </c>
      <c r="K69" s="7">
        <v>0</v>
      </c>
      <c r="L69" s="7">
        <v>0</v>
      </c>
      <c r="M69" s="7">
        <v>5</v>
      </c>
      <c r="N69" s="7">
        <v>0</v>
      </c>
      <c r="O69" s="7">
        <v>0</v>
      </c>
      <c r="P69" s="7">
        <v>0</v>
      </c>
      <c r="Q69" s="7">
        <v>0</v>
      </c>
      <c r="R69" s="7">
        <v>0</v>
      </c>
      <c r="S69" s="7">
        <v>0</v>
      </c>
      <c r="T69" s="7">
        <v>5</v>
      </c>
      <c r="U69" s="7">
        <v>0</v>
      </c>
    </row>
    <row r="70" spans="2:21" x14ac:dyDescent="0.2">
      <c r="B70" s="5" t="s">
        <v>50</v>
      </c>
      <c r="C70" s="5">
        <f>SUM(C67:C69)/3</f>
        <v>1.6666666666666667</v>
      </c>
      <c r="D70" s="5">
        <f t="shared" ref="D70:U70" si="10">SUM(D67:D69)/3</f>
        <v>5</v>
      </c>
      <c r="E70" s="5">
        <f t="shared" ref="E70" si="11">SUM(E67:E69)/3</f>
        <v>0</v>
      </c>
      <c r="F70" s="5">
        <f t="shared" ref="F70" si="12">SUM(F67:F69)/3</f>
        <v>1.6666666666666667</v>
      </c>
      <c r="G70" s="5">
        <f t="shared" ref="G70" si="13">SUM(G67:G69)/3</f>
        <v>1.6666666666666667</v>
      </c>
      <c r="H70" s="5">
        <f t="shared" ref="H70" si="14">SUM(H67:H69)/3</f>
        <v>3.3333333333333335</v>
      </c>
      <c r="I70" s="5">
        <f t="shared" ref="I70" si="15">SUM(I67:I69)/3</f>
        <v>1.6666666666666667</v>
      </c>
      <c r="J70" s="5">
        <f t="shared" ref="J70" si="16">SUM(J67:J69)/3</f>
        <v>3.3333333333333335</v>
      </c>
      <c r="K70" s="5">
        <f t="shared" ref="K70" si="17">SUM(K67:K69)/3</f>
        <v>0</v>
      </c>
      <c r="L70" s="5">
        <f t="shared" ref="L70" si="18">SUM(L67:L69)/3</f>
        <v>0</v>
      </c>
      <c r="M70" s="5">
        <f t="shared" ref="M70" si="19">SUM(M67:M69)/3</f>
        <v>5</v>
      </c>
      <c r="N70" s="5">
        <f t="shared" ref="N70" si="20">SUM(N67:N69)/3</f>
        <v>0</v>
      </c>
      <c r="O70" s="5">
        <f t="shared" ref="O70" si="21">SUM(O67:O69)/3</f>
        <v>1.6666666666666667</v>
      </c>
      <c r="P70" s="5">
        <f t="shared" ref="P70" si="22">SUM(P67:P69)/3</f>
        <v>0</v>
      </c>
      <c r="Q70" s="5">
        <f t="shared" ref="Q70" si="23">SUM(Q67:Q69)/3</f>
        <v>1.6666666666666667</v>
      </c>
      <c r="R70" s="5">
        <f t="shared" ref="R70" si="24">SUM(R67:R69)/3</f>
        <v>0</v>
      </c>
      <c r="S70" s="5">
        <f t="shared" ref="S70" si="25">SUM(S67:S69)/3</f>
        <v>1.6666666666666667</v>
      </c>
      <c r="T70" s="5">
        <f t="shared" ref="T70" si="26">SUM(T67:T69)/3</f>
        <v>3.3333333333333335</v>
      </c>
      <c r="U70" s="5">
        <f t="shared" ref="U70" si="27">SUM(U67:U69)/3</f>
        <v>0</v>
      </c>
    </row>
    <row r="71" spans="2:21" x14ac:dyDescent="0.2">
      <c r="B71" s="1" t="s">
        <v>77</v>
      </c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</row>
    <row r="72" spans="2:21" x14ac:dyDescent="0.2">
      <c r="B72" s="7" t="s">
        <v>59</v>
      </c>
      <c r="C72" s="7">
        <v>0</v>
      </c>
      <c r="D72" s="7">
        <v>5</v>
      </c>
      <c r="E72" s="7">
        <v>0</v>
      </c>
      <c r="F72" s="7">
        <v>0</v>
      </c>
      <c r="G72" s="7">
        <v>0</v>
      </c>
      <c r="H72" s="7">
        <v>0</v>
      </c>
      <c r="I72" s="7">
        <v>0</v>
      </c>
      <c r="J72" s="7">
        <v>4</v>
      </c>
      <c r="K72" s="7">
        <v>0</v>
      </c>
      <c r="L72" s="7">
        <v>0</v>
      </c>
      <c r="M72" s="7">
        <v>0</v>
      </c>
      <c r="N72" s="7">
        <v>0</v>
      </c>
      <c r="O72" s="7">
        <v>0</v>
      </c>
      <c r="P72" s="7">
        <v>0</v>
      </c>
      <c r="Q72" s="7">
        <v>5</v>
      </c>
      <c r="R72" s="7">
        <v>0</v>
      </c>
      <c r="S72" s="7">
        <v>0</v>
      </c>
      <c r="T72" s="7">
        <v>0</v>
      </c>
      <c r="U72" s="7">
        <v>0</v>
      </c>
    </row>
    <row r="73" spans="2:21" x14ac:dyDescent="0.2">
      <c r="B73" s="7" t="s">
        <v>60</v>
      </c>
      <c r="C73" s="7">
        <v>0</v>
      </c>
      <c r="D73" s="7">
        <v>5</v>
      </c>
      <c r="E73" s="7">
        <v>0</v>
      </c>
      <c r="F73" s="7">
        <v>0</v>
      </c>
      <c r="G73" s="7">
        <v>0</v>
      </c>
      <c r="H73" s="7">
        <v>0</v>
      </c>
      <c r="I73" s="7">
        <v>0</v>
      </c>
      <c r="J73" s="7">
        <v>4</v>
      </c>
      <c r="K73" s="7">
        <v>0</v>
      </c>
      <c r="L73" s="7">
        <v>0</v>
      </c>
      <c r="M73" s="7">
        <v>0</v>
      </c>
      <c r="N73" s="7">
        <v>0</v>
      </c>
      <c r="O73" s="7">
        <v>0</v>
      </c>
      <c r="P73" s="7">
        <v>0</v>
      </c>
      <c r="Q73" s="7">
        <v>5</v>
      </c>
      <c r="R73" s="7">
        <v>0</v>
      </c>
      <c r="S73" s="7">
        <v>0</v>
      </c>
      <c r="T73" s="7">
        <v>0</v>
      </c>
      <c r="U73" s="7">
        <v>0</v>
      </c>
    </row>
    <row r="74" spans="2:21" x14ac:dyDescent="0.2">
      <c r="B74" s="7" t="s">
        <v>61</v>
      </c>
      <c r="C74" s="7">
        <v>0</v>
      </c>
      <c r="D74" s="7">
        <v>5</v>
      </c>
      <c r="E74" s="7">
        <v>0</v>
      </c>
      <c r="F74" s="7">
        <v>0</v>
      </c>
      <c r="G74" s="7">
        <v>0</v>
      </c>
      <c r="H74" s="7">
        <v>0</v>
      </c>
      <c r="I74" s="7">
        <v>0</v>
      </c>
      <c r="J74" s="7">
        <v>5</v>
      </c>
      <c r="K74" s="7">
        <v>0</v>
      </c>
      <c r="L74" s="7">
        <v>0</v>
      </c>
      <c r="M74" s="7">
        <v>0</v>
      </c>
      <c r="N74" s="7">
        <v>0</v>
      </c>
      <c r="O74" s="7">
        <v>0</v>
      </c>
      <c r="P74" s="7">
        <v>0</v>
      </c>
      <c r="Q74" s="7">
        <v>0</v>
      </c>
      <c r="R74" s="7">
        <v>0</v>
      </c>
      <c r="S74" s="7">
        <v>0</v>
      </c>
      <c r="T74" s="7">
        <v>0</v>
      </c>
      <c r="U74" s="7">
        <v>0</v>
      </c>
    </row>
    <row r="75" spans="2:21" x14ac:dyDescent="0.2">
      <c r="B75" s="7" t="s">
        <v>62</v>
      </c>
      <c r="C75" s="7">
        <v>0</v>
      </c>
      <c r="D75" s="7">
        <v>5</v>
      </c>
      <c r="E75" s="7">
        <v>0</v>
      </c>
      <c r="F75" s="7">
        <v>0</v>
      </c>
      <c r="G75" s="7">
        <v>0</v>
      </c>
      <c r="H75" s="7">
        <v>0</v>
      </c>
      <c r="I75" s="7">
        <v>0</v>
      </c>
      <c r="J75" s="7">
        <v>0</v>
      </c>
      <c r="K75" s="7">
        <v>0</v>
      </c>
      <c r="L75" s="7">
        <v>0</v>
      </c>
      <c r="M75" s="7">
        <v>0</v>
      </c>
      <c r="N75" s="7">
        <v>0</v>
      </c>
      <c r="O75" s="7">
        <v>0</v>
      </c>
      <c r="P75" s="7">
        <v>0</v>
      </c>
      <c r="Q75" s="7">
        <v>0</v>
      </c>
      <c r="R75" s="7">
        <v>0</v>
      </c>
      <c r="S75" s="7">
        <v>0</v>
      </c>
      <c r="T75" s="7">
        <v>0</v>
      </c>
      <c r="U75" s="7">
        <v>0</v>
      </c>
    </row>
    <row r="76" spans="2:21" x14ac:dyDescent="0.2">
      <c r="B76" s="5" t="s">
        <v>25</v>
      </c>
      <c r="C76" s="5">
        <f>SUM(C72:C75)/4</f>
        <v>0</v>
      </c>
      <c r="D76" s="5">
        <f t="shared" ref="D76:U76" si="28">SUM(D72:D75)/4</f>
        <v>5</v>
      </c>
      <c r="E76" s="5">
        <f t="shared" ref="E76" si="29">SUM(E72:E75)/4</f>
        <v>0</v>
      </c>
      <c r="F76" s="5">
        <f t="shared" ref="F76" si="30">SUM(F72:F75)/4</f>
        <v>0</v>
      </c>
      <c r="G76" s="5">
        <f t="shared" ref="G76" si="31">SUM(G72:G75)/4</f>
        <v>0</v>
      </c>
      <c r="H76" s="5">
        <f t="shared" ref="H76" si="32">SUM(H72:H75)/4</f>
        <v>0</v>
      </c>
      <c r="I76" s="5">
        <f t="shared" ref="I76" si="33">SUM(I72:I75)/4</f>
        <v>0</v>
      </c>
      <c r="J76" s="5">
        <f t="shared" ref="J76" si="34">SUM(J72:J75)/4</f>
        <v>3.25</v>
      </c>
      <c r="K76" s="5">
        <f t="shared" ref="K76" si="35">SUM(K72:K75)/4</f>
        <v>0</v>
      </c>
      <c r="L76" s="5">
        <f t="shared" ref="L76" si="36">SUM(L72:L75)/4</f>
        <v>0</v>
      </c>
      <c r="M76" s="5">
        <f t="shared" ref="M76" si="37">SUM(M72:M75)/4</f>
        <v>0</v>
      </c>
      <c r="N76" s="5">
        <f t="shared" ref="N76" si="38">SUM(N72:N75)/4</f>
        <v>0</v>
      </c>
      <c r="O76" s="5">
        <f t="shared" ref="O76" si="39">SUM(O72:O75)/4</f>
        <v>0</v>
      </c>
      <c r="P76" s="5">
        <f t="shared" ref="P76" si="40">SUM(P72:P75)/4</f>
        <v>0</v>
      </c>
      <c r="Q76" s="5">
        <f t="shared" ref="Q76" si="41">SUM(Q72:Q75)/4</f>
        <v>2.5</v>
      </c>
      <c r="R76" s="5">
        <f t="shared" ref="R76" si="42">SUM(R72:R75)/4</f>
        <v>0</v>
      </c>
      <c r="S76" s="5">
        <f t="shared" ref="S76" si="43">SUM(S72:S75)/4</f>
        <v>0</v>
      </c>
      <c r="T76" s="5">
        <f t="shared" ref="T76" si="44">SUM(T72:T75)/4</f>
        <v>0</v>
      </c>
      <c r="U76" s="5">
        <f t="shared" ref="U76" si="45">SUM(U72:U75)/4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C2B02-CBBB-1E45-B691-0F2D4E14FFA9}">
  <dimension ref="B3:U54"/>
  <sheetViews>
    <sheetView tabSelected="1" workbookViewId="0">
      <selection activeCell="C15" sqref="C15"/>
    </sheetView>
  </sheetViews>
  <sheetFormatPr baseColWidth="10" defaultRowHeight="16" x14ac:dyDescent="0.2"/>
  <cols>
    <col min="2" max="2" width="25.5" customWidth="1"/>
    <col min="3" max="3" width="10.83203125" customWidth="1"/>
    <col min="4" max="4" width="12.1640625" customWidth="1"/>
  </cols>
  <sheetData>
    <row r="3" spans="2:21" x14ac:dyDescent="0.2">
      <c r="T3" t="s">
        <v>99</v>
      </c>
    </row>
    <row r="4" spans="2:21" ht="18" x14ac:dyDescent="0.2">
      <c r="C4" s="11" t="s">
        <v>0</v>
      </c>
      <c r="D4" s="11" t="s">
        <v>1</v>
      </c>
      <c r="E4" s="11" t="s">
        <v>2</v>
      </c>
      <c r="F4" s="11" t="s">
        <v>3</v>
      </c>
      <c r="G4" s="11" t="s">
        <v>4</v>
      </c>
      <c r="H4" s="11" t="s">
        <v>5</v>
      </c>
      <c r="I4" s="11" t="s">
        <v>16</v>
      </c>
      <c r="J4" s="11" t="s">
        <v>6</v>
      </c>
      <c r="K4" s="11" t="s">
        <v>17</v>
      </c>
      <c r="L4" s="11" t="s">
        <v>7</v>
      </c>
      <c r="M4" s="11" t="s">
        <v>8</v>
      </c>
      <c r="N4" s="11" t="s">
        <v>9</v>
      </c>
      <c r="O4" s="11" t="s">
        <v>10</v>
      </c>
      <c r="P4" s="11" t="s">
        <v>11</v>
      </c>
      <c r="Q4" s="11" t="s">
        <v>12</v>
      </c>
      <c r="R4" s="11" t="s">
        <v>18</v>
      </c>
      <c r="S4" s="11" t="s">
        <v>13</v>
      </c>
      <c r="T4" s="11" t="s">
        <v>14</v>
      </c>
      <c r="U4" s="11" t="s">
        <v>15</v>
      </c>
    </row>
    <row r="5" spans="2:21" x14ac:dyDescent="0.2">
      <c r="B5" t="s">
        <v>98</v>
      </c>
      <c r="C5">
        <f>(C19+C24+C28+C35+C41+C47+C50+C52+C9)/9</f>
        <v>4.4444444444444446</v>
      </c>
      <c r="D5">
        <f t="shared" ref="D5:U5" si="0">(D19+D24+D28+D35+D41+D47+D50+D52+D9)/9</f>
        <v>4.166666666666667</v>
      </c>
      <c r="E5">
        <f t="shared" si="0"/>
        <v>3.0277777777777777</v>
      </c>
      <c r="F5">
        <f t="shared" si="0"/>
        <v>3.8194444444444446</v>
      </c>
      <c r="G5">
        <f t="shared" si="0"/>
        <v>2.7777777777777777</v>
      </c>
      <c r="H5">
        <f t="shared" si="0"/>
        <v>3.8888888888888888</v>
      </c>
      <c r="I5">
        <f t="shared" si="0"/>
        <v>3.3333333333333335</v>
      </c>
      <c r="J5">
        <f t="shared" si="0"/>
        <v>2.0555555555555554</v>
      </c>
      <c r="K5">
        <f t="shared" si="0"/>
        <v>3.3333333333333335</v>
      </c>
      <c r="L5">
        <f t="shared" si="0"/>
        <v>2.2222222222222223</v>
      </c>
      <c r="M5">
        <f t="shared" si="0"/>
        <v>3.8888888888888888</v>
      </c>
      <c r="N5">
        <f t="shared" si="0"/>
        <v>2.7777777777777777</v>
      </c>
      <c r="O5">
        <f t="shared" si="0"/>
        <v>3.6111111111111112</v>
      </c>
      <c r="P5">
        <f t="shared" si="0"/>
        <v>0.3888888888888889</v>
      </c>
      <c r="Q5">
        <f t="shared" si="0"/>
        <v>3.2222222222222223</v>
      </c>
      <c r="R5">
        <f t="shared" si="0"/>
        <v>2.7777777777777777</v>
      </c>
      <c r="S5">
        <f t="shared" si="0"/>
        <v>3.6944444444444446</v>
      </c>
      <c r="T5">
        <f t="shared" si="0"/>
        <v>2.1944444444444446</v>
      </c>
      <c r="U5">
        <f t="shared" si="0"/>
        <v>1.1111111111111112</v>
      </c>
    </row>
    <row r="7" spans="2:21" ht="18" x14ac:dyDescent="0.2">
      <c r="C7" s="12" t="s">
        <v>0</v>
      </c>
      <c r="D7" s="12" t="s">
        <v>1</v>
      </c>
      <c r="E7" s="12" t="s">
        <v>2</v>
      </c>
      <c r="F7" s="12" t="s">
        <v>3</v>
      </c>
      <c r="G7" s="12" t="s">
        <v>4</v>
      </c>
      <c r="H7" s="12" t="s">
        <v>5</v>
      </c>
      <c r="I7" s="12" t="s">
        <v>16</v>
      </c>
      <c r="J7" s="12" t="s">
        <v>6</v>
      </c>
      <c r="K7" s="12" t="s">
        <v>17</v>
      </c>
      <c r="L7" s="12" t="s">
        <v>7</v>
      </c>
      <c r="M7" s="12" t="s">
        <v>8</v>
      </c>
      <c r="N7" s="12" t="s">
        <v>9</v>
      </c>
      <c r="O7" s="12" t="s">
        <v>10</v>
      </c>
      <c r="P7" s="12" t="s">
        <v>11</v>
      </c>
      <c r="Q7" s="12" t="s">
        <v>12</v>
      </c>
      <c r="R7" s="12" t="s">
        <v>18</v>
      </c>
      <c r="S7" s="12" t="s">
        <v>13</v>
      </c>
      <c r="T7" s="12" t="s">
        <v>14</v>
      </c>
      <c r="U7" s="12" t="s">
        <v>15</v>
      </c>
    </row>
    <row r="8" spans="2:21" x14ac:dyDescent="0.2">
      <c r="B8" s="1" t="s">
        <v>80</v>
      </c>
      <c r="C8" s="3">
        <v>5</v>
      </c>
      <c r="D8" s="3">
        <v>5</v>
      </c>
      <c r="E8" s="3">
        <v>5</v>
      </c>
      <c r="F8" s="3">
        <v>5</v>
      </c>
      <c r="G8" s="3">
        <v>5</v>
      </c>
      <c r="H8" s="3">
        <v>5</v>
      </c>
      <c r="I8" s="3">
        <v>5</v>
      </c>
      <c r="J8" s="3">
        <v>5</v>
      </c>
      <c r="K8" s="3">
        <v>5</v>
      </c>
      <c r="L8" s="3">
        <v>5</v>
      </c>
      <c r="M8" s="3">
        <v>5</v>
      </c>
      <c r="N8" s="3">
        <v>5</v>
      </c>
      <c r="O8" s="3">
        <v>5</v>
      </c>
      <c r="P8" s="3">
        <v>3.5</v>
      </c>
      <c r="Q8" s="3">
        <v>5</v>
      </c>
      <c r="R8" s="3">
        <v>5</v>
      </c>
      <c r="S8" s="3">
        <v>5</v>
      </c>
      <c r="T8" s="3">
        <v>5</v>
      </c>
      <c r="U8" s="13">
        <v>5</v>
      </c>
    </row>
    <row r="9" spans="2:21" ht="17" x14ac:dyDescent="0.2">
      <c r="B9" s="6" t="s">
        <v>50</v>
      </c>
      <c r="C9" s="6">
        <f>C8</f>
        <v>5</v>
      </c>
      <c r="D9" s="6">
        <v>5</v>
      </c>
      <c r="E9" s="6">
        <v>5</v>
      </c>
      <c r="F9" s="6">
        <v>5</v>
      </c>
      <c r="G9" s="6">
        <v>5</v>
      </c>
      <c r="H9" s="6">
        <v>5</v>
      </c>
      <c r="I9" s="6">
        <v>5</v>
      </c>
      <c r="J9" s="6">
        <v>5</v>
      </c>
      <c r="K9" s="6">
        <v>5</v>
      </c>
      <c r="L9" s="6">
        <v>5</v>
      </c>
      <c r="M9" s="6">
        <v>5</v>
      </c>
      <c r="N9" s="6">
        <v>5</v>
      </c>
      <c r="O9" s="6">
        <v>5</v>
      </c>
      <c r="P9" s="6">
        <v>3.5</v>
      </c>
      <c r="Q9" s="6">
        <v>5</v>
      </c>
      <c r="R9" s="6">
        <v>5</v>
      </c>
      <c r="S9" s="6">
        <v>5</v>
      </c>
      <c r="T9" s="6">
        <v>5</v>
      </c>
      <c r="U9" s="6"/>
    </row>
    <row r="10" spans="2:21" x14ac:dyDescent="0.2">
      <c r="B10" s="14" t="s">
        <v>81</v>
      </c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</row>
    <row r="11" spans="2:21" x14ac:dyDescent="0.2">
      <c r="B11" s="15" t="s">
        <v>89</v>
      </c>
      <c r="C11" s="15">
        <v>5</v>
      </c>
      <c r="D11" s="15">
        <v>5</v>
      </c>
      <c r="E11" s="15">
        <v>5</v>
      </c>
      <c r="F11" s="15">
        <v>5</v>
      </c>
      <c r="G11" s="15">
        <v>5</v>
      </c>
      <c r="H11" s="15">
        <v>5</v>
      </c>
      <c r="I11" s="15">
        <v>5</v>
      </c>
      <c r="J11" s="15">
        <v>5</v>
      </c>
      <c r="K11" s="15">
        <v>5</v>
      </c>
      <c r="L11" s="15">
        <v>5</v>
      </c>
      <c r="M11" s="15">
        <v>5</v>
      </c>
      <c r="N11" s="15">
        <v>5</v>
      </c>
      <c r="O11" s="15">
        <v>5</v>
      </c>
      <c r="P11" s="15">
        <v>0</v>
      </c>
      <c r="Q11" s="15">
        <v>5</v>
      </c>
      <c r="R11" s="15">
        <v>5</v>
      </c>
      <c r="S11" s="15">
        <v>5</v>
      </c>
      <c r="T11" s="15">
        <v>5</v>
      </c>
      <c r="U11" s="15">
        <v>5</v>
      </c>
    </row>
    <row r="12" spans="2:21" x14ac:dyDescent="0.2">
      <c r="B12" s="15" t="s">
        <v>90</v>
      </c>
      <c r="C12" s="15">
        <v>5</v>
      </c>
      <c r="D12" s="15">
        <v>5</v>
      </c>
      <c r="E12" s="15">
        <v>5</v>
      </c>
      <c r="F12" s="15">
        <v>5</v>
      </c>
      <c r="G12" s="15">
        <v>5</v>
      </c>
      <c r="H12" s="15">
        <v>5</v>
      </c>
      <c r="I12" s="15">
        <v>5</v>
      </c>
      <c r="J12" s="15">
        <v>5</v>
      </c>
      <c r="K12" s="15">
        <v>5</v>
      </c>
      <c r="L12" s="15">
        <v>5</v>
      </c>
      <c r="M12" s="15">
        <v>5</v>
      </c>
      <c r="N12" s="15">
        <v>5</v>
      </c>
      <c r="O12" s="15">
        <v>5</v>
      </c>
      <c r="P12" s="15">
        <v>0</v>
      </c>
      <c r="Q12" s="15">
        <v>5</v>
      </c>
      <c r="R12" s="15">
        <v>5</v>
      </c>
      <c r="S12" s="15">
        <v>5</v>
      </c>
      <c r="T12" s="15">
        <v>5</v>
      </c>
      <c r="U12" s="15">
        <v>5</v>
      </c>
    </row>
    <row r="13" spans="2:21" x14ac:dyDescent="0.2">
      <c r="B13" s="15" t="s">
        <v>91</v>
      </c>
      <c r="C13" s="15">
        <v>5</v>
      </c>
      <c r="D13" s="15">
        <v>5</v>
      </c>
      <c r="E13" s="15">
        <v>5</v>
      </c>
      <c r="F13" s="15">
        <v>5</v>
      </c>
      <c r="G13" s="15">
        <v>5</v>
      </c>
      <c r="H13" s="15">
        <v>5</v>
      </c>
      <c r="I13" s="15">
        <v>5</v>
      </c>
      <c r="J13" s="15">
        <v>5</v>
      </c>
      <c r="K13" s="15">
        <v>5</v>
      </c>
      <c r="L13" s="15">
        <v>5</v>
      </c>
      <c r="M13" s="15">
        <v>5</v>
      </c>
      <c r="N13" s="15">
        <v>5</v>
      </c>
      <c r="O13" s="15">
        <v>5</v>
      </c>
      <c r="P13" s="15">
        <v>0</v>
      </c>
      <c r="Q13" s="15">
        <v>5</v>
      </c>
      <c r="R13" s="15">
        <v>5</v>
      </c>
      <c r="S13" s="15">
        <v>5</v>
      </c>
      <c r="T13" s="15">
        <v>5</v>
      </c>
      <c r="U13" s="16">
        <v>5</v>
      </c>
    </row>
    <row r="14" spans="2:21" x14ac:dyDescent="0.2">
      <c r="B14" s="15" t="s">
        <v>92</v>
      </c>
      <c r="C14" s="15">
        <v>5</v>
      </c>
      <c r="D14" s="15">
        <v>5</v>
      </c>
      <c r="E14" s="15">
        <v>5</v>
      </c>
      <c r="F14" s="15">
        <v>5</v>
      </c>
      <c r="G14" s="15">
        <v>5</v>
      </c>
      <c r="H14" s="15">
        <v>5</v>
      </c>
      <c r="I14" s="15">
        <v>5</v>
      </c>
      <c r="J14" s="15">
        <v>5</v>
      </c>
      <c r="K14" s="15">
        <v>5</v>
      </c>
      <c r="L14" s="15">
        <v>5</v>
      </c>
      <c r="M14" s="15">
        <v>5</v>
      </c>
      <c r="N14" s="15">
        <v>5</v>
      </c>
      <c r="O14" s="15">
        <v>5</v>
      </c>
      <c r="P14" s="15">
        <v>0</v>
      </c>
      <c r="Q14" s="15">
        <v>5</v>
      </c>
      <c r="R14" s="15">
        <v>5</v>
      </c>
      <c r="S14" s="15">
        <v>5</v>
      </c>
      <c r="T14" s="15">
        <v>5</v>
      </c>
      <c r="U14" s="16">
        <v>5</v>
      </c>
    </row>
    <row r="15" spans="2:21" x14ac:dyDescent="0.2">
      <c r="B15" s="15" t="s">
        <v>93</v>
      </c>
      <c r="C15" s="15">
        <v>5</v>
      </c>
      <c r="D15" s="15">
        <v>5</v>
      </c>
      <c r="E15" s="15">
        <v>5</v>
      </c>
      <c r="F15" s="15">
        <v>5</v>
      </c>
      <c r="G15" s="15">
        <v>5</v>
      </c>
      <c r="H15" s="15">
        <v>5</v>
      </c>
      <c r="I15" s="15">
        <v>5</v>
      </c>
      <c r="J15" s="15">
        <v>5</v>
      </c>
      <c r="K15" s="15">
        <v>5</v>
      </c>
      <c r="L15" s="15">
        <v>5</v>
      </c>
      <c r="M15" s="15">
        <v>5</v>
      </c>
      <c r="N15" s="15">
        <v>5</v>
      </c>
      <c r="O15" s="15">
        <v>5</v>
      </c>
      <c r="P15" s="15">
        <v>0</v>
      </c>
      <c r="Q15" s="15">
        <v>5</v>
      </c>
      <c r="R15" s="15">
        <v>5</v>
      </c>
      <c r="S15" s="15">
        <v>5</v>
      </c>
      <c r="T15" s="15">
        <v>5</v>
      </c>
      <c r="U15" s="16">
        <v>5</v>
      </c>
    </row>
    <row r="16" spans="2:21" x14ac:dyDescent="0.2">
      <c r="B16" s="15" t="s">
        <v>94</v>
      </c>
      <c r="C16" s="15">
        <v>5</v>
      </c>
      <c r="D16" s="15">
        <v>5</v>
      </c>
      <c r="E16" s="15">
        <v>5</v>
      </c>
      <c r="F16" s="15">
        <v>5</v>
      </c>
      <c r="G16" s="15">
        <v>5</v>
      </c>
      <c r="H16" s="15">
        <v>5</v>
      </c>
      <c r="I16" s="15">
        <v>5</v>
      </c>
      <c r="J16" s="15">
        <v>5</v>
      </c>
      <c r="K16" s="15">
        <v>5</v>
      </c>
      <c r="L16" s="15">
        <v>5</v>
      </c>
      <c r="M16" s="15">
        <v>5</v>
      </c>
      <c r="N16" s="15">
        <v>5</v>
      </c>
      <c r="O16" s="15">
        <v>5</v>
      </c>
      <c r="P16" s="15">
        <v>0</v>
      </c>
      <c r="Q16" s="15">
        <v>5</v>
      </c>
      <c r="R16" s="15">
        <v>5</v>
      </c>
      <c r="S16" s="15">
        <v>5</v>
      </c>
      <c r="T16" s="15">
        <v>5</v>
      </c>
      <c r="U16" s="16">
        <v>5</v>
      </c>
    </row>
    <row r="17" spans="2:21" x14ac:dyDescent="0.2">
      <c r="B17" s="15" t="s">
        <v>95</v>
      </c>
      <c r="C17" s="15">
        <v>5</v>
      </c>
      <c r="D17" s="15">
        <v>5</v>
      </c>
      <c r="E17" s="15">
        <v>5</v>
      </c>
      <c r="F17" s="15">
        <v>5</v>
      </c>
      <c r="G17" s="15">
        <v>5</v>
      </c>
      <c r="H17" s="15">
        <v>5</v>
      </c>
      <c r="I17" s="15">
        <v>5</v>
      </c>
      <c r="J17" s="15">
        <v>5</v>
      </c>
      <c r="K17" s="15">
        <v>5</v>
      </c>
      <c r="L17" s="15">
        <v>5</v>
      </c>
      <c r="M17" s="15">
        <v>5</v>
      </c>
      <c r="N17" s="15">
        <v>5</v>
      </c>
      <c r="O17" s="15">
        <v>5</v>
      </c>
      <c r="P17" s="15">
        <v>0</v>
      </c>
      <c r="Q17" s="15">
        <v>5</v>
      </c>
      <c r="R17" s="15">
        <v>5</v>
      </c>
      <c r="S17" s="15">
        <v>5</v>
      </c>
      <c r="T17" s="15">
        <v>5</v>
      </c>
      <c r="U17" s="16">
        <v>5</v>
      </c>
    </row>
    <row r="18" spans="2:21" x14ac:dyDescent="0.2">
      <c r="B18" s="15" t="s">
        <v>96</v>
      </c>
      <c r="C18" s="15">
        <v>5</v>
      </c>
      <c r="D18" s="15">
        <v>5</v>
      </c>
      <c r="E18" s="15">
        <v>5</v>
      </c>
      <c r="F18" s="15">
        <v>0</v>
      </c>
      <c r="G18" s="15">
        <v>5</v>
      </c>
      <c r="H18" s="15">
        <v>5</v>
      </c>
      <c r="I18" s="15">
        <v>5</v>
      </c>
      <c r="J18" s="15">
        <v>5</v>
      </c>
      <c r="K18" s="15">
        <v>5</v>
      </c>
      <c r="L18" s="15">
        <v>5</v>
      </c>
      <c r="M18" s="15">
        <v>5</v>
      </c>
      <c r="N18" s="15">
        <v>5</v>
      </c>
      <c r="O18" s="15">
        <v>5</v>
      </c>
      <c r="P18" s="15">
        <v>0</v>
      </c>
      <c r="Q18" s="15">
        <v>5</v>
      </c>
      <c r="R18" s="15">
        <v>5</v>
      </c>
      <c r="S18" s="15">
        <v>5</v>
      </c>
      <c r="T18" s="15">
        <v>5</v>
      </c>
      <c r="U18" s="16">
        <v>5</v>
      </c>
    </row>
    <row r="19" spans="2:21" ht="17" x14ac:dyDescent="0.2">
      <c r="B19" s="6" t="s">
        <v>50</v>
      </c>
      <c r="C19" s="6">
        <f>SUM(C11:C18)/8</f>
        <v>5</v>
      </c>
      <c r="D19" s="6">
        <f>SUM(D11:D18)/8</f>
        <v>5</v>
      </c>
      <c r="E19" s="6">
        <f t="shared" ref="E19:U19" si="1">SUM(E11:E18)/8</f>
        <v>5</v>
      </c>
      <c r="F19" s="6">
        <f t="shared" si="1"/>
        <v>4.375</v>
      </c>
      <c r="G19" s="6">
        <f t="shared" si="1"/>
        <v>5</v>
      </c>
      <c r="H19" s="6">
        <f t="shared" si="1"/>
        <v>5</v>
      </c>
      <c r="I19" s="6">
        <f t="shared" si="1"/>
        <v>5</v>
      </c>
      <c r="J19" s="6">
        <f t="shared" si="1"/>
        <v>5</v>
      </c>
      <c r="K19" s="6">
        <f t="shared" si="1"/>
        <v>5</v>
      </c>
      <c r="L19" s="6">
        <f t="shared" si="1"/>
        <v>5</v>
      </c>
      <c r="M19" s="6">
        <f t="shared" si="1"/>
        <v>5</v>
      </c>
      <c r="N19" s="6">
        <f t="shared" si="1"/>
        <v>5</v>
      </c>
      <c r="O19" s="6">
        <f t="shared" si="1"/>
        <v>5</v>
      </c>
      <c r="P19" s="6">
        <f t="shared" si="1"/>
        <v>0</v>
      </c>
      <c r="Q19" s="6">
        <f t="shared" si="1"/>
        <v>5</v>
      </c>
      <c r="R19" s="6">
        <f t="shared" si="1"/>
        <v>5</v>
      </c>
      <c r="S19" s="6">
        <f t="shared" si="1"/>
        <v>5</v>
      </c>
      <c r="T19" s="6">
        <f t="shared" si="1"/>
        <v>5</v>
      </c>
      <c r="U19" s="6">
        <f t="shared" si="1"/>
        <v>5</v>
      </c>
    </row>
    <row r="20" spans="2:21" x14ac:dyDescent="0.2">
      <c r="B20" s="14" t="s">
        <v>82</v>
      </c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6"/>
    </row>
    <row r="21" spans="2:21" x14ac:dyDescent="0.2">
      <c r="B21" s="15" t="s">
        <v>89</v>
      </c>
      <c r="C21" s="15">
        <v>5</v>
      </c>
      <c r="D21" s="15">
        <v>5</v>
      </c>
      <c r="E21" s="15">
        <v>4</v>
      </c>
      <c r="F21" s="15">
        <v>5</v>
      </c>
      <c r="G21" s="15">
        <v>5</v>
      </c>
      <c r="H21" s="15">
        <v>5</v>
      </c>
      <c r="I21" s="15">
        <v>5</v>
      </c>
      <c r="J21" s="15">
        <v>5</v>
      </c>
      <c r="K21" s="15">
        <v>5</v>
      </c>
      <c r="L21" s="15">
        <v>5</v>
      </c>
      <c r="M21" s="15">
        <v>5</v>
      </c>
      <c r="N21" s="15">
        <v>5</v>
      </c>
      <c r="O21" s="15">
        <v>5</v>
      </c>
      <c r="P21" s="15">
        <v>0</v>
      </c>
      <c r="Q21" s="15">
        <v>5</v>
      </c>
      <c r="R21" s="15">
        <v>5</v>
      </c>
      <c r="S21" s="15">
        <v>5</v>
      </c>
      <c r="T21" s="15">
        <v>5</v>
      </c>
      <c r="U21" s="15">
        <v>5</v>
      </c>
    </row>
    <row r="22" spans="2:21" x14ac:dyDescent="0.2">
      <c r="B22" s="15" t="s">
        <v>90</v>
      </c>
      <c r="C22" s="15">
        <v>5</v>
      </c>
      <c r="D22" s="15">
        <v>5</v>
      </c>
      <c r="E22" s="15">
        <v>4</v>
      </c>
      <c r="F22" s="15">
        <v>5</v>
      </c>
      <c r="G22" s="15">
        <v>5</v>
      </c>
      <c r="H22" s="15">
        <v>5</v>
      </c>
      <c r="I22" s="15">
        <v>5</v>
      </c>
      <c r="J22" s="15">
        <v>5</v>
      </c>
      <c r="K22" s="15">
        <v>5</v>
      </c>
      <c r="L22" s="15">
        <v>5</v>
      </c>
      <c r="M22" s="15">
        <v>5</v>
      </c>
      <c r="N22" s="15">
        <v>5</v>
      </c>
      <c r="O22" s="15">
        <v>5</v>
      </c>
      <c r="P22" s="15">
        <v>0</v>
      </c>
      <c r="Q22" s="15">
        <v>5</v>
      </c>
      <c r="R22" s="15">
        <v>5</v>
      </c>
      <c r="S22" s="15">
        <v>5</v>
      </c>
      <c r="T22" s="15">
        <v>5</v>
      </c>
      <c r="U22" s="15">
        <v>5</v>
      </c>
    </row>
    <row r="23" spans="2:21" x14ac:dyDescent="0.2">
      <c r="B23" s="15" t="s">
        <v>91</v>
      </c>
      <c r="C23" s="15">
        <v>5</v>
      </c>
      <c r="D23" s="15">
        <v>5</v>
      </c>
      <c r="E23" s="15">
        <v>4</v>
      </c>
      <c r="F23" s="15">
        <v>5</v>
      </c>
      <c r="G23" s="15">
        <v>5</v>
      </c>
      <c r="H23" s="15">
        <v>5</v>
      </c>
      <c r="I23" s="15">
        <v>5</v>
      </c>
      <c r="J23" s="15">
        <v>5</v>
      </c>
      <c r="K23" s="15">
        <v>5</v>
      </c>
      <c r="L23" s="15">
        <v>5</v>
      </c>
      <c r="M23" s="15">
        <v>5</v>
      </c>
      <c r="N23" s="15">
        <v>5</v>
      </c>
      <c r="O23" s="15">
        <v>5</v>
      </c>
      <c r="P23" s="15">
        <v>0</v>
      </c>
      <c r="Q23" s="15">
        <v>5</v>
      </c>
      <c r="R23" s="15">
        <v>5</v>
      </c>
      <c r="S23" s="15">
        <v>5</v>
      </c>
      <c r="T23" s="15">
        <v>5</v>
      </c>
      <c r="U23" s="15">
        <v>5</v>
      </c>
    </row>
    <row r="24" spans="2:21" x14ac:dyDescent="0.2">
      <c r="B24" s="5" t="s">
        <v>50</v>
      </c>
      <c r="C24" s="5">
        <f>SUM(C21:C23)/3</f>
        <v>5</v>
      </c>
      <c r="D24" s="5">
        <f>SUM(D21:D23)/3</f>
        <v>5</v>
      </c>
      <c r="E24" s="5">
        <f t="shared" ref="E24:U24" si="2">SUM(E21:E23)/3</f>
        <v>4</v>
      </c>
      <c r="F24" s="5">
        <f t="shared" si="2"/>
        <v>5</v>
      </c>
      <c r="G24" s="5">
        <f t="shared" si="2"/>
        <v>5</v>
      </c>
      <c r="H24" s="5">
        <f t="shared" si="2"/>
        <v>5</v>
      </c>
      <c r="I24" s="5">
        <f t="shared" si="2"/>
        <v>5</v>
      </c>
      <c r="J24" s="5">
        <f t="shared" si="2"/>
        <v>5</v>
      </c>
      <c r="K24" s="5">
        <f t="shared" si="2"/>
        <v>5</v>
      </c>
      <c r="L24" s="5">
        <f t="shared" si="2"/>
        <v>5</v>
      </c>
      <c r="M24" s="5">
        <f t="shared" si="2"/>
        <v>5</v>
      </c>
      <c r="N24" s="5">
        <f t="shared" si="2"/>
        <v>5</v>
      </c>
      <c r="O24" s="5">
        <f t="shared" si="2"/>
        <v>5</v>
      </c>
      <c r="P24" s="5">
        <f t="shared" si="2"/>
        <v>0</v>
      </c>
      <c r="Q24" s="5">
        <f t="shared" si="2"/>
        <v>5</v>
      </c>
      <c r="R24" s="5">
        <f t="shared" si="2"/>
        <v>5</v>
      </c>
      <c r="S24" s="5">
        <f t="shared" si="2"/>
        <v>5</v>
      </c>
      <c r="T24" s="5">
        <f t="shared" si="2"/>
        <v>5</v>
      </c>
      <c r="U24" s="5">
        <f t="shared" si="2"/>
        <v>5</v>
      </c>
    </row>
    <row r="25" spans="2:21" x14ac:dyDescent="0.2">
      <c r="B25" s="14" t="s">
        <v>83</v>
      </c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</row>
    <row r="26" spans="2:21" x14ac:dyDescent="0.2">
      <c r="B26" s="15" t="s">
        <v>89</v>
      </c>
      <c r="C26" s="15">
        <v>5</v>
      </c>
      <c r="D26" s="15">
        <v>5</v>
      </c>
      <c r="E26" s="15">
        <v>4</v>
      </c>
      <c r="F26" s="15">
        <v>5</v>
      </c>
      <c r="G26" s="15">
        <v>5</v>
      </c>
      <c r="H26" s="15">
        <v>5</v>
      </c>
      <c r="I26" s="15">
        <v>0</v>
      </c>
      <c r="J26" s="15">
        <v>5</v>
      </c>
      <c r="K26" s="15">
        <v>5</v>
      </c>
      <c r="L26" s="15">
        <v>5</v>
      </c>
      <c r="M26" s="15">
        <v>5</v>
      </c>
      <c r="N26" s="15">
        <v>5</v>
      </c>
      <c r="O26" s="15">
        <v>5</v>
      </c>
      <c r="P26" s="15">
        <v>0</v>
      </c>
      <c r="Q26" s="15">
        <v>5</v>
      </c>
      <c r="R26" s="15">
        <v>5</v>
      </c>
      <c r="S26" s="15">
        <v>3</v>
      </c>
      <c r="T26" s="15">
        <v>1</v>
      </c>
      <c r="U26" s="15">
        <v>0</v>
      </c>
    </row>
    <row r="27" spans="2:21" x14ac:dyDescent="0.2">
      <c r="B27" s="15" t="s">
        <v>90</v>
      </c>
      <c r="C27" s="15">
        <v>5</v>
      </c>
      <c r="D27" s="15">
        <v>0</v>
      </c>
      <c r="E27" s="15">
        <v>4</v>
      </c>
      <c r="F27" s="15">
        <v>5</v>
      </c>
      <c r="G27" s="15">
        <v>5</v>
      </c>
      <c r="H27" s="15">
        <v>5</v>
      </c>
      <c r="I27" s="15">
        <v>0</v>
      </c>
      <c r="J27" s="15">
        <v>2</v>
      </c>
      <c r="K27" s="15">
        <v>5</v>
      </c>
      <c r="L27" s="15">
        <v>5</v>
      </c>
      <c r="M27" s="15">
        <v>5</v>
      </c>
      <c r="N27" s="15">
        <v>5</v>
      </c>
      <c r="O27" s="15">
        <v>2</v>
      </c>
      <c r="P27" s="15">
        <v>0</v>
      </c>
      <c r="Q27" s="15">
        <v>5</v>
      </c>
      <c r="R27" s="15">
        <v>5</v>
      </c>
      <c r="S27" s="15">
        <v>5</v>
      </c>
      <c r="T27" s="15">
        <v>0</v>
      </c>
      <c r="U27" s="15">
        <v>0</v>
      </c>
    </row>
    <row r="28" spans="2:21" x14ac:dyDescent="0.2">
      <c r="B28" s="5" t="s">
        <v>50</v>
      </c>
      <c r="C28" s="5">
        <f>SUM(C26:C27)/2</f>
        <v>5</v>
      </c>
      <c r="D28" s="5">
        <f>SUM(D26:D27)/2</f>
        <v>2.5</v>
      </c>
      <c r="E28" s="5">
        <f t="shared" ref="E28:U28" si="3">SUM(E26:E27)/2</f>
        <v>4</v>
      </c>
      <c r="F28" s="5">
        <f t="shared" si="3"/>
        <v>5</v>
      </c>
      <c r="G28" s="5">
        <f t="shared" si="3"/>
        <v>5</v>
      </c>
      <c r="H28" s="5">
        <f t="shared" si="3"/>
        <v>5</v>
      </c>
      <c r="I28" s="5">
        <f t="shared" si="3"/>
        <v>0</v>
      </c>
      <c r="J28" s="5">
        <f t="shared" si="3"/>
        <v>3.5</v>
      </c>
      <c r="K28" s="5">
        <f t="shared" si="3"/>
        <v>5</v>
      </c>
      <c r="L28" s="5">
        <f t="shared" si="3"/>
        <v>5</v>
      </c>
      <c r="M28" s="5">
        <f t="shared" si="3"/>
        <v>5</v>
      </c>
      <c r="N28" s="5">
        <f t="shared" si="3"/>
        <v>5</v>
      </c>
      <c r="O28" s="5">
        <f t="shared" si="3"/>
        <v>3.5</v>
      </c>
      <c r="P28" s="5">
        <f t="shared" si="3"/>
        <v>0</v>
      </c>
      <c r="Q28" s="5">
        <f t="shared" si="3"/>
        <v>5</v>
      </c>
      <c r="R28" s="5">
        <f t="shared" si="3"/>
        <v>5</v>
      </c>
      <c r="S28" s="5">
        <f t="shared" si="3"/>
        <v>4</v>
      </c>
      <c r="T28" s="5">
        <f t="shared" si="3"/>
        <v>0.5</v>
      </c>
      <c r="U28" s="5">
        <f t="shared" si="3"/>
        <v>0</v>
      </c>
    </row>
    <row r="29" spans="2:21" x14ac:dyDescent="0.2">
      <c r="B29" s="14" t="s">
        <v>84</v>
      </c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</row>
    <row r="30" spans="2:21" x14ac:dyDescent="0.2">
      <c r="B30" s="15" t="s">
        <v>89</v>
      </c>
      <c r="C30" s="15">
        <v>5</v>
      </c>
      <c r="D30" s="15">
        <v>5</v>
      </c>
      <c r="E30" s="15">
        <v>5</v>
      </c>
      <c r="F30" s="15">
        <v>5</v>
      </c>
      <c r="G30" s="15">
        <v>5</v>
      </c>
      <c r="H30" s="15">
        <v>5</v>
      </c>
      <c r="I30" s="15">
        <v>5</v>
      </c>
      <c r="J30" s="15">
        <v>0</v>
      </c>
      <c r="K30" s="15">
        <v>5</v>
      </c>
      <c r="L30" s="15">
        <v>0</v>
      </c>
      <c r="M30" s="15">
        <v>5</v>
      </c>
      <c r="N30" s="15">
        <v>5</v>
      </c>
      <c r="O30" s="15">
        <v>5</v>
      </c>
      <c r="P30" s="15">
        <v>0</v>
      </c>
      <c r="Q30" s="15">
        <v>5</v>
      </c>
      <c r="R30" s="15">
        <v>5</v>
      </c>
      <c r="S30" s="15">
        <v>5</v>
      </c>
      <c r="T30" s="15">
        <v>0</v>
      </c>
      <c r="U30" s="15">
        <v>0</v>
      </c>
    </row>
    <row r="31" spans="2:21" x14ac:dyDescent="0.2">
      <c r="B31" s="15" t="s">
        <v>90</v>
      </c>
      <c r="C31" s="15">
        <v>5</v>
      </c>
      <c r="D31" s="15">
        <v>5</v>
      </c>
      <c r="E31" s="15">
        <v>5</v>
      </c>
      <c r="F31" s="15">
        <v>5</v>
      </c>
      <c r="G31" s="15">
        <v>5</v>
      </c>
      <c r="H31" s="15">
        <v>5</v>
      </c>
      <c r="I31" s="15">
        <v>5</v>
      </c>
      <c r="J31" s="15">
        <v>0</v>
      </c>
      <c r="K31" s="15">
        <v>5</v>
      </c>
      <c r="L31" s="15">
        <v>0</v>
      </c>
      <c r="M31" s="15">
        <v>5</v>
      </c>
      <c r="N31" s="15">
        <v>5</v>
      </c>
      <c r="O31" s="15">
        <v>5</v>
      </c>
      <c r="P31" s="15">
        <v>0</v>
      </c>
      <c r="Q31" s="15">
        <v>5</v>
      </c>
      <c r="R31" s="15">
        <v>5</v>
      </c>
      <c r="S31" s="15">
        <v>5</v>
      </c>
      <c r="T31" s="15">
        <v>0</v>
      </c>
      <c r="U31" s="15">
        <v>0</v>
      </c>
    </row>
    <row r="32" spans="2:21" x14ac:dyDescent="0.2">
      <c r="B32" s="15" t="s">
        <v>91</v>
      </c>
      <c r="C32" s="15">
        <v>5</v>
      </c>
      <c r="D32" s="15">
        <v>5</v>
      </c>
      <c r="E32" s="15">
        <v>5</v>
      </c>
      <c r="F32" s="15">
        <v>5</v>
      </c>
      <c r="G32" s="15">
        <v>5</v>
      </c>
      <c r="H32" s="15">
        <v>5</v>
      </c>
      <c r="I32" s="15">
        <v>5</v>
      </c>
      <c r="J32" s="15">
        <v>0</v>
      </c>
      <c r="K32" s="15">
        <v>5</v>
      </c>
      <c r="L32" s="15">
        <v>0</v>
      </c>
      <c r="M32" s="15">
        <v>5</v>
      </c>
      <c r="N32" s="15">
        <v>5</v>
      </c>
      <c r="O32" s="15">
        <v>5</v>
      </c>
      <c r="P32" s="15">
        <v>0</v>
      </c>
      <c r="Q32" s="15">
        <v>5</v>
      </c>
      <c r="R32" s="15">
        <v>5</v>
      </c>
      <c r="S32" s="15">
        <v>5</v>
      </c>
      <c r="T32" s="15">
        <v>0</v>
      </c>
      <c r="U32" s="15">
        <v>0</v>
      </c>
    </row>
    <row r="33" spans="2:21" x14ac:dyDescent="0.2">
      <c r="B33" s="15" t="s">
        <v>92</v>
      </c>
      <c r="C33" s="15">
        <v>5</v>
      </c>
      <c r="D33" s="15">
        <v>5</v>
      </c>
      <c r="E33" s="15">
        <v>5</v>
      </c>
      <c r="F33" s="15">
        <v>5</v>
      </c>
      <c r="G33" s="15">
        <v>5</v>
      </c>
      <c r="H33" s="15">
        <v>5</v>
      </c>
      <c r="I33" s="15">
        <v>5</v>
      </c>
      <c r="J33" s="15">
        <v>0</v>
      </c>
      <c r="K33" s="15">
        <v>5</v>
      </c>
      <c r="L33" s="15">
        <v>0</v>
      </c>
      <c r="M33" s="15">
        <v>5</v>
      </c>
      <c r="N33" s="15">
        <v>5</v>
      </c>
      <c r="O33" s="15">
        <v>5</v>
      </c>
      <c r="P33" s="15">
        <v>0</v>
      </c>
      <c r="Q33" s="15">
        <v>5</v>
      </c>
      <c r="R33" s="15">
        <v>5</v>
      </c>
      <c r="S33" s="15">
        <v>5</v>
      </c>
      <c r="T33" s="15">
        <v>0</v>
      </c>
      <c r="U33" s="15">
        <v>0</v>
      </c>
    </row>
    <row r="34" spans="2:21" x14ac:dyDescent="0.2">
      <c r="B34" s="15" t="s">
        <v>93</v>
      </c>
      <c r="C34" s="15">
        <v>5</v>
      </c>
      <c r="D34" s="15">
        <v>5</v>
      </c>
      <c r="E34" s="15">
        <v>5</v>
      </c>
      <c r="F34" s="15">
        <v>5</v>
      </c>
      <c r="G34" s="15">
        <v>5</v>
      </c>
      <c r="H34" s="15">
        <v>5</v>
      </c>
      <c r="I34" s="15">
        <v>5</v>
      </c>
      <c r="J34" s="15">
        <v>0</v>
      </c>
      <c r="K34" s="15">
        <v>5</v>
      </c>
      <c r="L34" s="15">
        <v>0</v>
      </c>
      <c r="M34" s="15">
        <v>5</v>
      </c>
      <c r="N34" s="15">
        <v>5</v>
      </c>
      <c r="O34" s="15">
        <v>5</v>
      </c>
      <c r="P34" s="15">
        <v>0</v>
      </c>
      <c r="Q34" s="15">
        <v>5</v>
      </c>
      <c r="R34" s="15">
        <v>5</v>
      </c>
      <c r="S34" s="15">
        <v>5</v>
      </c>
      <c r="T34" s="15">
        <v>0</v>
      </c>
      <c r="U34" s="15">
        <v>0</v>
      </c>
    </row>
    <row r="35" spans="2:21" x14ac:dyDescent="0.2">
      <c r="B35" s="5" t="s">
        <v>50</v>
      </c>
      <c r="C35" s="5">
        <f>SUM(C30:C34)/5</f>
        <v>5</v>
      </c>
      <c r="D35" s="5">
        <f>SUM(D30:D34)/5</f>
        <v>5</v>
      </c>
      <c r="E35" s="5">
        <f t="shared" ref="E35:U35" si="4">SUM(E30:E34)/5</f>
        <v>5</v>
      </c>
      <c r="F35" s="5">
        <f t="shared" si="4"/>
        <v>5</v>
      </c>
      <c r="G35" s="5">
        <f t="shared" si="4"/>
        <v>5</v>
      </c>
      <c r="H35" s="5">
        <f t="shared" si="4"/>
        <v>5</v>
      </c>
      <c r="I35" s="5">
        <f t="shared" si="4"/>
        <v>5</v>
      </c>
      <c r="J35" s="5">
        <f t="shared" si="4"/>
        <v>0</v>
      </c>
      <c r="K35" s="5">
        <f t="shared" si="4"/>
        <v>5</v>
      </c>
      <c r="L35" s="5">
        <f t="shared" si="4"/>
        <v>0</v>
      </c>
      <c r="M35" s="5">
        <f t="shared" si="4"/>
        <v>5</v>
      </c>
      <c r="N35" s="5">
        <f t="shared" si="4"/>
        <v>5</v>
      </c>
      <c r="O35" s="5">
        <f t="shared" si="4"/>
        <v>5</v>
      </c>
      <c r="P35" s="5">
        <f t="shared" si="4"/>
        <v>0</v>
      </c>
      <c r="Q35" s="5">
        <f t="shared" si="4"/>
        <v>5</v>
      </c>
      <c r="R35" s="5">
        <f t="shared" si="4"/>
        <v>5</v>
      </c>
      <c r="S35" s="5">
        <f t="shared" si="4"/>
        <v>5</v>
      </c>
      <c r="T35" s="5">
        <f t="shared" si="4"/>
        <v>0</v>
      </c>
      <c r="U35" s="5">
        <f t="shared" si="4"/>
        <v>0</v>
      </c>
    </row>
    <row r="36" spans="2:21" ht="34" x14ac:dyDescent="0.2">
      <c r="B36" s="17" t="s">
        <v>85</v>
      </c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</row>
    <row r="37" spans="2:21" x14ac:dyDescent="0.2">
      <c r="B37" s="15" t="s">
        <v>89</v>
      </c>
      <c r="C37" s="15">
        <v>5</v>
      </c>
      <c r="D37" s="15">
        <v>5</v>
      </c>
      <c r="E37" s="15">
        <v>5</v>
      </c>
      <c r="F37" s="15">
        <v>5</v>
      </c>
      <c r="G37" s="15">
        <v>0</v>
      </c>
      <c r="H37" s="15">
        <v>5</v>
      </c>
      <c r="I37" s="15">
        <v>5</v>
      </c>
      <c r="J37" s="15">
        <v>0</v>
      </c>
      <c r="K37" s="15">
        <v>5</v>
      </c>
      <c r="L37" s="15">
        <v>0</v>
      </c>
      <c r="M37" s="15">
        <v>5</v>
      </c>
      <c r="N37" s="15">
        <v>0</v>
      </c>
      <c r="O37" s="15">
        <v>5</v>
      </c>
      <c r="P37" s="15">
        <v>0</v>
      </c>
      <c r="Q37" s="15">
        <v>4</v>
      </c>
      <c r="R37" s="15">
        <v>0</v>
      </c>
      <c r="S37" s="15">
        <v>5</v>
      </c>
      <c r="T37" s="15">
        <v>0</v>
      </c>
      <c r="U37" s="15">
        <v>0</v>
      </c>
    </row>
    <row r="38" spans="2:21" x14ac:dyDescent="0.2">
      <c r="B38" s="15" t="s">
        <v>90</v>
      </c>
      <c r="C38" s="15">
        <v>5</v>
      </c>
      <c r="D38" s="15">
        <v>5</v>
      </c>
      <c r="E38" s="15">
        <v>4</v>
      </c>
      <c r="F38" s="15">
        <v>5</v>
      </c>
      <c r="G38" s="15">
        <v>0</v>
      </c>
      <c r="H38" s="15">
        <v>5</v>
      </c>
      <c r="I38" s="15">
        <v>5</v>
      </c>
      <c r="J38" s="15">
        <v>0</v>
      </c>
      <c r="K38" s="15">
        <v>5</v>
      </c>
      <c r="L38" s="15">
        <v>0</v>
      </c>
      <c r="M38" s="15">
        <v>5</v>
      </c>
      <c r="N38" s="15">
        <v>0</v>
      </c>
      <c r="O38" s="15">
        <v>5</v>
      </c>
      <c r="P38" s="15">
        <v>0</v>
      </c>
      <c r="Q38" s="15">
        <v>4</v>
      </c>
      <c r="R38" s="15">
        <v>0</v>
      </c>
      <c r="S38" s="15">
        <v>5</v>
      </c>
      <c r="T38" s="15">
        <v>0</v>
      </c>
      <c r="U38" s="15">
        <v>0</v>
      </c>
    </row>
    <row r="39" spans="2:21" x14ac:dyDescent="0.2">
      <c r="B39" s="15" t="s">
        <v>91</v>
      </c>
      <c r="C39" s="15">
        <v>5</v>
      </c>
      <c r="D39" s="15">
        <v>5</v>
      </c>
      <c r="E39" s="15">
        <v>4</v>
      </c>
      <c r="F39" s="15">
        <v>5</v>
      </c>
      <c r="G39" s="15">
        <v>0</v>
      </c>
      <c r="H39" s="15">
        <v>5</v>
      </c>
      <c r="I39" s="15">
        <v>5</v>
      </c>
      <c r="J39" s="15">
        <v>0</v>
      </c>
      <c r="K39" s="15">
        <v>5</v>
      </c>
      <c r="L39" s="15">
        <v>0</v>
      </c>
      <c r="M39" s="15">
        <v>5</v>
      </c>
      <c r="N39" s="15">
        <v>0</v>
      </c>
      <c r="O39" s="15">
        <v>5</v>
      </c>
      <c r="P39" s="15">
        <v>0</v>
      </c>
      <c r="Q39" s="15">
        <v>4</v>
      </c>
      <c r="R39" s="15">
        <v>0</v>
      </c>
      <c r="S39" s="15">
        <v>5</v>
      </c>
      <c r="T39" s="15">
        <v>0</v>
      </c>
      <c r="U39" s="15">
        <v>0</v>
      </c>
    </row>
    <row r="40" spans="2:21" x14ac:dyDescent="0.2">
      <c r="B40" s="15" t="s">
        <v>92</v>
      </c>
      <c r="C40" s="15">
        <v>5</v>
      </c>
      <c r="D40" s="15">
        <v>5</v>
      </c>
      <c r="E40" s="15">
        <v>4</v>
      </c>
      <c r="F40" s="15">
        <v>5</v>
      </c>
      <c r="G40" s="15">
        <v>0</v>
      </c>
      <c r="H40" s="15">
        <v>5</v>
      </c>
      <c r="I40" s="15">
        <v>5</v>
      </c>
      <c r="J40" s="15">
        <v>0</v>
      </c>
      <c r="K40" s="15">
        <v>5</v>
      </c>
      <c r="L40" s="15">
        <v>0</v>
      </c>
      <c r="M40" s="15">
        <v>5</v>
      </c>
      <c r="N40" s="15">
        <v>0</v>
      </c>
      <c r="O40" s="15">
        <v>5</v>
      </c>
      <c r="P40" s="15">
        <v>0</v>
      </c>
      <c r="Q40" s="15">
        <v>4</v>
      </c>
      <c r="R40" s="15">
        <v>0</v>
      </c>
      <c r="S40" s="15">
        <v>5</v>
      </c>
      <c r="T40" s="15">
        <v>0</v>
      </c>
      <c r="U40" s="15">
        <v>0</v>
      </c>
    </row>
    <row r="41" spans="2:21" x14ac:dyDescent="0.2">
      <c r="B41" s="5" t="s">
        <v>50</v>
      </c>
      <c r="C41" s="5">
        <f>SUM(C37:C40)/4</f>
        <v>5</v>
      </c>
      <c r="D41" s="5">
        <f>SUM(D37:D40)/4</f>
        <v>5</v>
      </c>
      <c r="E41" s="5">
        <f t="shared" ref="E41:U41" si="5">SUM(E37:E40)/4</f>
        <v>4.25</v>
      </c>
      <c r="F41" s="5">
        <f t="shared" si="5"/>
        <v>5</v>
      </c>
      <c r="G41" s="5">
        <f t="shared" si="5"/>
        <v>0</v>
      </c>
      <c r="H41" s="5">
        <f t="shared" si="5"/>
        <v>5</v>
      </c>
      <c r="I41" s="5">
        <f t="shared" si="5"/>
        <v>5</v>
      </c>
      <c r="J41" s="5">
        <f t="shared" si="5"/>
        <v>0</v>
      </c>
      <c r="K41" s="5">
        <f t="shared" si="5"/>
        <v>5</v>
      </c>
      <c r="L41" s="5">
        <f t="shared" si="5"/>
        <v>0</v>
      </c>
      <c r="M41" s="5">
        <f t="shared" si="5"/>
        <v>5</v>
      </c>
      <c r="N41" s="5">
        <f t="shared" si="5"/>
        <v>0</v>
      </c>
      <c r="O41" s="5">
        <f t="shared" si="5"/>
        <v>5</v>
      </c>
      <c r="P41" s="5">
        <f t="shared" si="5"/>
        <v>0</v>
      </c>
      <c r="Q41" s="5">
        <f t="shared" si="5"/>
        <v>4</v>
      </c>
      <c r="R41" s="5">
        <f t="shared" si="5"/>
        <v>0</v>
      </c>
      <c r="S41" s="5">
        <f t="shared" si="5"/>
        <v>5</v>
      </c>
      <c r="T41" s="5">
        <f t="shared" si="5"/>
        <v>0</v>
      </c>
      <c r="U41" s="5">
        <f t="shared" si="5"/>
        <v>0</v>
      </c>
    </row>
    <row r="42" spans="2:21" x14ac:dyDescent="0.2">
      <c r="B42" s="14" t="s">
        <v>86</v>
      </c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</row>
    <row r="43" spans="2:21" x14ac:dyDescent="0.2">
      <c r="B43" s="15" t="s">
        <v>89</v>
      </c>
      <c r="C43" s="15">
        <v>5</v>
      </c>
      <c r="D43" s="15">
        <v>5</v>
      </c>
      <c r="E43" s="15">
        <v>0</v>
      </c>
      <c r="F43" s="15">
        <v>5</v>
      </c>
      <c r="G43" s="15">
        <v>0</v>
      </c>
      <c r="H43" s="15">
        <v>5</v>
      </c>
      <c r="I43" s="15">
        <v>5</v>
      </c>
      <c r="J43" s="15">
        <v>0</v>
      </c>
      <c r="K43" s="15">
        <v>0</v>
      </c>
      <c r="L43" s="15">
        <v>0</v>
      </c>
      <c r="M43" s="15">
        <v>5</v>
      </c>
      <c r="N43" s="15">
        <v>0</v>
      </c>
      <c r="O43" s="15">
        <v>5</v>
      </c>
      <c r="P43" s="15">
        <v>0</v>
      </c>
      <c r="Q43" s="15">
        <v>0</v>
      </c>
      <c r="R43" s="15">
        <v>0</v>
      </c>
      <c r="S43" s="15">
        <v>5</v>
      </c>
      <c r="T43" s="15">
        <v>5</v>
      </c>
      <c r="U43" s="15">
        <v>0</v>
      </c>
    </row>
    <row r="44" spans="2:21" x14ac:dyDescent="0.2">
      <c r="B44" s="15" t="s">
        <v>90</v>
      </c>
      <c r="C44" s="15">
        <v>5</v>
      </c>
      <c r="D44" s="15">
        <v>5</v>
      </c>
      <c r="E44" s="15">
        <v>0</v>
      </c>
      <c r="F44" s="15">
        <v>5</v>
      </c>
      <c r="G44" s="15">
        <v>0</v>
      </c>
      <c r="H44" s="15">
        <v>5</v>
      </c>
      <c r="I44" s="15">
        <v>5</v>
      </c>
      <c r="J44" s="15">
        <v>0</v>
      </c>
      <c r="K44" s="15">
        <v>0</v>
      </c>
      <c r="L44" s="15">
        <v>0</v>
      </c>
      <c r="M44" s="15">
        <v>5</v>
      </c>
      <c r="N44" s="15">
        <v>0</v>
      </c>
      <c r="O44" s="15">
        <v>5</v>
      </c>
      <c r="P44" s="15">
        <v>0</v>
      </c>
      <c r="Q44" s="15">
        <v>0</v>
      </c>
      <c r="R44" s="15">
        <v>0</v>
      </c>
      <c r="S44" s="15">
        <v>5</v>
      </c>
      <c r="T44" s="15">
        <v>4</v>
      </c>
      <c r="U44" s="15">
        <v>0</v>
      </c>
    </row>
    <row r="45" spans="2:21" x14ac:dyDescent="0.2">
      <c r="B45" s="15" t="s">
        <v>91</v>
      </c>
      <c r="C45" s="15">
        <v>5</v>
      </c>
      <c r="D45" s="15">
        <v>5</v>
      </c>
      <c r="E45" s="15">
        <v>0</v>
      </c>
      <c r="F45" s="15">
        <v>5</v>
      </c>
      <c r="G45" s="15">
        <v>0</v>
      </c>
      <c r="H45" s="15">
        <v>5</v>
      </c>
      <c r="I45" s="15">
        <v>5</v>
      </c>
      <c r="J45" s="15">
        <v>0</v>
      </c>
      <c r="K45" s="15">
        <v>0</v>
      </c>
      <c r="L45" s="15">
        <v>0</v>
      </c>
      <c r="M45" s="15">
        <v>5</v>
      </c>
      <c r="N45" s="15">
        <v>0</v>
      </c>
      <c r="O45" s="15">
        <v>3</v>
      </c>
      <c r="P45" s="15">
        <v>0</v>
      </c>
      <c r="Q45" s="15">
        <v>0</v>
      </c>
      <c r="R45" s="15">
        <v>0</v>
      </c>
      <c r="S45" s="15">
        <v>5</v>
      </c>
      <c r="T45" s="15">
        <v>4</v>
      </c>
      <c r="U45" s="15">
        <v>0</v>
      </c>
    </row>
    <row r="46" spans="2:21" x14ac:dyDescent="0.2">
      <c r="B46" s="15" t="s">
        <v>92</v>
      </c>
      <c r="C46" s="15">
        <v>5</v>
      </c>
      <c r="D46" s="15">
        <v>5</v>
      </c>
      <c r="E46" s="15">
        <v>0</v>
      </c>
      <c r="F46" s="15">
        <v>5</v>
      </c>
      <c r="G46" s="15">
        <v>0</v>
      </c>
      <c r="H46" s="15">
        <v>5</v>
      </c>
      <c r="I46" s="15">
        <v>5</v>
      </c>
      <c r="J46" s="15">
        <v>0</v>
      </c>
      <c r="K46" s="15">
        <v>0</v>
      </c>
      <c r="L46" s="15">
        <v>0</v>
      </c>
      <c r="M46" s="15">
        <v>5</v>
      </c>
      <c r="N46" s="15">
        <v>0</v>
      </c>
      <c r="O46" s="15">
        <v>3</v>
      </c>
      <c r="P46" s="15">
        <v>0</v>
      </c>
      <c r="Q46" s="15">
        <v>0</v>
      </c>
      <c r="R46" s="15">
        <v>0</v>
      </c>
      <c r="S46" s="15">
        <v>2</v>
      </c>
      <c r="T46" s="15">
        <v>4</v>
      </c>
      <c r="U46" s="15">
        <v>0</v>
      </c>
    </row>
    <row r="47" spans="2:21" x14ac:dyDescent="0.2">
      <c r="B47" s="5" t="s">
        <v>50</v>
      </c>
      <c r="C47" s="5">
        <f>SUM(C43:C46)/4</f>
        <v>5</v>
      </c>
      <c r="D47" s="5">
        <f>SUM(D43:D46)/4</f>
        <v>5</v>
      </c>
      <c r="E47" s="5">
        <v>0</v>
      </c>
      <c r="F47" s="5">
        <f t="shared" ref="E47:U47" si="6">SUM(F43:F46)/4</f>
        <v>5</v>
      </c>
      <c r="G47" s="5">
        <f t="shared" si="6"/>
        <v>0</v>
      </c>
      <c r="H47" s="5">
        <f t="shared" si="6"/>
        <v>5</v>
      </c>
      <c r="I47" s="5">
        <f t="shared" si="6"/>
        <v>5</v>
      </c>
      <c r="J47" s="5">
        <f t="shared" si="6"/>
        <v>0</v>
      </c>
      <c r="K47" s="5">
        <f t="shared" si="6"/>
        <v>0</v>
      </c>
      <c r="L47" s="5">
        <f t="shared" si="6"/>
        <v>0</v>
      </c>
      <c r="M47" s="5">
        <f t="shared" si="6"/>
        <v>5</v>
      </c>
      <c r="N47" s="5">
        <f t="shared" si="6"/>
        <v>0</v>
      </c>
      <c r="O47" s="5">
        <f t="shared" si="6"/>
        <v>4</v>
      </c>
      <c r="P47" s="5">
        <f t="shared" si="6"/>
        <v>0</v>
      </c>
      <c r="Q47" s="5">
        <f t="shared" si="6"/>
        <v>0</v>
      </c>
      <c r="R47" s="5">
        <f t="shared" si="6"/>
        <v>0</v>
      </c>
      <c r="S47" s="5">
        <f t="shared" si="6"/>
        <v>4.25</v>
      </c>
      <c r="T47" s="5">
        <f t="shared" si="6"/>
        <v>4.25</v>
      </c>
      <c r="U47" s="5">
        <f t="shared" si="6"/>
        <v>0</v>
      </c>
    </row>
    <row r="48" spans="2:21" x14ac:dyDescent="0.2">
      <c r="B48" s="14" t="s">
        <v>88</v>
      </c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</row>
    <row r="49" spans="2:21" x14ac:dyDescent="0.2">
      <c r="B49" s="15" t="s">
        <v>97</v>
      </c>
      <c r="C49" s="15">
        <v>5</v>
      </c>
      <c r="D49" s="15">
        <v>5</v>
      </c>
      <c r="E49" s="15">
        <v>0</v>
      </c>
      <c r="F49" s="15">
        <v>0</v>
      </c>
      <c r="G49" s="15">
        <v>0</v>
      </c>
      <c r="H49" s="15"/>
      <c r="I49" s="15">
        <v>0</v>
      </c>
      <c r="J49" s="15">
        <v>0</v>
      </c>
      <c r="K49" s="15">
        <v>0</v>
      </c>
      <c r="L49" s="15">
        <v>0</v>
      </c>
      <c r="M49" s="15">
        <v>0</v>
      </c>
      <c r="N49" s="15">
        <v>0</v>
      </c>
      <c r="O49" s="15">
        <v>0</v>
      </c>
      <c r="P49" s="15">
        <v>0</v>
      </c>
      <c r="Q49" s="15">
        <v>0</v>
      </c>
      <c r="R49" s="15">
        <v>0</v>
      </c>
      <c r="S49" s="15">
        <v>0</v>
      </c>
      <c r="T49" s="15">
        <v>0</v>
      </c>
      <c r="U49" s="15">
        <v>0</v>
      </c>
    </row>
    <row r="50" spans="2:21" x14ac:dyDescent="0.2">
      <c r="B50" s="5" t="s">
        <v>50</v>
      </c>
      <c r="C50" s="5">
        <f>C49</f>
        <v>5</v>
      </c>
      <c r="D50" s="5">
        <f t="shared" ref="D50:U50" si="7">D49</f>
        <v>5</v>
      </c>
      <c r="E50" s="5">
        <f t="shared" si="7"/>
        <v>0</v>
      </c>
      <c r="F50" s="5">
        <v>0</v>
      </c>
      <c r="G50" s="5">
        <f t="shared" si="7"/>
        <v>0</v>
      </c>
      <c r="H50" s="5">
        <f t="shared" si="7"/>
        <v>0</v>
      </c>
      <c r="I50" s="5">
        <f t="shared" si="7"/>
        <v>0</v>
      </c>
      <c r="J50" s="5">
        <f t="shared" si="7"/>
        <v>0</v>
      </c>
      <c r="K50" s="5">
        <f t="shared" si="7"/>
        <v>0</v>
      </c>
      <c r="L50" s="5">
        <f t="shared" si="7"/>
        <v>0</v>
      </c>
      <c r="M50" s="5">
        <f t="shared" si="7"/>
        <v>0</v>
      </c>
      <c r="N50" s="5">
        <f t="shared" si="7"/>
        <v>0</v>
      </c>
      <c r="O50" s="5">
        <f t="shared" si="7"/>
        <v>0</v>
      </c>
      <c r="P50" s="5">
        <f t="shared" si="7"/>
        <v>0</v>
      </c>
      <c r="Q50" s="5">
        <f t="shared" si="7"/>
        <v>0</v>
      </c>
      <c r="R50" s="5">
        <f t="shared" si="7"/>
        <v>0</v>
      </c>
      <c r="S50" s="5">
        <f t="shared" si="7"/>
        <v>0</v>
      </c>
      <c r="T50" s="5">
        <f t="shared" si="7"/>
        <v>0</v>
      </c>
      <c r="U50" s="5">
        <f t="shared" si="7"/>
        <v>0</v>
      </c>
    </row>
    <row r="51" spans="2:21" x14ac:dyDescent="0.2">
      <c r="B51" s="1" t="s">
        <v>87</v>
      </c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</row>
    <row r="52" spans="2:21" x14ac:dyDescent="0.2">
      <c r="B52" s="5" t="s">
        <v>50</v>
      </c>
      <c r="C52" s="5">
        <v>0</v>
      </c>
      <c r="D52" s="5">
        <v>0</v>
      </c>
      <c r="E52" s="5">
        <v>0</v>
      </c>
      <c r="F52" s="5">
        <v>0</v>
      </c>
      <c r="G52" s="5">
        <v>0</v>
      </c>
      <c r="H52" s="5">
        <v>0</v>
      </c>
      <c r="I52" s="5">
        <v>0</v>
      </c>
      <c r="J52" s="5">
        <v>0</v>
      </c>
      <c r="K52" s="5">
        <v>0</v>
      </c>
      <c r="L52" s="5">
        <v>0</v>
      </c>
      <c r="M52" s="5">
        <v>0</v>
      </c>
      <c r="N52" s="5">
        <v>0</v>
      </c>
      <c r="O52" s="5">
        <v>0</v>
      </c>
      <c r="P52" s="5">
        <v>0</v>
      </c>
      <c r="Q52" s="5">
        <v>0</v>
      </c>
      <c r="R52" s="5">
        <v>0</v>
      </c>
      <c r="S52" s="5">
        <v>0</v>
      </c>
      <c r="T52" s="5">
        <v>0</v>
      </c>
      <c r="U52" s="5">
        <v>0</v>
      </c>
    </row>
    <row r="53" spans="2:21" x14ac:dyDescent="0.2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</row>
    <row r="54" spans="2:21" x14ac:dyDescent="0.2">
      <c r="B54" s="3" t="s">
        <v>25</v>
      </c>
      <c r="C54" s="3">
        <f>SUM(C52+C50+C47+C41+C35+C28+C24+C19+C9)/9</f>
        <v>4.4444444444444446</v>
      </c>
      <c r="D54" s="3">
        <f t="shared" ref="D54:U54" si="8">SUM(D52+D50+D47+D41+D35+D28+D24+D19+D9)/9</f>
        <v>4.166666666666667</v>
      </c>
      <c r="E54" s="3">
        <f t="shared" si="8"/>
        <v>3.0277777777777777</v>
      </c>
      <c r="F54" s="3">
        <f t="shared" si="8"/>
        <v>3.8194444444444446</v>
      </c>
      <c r="G54" s="3">
        <f t="shared" si="8"/>
        <v>2.7777777777777777</v>
      </c>
      <c r="H54" s="3">
        <f t="shared" si="8"/>
        <v>3.8888888888888888</v>
      </c>
      <c r="I54" s="3">
        <f t="shared" si="8"/>
        <v>3.3333333333333335</v>
      </c>
      <c r="J54" s="3">
        <f t="shared" si="8"/>
        <v>2.0555555555555554</v>
      </c>
      <c r="K54" s="3">
        <f t="shared" si="8"/>
        <v>3.3333333333333335</v>
      </c>
      <c r="L54" s="3">
        <f t="shared" si="8"/>
        <v>2.2222222222222223</v>
      </c>
      <c r="M54" s="3">
        <f t="shared" si="8"/>
        <v>3.8888888888888888</v>
      </c>
      <c r="N54" s="3">
        <f t="shared" si="8"/>
        <v>2.7777777777777777</v>
      </c>
      <c r="O54" s="3">
        <f t="shared" si="8"/>
        <v>3.6111111111111112</v>
      </c>
      <c r="P54" s="3">
        <f t="shared" si="8"/>
        <v>0.3888888888888889</v>
      </c>
      <c r="Q54" s="3">
        <f t="shared" si="8"/>
        <v>3.2222222222222223</v>
      </c>
      <c r="R54" s="3">
        <f t="shared" si="8"/>
        <v>2.7777777777777777</v>
      </c>
      <c r="S54" s="3">
        <f t="shared" si="8"/>
        <v>3.6944444444444446</v>
      </c>
      <c r="T54" s="3">
        <f t="shared" si="8"/>
        <v>2.1944444444444446</v>
      </c>
      <c r="U54" s="3">
        <f t="shared" si="8"/>
        <v>1.1111111111111112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71CAC-F820-A440-AC93-0499F3F50750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C6946-DEC0-1647-8596-4A9D70562225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Actividades</vt:lpstr>
      <vt:lpstr>Laboratorios</vt:lpstr>
      <vt:lpstr>Examens</vt:lpstr>
      <vt:lpstr>TotalCurso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Hernan David Salinas Jimenez</dc:creator>
  <cp:lastModifiedBy>Hernan David Salinas Jimenez</cp:lastModifiedBy>
  <dcterms:created xsi:type="dcterms:W3CDTF">2023-11-17T15:15:33Z</dcterms:created>
  <dcterms:modified xsi:type="dcterms:W3CDTF">2023-11-21T19:33:02Z</dcterms:modified>
</cp:coreProperties>
</file>