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checkCompatibility="1"/>
  <mc:AlternateContent xmlns:mc="http://schemas.openxmlformats.org/markup-compatibility/2006">
    <mc:Choice Requires="x15">
      <x15ac:absPath xmlns:x15ac="http://schemas.microsoft.com/office/spreadsheetml/2010/11/ac" url="C:\Users\Amit Jain\Dropbox\Amit Work\Amit Details\Excel Data\Excel Recorded Session\Day wise plan\"/>
    </mc:Choice>
  </mc:AlternateContent>
  <xr:revisionPtr revIDLastSave="0" documentId="13_ncr:1_{F24A6007-B869-4C11-A3C8-85911C33FFCD}" xr6:coauthVersionLast="45" xr6:coauthVersionMax="45" xr10:uidLastSave="{00000000-0000-0000-0000-000000000000}"/>
  <bookViews>
    <workbookView xWindow="-110" yWindow="-110" windowWidth="19420" windowHeight="10560" tabRatio="828" xr2:uid="{00000000-000D-0000-FFFF-FFFF00000000}"/>
  </bookViews>
  <sheets>
    <sheet name="Know More" sheetId="60" r:id="rId1"/>
    <sheet name="Cell Referencing" sheetId="63" r:id="rId2"/>
    <sheet name="Data Table" sheetId="28" state="hidden" r:id="rId3"/>
    <sheet name="Scenarios" sheetId="29" state="hidden" r:id="rId4"/>
  </sheets>
  <definedNames>
    <definedName name="Gross_Margin">#REF!</definedName>
    <definedName name="Li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9" i="63" l="1"/>
  <c r="R19" i="63"/>
  <c r="Q19" i="63"/>
  <c r="P19" i="63"/>
  <c r="S18" i="63"/>
  <c r="R18" i="63"/>
  <c r="Q18" i="63"/>
  <c r="P18" i="63"/>
  <c r="S17" i="63"/>
  <c r="R17" i="63"/>
  <c r="Q17" i="63"/>
  <c r="P17" i="63"/>
  <c r="S16" i="63"/>
  <c r="R16" i="63"/>
  <c r="Q16" i="63"/>
  <c r="P16" i="63"/>
  <c r="S15" i="63"/>
  <c r="R15" i="63"/>
  <c r="Q15" i="63"/>
  <c r="P15" i="63"/>
  <c r="S14" i="63"/>
  <c r="R14" i="63"/>
  <c r="Q14" i="63"/>
  <c r="P14" i="63"/>
  <c r="S13" i="63"/>
  <c r="R13" i="63"/>
  <c r="Q13" i="63"/>
  <c r="P13" i="63"/>
  <c r="S12" i="63"/>
  <c r="R12" i="63"/>
  <c r="Q12" i="63"/>
  <c r="P12" i="63"/>
  <c r="S11" i="63"/>
  <c r="R11" i="63"/>
  <c r="Q11" i="63"/>
  <c r="P11" i="63"/>
  <c r="S10" i="63"/>
  <c r="R10" i="63"/>
  <c r="Q10" i="63"/>
  <c r="P10" i="63"/>
  <c r="S9" i="63"/>
  <c r="R9" i="63"/>
  <c r="Q9" i="63"/>
  <c r="P9" i="63"/>
  <c r="S8" i="63"/>
  <c r="R8" i="63"/>
  <c r="Q8" i="63"/>
  <c r="P8" i="63"/>
  <c r="S7" i="63"/>
  <c r="R7" i="63"/>
  <c r="Q7" i="63"/>
  <c r="P7" i="63"/>
  <c r="S6" i="63"/>
  <c r="R6" i="63"/>
  <c r="Q6" i="63"/>
  <c r="P6" i="63"/>
  <c r="N19" i="63"/>
  <c r="M19" i="63"/>
  <c r="L19" i="63"/>
  <c r="K19" i="63"/>
  <c r="N18" i="63"/>
  <c r="M18" i="63"/>
  <c r="L18" i="63"/>
  <c r="K18" i="63"/>
  <c r="N17" i="63"/>
  <c r="M17" i="63"/>
  <c r="L17" i="63"/>
  <c r="K17" i="63"/>
  <c r="N16" i="63"/>
  <c r="M16" i="63"/>
  <c r="L16" i="63"/>
  <c r="K16" i="63"/>
  <c r="N15" i="63"/>
  <c r="M15" i="63"/>
  <c r="L15" i="63"/>
  <c r="K15" i="63"/>
  <c r="N14" i="63"/>
  <c r="M14" i="63"/>
  <c r="L14" i="63"/>
  <c r="K14" i="63"/>
  <c r="N13" i="63"/>
  <c r="M13" i="63"/>
  <c r="L13" i="63"/>
  <c r="K13" i="63"/>
  <c r="N12" i="63"/>
  <c r="M12" i="63"/>
  <c r="L12" i="63"/>
  <c r="K12" i="63"/>
  <c r="N11" i="63"/>
  <c r="M11" i="63"/>
  <c r="L11" i="63"/>
  <c r="K11" i="63"/>
  <c r="N10" i="63"/>
  <c r="M10" i="63"/>
  <c r="L10" i="63"/>
  <c r="K10" i="63"/>
  <c r="N9" i="63"/>
  <c r="M9" i="63"/>
  <c r="L9" i="63"/>
  <c r="K9" i="63"/>
  <c r="N8" i="63"/>
  <c r="M8" i="63"/>
  <c r="L8" i="63"/>
  <c r="K8" i="63"/>
  <c r="N7" i="63"/>
  <c r="M7" i="63"/>
  <c r="L7" i="63"/>
  <c r="K7" i="63"/>
  <c r="N6" i="63"/>
  <c r="M6" i="63"/>
  <c r="L6" i="63"/>
  <c r="K6" i="63"/>
  <c r="I19" i="63"/>
  <c r="I18" i="63"/>
  <c r="I17" i="63"/>
  <c r="I16" i="63"/>
  <c r="I15" i="63"/>
  <c r="I14" i="63"/>
  <c r="I13" i="63"/>
  <c r="I12" i="63"/>
  <c r="I11" i="63"/>
  <c r="I10" i="63"/>
  <c r="I9" i="63"/>
  <c r="I8" i="63"/>
  <c r="I7" i="63"/>
  <c r="I6" i="63"/>
  <c r="D3" i="29" l="1"/>
  <c r="E3" i="29" s="1"/>
  <c r="D4" i="29"/>
  <c r="D5" i="29"/>
  <c r="E5" i="29" s="1"/>
  <c r="D6" i="29"/>
  <c r="E6" i="29" s="1"/>
  <c r="C7" i="29"/>
  <c r="C4" i="28"/>
  <c r="C7" i="28" s="1"/>
  <c r="F6" i="29" l="1"/>
  <c r="G6" i="29" s="1"/>
  <c r="D7" i="29"/>
  <c r="E4" i="29"/>
  <c r="F4" i="29" s="1"/>
  <c r="F5" i="29"/>
  <c r="G5" i="29"/>
  <c r="F3" i="29"/>
  <c r="F7" i="29" l="1"/>
  <c r="G3" i="29"/>
  <c r="E7" i="29"/>
  <c r="G4" i="29"/>
  <c r="G7" i="29" l="1"/>
</calcChain>
</file>

<file path=xl/sharedStrings.xml><?xml version="1.0" encoding="utf-8"?>
<sst xmlns="http://schemas.openxmlformats.org/spreadsheetml/2006/main" count="69" uniqueCount="50">
  <si>
    <t>% Rate</t>
  </si>
  <si>
    <t>Term in Months:</t>
  </si>
  <si>
    <t>Interest Rate:</t>
  </si>
  <si>
    <t>Mortgage Amount:</t>
  </si>
  <si>
    <t>South</t>
  </si>
  <si>
    <t>West</t>
  </si>
  <si>
    <t>East</t>
  </si>
  <si>
    <t>North</t>
  </si>
  <si>
    <t>Predicted Sales Growth</t>
  </si>
  <si>
    <t>Totals:</t>
  </si>
  <si>
    <t>Yearly Total</t>
  </si>
  <si>
    <t>Q4</t>
  </si>
  <si>
    <t>Q3</t>
  </si>
  <si>
    <t>Q2</t>
  </si>
  <si>
    <t>Q1</t>
  </si>
  <si>
    <t>Region</t>
  </si>
  <si>
    <t>Learn More</t>
  </si>
  <si>
    <t>Free Live Session</t>
  </si>
  <si>
    <t>Join our Youtube channel. Subscribe and Hit Notification bell for free live excel classes and Question and Answer session on Every Sunday 9PM</t>
  </si>
  <si>
    <t>Hit below button and checkout other available courses</t>
  </si>
  <si>
    <t>Check out other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</si>
  <si>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</si>
  <si>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</si>
  <si>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We Provide Services in Below Area</t>
  </si>
  <si>
    <t>Store #</t>
  </si>
  <si>
    <t>Produc Code</t>
  </si>
  <si>
    <t>B0028M</t>
  </si>
  <si>
    <t>B0030M</t>
  </si>
  <si>
    <t>B0032M</t>
  </si>
  <si>
    <t>Rate</t>
  </si>
  <si>
    <t>Sale in USD</t>
  </si>
  <si>
    <t>Sales Q1</t>
  </si>
  <si>
    <t>Sales Q2</t>
  </si>
  <si>
    <t>Sales Q3</t>
  </si>
  <si>
    <t>Sales Q4</t>
  </si>
  <si>
    <t>Price Per Unit</t>
  </si>
  <si>
    <t>Quantity Q1</t>
  </si>
  <si>
    <t>Quantity Q2</t>
  </si>
  <si>
    <t>Quantity Q3</t>
  </si>
  <si>
    <t>Quantity Q4</t>
  </si>
  <si>
    <t>Relative Referencing</t>
  </si>
  <si>
    <t>Absolute Referencing</t>
  </si>
  <si>
    <t>Mixed Referencing</t>
  </si>
  <si>
    <t>1. Relative Referencing</t>
  </si>
  <si>
    <t>2. Absolute Referencing</t>
  </si>
  <si>
    <t>3. Mixed Referencing</t>
  </si>
  <si>
    <t>=A1</t>
  </si>
  <si>
    <t>=$A$1</t>
  </si>
  <si>
    <t>=$A1 or =A$1</t>
  </si>
  <si>
    <t>Qty 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</si>
</sst>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quot;$&quot;#,##0.00_);[Red]\(&quot;$&quot;#,##0.00\)"/>
    <numFmt numFmtId="165" formatCode="_(&quot;$&quot;* #,##0.00_);_(&quot;$&quot;* \(#,##0.00\);_(&quot;$&quot;* &quot;-&quot;??_);_(@_)"/>
    <numFmt numFmtId="166" formatCode="_(&quot;$&quot;* #,##0_);_(&quot;$&quot;* \(#,##0\);_(&quot;$&quot;* &quot;-&quot;??_);_(@_)"/>
    <numFmt numFmtId="167" formatCode="_(* #,##0.00_);_(* \(#,##0.00\);_(* &quot;-&quot;??_);_(@_)"/>
  </numFmts>
  <fonts count="16">
    <font>
      <sz val="10"/>
      <name val="Arial"/>
    </font>
    <font>
      <sz val="10"/>
      <name val="Arial"/>
      <family val="2"/>
    </font>
    <font>
      <b/>
      <sz val="12"/>
      <name val="Arial"/>
      <family val="2"/>
    </font>
    <font>
      <b/>
      <sz val="10"/>
      <name val="Arial"/>
      <family val="2"/>
    </font>
    <font>
      <b/>
      <sz val="10"/>
      <color indexed="8"/>
      <name val="Arial"/>
      <family val="2"/>
    </font>
    <font>
      <b/>
      <sz val="10"/>
      <color theme="0"/>
      <name val="Arial"/>
      <family val="2"/>
    </font>
    <font>
      <sz val="10"/>
      <name val="Arial"/>
      <family val="2"/>
    </font>
    <font>
      <b/>
      <sz val="12"/>
      <color theme="0"/>
      <name val="Arial"/>
      <family val="2"/>
    </font>
    <font>
      <sz val="10"/>
      <name val="Arial"/>
      <family val="2"/>
    </font>
    <font>
      <b/>
      <sz val="14"/>
      <color rgb="FF363636"/>
      <name val="Lato"/>
      <family val="2"/>
    </font>
    <font>
      <u/>
      <sz val="11"/>
      <color theme="10"/>
      <name val="Calibri"/>
      <family val="2"/>
      <scheme val="minor"/>
    </font>
    <font>
      <u/>
      <sz val="11"/>
      <color theme="10"/>
      <name val="Schriftart für Textkörper"/>
      <family val="2"/>
    </font>
    <font>
      <sz val="48"/>
      <name val="Roboto Black"/>
    </font>
    <font>
      <sz val="25"/>
      <name val="Roboto Black"/>
    </font>
    <font>
      <b/>
      <sz val="12"/>
      <color theme="0"/>
      <name val="MS Sans Serif"/>
    </font>
    <font>
      <b/>
      <sz val="10"/>
      <color rgb="FF002060"/>
      <name val="Arial"/>
      <family val="2"/>
    </font>
  </fonts>
  <fills count="12">
    <fill>
      <patternFill patternType="none"/>
    </fill>
    <fill>
      <patternFill patternType="gray125"/>
    </fill>
    <fill>
      <patternFill patternType="solid">
        <fgColor indexed="22"/>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rgb="FF002060"/>
        <bgColor indexed="64"/>
      </patternFill>
    </fill>
    <fill>
      <patternFill patternType="solid">
        <fgColor rgb="FFFFC000"/>
        <bgColor indexed="64"/>
      </patternFill>
    </fill>
    <fill>
      <patternFill patternType="solid">
        <fgColor theme="1" tint="0.249977111117893"/>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0">
    <xf numFmtId="0" fontId="0" fillId="0" borderId="0"/>
    <xf numFmtId="165" fontId="1" fillId="0" borderId="0" applyFont="0" applyFill="0" applyBorder="0" applyAlignment="0" applyProtection="0"/>
    <xf numFmtId="0" fontId="6" fillId="0" borderId="0"/>
    <xf numFmtId="0" fontId="1" fillId="0" borderId="0"/>
    <xf numFmtId="9" fontId="1" fillId="0" borderId="0" applyFont="0" applyFill="0" applyBorder="0" applyAlignment="0" applyProtection="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 fillId="0" borderId="0"/>
    <xf numFmtId="167" fontId="1" fillId="0" borderId="0" applyFont="0" applyFill="0" applyBorder="0" applyAlignment="0" applyProtection="0"/>
  </cellStyleXfs>
  <cellXfs count="37">
    <xf numFmtId="0" fontId="0" fillId="0" borderId="0" xfId="0"/>
    <xf numFmtId="165" fontId="0" fillId="0" borderId="1" xfId="1" applyFont="1" applyBorder="1" applyAlignment="1">
      <alignment horizontal="center"/>
    </xf>
    <xf numFmtId="0" fontId="1" fillId="0" borderId="0" xfId="3"/>
    <xf numFmtId="10" fontId="2" fillId="0" borderId="1" xfId="4" applyNumberFormat="1" applyFont="1" applyFill="1" applyBorder="1" applyAlignment="1">
      <alignment horizontal="center"/>
    </xf>
    <xf numFmtId="164" fontId="1" fillId="0" borderId="0" xfId="3" applyNumberFormat="1"/>
    <xf numFmtId="164" fontId="2" fillId="2" borderId="1" xfId="1" applyNumberFormat="1" applyFont="1" applyFill="1" applyBorder="1" applyAlignment="1"/>
    <xf numFmtId="0" fontId="5" fillId="3" borderId="1" xfId="3" applyFont="1" applyFill="1" applyBorder="1" applyAlignment="1">
      <alignment horizontal="right"/>
    </xf>
    <xf numFmtId="0" fontId="7" fillId="3" borderId="1" xfId="3" applyFont="1" applyFill="1" applyBorder="1" applyAlignment="1">
      <alignment horizontal="right"/>
    </xf>
    <xf numFmtId="166" fontId="1" fillId="5" borderId="1" xfId="1" applyNumberFormat="1" applyFont="1" applyFill="1" applyBorder="1" applyAlignment="1">
      <alignment horizontal="center"/>
    </xf>
    <xf numFmtId="9" fontId="1" fillId="5" borderId="1" xfId="3" applyNumberFormat="1" applyFont="1" applyFill="1" applyBorder="1" applyAlignment="1">
      <alignment horizontal="center"/>
    </xf>
    <xf numFmtId="0" fontId="1" fillId="5" borderId="1" xfId="3" applyFont="1" applyFill="1" applyBorder="1" applyAlignment="1">
      <alignment horizontal="center"/>
    </xf>
    <xf numFmtId="164" fontId="4" fillId="5" borderId="1" xfId="1" applyNumberFormat="1" applyFont="1" applyFill="1" applyBorder="1" applyAlignment="1">
      <alignment horizontal="center"/>
    </xf>
    <xf numFmtId="0" fontId="7" fillId="3" borderId="1" xfId="3" applyFont="1" applyFill="1" applyBorder="1" applyAlignment="1">
      <alignment horizontal="center"/>
    </xf>
    <xf numFmtId="0" fontId="3" fillId="0" borderId="1" xfId="3" applyFont="1" applyFill="1" applyBorder="1" applyAlignment="1">
      <alignment horizontal="center"/>
    </xf>
    <xf numFmtId="164" fontId="1" fillId="0" borderId="1" xfId="1" applyNumberFormat="1" applyFont="1" applyFill="1" applyBorder="1" applyAlignment="1"/>
    <xf numFmtId="0" fontId="3" fillId="4" borderId="1" xfId="3" applyFont="1" applyFill="1" applyBorder="1" applyAlignment="1">
      <alignment horizontal="center"/>
    </xf>
    <xf numFmtId="10" fontId="1" fillId="4" borderId="1" xfId="4" applyNumberFormat="1" applyFill="1" applyBorder="1" applyAlignment="1">
      <alignment horizontal="center"/>
    </xf>
    <xf numFmtId="0" fontId="0" fillId="6" borderId="0" xfId="0" applyFill="1"/>
    <xf numFmtId="0" fontId="9" fillId="0" borderId="0" xfId="2" applyFont="1" applyAlignment="1">
      <alignment horizontal="left"/>
    </xf>
    <xf numFmtId="0" fontId="0" fillId="0" borderId="0" xfId="0" applyAlignment="1">
      <alignment horizontal="left"/>
    </xf>
    <xf numFmtId="9" fontId="1" fillId="0" borderId="0" xfId="5" applyFont="1" applyAlignment="1">
      <alignment horizontal="left" wrapText="1"/>
    </xf>
    <xf numFmtId="9" fontId="12" fillId="0" borderId="0" xfId="5" applyFont="1" applyAlignment="1">
      <alignment horizontal="left"/>
    </xf>
    <xf numFmtId="9" fontId="9" fillId="0" borderId="0" xfId="5" applyFont="1" applyAlignment="1">
      <alignment horizontal="left"/>
    </xf>
    <xf numFmtId="9" fontId="13" fillId="6" borderId="0" xfId="5" applyFont="1" applyFill="1" applyAlignment="1">
      <alignment horizontal="center" vertical="center"/>
    </xf>
    <xf numFmtId="0" fontId="5" fillId="3" borderId="1" xfId="3" applyFont="1" applyFill="1" applyBorder="1" applyAlignment="1">
      <alignment horizontal="center"/>
    </xf>
    <xf numFmtId="0" fontId="1" fillId="0" borderId="0" xfId="8"/>
    <xf numFmtId="0" fontId="7" fillId="10" borderId="0" xfId="8" applyFont="1" applyFill="1" applyAlignment="1">
      <alignment horizontal="center"/>
    </xf>
    <xf numFmtId="0" fontId="14" fillId="8" borderId="1" xfId="8" applyFont="1" applyFill="1" applyBorder="1" applyAlignment="1">
      <alignment horizontal="center"/>
    </xf>
    <xf numFmtId="0" fontId="14" fillId="7" borderId="1" xfId="8" applyFont="1" applyFill="1" applyBorder="1" applyAlignment="1">
      <alignment horizontal="center"/>
    </xf>
    <xf numFmtId="0" fontId="14" fillId="11" borderId="1" xfId="8" applyFont="1" applyFill="1" applyBorder="1" applyAlignment="1">
      <alignment horizontal="center"/>
    </xf>
    <xf numFmtId="0" fontId="1" fillId="0" borderId="0" xfId="8" applyAlignment="1">
      <alignment horizontal="center"/>
    </xf>
    <xf numFmtId="167" fontId="1" fillId="0" borderId="0" xfId="9" applyFont="1" applyAlignment="1">
      <alignment horizontal="center"/>
    </xf>
    <xf numFmtId="43" fontId="1" fillId="0" borderId="0" xfId="8" applyNumberFormat="1"/>
    <xf numFmtId="0" fontId="5" fillId="3" borderId="0" xfId="8" applyFont="1" applyFill="1" applyAlignment="1">
      <alignment horizontal="left"/>
    </xf>
    <xf numFmtId="0" fontId="15" fillId="9" borderId="0" xfId="8" quotePrefix="1" applyFont="1" applyFill="1"/>
    <xf numFmtId="0" fontId="15" fillId="9" borderId="0" xfId="8" applyFont="1" applyFill="1" applyAlignment="1">
      <alignment horizontal="center" vertical="center"/>
    </xf>
    <xf numFmtId="0" fontId="15" fillId="9" borderId="0" xfId="8" applyFont="1" applyFill="1" applyAlignment="1">
      <alignment horizontal="center" vertical="center" wrapText="1"/>
    </xf>
  </cellXfs>
  <cellStyles count="10">
    <cellStyle name="Comma 2" xfId="9" xr:uid="{871B996D-E1B6-4995-A88A-B32C9C2405EF}"/>
    <cellStyle name="Currency" xfId="1" builtinId="4"/>
    <cellStyle name="Hyperlink 2" xfId="6" xr:uid="{F10399D6-EDF3-494F-8023-7CDD0E6FD823}"/>
    <cellStyle name="Hyperlink 3" xfId="7" xr:uid="{38F22000-B71A-4FFD-962F-B04427F6DEC6}"/>
    <cellStyle name="Normal" xfId="0" builtinId="0"/>
    <cellStyle name="Normal 2" xfId="2" xr:uid="{00000000-0005-0000-0000-000004000000}"/>
    <cellStyle name="Normal 3" xfId="3" xr:uid="{00000000-0005-0000-0000-000005000000}"/>
    <cellStyle name="Normal_Book1" xfId="8" xr:uid="{088DB3DC-A5E3-4FC7-A2E7-75E44B5472EB}"/>
    <cellStyle name="Percent" xfId="5" builtinId="5"/>
    <cellStyle name="Percent 2" xfId="4" xr:uid="{00000000-0005-0000-0000-00000A000000}"/>
  </cellStyles>
  <dxfs count="0"/>
  <tableStyles count="0" defaultTableStyle="TableStyleMedium2" defaultPivotStyle="PivotStyleLight16"/>
  <colors>
    <mruColors>
      <color rgb="FFFF00FF"/>
      <color rgb="FF0066FF"/>
      <color rgb="FFFFFFFF"/>
      <color rgb="FFFFCC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C3FD2D8C-72F4-465D-906F-77E550F6E4B1}"/>
            </a:ext>
          </a:extLst>
        </xdr:cNvPr>
        <xdr:cNvSpPr/>
      </xdr:nvSpPr>
      <xdr:spPr bwMode="auto">
        <a:xfrm>
          <a:off x="247650" y="217170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7" name="Rectangle 6">
          <a:hlinkClick xmlns:r="http://schemas.openxmlformats.org/officeDocument/2006/relationships" r:id="rId2"/>
          <a:extLst>
            <a:ext uri="{FF2B5EF4-FFF2-40B4-BE49-F238E27FC236}">
              <a16:creationId xmlns:a16="http://schemas.microsoft.com/office/drawing/2014/main" id="{26F31846-C3E6-424E-BF77-D56BD7192C97}"/>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8" name="Rectangle 7">
          <a:hlinkClick xmlns:r="http://schemas.openxmlformats.org/officeDocument/2006/relationships" r:id="rId3"/>
          <a:extLst>
            <a:ext uri="{FF2B5EF4-FFF2-40B4-BE49-F238E27FC236}">
              <a16:creationId xmlns:a16="http://schemas.microsoft.com/office/drawing/2014/main" id="{96D1D7E2-BA74-4B61-ADDB-4148D152E9E8}"/>
            </a:ext>
          </a:extLst>
        </xdr:cNvPr>
        <xdr:cNvSpPr/>
      </xdr:nvSpPr>
      <xdr:spPr bwMode="auto">
        <a:xfrm>
          <a:off x="241300" y="45847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9" name="TextBox 8">
          <a:extLst>
            <a:ext uri="{FF2B5EF4-FFF2-40B4-BE49-F238E27FC236}">
              <a16:creationId xmlns:a16="http://schemas.microsoft.com/office/drawing/2014/main" id="{9595F027-68F2-4748-83B0-80500C1E20A2}"/>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10" name="TextBox 9">
          <a:extLst>
            <a:ext uri="{FF2B5EF4-FFF2-40B4-BE49-F238E27FC236}">
              <a16:creationId xmlns:a16="http://schemas.microsoft.com/office/drawing/2014/main" id="{7396EEE6-4F68-44DA-9A0F-92AA24A3F557}"/>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11" name="TextBox 10">
          <a:extLst>
            <a:ext uri="{FF2B5EF4-FFF2-40B4-BE49-F238E27FC236}">
              <a16:creationId xmlns:a16="http://schemas.microsoft.com/office/drawing/2014/main" id="{3A3A8CF6-9BFE-441B-8970-6E78FDC6018C}"/>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12" name="TextBox 11">
          <a:extLst>
            <a:ext uri="{FF2B5EF4-FFF2-40B4-BE49-F238E27FC236}">
              <a16:creationId xmlns:a16="http://schemas.microsoft.com/office/drawing/2014/main" id="{885959AC-BCA0-4FB3-8DCD-B75D28ED8F30}"/>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15A5E-2A5A-48ED-9972-BB15488B0955}">
  <sheetPr codeName="Sheet1"/>
  <dimension ref="A1:M27"/>
  <sheetViews>
    <sheetView showGridLines="0" tabSelected="1" workbookViewId="0">
      <selection activeCell="G27" sqref="G27"/>
    </sheetView>
  </sheetViews>
  <sheetFormatPr defaultColWidth="0" defaultRowHeight="12.5" zeroHeight="1"/>
  <cols>
    <col min="1" max="1" width="2.90625" customWidth="1"/>
    <col min="2" max="2" width="64.7265625" style="19" customWidth="1"/>
    <col min="3" max="13" width="8.7265625" customWidth="1"/>
    <col min="14" max="16384" width="8.7265625" hidden="1"/>
  </cols>
  <sheetData>
    <row r="1" spans="2:13" ht="60.5">
      <c r="B1" s="21" t="s">
        <v>16</v>
      </c>
      <c r="D1" s="23" t="s">
        <v>23</v>
      </c>
      <c r="E1" s="23"/>
      <c r="F1" s="23"/>
      <c r="G1" s="23"/>
      <c r="H1" s="23"/>
      <c r="I1" s="23"/>
      <c r="J1" s="23"/>
      <c r="K1" s="23"/>
      <c r="L1" s="23"/>
      <c r="M1" s="23"/>
    </row>
    <row r="2" spans="2:13" ht="17.5">
      <c r="B2" s="22" t="s">
        <v>17</v>
      </c>
      <c r="D2" s="17"/>
      <c r="E2" s="17"/>
      <c r="F2" s="17"/>
      <c r="G2" s="17"/>
      <c r="H2" s="17"/>
      <c r="I2" s="17"/>
      <c r="J2" s="17"/>
      <c r="K2" s="17"/>
      <c r="L2" s="17"/>
      <c r="M2" s="17"/>
    </row>
    <row r="3" spans="2:13" ht="10" customHeight="1">
      <c r="B3" s="18"/>
      <c r="D3" s="17"/>
      <c r="E3" s="17"/>
      <c r="F3" s="17"/>
      <c r="G3" s="17"/>
      <c r="H3" s="17"/>
      <c r="I3" s="17"/>
      <c r="J3" s="17"/>
      <c r="K3" s="17"/>
      <c r="L3" s="17"/>
      <c r="M3" s="17"/>
    </row>
    <row r="4" spans="2:13" ht="25">
      <c r="B4" s="20" t="s">
        <v>18</v>
      </c>
      <c r="D4" s="17"/>
      <c r="E4" s="17"/>
      <c r="F4" s="17"/>
      <c r="G4" s="17"/>
      <c r="H4" s="17"/>
      <c r="I4" s="17"/>
      <c r="J4" s="17"/>
      <c r="K4" s="17"/>
      <c r="L4" s="17"/>
      <c r="M4" s="17"/>
    </row>
    <row r="5" spans="2:13">
      <c r="D5" s="17"/>
      <c r="E5" s="17"/>
      <c r="F5" s="17"/>
      <c r="G5" s="17"/>
      <c r="H5" s="17"/>
      <c r="I5" s="17"/>
      <c r="J5" s="17"/>
      <c r="K5" s="17"/>
      <c r="L5" s="17"/>
      <c r="M5" s="17"/>
    </row>
    <row r="6" spans="2:13">
      <c r="D6" s="17"/>
      <c r="E6" s="17"/>
      <c r="F6" s="17"/>
      <c r="G6" s="17"/>
      <c r="H6" s="17"/>
      <c r="I6" s="17"/>
      <c r="J6" s="17"/>
      <c r="K6" s="17"/>
      <c r="L6" s="17"/>
      <c r="M6" s="17"/>
    </row>
    <row r="7" spans="2:13">
      <c r="D7" s="17"/>
      <c r="E7" s="17"/>
      <c r="F7" s="17"/>
      <c r="G7" s="17"/>
      <c r="H7" s="17"/>
      <c r="I7" s="17"/>
      <c r="J7" s="17"/>
      <c r="K7" s="17"/>
      <c r="L7" s="17"/>
      <c r="M7" s="17"/>
    </row>
    <row r="8" spans="2:13">
      <c r="D8" s="17"/>
      <c r="E8" s="17"/>
      <c r="F8" s="17"/>
      <c r="G8" s="17"/>
      <c r="H8" s="17"/>
      <c r="I8" s="17"/>
      <c r="J8" s="17"/>
      <c r="K8" s="17"/>
      <c r="L8" s="17"/>
      <c r="M8" s="17"/>
    </row>
    <row r="9" spans="2:13">
      <c r="D9" s="17"/>
      <c r="E9" s="17"/>
      <c r="F9" s="17"/>
      <c r="G9" s="17"/>
      <c r="H9" s="17"/>
      <c r="I9" s="17"/>
      <c r="J9" s="17"/>
      <c r="K9" s="17"/>
      <c r="L9" s="17"/>
      <c r="M9" s="17"/>
    </row>
    <row r="10" spans="2:13">
      <c r="D10" s="17"/>
      <c r="E10" s="17"/>
      <c r="F10" s="17"/>
      <c r="G10" s="17"/>
      <c r="H10" s="17"/>
      <c r="I10" s="17"/>
      <c r="J10" s="17"/>
      <c r="K10" s="17"/>
      <c r="L10" s="17"/>
      <c r="M10" s="17"/>
    </row>
    <row r="11" spans="2:13" ht="17.5">
      <c r="B11" s="22" t="s">
        <v>20</v>
      </c>
      <c r="D11" s="17"/>
      <c r="E11" s="17"/>
      <c r="F11" s="17"/>
      <c r="G11" s="17"/>
      <c r="H11" s="17"/>
      <c r="I11" s="17"/>
      <c r="J11" s="17"/>
      <c r="K11" s="17"/>
      <c r="L11" s="17"/>
      <c r="M11" s="17"/>
    </row>
    <row r="12" spans="2:13" ht="11" customHeight="1">
      <c r="B12" s="22"/>
      <c r="D12" s="17"/>
      <c r="E12" s="17"/>
      <c r="F12" s="17"/>
      <c r="G12" s="17"/>
      <c r="H12" s="17"/>
      <c r="I12" s="17"/>
      <c r="J12" s="17"/>
      <c r="K12" s="17"/>
      <c r="L12" s="17"/>
      <c r="M12" s="17"/>
    </row>
    <row r="13" spans="2:13">
      <c r="B13" s="20" t="s">
        <v>19</v>
      </c>
      <c r="D13" s="17"/>
      <c r="E13" s="17"/>
      <c r="F13" s="17"/>
      <c r="G13" s="17"/>
      <c r="H13" s="17"/>
      <c r="I13" s="17"/>
      <c r="J13" s="17"/>
      <c r="K13" s="17"/>
      <c r="L13" s="17"/>
      <c r="M13" s="17"/>
    </row>
    <row r="14" spans="2:13">
      <c r="D14" s="17"/>
      <c r="E14" s="17"/>
      <c r="F14" s="17"/>
      <c r="G14" s="17"/>
      <c r="H14" s="17"/>
      <c r="I14" s="17"/>
      <c r="J14" s="17"/>
      <c r="K14" s="17"/>
      <c r="L14" s="17"/>
      <c r="M14" s="17"/>
    </row>
    <row r="15" spans="2:13">
      <c r="D15" s="17"/>
      <c r="E15" s="17"/>
      <c r="F15" s="17"/>
      <c r="G15" s="17"/>
      <c r="H15" s="17"/>
      <c r="I15" s="17"/>
      <c r="J15" s="17"/>
      <c r="K15" s="17"/>
      <c r="L15" s="17"/>
      <c r="M15" s="17"/>
    </row>
    <row r="16" spans="2:13">
      <c r="D16" s="17"/>
      <c r="E16" s="17"/>
      <c r="F16" s="17"/>
      <c r="G16" s="17"/>
      <c r="H16" s="17"/>
      <c r="I16" s="17"/>
      <c r="J16" s="17"/>
      <c r="K16" s="17"/>
      <c r="L16" s="17"/>
      <c r="M16" s="17"/>
    </row>
    <row r="17" spans="2:13">
      <c r="D17" s="17"/>
      <c r="E17" s="17"/>
      <c r="F17" s="17"/>
      <c r="G17" s="17"/>
      <c r="H17" s="17"/>
      <c r="I17" s="17"/>
      <c r="J17" s="17"/>
      <c r="K17" s="17"/>
      <c r="L17" s="17"/>
      <c r="M17" s="17"/>
    </row>
    <row r="18" spans="2:13">
      <c r="D18" s="17"/>
      <c r="E18" s="17"/>
      <c r="F18" s="17"/>
      <c r="G18" s="17"/>
      <c r="H18" s="17"/>
      <c r="I18" s="17"/>
      <c r="J18" s="17"/>
      <c r="K18" s="17"/>
      <c r="L18" s="17"/>
      <c r="M18" s="17"/>
    </row>
    <row r="19" spans="2:13" ht="17.5">
      <c r="B19" s="22" t="s">
        <v>21</v>
      </c>
      <c r="D19" s="17"/>
      <c r="E19" s="17"/>
      <c r="F19" s="17"/>
      <c r="G19" s="17"/>
      <c r="H19" s="17"/>
      <c r="I19" s="17"/>
      <c r="J19" s="17"/>
      <c r="K19" s="17"/>
      <c r="L19" s="17"/>
      <c r="M19" s="17"/>
    </row>
    <row r="20" spans="2:13" ht="17.5">
      <c r="B20" s="22"/>
      <c r="D20" s="17"/>
      <c r="E20" s="17"/>
      <c r="F20" s="17"/>
      <c r="G20" s="17"/>
      <c r="H20" s="17"/>
      <c r="I20" s="17"/>
      <c r="J20" s="17"/>
      <c r="K20" s="17"/>
      <c r="L20" s="17"/>
      <c r="M20" s="17"/>
    </row>
    <row r="21" spans="2:13" ht="50">
      <c r="B21" s="20" t="s">
        <v>22</v>
      </c>
      <c r="D21" s="17"/>
      <c r="E21" s="17"/>
      <c r="F21" s="17"/>
      <c r="G21" s="17"/>
      <c r="H21" s="17"/>
      <c r="I21" s="17"/>
      <c r="J21" s="17"/>
      <c r="K21" s="17"/>
      <c r="L21" s="17"/>
      <c r="M21" s="17"/>
    </row>
    <row r="22" spans="2:13">
      <c r="D22" s="17"/>
      <c r="E22" s="17"/>
      <c r="F22" s="17"/>
      <c r="G22" s="17"/>
      <c r="H22" s="17"/>
      <c r="I22" s="17"/>
      <c r="J22" s="17"/>
      <c r="K22" s="17"/>
      <c r="L22" s="17"/>
      <c r="M22" s="17"/>
    </row>
    <row r="23" spans="2:13">
      <c r="D23" s="17"/>
      <c r="E23" s="17"/>
      <c r="F23" s="17"/>
      <c r="G23" s="17"/>
      <c r="H23" s="17"/>
      <c r="I23" s="17"/>
      <c r="J23" s="17"/>
      <c r="K23" s="17"/>
      <c r="L23" s="17"/>
      <c r="M23" s="17"/>
    </row>
    <row r="24" spans="2:13">
      <c r="D24" s="17"/>
      <c r="E24" s="17"/>
      <c r="F24" s="17"/>
      <c r="G24" s="17"/>
      <c r="H24" s="17"/>
      <c r="I24" s="17"/>
      <c r="J24" s="17"/>
      <c r="K24" s="17"/>
      <c r="L24" s="17"/>
      <c r="M24" s="17"/>
    </row>
    <row r="25" spans="2:13">
      <c r="D25" s="17"/>
      <c r="E25" s="17"/>
      <c r="F25" s="17"/>
      <c r="G25" s="17"/>
      <c r="H25" s="17"/>
      <c r="I25" s="17"/>
      <c r="J25" s="17"/>
      <c r="K25" s="17"/>
      <c r="L25" s="17"/>
      <c r="M25" s="17"/>
    </row>
    <row r="26" spans="2:13">
      <c r="D26" s="17"/>
      <c r="E26" s="17"/>
      <c r="F26" s="17"/>
      <c r="G26" s="17"/>
      <c r="H26" s="17"/>
      <c r="I26" s="17"/>
      <c r="J26" s="17"/>
      <c r="K26" s="17"/>
      <c r="L26" s="17"/>
      <c r="M26" s="17"/>
    </row>
    <row r="27" spans="2:13">
      <c r="D27" s="17"/>
      <c r="E27" s="17"/>
      <c r="F27" s="17"/>
      <c r="G27" s="17"/>
      <c r="H27" s="17"/>
      <c r="I27" s="17"/>
      <c r="J27" s="17"/>
      <c r="K27" s="17"/>
      <c r="L27" s="17"/>
      <c r="M27" s="17"/>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CE72-FCD1-4630-80A2-82F6B762D05F}">
  <sheetPr codeName="Sheet2"/>
  <dimension ref="A1:S19"/>
  <sheetViews>
    <sheetView zoomScaleNormal="100" workbookViewId="0">
      <pane xSplit="8" ySplit="5" topLeftCell="N6" activePane="bottomRight" state="frozen"/>
      <selection pane="topRight" activeCell="I1" sqref="I1"/>
      <selection pane="bottomLeft" activeCell="A6" sqref="A6"/>
      <selection pane="bottomRight" activeCell="P6" sqref="P6"/>
    </sheetView>
  </sheetViews>
  <sheetFormatPr defaultColWidth="9.1796875" defaultRowHeight="12.5"/>
  <cols>
    <col min="1" max="1" width="9.6328125" style="25" customWidth="1"/>
    <col min="2" max="2" width="13.90625" style="25" customWidth="1"/>
    <col min="3" max="3" width="12.81640625" style="25" customWidth="1"/>
    <col min="4" max="6" width="11.7265625" style="25" customWidth="1"/>
    <col min="7" max="7" width="15.26953125" style="25" customWidth="1"/>
    <col min="8" max="8" width="4" style="25" customWidth="1"/>
    <col min="9" max="9" width="11.6328125" style="25" customWidth="1"/>
    <col min="10" max="10" width="4" style="25" customWidth="1"/>
    <col min="11" max="14" width="13.1796875" style="25" customWidth="1"/>
    <col min="15" max="15" width="9.1796875" style="25"/>
    <col min="16" max="19" width="12.81640625" style="25" customWidth="1"/>
    <col min="20" max="16384" width="9.1796875" style="25"/>
  </cols>
  <sheetData>
    <row r="1" spans="1:19" ht="13">
      <c r="A1" s="33" t="s">
        <v>43</v>
      </c>
      <c r="B1" s="33"/>
      <c r="C1" s="34" t="s">
        <v>46</v>
      </c>
      <c r="I1" s="36" t="s">
        <v>40</v>
      </c>
      <c r="K1" s="35" t="s">
        <v>41</v>
      </c>
      <c r="L1" s="35"/>
      <c r="M1" s="35"/>
      <c r="N1" s="35"/>
      <c r="P1" s="35" t="s">
        <v>42</v>
      </c>
      <c r="Q1" s="35"/>
      <c r="R1" s="35"/>
      <c r="S1" s="35"/>
    </row>
    <row r="2" spans="1:19" ht="13">
      <c r="A2" s="33" t="s">
        <v>44</v>
      </c>
      <c r="B2" s="33"/>
      <c r="C2" s="34" t="s">
        <v>47</v>
      </c>
      <c r="I2" s="36"/>
      <c r="K2" s="35"/>
      <c r="L2" s="35"/>
      <c r="M2" s="35"/>
      <c r="N2" s="35"/>
      <c r="P2" s="35"/>
      <c r="Q2" s="35"/>
      <c r="R2" s="35"/>
      <c r="S2" s="35"/>
    </row>
    <row r="3" spans="1:19" ht="13">
      <c r="A3" s="33" t="s">
        <v>45</v>
      </c>
      <c r="B3" s="33"/>
      <c r="C3" s="34" t="s">
        <v>48</v>
      </c>
    </row>
    <row r="4" spans="1:19" ht="15.5">
      <c r="K4" s="26" t="s">
        <v>29</v>
      </c>
      <c r="L4" s="26">
        <v>75</v>
      </c>
      <c r="N4" s="27" t="s">
        <v>30</v>
      </c>
    </row>
    <row r="5" spans="1:19" ht="15.5">
      <c r="A5" s="28" t="s">
        <v>24</v>
      </c>
      <c r="B5" s="28" t="s">
        <v>25</v>
      </c>
      <c r="C5" s="28" t="s">
        <v>31</v>
      </c>
      <c r="D5" s="28" t="s">
        <v>32</v>
      </c>
      <c r="E5" s="28" t="s">
        <v>33</v>
      </c>
      <c r="F5" s="28" t="s">
        <v>34</v>
      </c>
      <c r="G5" s="28" t="s">
        <v>35</v>
      </c>
      <c r="I5" s="29" t="s">
        <v>49</v>
      </c>
      <c r="K5" s="29" t="s">
        <v>31</v>
      </c>
      <c r="L5" s="29" t="s">
        <v>32</v>
      </c>
      <c r="M5" s="29" t="s">
        <v>33</v>
      </c>
      <c r="N5" s="29" t="s">
        <v>34</v>
      </c>
      <c r="P5" s="29" t="s">
        <v>36</v>
      </c>
      <c r="Q5" s="29" t="s">
        <v>37</v>
      </c>
      <c r="R5" s="29" t="s">
        <v>38</v>
      </c>
      <c r="S5" s="29" t="s">
        <v>39</v>
      </c>
    </row>
    <row r="6" spans="1:19">
      <c r="A6" s="30">
        <v>1000</v>
      </c>
      <c r="B6" s="30" t="s">
        <v>26</v>
      </c>
      <c r="C6" s="31">
        <v>67967.744483456307</v>
      </c>
      <c r="D6" s="31">
        <v>5164.1193567773698</v>
      </c>
      <c r="E6" s="31">
        <v>15492.358070332109</v>
      </c>
      <c r="F6" s="31">
        <v>25820.596783886846</v>
      </c>
      <c r="G6" s="30">
        <v>345</v>
      </c>
      <c r="I6" s="32">
        <f>F6/G6</f>
        <v>74.842309518512593</v>
      </c>
      <c r="K6" s="32">
        <f>C6/$L$4</f>
        <v>906.23659311275071</v>
      </c>
      <c r="L6" s="32">
        <f t="shared" ref="L6:L19" si="0">D6/$L$4</f>
        <v>68.854924757031597</v>
      </c>
      <c r="M6" s="32">
        <f t="shared" ref="M6:M19" si="1">E6/$L$4</f>
        <v>206.56477427109479</v>
      </c>
      <c r="N6" s="32">
        <f t="shared" ref="N6:N19" si="2">F6/$L$4</f>
        <v>344.27462378515793</v>
      </c>
      <c r="P6" s="32">
        <f>C6/$G6</f>
        <v>197.00795502451103</v>
      </c>
      <c r="Q6" s="32">
        <f t="shared" ref="Q6:Q19" si="3">D6/$G6</f>
        <v>14.96846190370252</v>
      </c>
      <c r="R6" s="32">
        <f t="shared" ref="R6:R19" si="4">E6/$G6</f>
        <v>44.905385711107563</v>
      </c>
      <c r="S6" s="32">
        <f t="shared" ref="S6:S19" si="5">F6/$G6</f>
        <v>74.842309518512593</v>
      </c>
    </row>
    <row r="7" spans="1:19">
      <c r="A7" s="30">
        <v>1050</v>
      </c>
      <c r="B7" s="30" t="s">
        <v>26</v>
      </c>
      <c r="C7" s="31">
        <v>37652.058202030166</v>
      </c>
      <c r="D7" s="31">
        <v>5197.8081666128419</v>
      </c>
      <c r="E7" s="31">
        <v>15593.424499838524</v>
      </c>
      <c r="F7" s="31">
        <v>25989.040833064209</v>
      </c>
      <c r="G7" s="30">
        <v>212</v>
      </c>
      <c r="I7" s="32">
        <f t="shared" ref="I7:I19" si="6">F7/G7</f>
        <v>122.58981525030288</v>
      </c>
      <c r="K7" s="32">
        <f t="shared" ref="K7:K19" si="7">C7/$L$4</f>
        <v>502.02744269373557</v>
      </c>
      <c r="L7" s="32">
        <f t="shared" si="0"/>
        <v>69.304108888171228</v>
      </c>
      <c r="M7" s="32">
        <f t="shared" si="1"/>
        <v>207.91232666451364</v>
      </c>
      <c r="N7" s="32">
        <f t="shared" si="2"/>
        <v>346.5205444408561</v>
      </c>
      <c r="P7" s="32">
        <f t="shared" ref="P7:P19" si="8">C7/$G7</f>
        <v>177.60404812278381</v>
      </c>
      <c r="Q7" s="32">
        <f t="shared" si="3"/>
        <v>24.517963050060576</v>
      </c>
      <c r="R7" s="32">
        <f t="shared" si="4"/>
        <v>73.553889150181718</v>
      </c>
      <c r="S7" s="32">
        <f t="shared" si="5"/>
        <v>122.58981525030288</v>
      </c>
    </row>
    <row r="8" spans="1:19">
      <c r="A8" s="30">
        <v>2000</v>
      </c>
      <c r="B8" s="30" t="s">
        <v>26</v>
      </c>
      <c r="C8" s="31">
        <v>17825.022811854549</v>
      </c>
      <c r="D8" s="31">
        <v>8415.9270665837539</v>
      </c>
      <c r="E8" s="31">
        <v>25247.781199751262</v>
      </c>
      <c r="F8" s="31">
        <v>42079.63533291877</v>
      </c>
      <c r="G8" s="30">
        <v>362</v>
      </c>
      <c r="I8" s="32">
        <f t="shared" si="6"/>
        <v>116.24208655502423</v>
      </c>
      <c r="K8" s="32">
        <f t="shared" si="7"/>
        <v>237.66697082472731</v>
      </c>
      <c r="L8" s="32">
        <f t="shared" si="0"/>
        <v>112.21236088778339</v>
      </c>
      <c r="M8" s="32">
        <f t="shared" si="1"/>
        <v>336.63708266335016</v>
      </c>
      <c r="N8" s="32">
        <f t="shared" si="2"/>
        <v>561.06180443891697</v>
      </c>
      <c r="P8" s="32">
        <f t="shared" si="8"/>
        <v>49.240394507885497</v>
      </c>
      <c r="Q8" s="32">
        <f t="shared" si="3"/>
        <v>23.248417311004847</v>
      </c>
      <c r="R8" s="32">
        <f t="shared" si="4"/>
        <v>69.745251933014529</v>
      </c>
      <c r="S8" s="32">
        <f t="shared" si="5"/>
        <v>116.24208655502423</v>
      </c>
    </row>
    <row r="9" spans="1:19">
      <c r="A9" s="30">
        <v>2050</v>
      </c>
      <c r="B9" s="30" t="s">
        <v>26</v>
      </c>
      <c r="C9" s="31">
        <v>9895.6859821462567</v>
      </c>
      <c r="D9" s="31">
        <v>346.44483283095872</v>
      </c>
      <c r="E9" s="31">
        <v>1039.3344984928763</v>
      </c>
      <c r="F9" s="31">
        <v>1732.2241641547937</v>
      </c>
      <c r="G9" s="30">
        <v>121</v>
      </c>
      <c r="I9" s="32">
        <f t="shared" si="6"/>
        <v>14.315902183097469</v>
      </c>
      <c r="K9" s="32">
        <f t="shared" si="7"/>
        <v>131.9424797619501</v>
      </c>
      <c r="L9" s="32">
        <f t="shared" si="0"/>
        <v>4.6192644377461161</v>
      </c>
      <c r="M9" s="32">
        <f t="shared" si="1"/>
        <v>13.85779331323835</v>
      </c>
      <c r="N9" s="32">
        <f t="shared" si="2"/>
        <v>23.096322188730582</v>
      </c>
      <c r="P9" s="32">
        <f t="shared" si="8"/>
        <v>81.78252877806824</v>
      </c>
      <c r="Q9" s="32">
        <f t="shared" si="3"/>
        <v>2.8631804366194937</v>
      </c>
      <c r="R9" s="32">
        <f t="shared" si="4"/>
        <v>8.5895413098584807</v>
      </c>
      <c r="S9" s="32">
        <f t="shared" si="5"/>
        <v>14.315902183097469</v>
      </c>
    </row>
    <row r="10" spans="1:19" ht="14.25" customHeight="1">
      <c r="A10" s="30">
        <v>3000</v>
      </c>
      <c r="B10" s="30" t="s">
        <v>26</v>
      </c>
      <c r="C10" s="31">
        <v>139591.31325736546</v>
      </c>
      <c r="D10" s="31">
        <v>13862.238843515757</v>
      </c>
      <c r="E10" s="31">
        <v>41586.716530547266</v>
      </c>
      <c r="F10" s="31">
        <v>69311.194217578784</v>
      </c>
      <c r="G10" s="30">
        <v>502</v>
      </c>
      <c r="I10" s="32">
        <f t="shared" si="6"/>
        <v>138.07010800314498</v>
      </c>
      <c r="K10" s="32">
        <f t="shared" si="7"/>
        <v>1861.217510098206</v>
      </c>
      <c r="L10" s="32">
        <f t="shared" si="0"/>
        <v>184.82985124687676</v>
      </c>
      <c r="M10" s="32">
        <f t="shared" si="1"/>
        <v>554.48955374063019</v>
      </c>
      <c r="N10" s="32">
        <f t="shared" si="2"/>
        <v>924.14925623438376</v>
      </c>
      <c r="P10" s="32">
        <f t="shared" si="8"/>
        <v>278.07034513419416</v>
      </c>
      <c r="Q10" s="32">
        <f t="shared" si="3"/>
        <v>27.614021600628998</v>
      </c>
      <c r="R10" s="32">
        <f t="shared" si="4"/>
        <v>82.842064801886991</v>
      </c>
      <c r="S10" s="32">
        <f t="shared" si="5"/>
        <v>138.07010800314498</v>
      </c>
    </row>
    <row r="11" spans="1:19">
      <c r="A11" s="30">
        <v>3050</v>
      </c>
      <c r="B11" s="30" t="s">
        <v>26</v>
      </c>
      <c r="C11" s="31">
        <v>41636.854596272533</v>
      </c>
      <c r="D11" s="31">
        <v>2248.7368670989399</v>
      </c>
      <c r="E11" s="31">
        <v>6746.2106012968197</v>
      </c>
      <c r="F11" s="31">
        <v>11243.6843354947</v>
      </c>
      <c r="G11" s="30">
        <v>362</v>
      </c>
      <c r="I11" s="32">
        <f t="shared" si="6"/>
        <v>31.059901479267126</v>
      </c>
      <c r="K11" s="32">
        <f t="shared" si="7"/>
        <v>555.15806128363374</v>
      </c>
      <c r="L11" s="32">
        <f t="shared" si="0"/>
        <v>29.983158227985864</v>
      </c>
      <c r="M11" s="32">
        <f t="shared" si="1"/>
        <v>89.94947468395759</v>
      </c>
      <c r="N11" s="32">
        <f t="shared" si="2"/>
        <v>149.91579113992933</v>
      </c>
      <c r="P11" s="32">
        <f t="shared" si="8"/>
        <v>115.01893534881916</v>
      </c>
      <c r="Q11" s="32">
        <f t="shared" si="3"/>
        <v>6.2119802958534249</v>
      </c>
      <c r="R11" s="32">
        <f t="shared" si="4"/>
        <v>18.635940887560274</v>
      </c>
      <c r="S11" s="32">
        <f t="shared" si="5"/>
        <v>31.059901479267126</v>
      </c>
    </row>
    <row r="12" spans="1:19">
      <c r="A12" s="30">
        <v>1000</v>
      </c>
      <c r="B12" s="30" t="s">
        <v>27</v>
      </c>
      <c r="C12" s="31">
        <v>33100.470402589781</v>
      </c>
      <c r="D12" s="31">
        <v>11567.207764327855</v>
      </c>
      <c r="E12" s="31">
        <v>34701.623292983575</v>
      </c>
      <c r="F12" s="31">
        <v>57836.038821639275</v>
      </c>
      <c r="G12" s="30">
        <v>521</v>
      </c>
      <c r="I12" s="32">
        <f t="shared" si="6"/>
        <v>111.00967144268574</v>
      </c>
      <c r="K12" s="32">
        <f t="shared" si="7"/>
        <v>441.33960536786373</v>
      </c>
      <c r="L12" s="32">
        <f t="shared" si="0"/>
        <v>154.22943685770474</v>
      </c>
      <c r="M12" s="32">
        <f t="shared" si="1"/>
        <v>462.68831057311434</v>
      </c>
      <c r="N12" s="32">
        <f t="shared" si="2"/>
        <v>771.1471842885237</v>
      </c>
      <c r="P12" s="32">
        <f t="shared" si="8"/>
        <v>63.532572749692477</v>
      </c>
      <c r="Q12" s="32">
        <f t="shared" si="3"/>
        <v>22.201934288537149</v>
      </c>
      <c r="R12" s="32">
        <f t="shared" si="4"/>
        <v>66.605802865611466</v>
      </c>
      <c r="S12" s="32">
        <f t="shared" si="5"/>
        <v>111.00967144268574</v>
      </c>
    </row>
    <row r="13" spans="1:19">
      <c r="A13" s="30">
        <v>1050</v>
      </c>
      <c r="B13" s="30" t="s">
        <v>27</v>
      </c>
      <c r="C13" s="31">
        <v>34017.048203651968</v>
      </c>
      <c r="D13" s="31">
        <v>4809.4839197457113</v>
      </c>
      <c r="E13" s="31">
        <v>14428.451759237134</v>
      </c>
      <c r="F13" s="31">
        <v>24047.419598728557</v>
      </c>
      <c r="G13" s="30">
        <v>234</v>
      </c>
      <c r="I13" s="32">
        <f t="shared" si="6"/>
        <v>102.76675042191691</v>
      </c>
      <c r="K13" s="32">
        <f t="shared" si="7"/>
        <v>453.56064271535956</v>
      </c>
      <c r="L13" s="32">
        <f t="shared" si="0"/>
        <v>64.12645226327615</v>
      </c>
      <c r="M13" s="32">
        <f t="shared" si="1"/>
        <v>192.37935678982845</v>
      </c>
      <c r="N13" s="32">
        <f t="shared" si="2"/>
        <v>320.63226131638078</v>
      </c>
      <c r="P13" s="32">
        <f t="shared" si="8"/>
        <v>145.37200087030755</v>
      </c>
      <c r="Q13" s="32">
        <f t="shared" si="3"/>
        <v>20.553350084383382</v>
      </c>
      <c r="R13" s="32">
        <f t="shared" si="4"/>
        <v>61.660050253150146</v>
      </c>
      <c r="S13" s="32">
        <f t="shared" si="5"/>
        <v>102.76675042191691</v>
      </c>
    </row>
    <row r="14" spans="1:19">
      <c r="A14" s="30">
        <v>2000</v>
      </c>
      <c r="B14" s="30" t="s">
        <v>27</v>
      </c>
      <c r="C14" s="31">
        <v>68409.356258733082</v>
      </c>
      <c r="D14" s="31">
        <v>10292.471460642266</v>
      </c>
      <c r="E14" s="31">
        <v>30877.414381926799</v>
      </c>
      <c r="F14" s="31">
        <v>51462.357303211327</v>
      </c>
      <c r="G14" s="30">
        <v>421</v>
      </c>
      <c r="I14" s="32">
        <f t="shared" si="6"/>
        <v>122.23837839242596</v>
      </c>
      <c r="K14" s="32">
        <f t="shared" si="7"/>
        <v>912.12475011644108</v>
      </c>
      <c r="L14" s="32">
        <f t="shared" si="0"/>
        <v>137.23295280856354</v>
      </c>
      <c r="M14" s="32">
        <f t="shared" si="1"/>
        <v>411.69885842569067</v>
      </c>
      <c r="N14" s="32">
        <f t="shared" si="2"/>
        <v>686.16476404281775</v>
      </c>
      <c r="P14" s="32">
        <f t="shared" si="8"/>
        <v>162.4925326810762</v>
      </c>
      <c r="Q14" s="32">
        <f t="shared" si="3"/>
        <v>24.447675678485194</v>
      </c>
      <c r="R14" s="32">
        <f t="shared" si="4"/>
        <v>73.343027035455577</v>
      </c>
      <c r="S14" s="32">
        <f t="shared" si="5"/>
        <v>122.23837839242596</v>
      </c>
    </row>
    <row r="15" spans="1:19">
      <c r="A15" s="30">
        <v>2050</v>
      </c>
      <c r="B15" s="30" t="s">
        <v>27</v>
      </c>
      <c r="C15" s="31">
        <v>24977.915223367265</v>
      </c>
      <c r="D15" s="31">
        <v>9046.3850419504743</v>
      </c>
      <c r="E15" s="31">
        <v>27139.155125851423</v>
      </c>
      <c r="F15" s="31">
        <v>45231.925209752371</v>
      </c>
      <c r="G15" s="30">
        <v>324</v>
      </c>
      <c r="I15" s="32">
        <f t="shared" si="6"/>
        <v>139.60470743750733</v>
      </c>
      <c r="K15" s="32">
        <f t="shared" si="7"/>
        <v>333.03886964489686</v>
      </c>
      <c r="L15" s="32">
        <f t="shared" si="0"/>
        <v>120.61846722600632</v>
      </c>
      <c r="M15" s="32">
        <f t="shared" si="1"/>
        <v>361.85540167801895</v>
      </c>
      <c r="N15" s="32">
        <f t="shared" si="2"/>
        <v>603.09233613003164</v>
      </c>
      <c r="P15" s="32">
        <f t="shared" si="8"/>
        <v>77.092330936318717</v>
      </c>
      <c r="Q15" s="32">
        <f t="shared" si="3"/>
        <v>27.920941487501462</v>
      </c>
      <c r="R15" s="32">
        <f t="shared" si="4"/>
        <v>83.762824462504398</v>
      </c>
      <c r="S15" s="32">
        <f t="shared" si="5"/>
        <v>139.60470743750733</v>
      </c>
    </row>
    <row r="16" spans="1:19">
      <c r="A16" s="30">
        <v>3000</v>
      </c>
      <c r="B16" s="30" t="s">
        <v>27</v>
      </c>
      <c r="C16" s="31">
        <v>26596.613782131804</v>
      </c>
      <c r="D16" s="31">
        <v>1177.1806748434612</v>
      </c>
      <c r="E16" s="31">
        <v>3531.542024530384</v>
      </c>
      <c r="F16" s="31">
        <v>5885.9033742173069</v>
      </c>
      <c r="G16" s="30">
        <v>121</v>
      </c>
      <c r="I16" s="32">
        <f t="shared" si="6"/>
        <v>48.643829538986004</v>
      </c>
      <c r="K16" s="32">
        <f t="shared" si="7"/>
        <v>354.62151709509072</v>
      </c>
      <c r="L16" s="32">
        <f t="shared" si="0"/>
        <v>15.69574233124615</v>
      </c>
      <c r="M16" s="32">
        <f t="shared" si="1"/>
        <v>47.087226993738454</v>
      </c>
      <c r="N16" s="32">
        <f t="shared" si="2"/>
        <v>78.478711656230757</v>
      </c>
      <c r="P16" s="32">
        <f t="shared" si="8"/>
        <v>219.80672547216366</v>
      </c>
      <c r="Q16" s="32">
        <f t="shared" si="3"/>
        <v>9.7287659077972002</v>
      </c>
      <c r="R16" s="32">
        <f t="shared" si="4"/>
        <v>29.186297723391604</v>
      </c>
      <c r="S16" s="32">
        <f t="shared" si="5"/>
        <v>48.643829538986004</v>
      </c>
    </row>
    <row r="17" spans="1:19">
      <c r="A17" s="30">
        <v>3050</v>
      </c>
      <c r="B17" s="30" t="s">
        <v>27</v>
      </c>
      <c r="C17" s="31">
        <v>145911.79357822833</v>
      </c>
      <c r="D17" s="31">
        <v>6792.0903093936977</v>
      </c>
      <c r="E17" s="31">
        <v>20376.270928181093</v>
      </c>
      <c r="F17" s="31">
        <v>33960.451546968485</v>
      </c>
      <c r="G17" s="30">
        <v>542</v>
      </c>
      <c r="I17" s="32">
        <f t="shared" si="6"/>
        <v>62.65765968075366</v>
      </c>
      <c r="K17" s="32">
        <f t="shared" si="7"/>
        <v>1945.4905810430444</v>
      </c>
      <c r="L17" s="32">
        <f t="shared" si="0"/>
        <v>90.561204125249304</v>
      </c>
      <c r="M17" s="32">
        <f t="shared" si="1"/>
        <v>271.68361237574788</v>
      </c>
      <c r="N17" s="32">
        <f t="shared" si="2"/>
        <v>452.80602062624644</v>
      </c>
      <c r="P17" s="32">
        <f t="shared" si="8"/>
        <v>269.2099512513438</v>
      </c>
      <c r="Q17" s="32">
        <f t="shared" si="3"/>
        <v>12.531531936150733</v>
      </c>
      <c r="R17" s="32">
        <f t="shared" si="4"/>
        <v>37.594595808452205</v>
      </c>
      <c r="S17" s="32">
        <f t="shared" si="5"/>
        <v>62.65765968075366</v>
      </c>
    </row>
    <row r="18" spans="1:19">
      <c r="A18" s="30">
        <v>1000</v>
      </c>
      <c r="B18" s="30" t="s">
        <v>28</v>
      </c>
      <c r="C18" s="31">
        <v>2023.3768285231054</v>
      </c>
      <c r="D18" s="31">
        <v>3028.8002030983785</v>
      </c>
      <c r="E18" s="31">
        <v>9086.4006092951367</v>
      </c>
      <c r="F18" s="31">
        <v>15144.001015491893</v>
      </c>
      <c r="G18" s="30">
        <v>213</v>
      </c>
      <c r="I18" s="32">
        <f t="shared" si="6"/>
        <v>71.09859631686335</v>
      </c>
      <c r="K18" s="32">
        <f t="shared" si="7"/>
        <v>26.978357713641405</v>
      </c>
      <c r="L18" s="32">
        <f t="shared" si="0"/>
        <v>40.384002707978382</v>
      </c>
      <c r="M18" s="32">
        <f t="shared" si="1"/>
        <v>121.15200812393516</v>
      </c>
      <c r="N18" s="32">
        <f t="shared" si="2"/>
        <v>201.9200135398919</v>
      </c>
      <c r="P18" s="32">
        <f t="shared" si="8"/>
        <v>9.499421730155424</v>
      </c>
      <c r="Q18" s="32">
        <f t="shared" si="3"/>
        <v>14.219719263372669</v>
      </c>
      <c r="R18" s="32">
        <f t="shared" si="4"/>
        <v>42.659157790118016</v>
      </c>
      <c r="S18" s="32">
        <f t="shared" si="5"/>
        <v>71.09859631686335</v>
      </c>
    </row>
    <row r="19" spans="1:19">
      <c r="A19" s="30">
        <v>1050</v>
      </c>
      <c r="B19" s="30" t="s">
        <v>28</v>
      </c>
      <c r="C19" s="31">
        <v>4834.9657282507387</v>
      </c>
      <c r="D19" s="31">
        <v>5955.5923884589893</v>
      </c>
      <c r="E19" s="31">
        <v>17866.777165376971</v>
      </c>
      <c r="F19" s="31">
        <v>29777.961942294944</v>
      </c>
      <c r="G19" s="30">
        <v>241</v>
      </c>
      <c r="I19" s="32">
        <f t="shared" si="6"/>
        <v>123.56000805931512</v>
      </c>
      <c r="K19" s="32">
        <f t="shared" si="7"/>
        <v>64.466209710009849</v>
      </c>
      <c r="L19" s="32">
        <f t="shared" si="0"/>
        <v>79.407898512786517</v>
      </c>
      <c r="M19" s="32">
        <f t="shared" si="1"/>
        <v>238.22369553835961</v>
      </c>
      <c r="N19" s="32">
        <f t="shared" si="2"/>
        <v>397.03949256393258</v>
      </c>
      <c r="P19" s="32">
        <f t="shared" si="8"/>
        <v>20.062098457471944</v>
      </c>
      <c r="Q19" s="32">
        <f t="shared" si="3"/>
        <v>24.712001611863027</v>
      </c>
      <c r="R19" s="32">
        <f t="shared" si="4"/>
        <v>74.136004835589091</v>
      </c>
      <c r="S19" s="32">
        <f t="shared" si="5"/>
        <v>123.56000805931512</v>
      </c>
    </row>
  </sheetData>
  <mergeCells count="6">
    <mergeCell ref="A1:B1"/>
    <mergeCell ref="A2:B2"/>
    <mergeCell ref="A3:B3"/>
    <mergeCell ref="I1:I2"/>
    <mergeCell ref="K1:N2"/>
    <mergeCell ref="P1:S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B2:C14"/>
  <sheetViews>
    <sheetView zoomScale="145" zoomScaleNormal="145" workbookViewId="0">
      <selection activeCell="C11" sqref="C11"/>
    </sheetView>
  </sheetViews>
  <sheetFormatPr defaultColWidth="9.1796875" defaultRowHeight="12.5"/>
  <cols>
    <col min="1" max="1" width="9.1796875" style="2"/>
    <col min="2" max="2" width="17.453125" style="2" bestFit="1" customWidth="1"/>
    <col min="3" max="6" width="12.453125" style="2" customWidth="1"/>
    <col min="7" max="16384" width="9.1796875" style="2"/>
  </cols>
  <sheetData>
    <row r="2" spans="2:3" ht="13">
      <c r="B2" s="6" t="s">
        <v>3</v>
      </c>
      <c r="C2" s="8">
        <v>220000</v>
      </c>
    </row>
    <row r="3" spans="2:3" ht="13">
      <c r="B3" s="6" t="s">
        <v>2</v>
      </c>
      <c r="C3" s="9">
        <v>0.08</v>
      </c>
    </row>
    <row r="4" spans="2:3" ht="13">
      <c r="B4" s="6" t="s">
        <v>1</v>
      </c>
      <c r="C4" s="10">
        <f>25*12</f>
        <v>300</v>
      </c>
    </row>
    <row r="6" spans="2:3">
      <c r="C6" s="4"/>
    </row>
    <row r="7" spans="2:3" ht="15.5">
      <c r="B7" s="12" t="s">
        <v>0</v>
      </c>
      <c r="C7" s="11">
        <f>-PMT(C3/12,C4,C2)</f>
        <v>1697.9956826206067</v>
      </c>
    </row>
    <row r="8" spans="2:3" ht="15.5">
      <c r="B8" s="3">
        <v>7.2499999999999995E-2</v>
      </c>
      <c r="C8" s="1"/>
    </row>
    <row r="9" spans="2:3" ht="15.5">
      <c r="B9" s="3">
        <v>7.4999999999999997E-2</v>
      </c>
      <c r="C9" s="1"/>
    </row>
    <row r="10" spans="2:3" ht="15.5">
      <c r="B10" s="3">
        <v>7.7499999999999999E-2</v>
      </c>
      <c r="C10" s="1"/>
    </row>
    <row r="11" spans="2:3" ht="15.5">
      <c r="B11" s="3">
        <v>8.2500000000000004E-2</v>
      </c>
      <c r="C11" s="1"/>
    </row>
    <row r="12" spans="2:3" ht="15.5">
      <c r="B12" s="3">
        <v>8.5000000000000006E-2</v>
      </c>
      <c r="C12" s="1"/>
    </row>
    <row r="13" spans="2:3" ht="15.5">
      <c r="B13" s="3">
        <v>8.7499999999999994E-2</v>
      </c>
      <c r="C13" s="1"/>
    </row>
    <row r="14" spans="2:3" ht="15.5">
      <c r="B14" s="3">
        <v>0.09</v>
      </c>
      <c r="C14" s="1"/>
    </row>
  </sheetData>
  <printOptions gridLines="1" gridLinesSet="0"/>
  <pageMargins left="0.75" right="0.75" top="1" bottom="1" header="0.5" footer="0.5"/>
  <pageSetup orientation="portrait"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B2:G14"/>
  <sheetViews>
    <sheetView zoomScale="145" zoomScaleNormal="145" workbookViewId="0">
      <selection activeCell="C11" sqref="C11"/>
    </sheetView>
  </sheetViews>
  <sheetFormatPr defaultColWidth="9.1796875" defaultRowHeight="12.5"/>
  <cols>
    <col min="1" max="1" width="9.1796875" style="2"/>
    <col min="2" max="2" width="11.54296875" style="2" customWidth="1"/>
    <col min="3" max="6" width="14.81640625" style="2" bestFit="1" customWidth="1"/>
    <col min="7" max="7" width="16.7265625" style="2" bestFit="1" customWidth="1"/>
    <col min="8" max="16384" width="9.1796875" style="2"/>
  </cols>
  <sheetData>
    <row r="2" spans="2:7" ht="15.5">
      <c r="B2" s="12" t="s">
        <v>15</v>
      </c>
      <c r="C2" s="12" t="s">
        <v>14</v>
      </c>
      <c r="D2" s="12" t="s">
        <v>13</v>
      </c>
      <c r="E2" s="12" t="s">
        <v>12</v>
      </c>
      <c r="F2" s="12" t="s">
        <v>11</v>
      </c>
      <c r="G2" s="12" t="s">
        <v>10</v>
      </c>
    </row>
    <row r="3" spans="2:7" ht="13">
      <c r="B3" s="13" t="s">
        <v>7</v>
      </c>
      <c r="C3" s="14">
        <v>85292.25</v>
      </c>
      <c r="D3" s="14">
        <f>C3*C11+C3</f>
        <v>88106.894249999998</v>
      </c>
      <c r="E3" s="14">
        <f>D3*C11+D3</f>
        <v>91014.421760249999</v>
      </c>
      <c r="F3" s="14">
        <f>E3*C11+E3</f>
        <v>94017.897678338253</v>
      </c>
      <c r="G3" s="14">
        <f>SUM(C3:F3)</f>
        <v>358431.46368858824</v>
      </c>
    </row>
    <row r="4" spans="2:7" ht="13">
      <c r="B4" s="13" t="s">
        <v>6</v>
      </c>
      <c r="C4" s="14">
        <v>75891.25</v>
      </c>
      <c r="D4" s="14">
        <f>C4*C12+C4</f>
        <v>77636.748749999999</v>
      </c>
      <c r="E4" s="14">
        <f>D4*C12+D4</f>
        <v>79422.39397125</v>
      </c>
      <c r="F4" s="14">
        <f>E4*C12+E4</f>
        <v>81249.109032588749</v>
      </c>
      <c r="G4" s="14">
        <f>SUM(C4:F4)</f>
        <v>314199.50175383873</v>
      </c>
    </row>
    <row r="5" spans="2:7" ht="13">
      <c r="B5" s="13" t="s">
        <v>5</v>
      </c>
      <c r="C5" s="14">
        <v>90568.34</v>
      </c>
      <c r="D5" s="14">
        <f>C5*C13+C5</f>
        <v>94462.778619999997</v>
      </c>
      <c r="E5" s="14">
        <f>D5*C13+D5</f>
        <v>98524.678100659992</v>
      </c>
      <c r="F5" s="14">
        <f>E5*C13+E5</f>
        <v>102761.23925898837</v>
      </c>
      <c r="G5" s="14">
        <f>SUM(C5:F5)</f>
        <v>386317.03597964835</v>
      </c>
    </row>
    <row r="6" spans="2:7" ht="13">
      <c r="B6" s="13" t="s">
        <v>4</v>
      </c>
      <c r="C6" s="14">
        <v>65897.25</v>
      </c>
      <c r="D6" s="14">
        <f>C6*C14+C6</f>
        <v>66622.119749999998</v>
      </c>
      <c r="E6" s="14">
        <f>D6*C14+D6</f>
        <v>67354.963067249992</v>
      </c>
      <c r="F6" s="14">
        <f>E6*C14+E6</f>
        <v>68095.867660989737</v>
      </c>
      <c r="G6" s="14">
        <f>SUM(C6:F6)</f>
        <v>267970.20047823974</v>
      </c>
    </row>
    <row r="7" spans="2:7" ht="15.5">
      <c r="B7" s="7" t="s">
        <v>9</v>
      </c>
      <c r="C7" s="5">
        <f>SUM(C3:C6)</f>
        <v>317649.08999999997</v>
      </c>
      <c r="D7" s="5">
        <f>SUM(D3:D6)</f>
        <v>326828.54136999999</v>
      </c>
      <c r="E7" s="5">
        <f>SUM(E3:E6)</f>
        <v>336316.45689940994</v>
      </c>
      <c r="F7" s="5">
        <f>SUM(F3:F6)</f>
        <v>346124.11363090511</v>
      </c>
      <c r="G7" s="5">
        <f>SUM(G3:G6)</f>
        <v>1326918.201900315</v>
      </c>
    </row>
    <row r="10" spans="2:7" ht="13">
      <c r="B10" s="24" t="s">
        <v>8</v>
      </c>
      <c r="C10" s="24"/>
    </row>
    <row r="11" spans="2:7" ht="13">
      <c r="B11" s="15" t="s">
        <v>7</v>
      </c>
      <c r="C11" s="16">
        <v>3.3000000000000002E-2</v>
      </c>
    </row>
    <row r="12" spans="2:7" ht="13">
      <c r="B12" s="15" t="s">
        <v>6</v>
      </c>
      <c r="C12" s="16">
        <v>2.3E-2</v>
      </c>
    </row>
    <row r="13" spans="2:7" ht="13">
      <c r="B13" s="15" t="s">
        <v>5</v>
      </c>
      <c r="C13" s="16">
        <v>4.2999999999999997E-2</v>
      </c>
    </row>
    <row r="14" spans="2:7" ht="13">
      <c r="B14" s="15" t="s">
        <v>4</v>
      </c>
      <c r="C14" s="16">
        <v>1.0999999999999999E-2</v>
      </c>
    </row>
  </sheetData>
  <mergeCells count="1">
    <mergeCell ref="B10:C10"/>
  </mergeCells>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Know More</vt:lpstr>
      <vt:lpstr>Cell Referencing</vt:lpstr>
      <vt:lpstr>Data Table</vt:lpstr>
      <vt:lpstr>Scenarios</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Mollé</dc:creator>
  <cp:lastModifiedBy>Amit Jain</cp:lastModifiedBy>
  <cp:lastPrinted>2020-05-21T12:52:45Z</cp:lastPrinted>
  <dcterms:created xsi:type="dcterms:W3CDTF">2001-09-07T21:10:35Z</dcterms:created>
  <dcterms:modified xsi:type="dcterms:W3CDTF">2020-10-18T15:18:02Z</dcterms:modified>
</cp:coreProperties>
</file>