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niketsatishjoshi/Downloads/DATA SCIENCE/BIZ-WIZ EXCEL/Session 8 - Advanced Excel Formula &amp; functions/Files Related to Indirect Function/"/>
    </mc:Choice>
  </mc:AlternateContent>
  <xr:revisionPtr revIDLastSave="0" documentId="13_ncr:1_{E8C0A9F6-7A75-B24C-8D06-0B851D08456A}" xr6:coauthVersionLast="47" xr6:coauthVersionMax="47" xr10:uidLastSave="{00000000-0000-0000-0000-000000000000}"/>
  <bookViews>
    <workbookView xWindow="0" yWindow="0" windowWidth="28800" windowHeight="18000" activeTab="1" xr2:uid="{3727601F-7918-4A47-B3E5-A46EA01153C8}"/>
  </bookViews>
  <sheets>
    <sheet name="Know More" sheetId="7" r:id="rId1"/>
    <sheet name="Indirect" sheetId="8" r:id="rId2"/>
    <sheet name="Conso" sheetId="1" r:id="rId3"/>
    <sheet name="Chandigarh" sheetId="2" r:id="rId4"/>
    <sheet name="Agra" sheetId="3" r:id="rId5"/>
    <sheet name="Delhi" sheetId="4" r:id="rId6"/>
    <sheet name="Gurgaon" sheetId="5" r:id="rId7"/>
    <sheet name="Mumbai" sheetId="6" r:id="rId8"/>
  </sheets>
  <definedNames>
    <definedName name="Gross_Margin" localSheetId="1">#REF!</definedName>
    <definedName name="Gross_Margin">#REF!</definedName>
    <definedName name="List" localSheetId="1">#REF!</definedName>
    <definedName name="List">#REF!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8" l="1"/>
  <c r="D43" i="1"/>
  <c r="D8" i="1"/>
  <c r="C19" i="1"/>
  <c r="D40" i="1"/>
  <c r="C25" i="1"/>
  <c r="C12" i="1"/>
  <c r="D30" i="1"/>
  <c r="C22" i="1"/>
  <c r="C29" i="1"/>
  <c r="C4" i="1"/>
  <c r="D24" i="1"/>
  <c r="C32" i="1"/>
  <c r="D21" i="1"/>
  <c r="D29" i="1"/>
  <c r="C21" i="1"/>
  <c r="D25" i="1"/>
  <c r="D37" i="1"/>
  <c r="C36" i="1"/>
  <c r="D31" i="1"/>
  <c r="D33" i="1"/>
  <c r="C43" i="1"/>
  <c r="C6" i="1"/>
  <c r="D38" i="1"/>
  <c r="C30" i="1"/>
  <c r="C35" i="1"/>
  <c r="D17" i="1"/>
  <c r="C26" i="1"/>
  <c r="C9" i="1"/>
  <c r="D14" i="1"/>
  <c r="D22" i="1"/>
  <c r="C41" i="1"/>
  <c r="C23" i="1"/>
  <c r="D6" i="1"/>
  <c r="C33" i="1"/>
  <c r="C27" i="1"/>
  <c r="D18" i="1"/>
  <c r="C38" i="1"/>
  <c r="D20" i="1"/>
  <c r="D19" i="1"/>
  <c r="D23" i="1"/>
  <c r="C31" i="1"/>
  <c r="D35" i="1"/>
  <c r="D11" i="1"/>
  <c r="C42" i="1"/>
  <c r="D42" i="1"/>
  <c r="D15" i="1"/>
  <c r="C10" i="1"/>
  <c r="C7" i="1"/>
  <c r="C16" i="1"/>
  <c r="D9" i="1"/>
  <c r="C14" i="1"/>
  <c r="D26" i="1"/>
  <c r="D13" i="1"/>
  <c r="C8" i="1"/>
  <c r="D28" i="1"/>
  <c r="D10" i="1"/>
  <c r="C13" i="1"/>
  <c r="D16" i="1"/>
  <c r="C11" i="1"/>
  <c r="D12" i="1"/>
  <c r="C20" i="1"/>
  <c r="D27" i="1"/>
  <c r="D5" i="1"/>
  <c r="C18" i="1"/>
  <c r="D32" i="1"/>
  <c r="C40" i="1"/>
  <c r="C15" i="1"/>
  <c r="D4" i="1"/>
  <c r="D34" i="1"/>
  <c r="D7" i="1"/>
  <c r="C39" i="1"/>
  <c r="D36" i="1"/>
  <c r="C24" i="1"/>
  <c r="C37" i="1"/>
  <c r="D39" i="1"/>
  <c r="C34" i="1"/>
  <c r="C5" i="1"/>
  <c r="C28" i="1"/>
  <c r="D41" i="1"/>
  <c r="C17" i="1"/>
</calcChain>
</file>

<file path=xl/sharedStrings.xml><?xml version="1.0" encoding="utf-8"?>
<sst xmlns="http://schemas.openxmlformats.org/spreadsheetml/2006/main" count="291" uniqueCount="76">
  <si>
    <t>Invoice No.</t>
  </si>
  <si>
    <t>Customer Name</t>
  </si>
  <si>
    <t>Amount</t>
  </si>
  <si>
    <t>Due On</t>
  </si>
  <si>
    <t>INV/2017-18/0275</t>
  </si>
  <si>
    <t>ABC &amp; Company</t>
  </si>
  <si>
    <t>Gurgaon</t>
  </si>
  <si>
    <t>Not Yet Due</t>
  </si>
  <si>
    <t>INV/2017-18/0276</t>
  </si>
  <si>
    <t>S Kumar &amp; Sons</t>
  </si>
  <si>
    <t>Delhi</t>
  </si>
  <si>
    <t>30 Days</t>
  </si>
  <si>
    <t>INV/2017-18/0277</t>
  </si>
  <si>
    <t>Bharat Bhushan &amp; Co</t>
  </si>
  <si>
    <t>90 Days</t>
  </si>
  <si>
    <t>INV/2017-18/0278</t>
  </si>
  <si>
    <t>Ram Kumar Sharma</t>
  </si>
  <si>
    <t>60 Days</t>
  </si>
  <si>
    <t>INV/2017-18/0279</t>
  </si>
  <si>
    <t>INV/2017-18/0280</t>
  </si>
  <si>
    <t>Bombay International</t>
  </si>
  <si>
    <t>INV/2017-18/0281</t>
  </si>
  <si>
    <t>Gennext</t>
  </si>
  <si>
    <t>INV/2017-18/0282</t>
  </si>
  <si>
    <t>Azylapps</t>
  </si>
  <si>
    <t>INV/2017-18/0283</t>
  </si>
  <si>
    <t>More than 90 Days</t>
  </si>
  <si>
    <t>INV/2017-18/0284</t>
  </si>
  <si>
    <t>INV/2017-18/0285</t>
  </si>
  <si>
    <t>INV/2017-18/0286</t>
  </si>
  <si>
    <t>INV/2017-18/0287</t>
  </si>
  <si>
    <t>INV/2017-18/0288</t>
  </si>
  <si>
    <t>INV/2017-18/0289</t>
  </si>
  <si>
    <t>Suresh Chand Jewellers</t>
  </si>
  <si>
    <t>INV/2017-18/0290</t>
  </si>
  <si>
    <t>INV/2017-18/0291</t>
  </si>
  <si>
    <t>INV/2017-18/0292</t>
  </si>
  <si>
    <t>Maa Cinevision</t>
  </si>
  <si>
    <t>INV/2017-18/0293</t>
  </si>
  <si>
    <t>INV/2017-18/0294</t>
  </si>
  <si>
    <t>INV/2017-18/0295</t>
  </si>
  <si>
    <t>INV/2017-18/0296</t>
  </si>
  <si>
    <t>INV/2017-18/0297</t>
  </si>
  <si>
    <t>INV/2017-18/0298</t>
  </si>
  <si>
    <t>INV/2017-18/0299</t>
  </si>
  <si>
    <t>Techla Power</t>
  </si>
  <si>
    <t>INV/2017-18/0300</t>
  </si>
  <si>
    <t>INV/2017-18/0301</t>
  </si>
  <si>
    <t>INV/2017-18/0302</t>
  </si>
  <si>
    <t>INV/2017-18/0303</t>
  </si>
  <si>
    <t>INV/2017-18/0304</t>
  </si>
  <si>
    <t>INV/2017-18/0305</t>
  </si>
  <si>
    <t>INV/2017-18/0306</t>
  </si>
  <si>
    <t>Hi End Produsts Pvt Ltd</t>
  </si>
  <si>
    <t>INV/2017-18/0307</t>
  </si>
  <si>
    <t>INV/2017-18/0308</t>
  </si>
  <si>
    <t>INV/2017-18/0309</t>
  </si>
  <si>
    <t>INV/2017-18/0310</t>
  </si>
  <si>
    <t>INV/2017-18/0311</t>
  </si>
  <si>
    <t>INV/2017-18/0312</t>
  </si>
  <si>
    <t>INV/2017-18/0313</t>
  </si>
  <si>
    <t>INV/2017-18/0314</t>
  </si>
  <si>
    <t>Chandigarh</t>
  </si>
  <si>
    <t>Agra</t>
  </si>
  <si>
    <t>Mumbai</t>
  </si>
  <si>
    <t>Location</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</si>
  <si>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</si>
  <si>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</si>
  <si>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</si>
  <si>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</si>
  <si>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</si>
  <si>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</si>
  <si>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</si>
  <si>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</si>
  <si>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D7</t>
  </si>
  <si>
    <t>indirect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</si>
</sst>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48"/>
      <name val="Roboto Black"/>
    </font>
    <font>
      <sz val="10"/>
      <name val="Arial"/>
    </font>
    <font>
      <sz val="25"/>
      <name val="Roboto Black"/>
    </font>
    <font>
      <b/>
      <sz val="14"/>
      <color rgb="FF363636"/>
      <name val="Lato"/>
      <family val="2"/>
    </font>
  </fonts>
  <fills count="4">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9" fontId="3" fillId="0" borderId="0" applyFont="0" applyFill="0" applyBorder="0" applyAlignment="0" applyProtection="0"/>
    <xf numFmtId="0" fontId="5" fillId="0" borderId="0"/>
    <xf numFmtId="0" fontId="3" fillId="0" borderId="0"/>
  </cellStyleXfs>
  <cellXfs count="15">
    <xf numFmtId="0" fontId="0" fillId="0" borderId="0" xfId="0"/>
    <xf numFmtId="0" fontId="2" fillId="0" borderId="0" xfId="0" applyFont="1"/>
    <xf numFmtId="165" fontId="0" fillId="0" borderId="0" xfId="1" applyNumberFormat="1" applyFont="1"/>
    <xf numFmtId="0" fontId="2" fillId="2" borderId="1" xfId="0" applyFont="1" applyFill="1" applyBorder="1"/>
    <xf numFmtId="165" fontId="2" fillId="2" borderId="1" xfId="1" applyNumberFormat="1" applyFont="1" applyFill="1" applyBorder="1"/>
    <xf numFmtId="0" fontId="0" fillId="0" borderId="1" xfId="0" applyBorder="1"/>
    <xf numFmtId="165" fontId="0" fillId="0" borderId="1" xfId="1" applyNumberFormat="1" applyFont="1" applyBorder="1"/>
    <xf numFmtId="9" fontId="4" fillId="0" borderId="0" xfId="2" applyFont="1" applyAlignment="1">
      <alignment horizontal="left"/>
    </xf>
    <xf numFmtId="0" fontId="5" fillId="0" borderId="0" xfId="3"/>
    <xf numFmtId="9" fontId="7" fillId="0" borderId="0" xfId="2" applyFont="1" applyAlignment="1">
      <alignment horizontal="left"/>
    </xf>
    <xf numFmtId="0" fontId="5" fillId="3" borderId="0" xfId="3" applyFill="1"/>
    <xf numFmtId="0" fontId="7" fillId="0" borderId="0" xfId="4" applyFont="1" applyAlignment="1">
      <alignment horizontal="left"/>
    </xf>
    <xf numFmtId="9" fontId="3" fillId="0" borderId="0" xfId="2" applyFont="1" applyAlignment="1">
      <alignment horizontal="left" wrapText="1"/>
    </xf>
    <xf numFmtId="0" fontId="5" fillId="0" borderId="0" xfId="3" applyAlignment="1">
      <alignment horizontal="left"/>
    </xf>
    <xf numFmtId="9" fontId="6" fillId="3" borderId="0" xfId="2" applyFont="1" applyFill="1" applyAlignment="1">
      <alignment horizontal="center" vertical="center"/>
    </xf>
  </cellXfs>
  <cellStyles count="5">
    <cellStyle name="Comma" xfId="1" builtinId="3"/>
    <cellStyle name="Normal" xfId="0" builtinId="0"/>
    <cellStyle name="Normal 2" xfId="3" xr:uid="{62F85C29-6203-472E-B460-45C713B794B3}"/>
    <cellStyle name="Normal 2 2" xfId="4" xr:uid="{BE0463DD-2564-44A1-8A7E-9B21F2F12CC3}"/>
    <cellStyle name="Percent 2" xfId="2" xr:uid="{29764B16-DA3C-4D09-A6A8-F0CC255344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DDDB022B-8EAA-42D7-8980-6D266D9C0A2C}"/>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8D65122-6181-4D4F-98A6-38701627C9CE}"/>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1668CB97-7EFE-4003-BF8E-3A15FD2DCC45}"/>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17760AD4-FD94-4709-9041-1CF572B6D6E0}"/>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FE5D6D66-CDDF-4105-A7BC-13B848BDBB2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1C11A88F-1E6A-43FA-B1FD-0952A35EA2A5}"/>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084262DD-F634-4A57-8F2A-AEB3C99B1873}"/>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43FD3-A8DB-4480-B275-3F75A908D09A}">
  <dimension ref="A1:M27"/>
  <sheetViews>
    <sheetView showGridLines="0" workbookViewId="0">
      <selection activeCell="G27" sqref="G27"/>
    </sheetView>
  </sheetViews>
  <sheetFormatPr baseColWidth="10" defaultColWidth="0" defaultRowHeight="12.5" customHeight="1" zeroHeight="1" x14ac:dyDescent="0.15"/>
  <cols>
    <col min="1" max="1" width="2.83203125" style="8" customWidth="1"/>
    <col min="2" max="2" width="64.6640625" style="13" customWidth="1"/>
    <col min="3" max="13" width="8.6640625" style="8" customWidth="1"/>
    <col min="14" max="16384" width="8.6640625" style="8" hidden="1"/>
  </cols>
  <sheetData>
    <row r="1" spans="2:13" ht="62" x14ac:dyDescent="0.65">
      <c r="B1" s="7" t="s">
        <v>66</v>
      </c>
      <c r="D1" s="14" t="s">
        <v>67</v>
      </c>
      <c r="E1" s="14"/>
      <c r="F1" s="14"/>
      <c r="G1" s="14"/>
      <c r="H1" s="14"/>
      <c r="I1" s="14"/>
      <c r="J1" s="14"/>
      <c r="K1" s="14"/>
      <c r="L1" s="14"/>
      <c r="M1" s="14"/>
    </row>
    <row r="2" spans="2:13" ht="18" x14ac:dyDescent="0.25">
      <c r="B2" s="9" t="s">
        <v>68</v>
      </c>
      <c r="D2" s="10"/>
      <c r="E2" s="10"/>
      <c r="F2" s="10"/>
      <c r="G2" s="10"/>
      <c r="H2" s="10"/>
      <c r="I2" s="10"/>
      <c r="J2" s="10"/>
      <c r="K2" s="10"/>
      <c r="L2" s="10"/>
      <c r="M2" s="10"/>
    </row>
    <row r="3" spans="2:13" ht="10" customHeight="1" x14ac:dyDescent="0.25">
      <c r="B3" s="11"/>
      <c r="D3" s="10"/>
      <c r="E3" s="10"/>
      <c r="F3" s="10"/>
      <c r="G3" s="10"/>
      <c r="H3" s="10"/>
      <c r="I3" s="10"/>
      <c r="J3" s="10"/>
      <c r="K3" s="10"/>
      <c r="L3" s="10"/>
      <c r="M3" s="10"/>
    </row>
    <row r="4" spans="2:13" ht="28" x14ac:dyDescent="0.15">
      <c r="B4" s="12" t="s">
        <v>69</v>
      </c>
      <c r="D4" s="10"/>
      <c r="E4" s="10"/>
      <c r="F4" s="10"/>
      <c r="G4" s="10"/>
      <c r="H4" s="10"/>
      <c r="I4" s="10"/>
      <c r="J4" s="10"/>
      <c r="K4" s="10"/>
      <c r="L4" s="10"/>
      <c r="M4" s="10"/>
    </row>
    <row r="5" spans="2:13" ht="13" x14ac:dyDescent="0.15">
      <c r="D5" s="10"/>
      <c r="E5" s="10"/>
      <c r="F5" s="10"/>
      <c r="G5" s="10"/>
      <c r="H5" s="10"/>
      <c r="I5" s="10"/>
      <c r="J5" s="10"/>
      <c r="K5" s="10"/>
      <c r="L5" s="10"/>
      <c r="M5" s="10"/>
    </row>
    <row r="6" spans="2:13" ht="13" x14ac:dyDescent="0.15">
      <c r="D6" s="10"/>
      <c r="E6" s="10"/>
      <c r="F6" s="10"/>
      <c r="G6" s="10"/>
      <c r="H6" s="10"/>
      <c r="I6" s="10"/>
      <c r="J6" s="10"/>
      <c r="K6" s="10"/>
      <c r="L6" s="10"/>
      <c r="M6" s="10"/>
    </row>
    <row r="7" spans="2:13" ht="13" x14ac:dyDescent="0.15">
      <c r="D7" s="10"/>
      <c r="E7" s="10"/>
      <c r="F7" s="10"/>
      <c r="G7" s="10"/>
      <c r="H7" s="10"/>
      <c r="I7" s="10"/>
      <c r="J7" s="10"/>
      <c r="K7" s="10"/>
      <c r="L7" s="10"/>
      <c r="M7" s="10"/>
    </row>
    <row r="8" spans="2:13" ht="13" x14ac:dyDescent="0.15">
      <c r="D8" s="10"/>
      <c r="E8" s="10"/>
      <c r="F8" s="10"/>
      <c r="G8" s="10"/>
      <c r="H8" s="10"/>
      <c r="I8" s="10"/>
      <c r="J8" s="10"/>
      <c r="K8" s="10"/>
      <c r="L8" s="10"/>
      <c r="M8" s="10"/>
    </row>
    <row r="9" spans="2:13" ht="13" x14ac:dyDescent="0.15">
      <c r="D9" s="10"/>
      <c r="E9" s="10"/>
      <c r="F9" s="10"/>
      <c r="G9" s="10"/>
      <c r="H9" s="10"/>
      <c r="I9" s="10"/>
      <c r="J9" s="10"/>
      <c r="K9" s="10"/>
      <c r="L9" s="10"/>
      <c r="M9" s="10"/>
    </row>
    <row r="10" spans="2:13" ht="13" x14ac:dyDescent="0.15">
      <c r="D10" s="10"/>
      <c r="E10" s="10"/>
      <c r="F10" s="10"/>
      <c r="G10" s="10"/>
      <c r="H10" s="10"/>
      <c r="I10" s="10"/>
      <c r="J10" s="10"/>
      <c r="K10" s="10"/>
      <c r="L10" s="10"/>
      <c r="M10" s="10"/>
    </row>
    <row r="11" spans="2:13" ht="18" x14ac:dyDescent="0.25">
      <c r="B11" s="9" t="s">
        <v>70</v>
      </c>
      <c r="D11" s="10"/>
      <c r="E11" s="10"/>
      <c r="F11" s="10"/>
      <c r="G11" s="10"/>
      <c r="H11" s="10"/>
      <c r="I11" s="10"/>
      <c r="J11" s="10"/>
      <c r="K11" s="10"/>
      <c r="L11" s="10"/>
      <c r="M11" s="10"/>
    </row>
    <row r="12" spans="2:13" ht="11" customHeight="1" x14ac:dyDescent="0.25">
      <c r="B12" s="9"/>
      <c r="D12" s="10"/>
      <c r="E12" s="10"/>
      <c r="F12" s="10"/>
      <c r="G12" s="10"/>
      <c r="H12" s="10"/>
      <c r="I12" s="10"/>
      <c r="J12" s="10"/>
      <c r="K12" s="10"/>
      <c r="L12" s="10"/>
      <c r="M12" s="10"/>
    </row>
    <row r="13" spans="2:13" ht="14" x14ac:dyDescent="0.15">
      <c r="B13" s="12" t="s">
        <v>71</v>
      </c>
      <c r="D13" s="10"/>
      <c r="E13" s="10"/>
      <c r="F13" s="10"/>
      <c r="G13" s="10"/>
      <c r="H13" s="10"/>
      <c r="I13" s="10"/>
      <c r="J13" s="10"/>
      <c r="K13" s="10"/>
      <c r="L13" s="10"/>
      <c r="M13" s="10"/>
    </row>
    <row r="14" spans="2:13" ht="13" x14ac:dyDescent="0.15">
      <c r="D14" s="10"/>
      <c r="E14" s="10"/>
      <c r="F14" s="10"/>
      <c r="G14" s="10"/>
      <c r="H14" s="10"/>
      <c r="I14" s="10"/>
      <c r="J14" s="10"/>
      <c r="K14" s="10"/>
      <c r="L14" s="10"/>
      <c r="M14" s="10"/>
    </row>
    <row r="15" spans="2:13" ht="13" x14ac:dyDescent="0.15">
      <c r="D15" s="10"/>
      <c r="E15" s="10"/>
      <c r="F15" s="10"/>
      <c r="G15" s="10"/>
      <c r="H15" s="10"/>
      <c r="I15" s="10"/>
      <c r="J15" s="10"/>
      <c r="K15" s="10"/>
      <c r="L15" s="10"/>
      <c r="M15" s="10"/>
    </row>
    <row r="16" spans="2:13" ht="13" x14ac:dyDescent="0.15">
      <c r="D16" s="10"/>
      <c r="E16" s="10"/>
      <c r="F16" s="10"/>
      <c r="G16" s="10"/>
      <c r="H16" s="10"/>
      <c r="I16" s="10"/>
      <c r="J16" s="10"/>
      <c r="K16" s="10"/>
      <c r="L16" s="10"/>
      <c r="M16" s="10"/>
    </row>
    <row r="17" spans="2:13" ht="13" x14ac:dyDescent="0.15">
      <c r="D17" s="10"/>
      <c r="E17" s="10"/>
      <c r="F17" s="10"/>
      <c r="G17" s="10"/>
      <c r="H17" s="10"/>
      <c r="I17" s="10"/>
      <c r="J17" s="10"/>
      <c r="K17" s="10"/>
      <c r="L17" s="10"/>
      <c r="M17" s="10"/>
    </row>
    <row r="18" spans="2:13" ht="13" x14ac:dyDescent="0.15">
      <c r="D18" s="10"/>
      <c r="E18" s="10"/>
      <c r="F18" s="10"/>
      <c r="G18" s="10"/>
      <c r="H18" s="10"/>
      <c r="I18" s="10"/>
      <c r="J18" s="10"/>
      <c r="K18" s="10"/>
      <c r="L18" s="10"/>
      <c r="M18" s="10"/>
    </row>
    <row r="19" spans="2:13" ht="18" x14ac:dyDescent="0.25">
      <c r="B19" s="9" t="s">
        <v>72</v>
      </c>
      <c r="D19" s="10"/>
      <c r="E19" s="10"/>
      <c r="F19" s="10"/>
      <c r="G19" s="10"/>
      <c r="H19" s="10"/>
      <c r="I19" s="10"/>
      <c r="J19" s="10"/>
      <c r="K19" s="10"/>
      <c r="L19" s="10"/>
      <c r="M19" s="10"/>
    </row>
    <row r="20" spans="2:13" ht="18" x14ac:dyDescent="0.25">
      <c r="B20" s="9"/>
      <c r="D20" s="10"/>
      <c r="E20" s="10"/>
      <c r="F20" s="10"/>
      <c r="G20" s="10"/>
      <c r="H20" s="10"/>
      <c r="I20" s="10"/>
      <c r="J20" s="10"/>
      <c r="K20" s="10"/>
      <c r="L20" s="10"/>
      <c r="M20" s="10"/>
    </row>
    <row r="21" spans="2:13" ht="56" x14ac:dyDescent="0.15">
      <c r="B21" s="12" t="s">
        <v>73</v>
      </c>
      <c r="D21" s="10"/>
      <c r="E21" s="10"/>
      <c r="F21" s="10"/>
      <c r="G21" s="10"/>
      <c r="H21" s="10"/>
      <c r="I21" s="10"/>
      <c r="J21" s="10"/>
      <c r="K21" s="10"/>
      <c r="L21" s="10"/>
      <c r="M21" s="10"/>
    </row>
    <row r="22" spans="2:13" ht="13" x14ac:dyDescent="0.15">
      <c r="D22" s="10"/>
      <c r="E22" s="10"/>
      <c r="F22" s="10"/>
      <c r="G22" s="10"/>
      <c r="H22" s="10"/>
      <c r="I22" s="10"/>
      <c r="J22" s="10"/>
      <c r="K22" s="10"/>
      <c r="L22" s="10"/>
      <c r="M22" s="10"/>
    </row>
    <row r="23" spans="2:13" ht="13" x14ac:dyDescent="0.15">
      <c r="D23" s="10"/>
      <c r="E23" s="10"/>
      <c r="F23" s="10"/>
      <c r="G23" s="10"/>
      <c r="H23" s="10"/>
      <c r="I23" s="10"/>
      <c r="J23" s="10"/>
      <c r="K23" s="10"/>
      <c r="L23" s="10"/>
      <c r="M23" s="10"/>
    </row>
    <row r="24" spans="2:13" ht="13" x14ac:dyDescent="0.15">
      <c r="D24" s="10"/>
      <c r="E24" s="10"/>
      <c r="F24" s="10"/>
      <c r="G24" s="10"/>
      <c r="H24" s="10"/>
      <c r="I24" s="10"/>
      <c r="J24" s="10"/>
      <c r="K24" s="10"/>
      <c r="L24" s="10"/>
      <c r="M24" s="10"/>
    </row>
    <row r="25" spans="2:13" ht="13" x14ac:dyDescent="0.15">
      <c r="D25" s="10"/>
      <c r="E25" s="10"/>
      <c r="F25" s="10"/>
      <c r="G25" s="10"/>
      <c r="H25" s="10"/>
      <c r="I25" s="10"/>
      <c r="J25" s="10"/>
      <c r="K25" s="10"/>
      <c r="L25" s="10"/>
      <c r="M25" s="10"/>
    </row>
    <row r="26" spans="2:13" ht="13" x14ac:dyDescent="0.15">
      <c r="D26" s="10"/>
      <c r="E26" s="10"/>
      <c r="F26" s="10"/>
      <c r="G26" s="10"/>
      <c r="H26" s="10"/>
      <c r="I26" s="10"/>
      <c r="J26" s="10"/>
      <c r="K26" s="10"/>
      <c r="L26" s="10"/>
      <c r="M26" s="10"/>
    </row>
    <row r="27" spans="2:13" ht="13" x14ac:dyDescent="0.15">
      <c r="D27" s="10"/>
      <c r="E27" s="10"/>
      <c r="F27" s="10"/>
      <c r="G27" s="10"/>
      <c r="H27" s="10"/>
      <c r="I27" s="10"/>
      <c r="J27" s="10"/>
      <c r="K27" s="10"/>
      <c r="L27" s="10"/>
      <c r="M27" s="10"/>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3F037-D3E6-47F6-81CC-F9407E482156}">
  <dimension ref="A3:H14"/>
  <sheetViews>
    <sheetView tabSelected="1" zoomScale="145" zoomScaleNormal="145" workbookViewId="0">
      <selection activeCell="E15" sqref="E15"/>
    </sheetView>
  </sheetViews>
  <sheetFormatPr baseColWidth="10" defaultColWidth="8.83203125" defaultRowHeight="15" x14ac:dyDescent="0.2"/>
  <cols>
    <col min="1" max="1" width="14.33203125" customWidth="1"/>
    <col min="2" max="2" width="22.5" customWidth="1"/>
    <col min="4" max="5" width="16.83203125" customWidth="1"/>
    <col min="6" max="6" width="23.83203125" customWidth="1"/>
    <col min="7" max="7" width="12.5" customWidth="1"/>
  </cols>
  <sheetData>
    <row r="3" spans="1:8" x14ac:dyDescent="0.2">
      <c r="A3" s="3" t="s">
        <v>65</v>
      </c>
      <c r="B3" s="3" t="s">
        <v>0</v>
      </c>
    </row>
    <row r="4" spans="1:8" x14ac:dyDescent="0.2">
      <c r="A4" s="5" t="s">
        <v>62</v>
      </c>
      <c r="B4" s="5" t="s">
        <v>19</v>
      </c>
    </row>
    <row r="5" spans="1:8" x14ac:dyDescent="0.2">
      <c r="A5" s="5" t="s">
        <v>62</v>
      </c>
      <c r="B5" s="5" t="s">
        <v>21</v>
      </c>
    </row>
    <row r="6" spans="1:8" x14ac:dyDescent="0.2">
      <c r="A6" s="5" t="s">
        <v>63</v>
      </c>
      <c r="B6" s="5" t="s">
        <v>23</v>
      </c>
    </row>
    <row r="7" spans="1:8" x14ac:dyDescent="0.2">
      <c r="A7" s="5" t="s">
        <v>63</v>
      </c>
      <c r="B7" s="5" t="s">
        <v>25</v>
      </c>
    </row>
    <row r="14" spans="1:8" x14ac:dyDescent="0.2">
      <c r="E14" t="s">
        <v>75</v>
      </c>
      <c r="F14" t="str">
        <f ca="1">INDIRECT(H14&amp;"!"&amp;G14)</f>
        <v>30 Days</v>
      </c>
      <c r="G14" t="s">
        <v>74</v>
      </c>
      <c r="H14"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E3C2E-FAE5-442E-A4DB-79CAD82F2107}">
  <dimension ref="A1:E43"/>
  <sheetViews>
    <sheetView zoomScale="130" zoomScaleNormal="130" workbookViewId="0">
      <pane ySplit="3" topLeftCell="A4" activePane="bottomLeft" state="frozen"/>
      <selection pane="bottomLeft" activeCell="C10" sqref="C10"/>
    </sheetView>
  </sheetViews>
  <sheetFormatPr baseColWidth="10" defaultColWidth="8.83203125" defaultRowHeight="15" x14ac:dyDescent="0.2"/>
  <cols>
    <col min="1" max="1" width="12.83203125" customWidth="1"/>
    <col min="2" max="2" width="21.1640625" customWidth="1"/>
    <col min="3" max="3" width="31.1640625" customWidth="1"/>
    <col min="4" max="4" width="22.5" customWidth="1"/>
    <col min="5" max="5" width="13.33203125" style="2" customWidth="1"/>
    <col min="7" max="7" width="13.6640625" bestFit="1" customWidth="1"/>
  </cols>
  <sheetData>
    <row r="1" spans="1:5" x14ac:dyDescent="0.2">
      <c r="B1" s="1"/>
    </row>
    <row r="3" spans="1:5" x14ac:dyDescent="0.2">
      <c r="A3" s="3" t="s">
        <v>65</v>
      </c>
      <c r="B3" s="3" t="s">
        <v>0</v>
      </c>
      <c r="C3" s="3" t="s">
        <v>1</v>
      </c>
      <c r="D3" s="3" t="s">
        <v>3</v>
      </c>
      <c r="E3" s="4" t="s">
        <v>2</v>
      </c>
    </row>
    <row r="4" spans="1:5" x14ac:dyDescent="0.2">
      <c r="A4" s="5" t="s">
        <v>62</v>
      </c>
      <c r="B4" s="5" t="s">
        <v>4</v>
      </c>
      <c r="C4" s="5" t="str">
        <f ca="1">VLOOKUP(B4,INDIRECT(A4&amp;"!B:E"),2,0)</f>
        <v>ABC &amp; Company</v>
      </c>
      <c r="D4" s="5" t="str">
        <f ca="1">VLOOKUP(B4,INDIRECT(A4&amp;"!B:E"),3,0)</f>
        <v>Not Yet Due</v>
      </c>
      <c r="E4" s="5"/>
    </row>
    <row r="5" spans="1:5" x14ac:dyDescent="0.2">
      <c r="A5" s="5" t="s">
        <v>62</v>
      </c>
      <c r="B5" s="5" t="s">
        <v>8</v>
      </c>
      <c r="C5" s="5" t="str">
        <f t="shared" ref="C5:C43" ca="1" si="0">VLOOKUP(B5,INDIRECT(A5&amp;"!B:E"),2,0)</f>
        <v>S Kumar &amp; Sons</v>
      </c>
      <c r="D5" s="5" t="str">
        <f t="shared" ref="D5:D43" ca="1" si="1">VLOOKUP(B5,INDIRECT(A5&amp;"!B:E"),3,0)</f>
        <v>30 Days</v>
      </c>
      <c r="E5" s="5"/>
    </row>
    <row r="6" spans="1:5" x14ac:dyDescent="0.2">
      <c r="A6" s="5" t="s">
        <v>62</v>
      </c>
      <c r="B6" s="5" t="s">
        <v>12</v>
      </c>
      <c r="C6" s="5" t="str">
        <f t="shared" ca="1" si="0"/>
        <v>Bharat Bhushan &amp; Co</v>
      </c>
      <c r="D6" s="5" t="str">
        <f t="shared" ca="1" si="1"/>
        <v>90 Days</v>
      </c>
      <c r="E6" s="5"/>
    </row>
    <row r="7" spans="1:5" x14ac:dyDescent="0.2">
      <c r="A7" s="5" t="s">
        <v>62</v>
      </c>
      <c r="B7" s="5" t="s">
        <v>15</v>
      </c>
      <c r="C7" s="5" t="str">
        <f t="shared" ca="1" si="0"/>
        <v>Ram Kumar Sharma</v>
      </c>
      <c r="D7" s="5" t="str">
        <f t="shared" ca="1" si="1"/>
        <v>60 Days</v>
      </c>
      <c r="E7" s="5"/>
    </row>
    <row r="8" spans="1:5" x14ac:dyDescent="0.2">
      <c r="A8" s="5" t="s">
        <v>62</v>
      </c>
      <c r="B8" s="5" t="s">
        <v>18</v>
      </c>
      <c r="C8" s="5" t="str">
        <f t="shared" ca="1" si="0"/>
        <v>S Kumar &amp; Sons</v>
      </c>
      <c r="D8" s="5" t="str">
        <f t="shared" ca="1" si="1"/>
        <v>Not Yet Due</v>
      </c>
      <c r="E8" s="5"/>
    </row>
    <row r="9" spans="1:5" x14ac:dyDescent="0.2">
      <c r="A9" s="5" t="s">
        <v>62</v>
      </c>
      <c r="B9" s="5" t="s">
        <v>19</v>
      </c>
      <c r="C9" s="5" t="str">
        <f t="shared" ca="1" si="0"/>
        <v>Bombay International</v>
      </c>
      <c r="D9" s="5" t="str">
        <f t="shared" ca="1" si="1"/>
        <v>Not Yet Due</v>
      </c>
      <c r="E9" s="5"/>
    </row>
    <row r="10" spans="1:5" x14ac:dyDescent="0.2">
      <c r="A10" s="5" t="s">
        <v>62</v>
      </c>
      <c r="B10" s="5" t="s">
        <v>21</v>
      </c>
      <c r="C10" s="5" t="str">
        <f t="shared" ca="1" si="0"/>
        <v>Gennext</v>
      </c>
      <c r="D10" s="5" t="str">
        <f t="shared" ca="1" si="1"/>
        <v>90 Days</v>
      </c>
      <c r="E10" s="5"/>
    </row>
    <row r="11" spans="1:5" x14ac:dyDescent="0.2">
      <c r="A11" s="5" t="s">
        <v>63</v>
      </c>
      <c r="B11" s="5" t="s">
        <v>23</v>
      </c>
      <c r="C11" s="5" t="str">
        <f t="shared" ca="1" si="0"/>
        <v>Azylapps</v>
      </c>
      <c r="D11" s="5" t="str">
        <f t="shared" ca="1" si="1"/>
        <v>60 Days</v>
      </c>
      <c r="E11" s="5"/>
    </row>
    <row r="12" spans="1:5" x14ac:dyDescent="0.2">
      <c r="A12" s="5" t="s">
        <v>63</v>
      </c>
      <c r="B12" s="5" t="s">
        <v>25</v>
      </c>
      <c r="C12" s="5" t="str">
        <f t="shared" ca="1" si="0"/>
        <v>Bharat Bhushan &amp; Co</v>
      </c>
      <c r="D12" s="5" t="str">
        <f t="shared" ca="1" si="1"/>
        <v>More than 90 Days</v>
      </c>
      <c r="E12" s="5"/>
    </row>
    <row r="13" spans="1:5" x14ac:dyDescent="0.2">
      <c r="A13" s="5" t="s">
        <v>63</v>
      </c>
      <c r="B13" s="5" t="s">
        <v>27</v>
      </c>
      <c r="C13" s="5" t="str">
        <f t="shared" ca="1" si="0"/>
        <v>S Kumar &amp; Sons</v>
      </c>
      <c r="D13" s="5" t="str">
        <f t="shared" ca="1" si="1"/>
        <v>More than 90 Days</v>
      </c>
      <c r="E13" s="5"/>
    </row>
    <row r="14" spans="1:5" x14ac:dyDescent="0.2">
      <c r="A14" s="5" t="s">
        <v>63</v>
      </c>
      <c r="B14" s="5" t="s">
        <v>28</v>
      </c>
      <c r="C14" s="5" t="str">
        <f t="shared" ca="1" si="0"/>
        <v>Bombay International</v>
      </c>
      <c r="D14" s="5" t="str">
        <f t="shared" ca="1" si="1"/>
        <v>30 Days</v>
      </c>
      <c r="E14" s="5"/>
    </row>
    <row r="15" spans="1:5" x14ac:dyDescent="0.2">
      <c r="A15" s="5" t="s">
        <v>63</v>
      </c>
      <c r="B15" s="5" t="s">
        <v>29</v>
      </c>
      <c r="C15" s="5" t="str">
        <f t="shared" ca="1" si="0"/>
        <v>Azylapps</v>
      </c>
      <c r="D15" s="5" t="str">
        <f t="shared" ca="1" si="1"/>
        <v>60 Days</v>
      </c>
      <c r="E15" s="5"/>
    </row>
    <row r="16" spans="1:5" x14ac:dyDescent="0.2">
      <c r="A16" s="5" t="s">
        <v>63</v>
      </c>
      <c r="B16" s="5" t="s">
        <v>30</v>
      </c>
      <c r="C16" s="5" t="str">
        <f t="shared" ca="1" si="0"/>
        <v>Bharat Bhushan &amp; Co</v>
      </c>
      <c r="D16" s="5" t="str">
        <f t="shared" ca="1" si="1"/>
        <v>Not Yet Due</v>
      </c>
      <c r="E16" s="5"/>
    </row>
    <row r="17" spans="1:5" x14ac:dyDescent="0.2">
      <c r="A17" s="5" t="s">
        <v>63</v>
      </c>
      <c r="B17" s="5" t="s">
        <v>31</v>
      </c>
      <c r="C17" s="5" t="str">
        <f t="shared" ca="1" si="0"/>
        <v>Bombay International</v>
      </c>
      <c r="D17" s="5" t="str">
        <f t="shared" ca="1" si="1"/>
        <v>30 Days</v>
      </c>
      <c r="E17" s="5"/>
    </row>
    <row r="18" spans="1:5" x14ac:dyDescent="0.2">
      <c r="A18" s="5" t="s">
        <v>10</v>
      </c>
      <c r="B18" s="5" t="s">
        <v>32</v>
      </c>
      <c r="C18" s="5" t="str">
        <f t="shared" ca="1" si="0"/>
        <v>Suresh Chand Jewellers</v>
      </c>
      <c r="D18" s="5" t="str">
        <f t="shared" ca="1" si="1"/>
        <v>90 Days</v>
      </c>
      <c r="E18" s="5"/>
    </row>
    <row r="19" spans="1:5" x14ac:dyDescent="0.2">
      <c r="A19" s="5" t="s">
        <v>10</v>
      </c>
      <c r="B19" s="5" t="s">
        <v>34</v>
      </c>
      <c r="C19" s="5" t="str">
        <f t="shared" ca="1" si="0"/>
        <v>Azylapps</v>
      </c>
      <c r="D19" s="5" t="str">
        <f t="shared" ca="1" si="1"/>
        <v>60 Days</v>
      </c>
      <c r="E19" s="5"/>
    </row>
    <row r="20" spans="1:5" x14ac:dyDescent="0.2">
      <c r="A20" s="5" t="s">
        <v>10</v>
      </c>
      <c r="B20" s="5" t="s">
        <v>35</v>
      </c>
      <c r="C20" s="5" t="str">
        <f t="shared" ca="1" si="0"/>
        <v>Azylapps</v>
      </c>
      <c r="D20" s="5" t="str">
        <f t="shared" ca="1" si="1"/>
        <v>Not Yet Due</v>
      </c>
      <c r="E20" s="5"/>
    </row>
    <row r="21" spans="1:5" x14ac:dyDescent="0.2">
      <c r="A21" s="5" t="s">
        <v>10</v>
      </c>
      <c r="B21" s="5" t="s">
        <v>36</v>
      </c>
      <c r="C21" s="5" t="str">
        <f t="shared" ca="1" si="0"/>
        <v>Maa Cinevision</v>
      </c>
      <c r="D21" s="5" t="str">
        <f t="shared" ca="1" si="1"/>
        <v>Not Yet Due</v>
      </c>
      <c r="E21" s="5"/>
    </row>
    <row r="22" spans="1:5" x14ac:dyDescent="0.2">
      <c r="A22" s="5" t="s">
        <v>10</v>
      </c>
      <c r="B22" s="5" t="s">
        <v>38</v>
      </c>
      <c r="C22" s="5" t="str">
        <f t="shared" ca="1" si="0"/>
        <v>Suresh Chand Jewellers</v>
      </c>
      <c r="D22" s="5" t="str">
        <f t="shared" ca="1" si="1"/>
        <v>90 Days</v>
      </c>
      <c r="E22" s="5"/>
    </row>
    <row r="23" spans="1:5" x14ac:dyDescent="0.2">
      <c r="A23" s="5" t="s">
        <v>10</v>
      </c>
      <c r="B23" s="5" t="s">
        <v>39</v>
      </c>
      <c r="C23" s="5" t="str">
        <f t="shared" ca="1" si="0"/>
        <v>Maa Cinevision</v>
      </c>
      <c r="D23" s="5" t="str">
        <f t="shared" ca="1" si="1"/>
        <v>60 Days</v>
      </c>
      <c r="E23" s="5"/>
    </row>
    <row r="24" spans="1:5" x14ac:dyDescent="0.2">
      <c r="A24" s="5" t="s">
        <v>10</v>
      </c>
      <c r="B24" s="5" t="s">
        <v>40</v>
      </c>
      <c r="C24" s="5" t="str">
        <f t="shared" ca="1" si="0"/>
        <v>Maa Cinevision</v>
      </c>
      <c r="D24" s="5" t="str">
        <f t="shared" ca="1" si="1"/>
        <v>More than 90 Days</v>
      </c>
      <c r="E24" s="5"/>
    </row>
    <row r="25" spans="1:5" x14ac:dyDescent="0.2">
      <c r="A25" s="5" t="s">
        <v>10</v>
      </c>
      <c r="B25" s="5" t="s">
        <v>41</v>
      </c>
      <c r="C25" s="5" t="str">
        <f t="shared" ca="1" si="0"/>
        <v>Suresh Chand Jewellers</v>
      </c>
      <c r="D25" s="5" t="str">
        <f t="shared" ca="1" si="1"/>
        <v>More than 90 Days</v>
      </c>
      <c r="E25" s="5"/>
    </row>
    <row r="26" spans="1:5" x14ac:dyDescent="0.2">
      <c r="A26" s="5" t="s">
        <v>6</v>
      </c>
      <c r="B26" s="5" t="s">
        <v>42</v>
      </c>
      <c r="C26" s="5" t="str">
        <f t="shared" ca="1" si="0"/>
        <v>Azylapps</v>
      </c>
      <c r="D26" s="5" t="str">
        <f t="shared" ca="1" si="1"/>
        <v>30 Days</v>
      </c>
      <c r="E26" s="5"/>
    </row>
    <row r="27" spans="1:5" x14ac:dyDescent="0.2">
      <c r="A27" s="5" t="s">
        <v>6</v>
      </c>
      <c r="B27" s="5" t="s">
        <v>43</v>
      </c>
      <c r="C27" s="5" t="str">
        <f t="shared" ca="1" si="0"/>
        <v>Suresh Chand Jewellers</v>
      </c>
      <c r="D27" s="5" t="str">
        <f t="shared" ca="1" si="1"/>
        <v>60 Days</v>
      </c>
      <c r="E27" s="5"/>
    </row>
    <row r="28" spans="1:5" x14ac:dyDescent="0.2">
      <c r="A28" s="5" t="s">
        <v>6</v>
      </c>
      <c r="B28" s="5" t="s">
        <v>44</v>
      </c>
      <c r="C28" s="5" t="str">
        <f t="shared" ca="1" si="0"/>
        <v>Techla Power</v>
      </c>
      <c r="D28" s="5" t="str">
        <f t="shared" ca="1" si="1"/>
        <v>Not Yet Due</v>
      </c>
      <c r="E28" s="5"/>
    </row>
    <row r="29" spans="1:5" x14ac:dyDescent="0.2">
      <c r="A29" s="5" t="s">
        <v>6</v>
      </c>
      <c r="B29" s="5" t="s">
        <v>46</v>
      </c>
      <c r="C29" s="5" t="str">
        <f t="shared" ca="1" si="0"/>
        <v>Bombay International</v>
      </c>
      <c r="D29" s="5" t="str">
        <f t="shared" ca="1" si="1"/>
        <v>30 Days</v>
      </c>
      <c r="E29" s="5"/>
    </row>
    <row r="30" spans="1:5" x14ac:dyDescent="0.2">
      <c r="A30" s="5" t="s">
        <v>6</v>
      </c>
      <c r="B30" s="5" t="s">
        <v>47</v>
      </c>
      <c r="C30" s="5" t="str">
        <f t="shared" ca="1" si="0"/>
        <v>Bombay International</v>
      </c>
      <c r="D30" s="5" t="str">
        <f t="shared" ca="1" si="1"/>
        <v>90 Days</v>
      </c>
      <c r="E30" s="5"/>
    </row>
    <row r="31" spans="1:5" x14ac:dyDescent="0.2">
      <c r="A31" s="5" t="s">
        <v>6</v>
      </c>
      <c r="B31" s="5" t="s">
        <v>48</v>
      </c>
      <c r="C31" s="5" t="str">
        <f t="shared" ca="1" si="0"/>
        <v>Suresh Chand Jewellers</v>
      </c>
      <c r="D31" s="5" t="str">
        <f t="shared" ca="1" si="1"/>
        <v>60 Days</v>
      </c>
      <c r="E31" s="5"/>
    </row>
    <row r="32" spans="1:5" x14ac:dyDescent="0.2">
      <c r="A32" s="5" t="s">
        <v>6</v>
      </c>
      <c r="B32" s="5" t="s">
        <v>49</v>
      </c>
      <c r="C32" s="5" t="str">
        <f t="shared" ca="1" si="0"/>
        <v>Bombay International</v>
      </c>
      <c r="D32" s="5" t="str">
        <f t="shared" ca="1" si="1"/>
        <v>Not Yet Due</v>
      </c>
      <c r="E32" s="5"/>
    </row>
    <row r="33" spans="1:5" x14ac:dyDescent="0.2">
      <c r="A33" s="5" t="s">
        <v>6</v>
      </c>
      <c r="B33" s="5" t="s">
        <v>50</v>
      </c>
      <c r="C33" s="5" t="str">
        <f t="shared" ca="1" si="0"/>
        <v>Techla Power</v>
      </c>
      <c r="D33" s="5" t="str">
        <f t="shared" ca="1" si="1"/>
        <v>Not Yet Due</v>
      </c>
      <c r="E33" s="5"/>
    </row>
    <row r="34" spans="1:5" x14ac:dyDescent="0.2">
      <c r="A34" s="5" t="s">
        <v>64</v>
      </c>
      <c r="B34" s="5" t="s">
        <v>51</v>
      </c>
      <c r="C34" s="5" t="str">
        <f t="shared" ca="1" si="0"/>
        <v>Maa Cinevision</v>
      </c>
      <c r="D34" s="5" t="str">
        <f t="shared" ca="1" si="1"/>
        <v>90 Days</v>
      </c>
      <c r="E34" s="5"/>
    </row>
    <row r="35" spans="1:5" x14ac:dyDescent="0.2">
      <c r="A35" s="5" t="s">
        <v>64</v>
      </c>
      <c r="B35" s="5" t="s">
        <v>52</v>
      </c>
      <c r="C35" s="5" t="str">
        <f t="shared" ca="1" si="0"/>
        <v>Hi End Produsts Pvt Ltd</v>
      </c>
      <c r="D35" s="5" t="str">
        <f t="shared" ca="1" si="1"/>
        <v>60 Days</v>
      </c>
      <c r="E35" s="5"/>
    </row>
    <row r="36" spans="1:5" x14ac:dyDescent="0.2">
      <c r="A36" s="5" t="s">
        <v>64</v>
      </c>
      <c r="B36" s="5" t="s">
        <v>54</v>
      </c>
      <c r="C36" s="5" t="str">
        <f t="shared" ca="1" si="0"/>
        <v>Hi End Produsts Pvt Ltd</v>
      </c>
      <c r="D36" s="5" t="str">
        <f t="shared" ca="1" si="1"/>
        <v>More than 90 Days</v>
      </c>
      <c r="E36" s="5"/>
    </row>
    <row r="37" spans="1:5" x14ac:dyDescent="0.2">
      <c r="A37" s="5" t="s">
        <v>64</v>
      </c>
      <c r="B37" s="5" t="s">
        <v>55</v>
      </c>
      <c r="C37" s="5" t="str">
        <f t="shared" ca="1" si="0"/>
        <v>Bombay International</v>
      </c>
      <c r="D37" s="5" t="str">
        <f t="shared" ca="1" si="1"/>
        <v>More than 90 Days</v>
      </c>
      <c r="E37" s="5"/>
    </row>
    <row r="38" spans="1:5" x14ac:dyDescent="0.2">
      <c r="A38" s="5" t="s">
        <v>64</v>
      </c>
      <c r="B38" s="5" t="s">
        <v>56</v>
      </c>
      <c r="C38" s="5" t="str">
        <f t="shared" ca="1" si="0"/>
        <v>Techla Power</v>
      </c>
      <c r="D38" s="5" t="str">
        <f t="shared" ca="1" si="1"/>
        <v>30 Days</v>
      </c>
      <c r="E38" s="5"/>
    </row>
    <row r="39" spans="1:5" x14ac:dyDescent="0.2">
      <c r="A39" s="5" t="s">
        <v>64</v>
      </c>
      <c r="B39" s="5" t="s">
        <v>57</v>
      </c>
      <c r="C39" s="5" t="str">
        <f t="shared" ca="1" si="0"/>
        <v>Maa Cinevision</v>
      </c>
      <c r="D39" s="5" t="str">
        <f t="shared" ca="1" si="1"/>
        <v>60 Days</v>
      </c>
      <c r="E39" s="5"/>
    </row>
    <row r="40" spans="1:5" x14ac:dyDescent="0.2">
      <c r="A40" s="5" t="s">
        <v>64</v>
      </c>
      <c r="B40" s="5" t="s">
        <v>58</v>
      </c>
      <c r="C40" s="5" t="str">
        <f t="shared" ca="1" si="0"/>
        <v>Hi End Produsts Pvt Ltd</v>
      </c>
      <c r="D40" s="5" t="str">
        <f t="shared" ca="1" si="1"/>
        <v>90 Days</v>
      </c>
      <c r="E40" s="5"/>
    </row>
    <row r="41" spans="1:5" x14ac:dyDescent="0.2">
      <c r="A41" s="5" t="s">
        <v>64</v>
      </c>
      <c r="B41" s="5" t="s">
        <v>59</v>
      </c>
      <c r="C41" s="5" t="str">
        <f t="shared" ca="1" si="0"/>
        <v>Maa Cinevision</v>
      </c>
      <c r="D41" s="5" t="str">
        <f t="shared" ca="1" si="1"/>
        <v>60 Days</v>
      </c>
      <c r="E41" s="5"/>
    </row>
    <row r="42" spans="1:5" x14ac:dyDescent="0.2">
      <c r="A42" s="5" t="s">
        <v>64</v>
      </c>
      <c r="B42" s="5" t="s">
        <v>60</v>
      </c>
      <c r="C42" s="5" t="str">
        <f t="shared" ca="1" si="0"/>
        <v>Hi End Produsts Pvt Ltd</v>
      </c>
      <c r="D42" s="5" t="str">
        <f t="shared" ca="1" si="1"/>
        <v>More than 90 Days</v>
      </c>
      <c r="E42" s="5"/>
    </row>
    <row r="43" spans="1:5" x14ac:dyDescent="0.2">
      <c r="A43" s="5" t="s">
        <v>64</v>
      </c>
      <c r="B43" s="5" t="s">
        <v>61</v>
      </c>
      <c r="C43" s="5" t="str">
        <f t="shared" ca="1" si="0"/>
        <v>Maa Cinevision</v>
      </c>
      <c r="D43" s="5" t="str">
        <f t="shared" ca="1" si="1"/>
        <v>Not Yet Due</v>
      </c>
      <c r="E4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7BFAD-F74E-4CCA-BE59-B061151EC565}">
  <dimension ref="A1:E10"/>
  <sheetViews>
    <sheetView workbookViewId="0">
      <selection activeCell="C1" sqref="C1:C1048576"/>
    </sheetView>
  </sheetViews>
  <sheetFormatPr baseColWidth="10" defaultColWidth="8.83203125" defaultRowHeight="15" x14ac:dyDescent="0.2"/>
  <cols>
    <col min="1" max="1" width="12.83203125" customWidth="1"/>
    <col min="2" max="2" width="21.1640625" customWidth="1"/>
    <col min="3" max="3" width="31.1640625" customWidth="1"/>
    <col min="4" max="4" width="22.5" customWidth="1"/>
    <col min="5" max="5" width="13.33203125" style="2" customWidth="1"/>
  </cols>
  <sheetData>
    <row r="1" spans="1:5" x14ac:dyDescent="0.2">
      <c r="B1" s="1"/>
    </row>
    <row r="3" spans="1:5" x14ac:dyDescent="0.2">
      <c r="A3" s="3" t="s">
        <v>65</v>
      </c>
      <c r="B3" s="3" t="s">
        <v>0</v>
      </c>
      <c r="C3" s="3" t="s">
        <v>1</v>
      </c>
      <c r="D3" s="3" t="s">
        <v>3</v>
      </c>
      <c r="E3" s="4" t="s">
        <v>2</v>
      </c>
    </row>
    <row r="4" spans="1:5" x14ac:dyDescent="0.2">
      <c r="A4" s="5" t="s">
        <v>62</v>
      </c>
      <c r="B4" s="5" t="s">
        <v>4</v>
      </c>
      <c r="C4" s="5" t="s">
        <v>5</v>
      </c>
      <c r="D4" s="5" t="s">
        <v>7</v>
      </c>
      <c r="E4" s="6">
        <v>35647</v>
      </c>
    </row>
    <row r="5" spans="1:5" x14ac:dyDescent="0.2">
      <c r="A5" s="5" t="s">
        <v>62</v>
      </c>
      <c r="B5" s="5" t="s">
        <v>8</v>
      </c>
      <c r="C5" s="5" t="s">
        <v>9</v>
      </c>
      <c r="D5" s="5" t="s">
        <v>11</v>
      </c>
      <c r="E5" s="6">
        <v>51443</v>
      </c>
    </row>
    <row r="6" spans="1:5" x14ac:dyDescent="0.2">
      <c r="A6" s="5" t="s">
        <v>62</v>
      </c>
      <c r="B6" s="5" t="s">
        <v>12</v>
      </c>
      <c r="C6" s="5" t="s">
        <v>13</v>
      </c>
      <c r="D6" s="5" t="s">
        <v>14</v>
      </c>
      <c r="E6" s="6">
        <v>25466</v>
      </c>
    </row>
    <row r="7" spans="1:5" x14ac:dyDescent="0.2">
      <c r="A7" s="5" t="s">
        <v>62</v>
      </c>
      <c r="B7" s="5" t="s">
        <v>15</v>
      </c>
      <c r="C7" s="5" t="s">
        <v>16</v>
      </c>
      <c r="D7" s="5" t="s">
        <v>17</v>
      </c>
      <c r="E7" s="6">
        <v>43237</v>
      </c>
    </row>
    <row r="8" spans="1:5" x14ac:dyDescent="0.2">
      <c r="A8" s="5" t="s">
        <v>62</v>
      </c>
      <c r="B8" s="5" t="s">
        <v>18</v>
      </c>
      <c r="C8" s="5" t="s">
        <v>9</v>
      </c>
      <c r="D8" s="5" t="s">
        <v>7</v>
      </c>
      <c r="E8" s="6">
        <v>2045</v>
      </c>
    </row>
    <row r="9" spans="1:5" x14ac:dyDescent="0.2">
      <c r="A9" s="5" t="s">
        <v>62</v>
      </c>
      <c r="B9" s="5" t="s">
        <v>19</v>
      </c>
      <c r="C9" s="5" t="s">
        <v>20</v>
      </c>
      <c r="D9" s="5" t="s">
        <v>7</v>
      </c>
      <c r="E9" s="6">
        <v>3893</v>
      </c>
    </row>
    <row r="10" spans="1:5" x14ac:dyDescent="0.2">
      <c r="A10" s="5" t="s">
        <v>62</v>
      </c>
      <c r="B10" s="5" t="s">
        <v>21</v>
      </c>
      <c r="C10" s="5" t="s">
        <v>22</v>
      </c>
      <c r="D10" s="5" t="s">
        <v>14</v>
      </c>
      <c r="E10" s="6">
        <v>36515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6807-BCDC-4CB8-BF14-88ABAC198539}">
  <dimension ref="A1:E10"/>
  <sheetViews>
    <sheetView workbookViewId="0">
      <selection activeCell="E3" sqref="E3"/>
    </sheetView>
  </sheetViews>
  <sheetFormatPr baseColWidth="10" defaultColWidth="8.83203125" defaultRowHeight="15" x14ac:dyDescent="0.2"/>
  <cols>
    <col min="1" max="1" width="12.83203125" customWidth="1"/>
    <col min="2" max="2" width="21.1640625" customWidth="1"/>
    <col min="3" max="3" width="31.1640625" customWidth="1"/>
    <col min="4" max="4" width="22.5" customWidth="1"/>
    <col min="5" max="5" width="13.33203125" style="2" customWidth="1"/>
  </cols>
  <sheetData>
    <row r="1" spans="1:5" x14ac:dyDescent="0.2">
      <c r="B1" s="1"/>
    </row>
    <row r="3" spans="1:5" x14ac:dyDescent="0.2">
      <c r="A3" s="3" t="s">
        <v>65</v>
      </c>
      <c r="B3" s="3" t="s">
        <v>0</v>
      </c>
      <c r="C3" s="3" t="s">
        <v>1</v>
      </c>
      <c r="D3" s="3" t="s">
        <v>3</v>
      </c>
      <c r="E3" s="4" t="s">
        <v>2</v>
      </c>
    </row>
    <row r="4" spans="1:5" x14ac:dyDescent="0.2">
      <c r="A4" s="5" t="s">
        <v>63</v>
      </c>
      <c r="B4" s="5" t="s">
        <v>23</v>
      </c>
      <c r="C4" s="5" t="s">
        <v>24</v>
      </c>
      <c r="D4" s="5" t="s">
        <v>17</v>
      </c>
      <c r="E4" s="6">
        <v>15537</v>
      </c>
    </row>
    <row r="5" spans="1:5" x14ac:dyDescent="0.2">
      <c r="A5" s="5" t="s">
        <v>63</v>
      </c>
      <c r="B5" s="5" t="s">
        <v>25</v>
      </c>
      <c r="C5" s="5" t="s">
        <v>13</v>
      </c>
      <c r="D5" s="5" t="s">
        <v>26</v>
      </c>
      <c r="E5" s="6">
        <v>59661</v>
      </c>
    </row>
    <row r="6" spans="1:5" x14ac:dyDescent="0.2">
      <c r="A6" s="5" t="s">
        <v>63</v>
      </c>
      <c r="B6" s="5" t="s">
        <v>27</v>
      </c>
      <c r="C6" s="5" t="s">
        <v>9</v>
      </c>
      <c r="D6" s="5" t="s">
        <v>26</v>
      </c>
      <c r="E6" s="6">
        <v>223048</v>
      </c>
    </row>
    <row r="7" spans="1:5" x14ac:dyDescent="0.2">
      <c r="A7" s="5" t="s">
        <v>63</v>
      </c>
      <c r="B7" s="5" t="s">
        <v>28</v>
      </c>
      <c r="C7" s="5" t="s">
        <v>20</v>
      </c>
      <c r="D7" s="5" t="s">
        <v>11</v>
      </c>
      <c r="E7" s="6">
        <v>221802</v>
      </c>
    </row>
    <row r="8" spans="1:5" x14ac:dyDescent="0.2">
      <c r="A8" s="5" t="s">
        <v>63</v>
      </c>
      <c r="B8" s="5" t="s">
        <v>29</v>
      </c>
      <c r="C8" s="5" t="s">
        <v>24</v>
      </c>
      <c r="D8" s="5" t="s">
        <v>17</v>
      </c>
      <c r="E8" s="6">
        <v>135715</v>
      </c>
    </row>
    <row r="9" spans="1:5" x14ac:dyDescent="0.2">
      <c r="A9" s="5" t="s">
        <v>63</v>
      </c>
      <c r="B9" s="5" t="s">
        <v>30</v>
      </c>
      <c r="C9" s="5" t="s">
        <v>13</v>
      </c>
      <c r="D9" s="5" t="s">
        <v>7</v>
      </c>
      <c r="E9" s="6">
        <v>193879</v>
      </c>
    </row>
    <row r="10" spans="1:5" x14ac:dyDescent="0.2">
      <c r="A10" s="5" t="s">
        <v>63</v>
      </c>
      <c r="B10" s="5" t="s">
        <v>31</v>
      </c>
      <c r="C10" s="5" t="s">
        <v>20</v>
      </c>
      <c r="D10" s="5" t="s">
        <v>11</v>
      </c>
      <c r="E10" s="6">
        <v>212910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7181F-8C2A-4931-AB9B-33CBA6186C8B}">
  <dimension ref="A1:E11"/>
  <sheetViews>
    <sheetView workbookViewId="0">
      <selection activeCell="D18" sqref="D18"/>
    </sheetView>
  </sheetViews>
  <sheetFormatPr baseColWidth="10" defaultColWidth="8.83203125" defaultRowHeight="15" x14ac:dyDescent="0.2"/>
  <cols>
    <col min="1" max="1" width="12.83203125" customWidth="1"/>
    <col min="2" max="2" width="21.1640625" customWidth="1"/>
    <col min="3" max="3" width="27.1640625" style="2" customWidth="1"/>
    <col min="4" max="4" width="22.5" customWidth="1"/>
    <col min="5" max="5" width="31.1640625" customWidth="1"/>
  </cols>
  <sheetData>
    <row r="1" spans="1:5" x14ac:dyDescent="0.2">
      <c r="B1" s="1"/>
    </row>
    <row r="3" spans="1:5" x14ac:dyDescent="0.2">
      <c r="A3" s="3" t="s">
        <v>65</v>
      </c>
      <c r="B3" s="3" t="s">
        <v>0</v>
      </c>
      <c r="C3" s="3" t="s">
        <v>1</v>
      </c>
      <c r="D3" s="3" t="s">
        <v>3</v>
      </c>
      <c r="E3" s="4" t="s">
        <v>2</v>
      </c>
    </row>
    <row r="4" spans="1:5" x14ac:dyDescent="0.2">
      <c r="A4" s="5" t="s">
        <v>10</v>
      </c>
      <c r="B4" s="5" t="s">
        <v>32</v>
      </c>
      <c r="C4" s="5" t="s">
        <v>33</v>
      </c>
      <c r="D4" s="5" t="s">
        <v>14</v>
      </c>
      <c r="E4" s="6">
        <v>144172</v>
      </c>
    </row>
    <row r="5" spans="1:5" x14ac:dyDescent="0.2">
      <c r="A5" s="5" t="s">
        <v>10</v>
      </c>
      <c r="B5" s="5" t="s">
        <v>34</v>
      </c>
      <c r="C5" s="5" t="s">
        <v>24</v>
      </c>
      <c r="D5" s="5" t="s">
        <v>17</v>
      </c>
      <c r="E5" s="6">
        <v>167050</v>
      </c>
    </row>
    <row r="6" spans="1:5" x14ac:dyDescent="0.2">
      <c r="A6" s="5" t="s">
        <v>10</v>
      </c>
      <c r="B6" s="5" t="s">
        <v>35</v>
      </c>
      <c r="C6" s="5" t="s">
        <v>24</v>
      </c>
      <c r="D6" s="5" t="s">
        <v>7</v>
      </c>
      <c r="E6" s="6">
        <v>214779</v>
      </c>
    </row>
    <row r="7" spans="1:5" x14ac:dyDescent="0.2">
      <c r="A7" s="5" t="s">
        <v>10</v>
      </c>
      <c r="B7" s="5" t="s">
        <v>36</v>
      </c>
      <c r="C7" s="5" t="s">
        <v>37</v>
      </c>
      <c r="D7" s="5" t="s">
        <v>7</v>
      </c>
      <c r="E7" s="6">
        <v>193879</v>
      </c>
    </row>
    <row r="8" spans="1:5" x14ac:dyDescent="0.2">
      <c r="A8" s="5" t="s">
        <v>10</v>
      </c>
      <c r="B8" s="5" t="s">
        <v>38</v>
      </c>
      <c r="C8" s="5" t="s">
        <v>33</v>
      </c>
      <c r="D8" s="5" t="s">
        <v>14</v>
      </c>
      <c r="E8" s="6">
        <v>210712</v>
      </c>
    </row>
    <row r="9" spans="1:5" x14ac:dyDescent="0.2">
      <c r="A9" s="5" t="s">
        <v>10</v>
      </c>
      <c r="B9" s="5" t="s">
        <v>39</v>
      </c>
      <c r="C9" s="5" t="s">
        <v>37</v>
      </c>
      <c r="D9" s="5" t="s">
        <v>17</v>
      </c>
      <c r="E9" s="6">
        <v>119322</v>
      </c>
    </row>
    <row r="10" spans="1:5" x14ac:dyDescent="0.2">
      <c r="A10" s="5" t="s">
        <v>10</v>
      </c>
      <c r="B10" s="5" t="s">
        <v>40</v>
      </c>
      <c r="C10" s="5" t="s">
        <v>37</v>
      </c>
      <c r="D10" s="5" t="s">
        <v>26</v>
      </c>
      <c r="E10" s="6">
        <v>221802</v>
      </c>
    </row>
    <row r="11" spans="1:5" x14ac:dyDescent="0.2">
      <c r="A11" s="5" t="s">
        <v>10</v>
      </c>
      <c r="B11" s="5" t="s">
        <v>41</v>
      </c>
      <c r="C11" s="5" t="s">
        <v>33</v>
      </c>
      <c r="D11" s="5" t="s">
        <v>26</v>
      </c>
      <c r="E11" s="6">
        <v>110901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A8A74-18BB-447E-B99E-BDD137D8F9AD}">
  <dimension ref="A1:E11"/>
  <sheetViews>
    <sheetView workbookViewId="0">
      <selection activeCell="J31" sqref="J31"/>
    </sheetView>
  </sheetViews>
  <sheetFormatPr baseColWidth="10" defaultColWidth="8.83203125" defaultRowHeight="15" x14ac:dyDescent="0.2"/>
  <cols>
    <col min="1" max="1" width="12.83203125" customWidth="1"/>
    <col min="2" max="2" width="21.1640625" customWidth="1"/>
    <col min="3" max="3" width="31.1640625" customWidth="1"/>
    <col min="4" max="4" width="22.5" customWidth="1"/>
    <col min="5" max="5" width="13.33203125" style="2" customWidth="1"/>
  </cols>
  <sheetData>
    <row r="1" spans="1:5" x14ac:dyDescent="0.2">
      <c r="B1" s="1"/>
    </row>
    <row r="3" spans="1:5" x14ac:dyDescent="0.2">
      <c r="A3" s="3" t="s">
        <v>65</v>
      </c>
      <c r="B3" s="3" t="s">
        <v>0</v>
      </c>
      <c r="C3" s="3" t="s">
        <v>1</v>
      </c>
      <c r="D3" s="3" t="s">
        <v>3</v>
      </c>
      <c r="E3" s="4" t="s">
        <v>2</v>
      </c>
    </row>
    <row r="4" spans="1:5" x14ac:dyDescent="0.2">
      <c r="A4" s="5" t="s">
        <v>6</v>
      </c>
      <c r="B4" s="5" t="s">
        <v>42</v>
      </c>
      <c r="C4" s="5" t="s">
        <v>24</v>
      </c>
      <c r="D4" s="5" t="s">
        <v>11</v>
      </c>
      <c r="E4" s="6">
        <v>66541</v>
      </c>
    </row>
    <row r="5" spans="1:5" x14ac:dyDescent="0.2">
      <c r="A5" s="5" t="s">
        <v>6</v>
      </c>
      <c r="B5" s="5" t="s">
        <v>43</v>
      </c>
      <c r="C5" s="5" t="s">
        <v>33</v>
      </c>
      <c r="D5" s="5" t="s">
        <v>17</v>
      </c>
      <c r="E5" s="6">
        <v>124608</v>
      </c>
    </row>
    <row r="6" spans="1:5" x14ac:dyDescent="0.2">
      <c r="A6" s="5" t="s">
        <v>6</v>
      </c>
      <c r="B6" s="5" t="s">
        <v>44</v>
      </c>
      <c r="C6" s="5" t="s">
        <v>45</v>
      </c>
      <c r="D6" s="5" t="s">
        <v>7</v>
      </c>
      <c r="E6" s="6">
        <v>237888</v>
      </c>
    </row>
    <row r="7" spans="1:5" x14ac:dyDescent="0.2">
      <c r="A7" s="5" t="s">
        <v>6</v>
      </c>
      <c r="B7" s="5" t="s">
        <v>46</v>
      </c>
      <c r="C7" s="5" t="s">
        <v>20</v>
      </c>
      <c r="D7" s="5" t="s">
        <v>11</v>
      </c>
      <c r="E7" s="6">
        <v>226560</v>
      </c>
    </row>
    <row r="8" spans="1:5" x14ac:dyDescent="0.2">
      <c r="A8" s="5" t="s">
        <v>6</v>
      </c>
      <c r="B8" s="5" t="s">
        <v>47</v>
      </c>
      <c r="C8" s="5" t="s">
        <v>20</v>
      </c>
      <c r="D8" s="5" t="s">
        <v>14</v>
      </c>
      <c r="E8" s="6">
        <v>237888</v>
      </c>
    </row>
    <row r="9" spans="1:5" x14ac:dyDescent="0.2">
      <c r="A9" s="5" t="s">
        <v>6</v>
      </c>
      <c r="B9" s="5" t="s">
        <v>48</v>
      </c>
      <c r="C9" s="5" t="s">
        <v>33</v>
      </c>
      <c r="D9" s="5" t="s">
        <v>17</v>
      </c>
      <c r="E9" s="6">
        <v>226560</v>
      </c>
    </row>
    <row r="10" spans="1:5" x14ac:dyDescent="0.2">
      <c r="A10" s="5" t="s">
        <v>6</v>
      </c>
      <c r="B10" s="5" t="s">
        <v>49</v>
      </c>
      <c r="C10" s="5" t="s">
        <v>20</v>
      </c>
      <c r="D10" s="5" t="s">
        <v>7</v>
      </c>
      <c r="E10" s="6">
        <v>175634</v>
      </c>
    </row>
    <row r="11" spans="1:5" x14ac:dyDescent="0.2">
      <c r="A11" s="5" t="s">
        <v>6</v>
      </c>
      <c r="B11" s="5" t="s">
        <v>50</v>
      </c>
      <c r="C11" s="5" t="s">
        <v>45</v>
      </c>
      <c r="D11" s="5" t="s">
        <v>7</v>
      </c>
      <c r="E11" s="6">
        <v>175634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F5B9E-C2D2-4628-AE91-4EB04366BD95}">
  <dimension ref="A1:E13"/>
  <sheetViews>
    <sheetView workbookViewId="0">
      <selection activeCell="E1" sqref="E1:E1048576"/>
    </sheetView>
  </sheetViews>
  <sheetFormatPr baseColWidth="10" defaultColWidth="8.83203125" defaultRowHeight="15" x14ac:dyDescent="0.2"/>
  <cols>
    <col min="1" max="1" width="12.83203125" customWidth="1"/>
    <col min="2" max="2" width="21.1640625" customWidth="1"/>
    <col min="3" max="3" width="31.1640625" customWidth="1"/>
    <col min="4" max="4" width="22.5" customWidth="1"/>
    <col min="5" max="5" width="13.33203125" style="2" customWidth="1"/>
  </cols>
  <sheetData>
    <row r="1" spans="1:5" x14ac:dyDescent="0.2">
      <c r="B1" s="1"/>
    </row>
    <row r="3" spans="1:5" x14ac:dyDescent="0.2">
      <c r="A3" s="3" t="s">
        <v>65</v>
      </c>
      <c r="B3" s="3" t="s">
        <v>0</v>
      </c>
      <c r="C3" s="3" t="s">
        <v>1</v>
      </c>
      <c r="D3" s="3" t="s">
        <v>3</v>
      </c>
      <c r="E3" s="4" t="s">
        <v>2</v>
      </c>
    </row>
    <row r="4" spans="1:5" x14ac:dyDescent="0.2">
      <c r="A4" s="5" t="s">
        <v>64</v>
      </c>
      <c r="B4" s="5" t="s">
        <v>51</v>
      </c>
      <c r="C4" s="5" t="s">
        <v>37</v>
      </c>
      <c r="D4" s="5" t="s">
        <v>14</v>
      </c>
      <c r="E4" s="6">
        <v>175634</v>
      </c>
    </row>
    <row r="5" spans="1:5" x14ac:dyDescent="0.2">
      <c r="A5" s="5" t="s">
        <v>64</v>
      </c>
      <c r="B5" s="5" t="s">
        <v>52</v>
      </c>
      <c r="C5" s="5" t="s">
        <v>53</v>
      </c>
      <c r="D5" s="5" t="s">
        <v>17</v>
      </c>
      <c r="E5" s="6">
        <v>175634</v>
      </c>
    </row>
    <row r="6" spans="1:5" x14ac:dyDescent="0.2">
      <c r="A6" s="5" t="s">
        <v>64</v>
      </c>
      <c r="B6" s="5" t="s">
        <v>54</v>
      </c>
      <c r="C6" s="5" t="s">
        <v>53</v>
      </c>
      <c r="D6" s="5" t="s">
        <v>26</v>
      </c>
      <c r="E6" s="6">
        <v>442500</v>
      </c>
    </row>
    <row r="7" spans="1:5" x14ac:dyDescent="0.2">
      <c r="A7" s="5" t="s">
        <v>64</v>
      </c>
      <c r="B7" s="5" t="s">
        <v>55</v>
      </c>
      <c r="C7" s="5" t="s">
        <v>20</v>
      </c>
      <c r="D7" s="5" t="s">
        <v>26</v>
      </c>
      <c r="E7" s="6">
        <v>1447</v>
      </c>
    </row>
    <row r="8" spans="1:5" x14ac:dyDescent="0.2">
      <c r="A8" s="5" t="s">
        <v>64</v>
      </c>
      <c r="B8" s="5" t="s">
        <v>56</v>
      </c>
      <c r="C8" s="5" t="s">
        <v>45</v>
      </c>
      <c r="D8" s="5" t="s">
        <v>11</v>
      </c>
      <c r="E8" s="6">
        <v>169672</v>
      </c>
    </row>
    <row r="9" spans="1:5" x14ac:dyDescent="0.2">
      <c r="A9" s="5" t="s">
        <v>64</v>
      </c>
      <c r="B9" s="5" t="s">
        <v>57</v>
      </c>
      <c r="C9" s="5" t="s">
        <v>37</v>
      </c>
      <c r="D9" s="5" t="s">
        <v>17</v>
      </c>
      <c r="E9" s="6">
        <v>151812</v>
      </c>
    </row>
    <row r="10" spans="1:5" x14ac:dyDescent="0.2">
      <c r="A10" s="5" t="s">
        <v>64</v>
      </c>
      <c r="B10" s="5" t="s">
        <v>58</v>
      </c>
      <c r="C10" s="5" t="s">
        <v>53</v>
      </c>
      <c r="D10" s="5" t="s">
        <v>14</v>
      </c>
      <c r="E10" s="6">
        <v>196460</v>
      </c>
    </row>
    <row r="11" spans="1:5" x14ac:dyDescent="0.2">
      <c r="A11" s="5" t="s">
        <v>64</v>
      </c>
      <c r="B11" s="5" t="s">
        <v>59</v>
      </c>
      <c r="C11" s="5" t="s">
        <v>37</v>
      </c>
      <c r="D11" s="5" t="s">
        <v>17</v>
      </c>
      <c r="E11" s="6">
        <v>160740</v>
      </c>
    </row>
    <row r="12" spans="1:5" x14ac:dyDescent="0.2">
      <c r="A12" s="5" t="s">
        <v>64</v>
      </c>
      <c r="B12" s="5" t="s">
        <v>60</v>
      </c>
      <c r="C12" s="5" t="s">
        <v>53</v>
      </c>
      <c r="D12" s="5" t="s">
        <v>26</v>
      </c>
      <c r="E12" s="6">
        <v>145600</v>
      </c>
    </row>
    <row r="13" spans="1:5" x14ac:dyDescent="0.2">
      <c r="A13" s="5" t="s">
        <v>64</v>
      </c>
      <c r="B13" s="5" t="s">
        <v>61</v>
      </c>
      <c r="C13" s="5" t="s">
        <v>37</v>
      </c>
      <c r="D13" s="5" t="s">
        <v>7</v>
      </c>
      <c r="E13" s="6">
        <v>91854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Know More</vt:lpstr>
      <vt:lpstr>Indirect</vt:lpstr>
      <vt:lpstr>Conso</vt:lpstr>
      <vt:lpstr>Chandigarh</vt:lpstr>
      <vt:lpstr>Agra</vt:lpstr>
      <vt:lpstr>Delhi</vt:lpstr>
      <vt:lpstr>Gurgaon</vt:lpstr>
      <vt:lpstr>Mumbai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Microsoft Office User</cp:lastModifiedBy>
  <dcterms:created xsi:type="dcterms:W3CDTF">2019-05-17T03:02:31Z</dcterms:created>
  <dcterms:modified xsi:type="dcterms:W3CDTF">2023-06-16T06:37:50Z</dcterms:modified>
</cp:coreProperties>
</file>