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purna\Desktop\BMAF006-20\"/>
    </mc:Choice>
  </mc:AlternateContent>
  <xr:revisionPtr revIDLastSave="0" documentId="13_ncr:1_{8D3C92DB-56F3-4D63-91CC-60E3D8438FBA}" xr6:coauthVersionLast="47" xr6:coauthVersionMax="47" xr10:uidLastSave="{00000000-0000-0000-0000-000000000000}"/>
  <bookViews>
    <workbookView xWindow="-110" yWindow="-110" windowWidth="19420" windowHeight="10420" xr2:uid="{2A794523-583D-46A1-994B-4D98912ADF48}"/>
  </bookViews>
  <sheets>
    <sheet name="GD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5" i="1"/>
  <c r="J6" i="1"/>
  <c r="J7" i="1"/>
  <c r="J8" i="1"/>
  <c r="J9" i="1"/>
  <c r="J10" i="1"/>
  <c r="J5" i="1"/>
  <c r="I6" i="1"/>
  <c r="I7" i="1"/>
  <c r="I8" i="1"/>
  <c r="I9" i="1"/>
  <c r="I10" i="1"/>
  <c r="I5" i="1"/>
  <c r="H6" i="1"/>
  <c r="H7" i="1"/>
  <c r="H8" i="1"/>
  <c r="H9" i="1"/>
  <c r="H10" i="1"/>
  <c r="G5" i="1"/>
  <c r="H5" i="1"/>
  <c r="G6" i="1"/>
  <c r="G7" i="1"/>
  <c r="G8" i="1"/>
  <c r="G9" i="1"/>
  <c r="G10" i="1"/>
  <c r="K6" i="1" l="1"/>
  <c r="L6" i="1" s="1"/>
  <c r="K8" i="1"/>
  <c r="L8" i="1" s="1"/>
  <c r="K7" i="1"/>
  <c r="L7" i="1" s="1"/>
  <c r="K5" i="1"/>
  <c r="L5" i="1" s="1"/>
  <c r="K9" i="1"/>
  <c r="L9" i="1" s="1"/>
  <c r="K10" i="1"/>
  <c r="L10" i="1" s="1"/>
</calcChain>
</file>

<file path=xl/sharedStrings.xml><?xml version="1.0" encoding="utf-8"?>
<sst xmlns="http://schemas.openxmlformats.org/spreadsheetml/2006/main" count="15" uniqueCount="15">
  <si>
    <t>Gross Domestic Product (GDP)/Unit: US dollars/capita, 2016-2020</t>
  </si>
  <si>
    <t>Canada</t>
  </si>
  <si>
    <t>France</t>
  </si>
  <si>
    <t>Italy</t>
  </si>
  <si>
    <t>UK</t>
  </si>
  <si>
    <t>US</t>
  </si>
  <si>
    <t>Total</t>
  </si>
  <si>
    <t>Average</t>
  </si>
  <si>
    <t>Minimum</t>
  </si>
  <si>
    <t>Maximum</t>
  </si>
  <si>
    <t>Difference</t>
  </si>
  <si>
    <t>Test</t>
  </si>
  <si>
    <t>Expected GDP 2021</t>
  </si>
  <si>
    <t xml:space="preserve">Germany </t>
  </si>
  <si>
    <t>`2016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</si>
</sst>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3" x14ac:knownFonts="1">
    <font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9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1" fillId="2" borderId="1" xfId="0" applyFont="1" applyFill="1" applyBorder="1"/>
    <xf numFmtId="0" fontId="1" fillId="2" borderId="6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0" fillId="3" borderId="1" xfId="0" applyFill="1" applyBorder="1"/>
    <xf numFmtId="0" fontId="0" fillId="3" borderId="8" xfId="0" applyFill="1" applyBorder="1"/>
    <xf numFmtId="0" fontId="2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Total GDP across Countries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GDP!$A$5:$A$10</c:f>
              <c:strCache>
                <c:ptCount val="6"/>
                <c:pt idx="0">
                  <c:v>Canada</c:v>
                </c:pt>
                <c:pt idx="1">
                  <c:v>France</c:v>
                </c:pt>
                <c:pt idx="2">
                  <c:v>Germany </c:v>
                </c:pt>
                <c:pt idx="3">
                  <c:v>Italy</c:v>
                </c:pt>
                <c:pt idx="4">
                  <c:v>UK</c:v>
                </c:pt>
                <c:pt idx="5">
                  <c:v>US</c:v>
                </c:pt>
              </c:strCache>
            </c:strRef>
          </c:cat>
          <c:val>
            <c:numRef>
              <c:f>GDP!$G$5:$G$10</c:f>
              <c:numCache>
                <c:formatCode>General</c:formatCode>
                <c:ptCount val="6"/>
                <c:pt idx="0">
                  <c:v>244112.8</c:v>
                </c:pt>
                <c:pt idx="1">
                  <c:v>228512.76</c:v>
                </c:pt>
                <c:pt idx="2">
                  <c:v>268152.59999999998</c:v>
                </c:pt>
                <c:pt idx="3">
                  <c:v>210111.16999999998</c:v>
                </c:pt>
                <c:pt idx="4">
                  <c:v>229470.5</c:v>
                </c:pt>
                <c:pt idx="5">
                  <c:v>309790.98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C3-4846-B978-626EB1957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3986143"/>
        <c:axId val="1563985311"/>
      </c:barChart>
      <c:catAx>
        <c:axId val="1563986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985311"/>
        <c:crosses val="autoZero"/>
        <c:auto val="1"/>
        <c:lblAlgn val="ctr"/>
        <c:lblOffset val="100"/>
        <c:noMultiLvlLbl val="0"/>
      </c:catAx>
      <c:valAx>
        <c:axId val="156398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986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11</xdr:row>
      <xdr:rowOff>165100</xdr:rowOff>
    </xdr:from>
    <xdr:to>
      <xdr:col>9</xdr:col>
      <xdr:colOff>542925</xdr:colOff>
      <xdr:row>26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25F83A-412F-5DAD-2BF7-464852F93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33F79-6D6F-4CF5-8877-E9EB8A129358}">
  <dimension ref="A1:N15"/>
  <sheetViews>
    <sheetView tabSelected="1" zoomScale="74" zoomScaleNormal="74" workbookViewId="0">
      <selection activeCell="M21" sqref="M21"/>
    </sheetView>
  </sheetViews>
  <sheetFormatPr defaultRowHeight="14.5" x14ac:dyDescent="0.35"/>
  <cols>
    <col min="1" max="1" width="10.36328125" bestFit="1" customWidth="1"/>
    <col min="2" max="5" width="9.81640625" bestFit="1" customWidth="1"/>
    <col min="6" max="6" width="9.81640625" customWidth="1"/>
    <col min="7" max="8" width="9.81640625" bestFit="1" customWidth="1"/>
    <col min="9" max="9" width="10.36328125" customWidth="1"/>
    <col min="10" max="10" width="10.7265625" bestFit="1" customWidth="1"/>
    <col min="11" max="11" width="11.1796875" bestFit="1" customWidth="1"/>
    <col min="12" max="12" width="5.36328125" bestFit="1" customWidth="1"/>
    <col min="13" max="13" width="20" bestFit="1" customWidth="1"/>
    <col min="14" max="14" width="3.90625" customWidth="1"/>
  </cols>
  <sheetData>
    <row r="1" spans="1:14" ht="15" thickBot="1" x14ac:dyDescent="0.4"/>
    <row r="2" spans="1:14" ht="30" customHeight="1" x14ac:dyDescent="0.5">
      <c r="A2" s="19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1"/>
      <c r="N2" s="1">
        <v>0.02</v>
      </c>
    </row>
    <row r="3" spans="1:14" ht="15.5" customHeight="1" x14ac:dyDescent="0.5">
      <c r="A3" s="6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7"/>
      <c r="N3" s="1"/>
    </row>
    <row r="4" spans="1:14" ht="15.5" x14ac:dyDescent="0.35">
      <c r="A4" s="8"/>
      <c r="B4" s="13" t="s">
        <v>14</v>
      </c>
      <c r="C4" s="13">
        <v>2017</v>
      </c>
      <c r="D4" s="13">
        <v>2018</v>
      </c>
      <c r="E4" s="13">
        <v>2019</v>
      </c>
      <c r="F4" s="13">
        <v>2020</v>
      </c>
      <c r="G4" s="13" t="s">
        <v>6</v>
      </c>
      <c r="H4" s="13" t="s">
        <v>7</v>
      </c>
      <c r="I4" s="13" t="s">
        <v>8</v>
      </c>
      <c r="J4" s="13" t="s">
        <v>9</v>
      </c>
      <c r="K4" s="13" t="s">
        <v>10</v>
      </c>
      <c r="L4" s="13" t="s">
        <v>11</v>
      </c>
      <c r="M4" s="14" t="s">
        <v>12</v>
      </c>
    </row>
    <row r="5" spans="1:14" ht="15.5" x14ac:dyDescent="0.35">
      <c r="A5" s="15" t="s">
        <v>1</v>
      </c>
      <c r="B5" s="5">
        <v>46472.4</v>
      </c>
      <c r="C5" s="5">
        <v>48316.7</v>
      </c>
      <c r="D5" s="5">
        <v>50240</v>
      </c>
      <c r="E5" s="5">
        <v>50660</v>
      </c>
      <c r="F5" s="5">
        <v>48423.7</v>
      </c>
      <c r="G5" s="17">
        <f>SUM(B5:F5)</f>
        <v>244112.8</v>
      </c>
      <c r="H5" s="17">
        <f>AVERAGE(B5:F5)</f>
        <v>48822.559999999998</v>
      </c>
      <c r="I5" s="17">
        <f>MIN(B5:F5)</f>
        <v>46472.4</v>
      </c>
      <c r="J5" s="17">
        <f>MAX(B5:F5)</f>
        <v>50660</v>
      </c>
      <c r="K5" s="4">
        <f>J5-I5</f>
        <v>4187.5999999999985</v>
      </c>
      <c r="L5" s="4" t="str">
        <f>IF(K5&gt;5000, "High", "Low")</f>
        <v>Low</v>
      </c>
      <c r="M5" s="9">
        <f>F5+F5*$N$1</f>
        <v>48423.7</v>
      </c>
    </row>
    <row r="6" spans="1:14" ht="15.5" x14ac:dyDescent="0.35">
      <c r="A6" s="15" t="s">
        <v>2</v>
      </c>
      <c r="B6" s="5">
        <v>42855.9</v>
      </c>
      <c r="C6" s="5">
        <v>44480.7</v>
      </c>
      <c r="D6" s="5">
        <v>46456.1</v>
      </c>
      <c r="E6" s="5">
        <v>49225.56</v>
      </c>
      <c r="F6" s="5">
        <v>45494.5</v>
      </c>
      <c r="G6" s="17">
        <f t="shared" ref="G6:G10" si="0">SUM(B6:F6)</f>
        <v>228512.76</v>
      </c>
      <c r="H6" s="17">
        <f t="shared" ref="H6:H10" si="1">AVERAGE(B6:F6)</f>
        <v>45702.552000000003</v>
      </c>
      <c r="I6" s="17">
        <f t="shared" ref="I6:I10" si="2">MIN(B6:F6)</f>
        <v>42855.9</v>
      </c>
      <c r="J6" s="17">
        <f t="shared" ref="J6:J10" si="3">MAX(B6:F6)</f>
        <v>49225.56</v>
      </c>
      <c r="K6" s="4">
        <f t="shared" ref="K6:K10" si="4">J6-I6</f>
        <v>6369.6599999999962</v>
      </c>
      <c r="L6" s="4" t="str">
        <f t="shared" ref="L6:L10" si="5">IF(K6&gt;5000, "High", "Low")</f>
        <v>High</v>
      </c>
      <c r="M6" s="9">
        <f t="shared" ref="M6:M10" si="6">F6+F6*$N$1</f>
        <v>45494.5</v>
      </c>
    </row>
    <row r="7" spans="1:14" ht="15.5" x14ac:dyDescent="0.35">
      <c r="A7" s="15" t="s">
        <v>13</v>
      </c>
      <c r="B7" s="5">
        <v>50579.5</v>
      </c>
      <c r="C7" s="5">
        <v>52852.9</v>
      </c>
      <c r="D7" s="5">
        <v>54954.7</v>
      </c>
      <c r="E7" s="5">
        <v>55891.199999999997</v>
      </c>
      <c r="F7" s="5">
        <v>53874.3</v>
      </c>
      <c r="G7" s="17">
        <f t="shared" si="0"/>
        <v>268152.59999999998</v>
      </c>
      <c r="H7" s="17">
        <f t="shared" si="1"/>
        <v>53630.52</v>
      </c>
      <c r="I7" s="17">
        <f t="shared" si="2"/>
        <v>50579.5</v>
      </c>
      <c r="J7" s="17">
        <f t="shared" si="3"/>
        <v>55891.199999999997</v>
      </c>
      <c r="K7" s="4">
        <f t="shared" si="4"/>
        <v>5311.6999999999971</v>
      </c>
      <c r="L7" s="4" t="str">
        <f t="shared" si="5"/>
        <v>High</v>
      </c>
      <c r="M7" s="9">
        <f t="shared" si="6"/>
        <v>53874.3</v>
      </c>
    </row>
    <row r="8" spans="1:14" ht="15.5" x14ac:dyDescent="0.35">
      <c r="A8" s="15" t="s">
        <v>3</v>
      </c>
      <c r="B8" s="5">
        <v>39926.97</v>
      </c>
      <c r="C8" s="5">
        <v>41581.1</v>
      </c>
      <c r="D8" s="5">
        <v>43097.3</v>
      </c>
      <c r="E8" s="5">
        <v>44397.599999999999</v>
      </c>
      <c r="F8" s="5">
        <v>41108.199999999997</v>
      </c>
      <c r="G8" s="17">
        <f t="shared" si="0"/>
        <v>210111.16999999998</v>
      </c>
      <c r="H8" s="17">
        <f t="shared" si="1"/>
        <v>42022.233999999997</v>
      </c>
      <c r="I8" s="17">
        <f t="shared" si="2"/>
        <v>39926.97</v>
      </c>
      <c r="J8" s="17">
        <f t="shared" si="3"/>
        <v>44397.599999999999</v>
      </c>
      <c r="K8" s="4">
        <f t="shared" si="4"/>
        <v>4470.6299999999974</v>
      </c>
      <c r="L8" s="4" t="str">
        <f t="shared" si="5"/>
        <v>Low</v>
      </c>
      <c r="M8" s="9">
        <f t="shared" si="6"/>
        <v>41108.199999999997</v>
      </c>
    </row>
    <row r="9" spans="1:14" ht="15.5" x14ac:dyDescent="0.35">
      <c r="A9" s="15" t="s">
        <v>4</v>
      </c>
      <c r="B9" s="5">
        <v>44125.5</v>
      </c>
      <c r="C9" s="5">
        <v>45757.8</v>
      </c>
      <c r="D9" s="5">
        <v>47163.199999999997</v>
      </c>
      <c r="E9" s="5">
        <v>48542.1</v>
      </c>
      <c r="F9" s="5">
        <v>43881.9</v>
      </c>
      <c r="G9" s="17">
        <f t="shared" si="0"/>
        <v>229470.5</v>
      </c>
      <c r="H9" s="17">
        <f t="shared" si="1"/>
        <v>45894.1</v>
      </c>
      <c r="I9" s="17">
        <f t="shared" si="2"/>
        <v>43881.9</v>
      </c>
      <c r="J9" s="17">
        <f t="shared" si="3"/>
        <v>48542.1</v>
      </c>
      <c r="K9" s="4">
        <f t="shared" si="4"/>
        <v>4660.1999999999971</v>
      </c>
      <c r="L9" s="4" t="str">
        <f t="shared" si="5"/>
        <v>Low</v>
      </c>
      <c r="M9" s="9">
        <f t="shared" si="6"/>
        <v>43881.9</v>
      </c>
    </row>
    <row r="10" spans="1:14" ht="16" thickBot="1" x14ac:dyDescent="0.4">
      <c r="A10" s="16" t="s">
        <v>5</v>
      </c>
      <c r="B10" s="10">
        <v>58000.9</v>
      </c>
      <c r="C10" s="10">
        <v>60091.6</v>
      </c>
      <c r="D10" s="10">
        <v>63043.05</v>
      </c>
      <c r="E10" s="10">
        <v>65240.4</v>
      </c>
      <c r="F10" s="10">
        <v>63415.03</v>
      </c>
      <c r="G10" s="18">
        <f t="shared" si="0"/>
        <v>309790.98</v>
      </c>
      <c r="H10" s="18">
        <f t="shared" si="1"/>
        <v>61958.195999999996</v>
      </c>
      <c r="I10" s="18">
        <f t="shared" si="2"/>
        <v>58000.9</v>
      </c>
      <c r="J10" s="18">
        <f t="shared" si="3"/>
        <v>65240.4</v>
      </c>
      <c r="K10" s="11">
        <f t="shared" si="4"/>
        <v>7239.5</v>
      </c>
      <c r="L10" s="11" t="str">
        <f t="shared" si="5"/>
        <v>High</v>
      </c>
      <c r="M10" s="12">
        <f t="shared" si="6"/>
        <v>63415.03</v>
      </c>
    </row>
    <row r="14" spans="1:14" x14ac:dyDescent="0.35">
      <c r="G14" s="2"/>
    </row>
    <row r="15" spans="1:14" x14ac:dyDescent="0.35">
      <c r="G15" s="2"/>
    </row>
  </sheetData>
  <mergeCells count="1">
    <mergeCell ref="A2:M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GDP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2022-11-16T16:11:49Z</dcterms:created>
  <dcterms:modified xsi:type="dcterms:W3CDTF">2022-11-16T19:32:20Z</dcterms:modified>
</cp:coreProperties>
</file>