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yus\Desktop\probability practicals\"/>
    </mc:Choice>
  </mc:AlternateContent>
  <xr:revisionPtr revIDLastSave="0" documentId="13_ncr:1_{D0E69E45-F83E-4E2E-AEC1-716C5CC77EF9}" xr6:coauthVersionLast="47" xr6:coauthVersionMax="47" xr10:uidLastSave="{00000000-0000-0000-0000-000000000000}"/>
  <bookViews>
    <workbookView xWindow="-108" yWindow="-108" windowWidth="23256" windowHeight="13176" xr2:uid="{5DF87433-1CDD-482A-B260-DD215C85FE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B19" i="1"/>
  <c r="G12" i="1"/>
  <c r="G13" i="1"/>
  <c r="G14" i="1"/>
  <c r="G15" i="1"/>
  <c r="G16" i="1"/>
  <c r="G17" i="1"/>
  <c r="G18" i="1"/>
  <c r="G11" i="1"/>
  <c r="F12" i="1"/>
  <c r="F13" i="1"/>
  <c r="F14" i="1"/>
  <c r="F15" i="1"/>
  <c r="F16" i="1"/>
  <c r="F17" i="1"/>
  <c r="F11" i="1"/>
  <c r="E13" i="1"/>
  <c r="E14" i="1"/>
  <c r="E15" i="1"/>
  <c r="E16" i="1"/>
  <c r="E17" i="1"/>
  <c r="E18" i="1"/>
  <c r="E12" i="1"/>
  <c r="D13" i="1"/>
  <c r="D14" i="1"/>
  <c r="D15" i="1"/>
  <c r="D16" i="1"/>
  <c r="D17" i="1"/>
  <c r="D18" i="1"/>
  <c r="D12" i="1"/>
  <c r="K8" i="1"/>
  <c r="K7" i="1"/>
  <c r="K6" i="1"/>
  <c r="G8" i="1"/>
  <c r="F8" i="1"/>
  <c r="G3" i="1"/>
  <c r="G4" i="1"/>
  <c r="G5" i="1"/>
  <c r="G6" i="1"/>
  <c r="G7" i="1"/>
  <c r="G2" i="1"/>
  <c r="F3" i="1"/>
  <c r="F4" i="1"/>
  <c r="F5" i="1"/>
  <c r="F6" i="1"/>
  <c r="F7" i="1"/>
  <c r="F2" i="1"/>
  <c r="E3" i="1"/>
  <c r="E4" i="1"/>
  <c r="E5" i="1"/>
  <c r="E6" i="1"/>
  <c r="E7" i="1"/>
  <c r="E2" i="1"/>
  <c r="B8" i="1"/>
</calcChain>
</file>

<file path=xl/sharedStrings.xml><?xml version="1.0" encoding="utf-8"?>
<sst xmlns="http://schemas.openxmlformats.org/spreadsheetml/2006/main" count="35" uniqueCount="26">
  <si>
    <t>Life</t>
  </si>
  <si>
    <t>L</t>
  </si>
  <si>
    <t>U</t>
  </si>
  <si>
    <t>x</t>
  </si>
  <si>
    <t>fx</t>
  </si>
  <si>
    <t>fx^2</t>
  </si>
  <si>
    <t>20-25</t>
  </si>
  <si>
    <t>25-30</t>
  </si>
  <si>
    <t>30-35</t>
  </si>
  <si>
    <t>35-40</t>
  </si>
  <si>
    <t>40-45</t>
  </si>
  <si>
    <t>45-50</t>
  </si>
  <si>
    <t>Total</t>
  </si>
  <si>
    <t>Frequency (f)</t>
  </si>
  <si>
    <t>mean</t>
  </si>
  <si>
    <t>variance</t>
  </si>
  <si>
    <t>sigma</t>
  </si>
  <si>
    <t>negative infinite to 20</t>
  </si>
  <si>
    <t>50 to infinite</t>
  </si>
  <si>
    <t>f</t>
  </si>
  <si>
    <t>-</t>
  </si>
  <si>
    <t>negative infinity</t>
  </si>
  <si>
    <t>Z</t>
  </si>
  <si>
    <t>P(Z&lt;=z)</t>
  </si>
  <si>
    <t>E.F.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</si>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</sst>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Sheet1!$F$11:$F$18</c:f>
              <c:numCache>
                <c:formatCode>General</c:formatCode>
                <c:ptCount val="8"/>
                <c:pt idx="0">
                  <c:v>2.0564043822941303E-2</c:v>
                </c:pt>
                <c:pt idx="1">
                  <c:v>6.5870631198714391E-2</c:v>
                </c:pt>
                <c:pt idx="2">
                  <c:v>0.16060117881241642</c:v>
                </c:pt>
                <c:pt idx="3">
                  <c:v>0.25110808057603645</c:v>
                </c:pt>
                <c:pt idx="4">
                  <c:v>0.25187271828100349</c:v>
                </c:pt>
                <c:pt idx="5">
                  <c:v>0.16207316464110311</c:v>
                </c:pt>
                <c:pt idx="6">
                  <c:v>6.6880457166926144E-2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3-4A88-9201-F98D93A1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3444511"/>
        <c:axId val="1733444991"/>
      </c:barChart>
      <c:catAx>
        <c:axId val="17334445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44991"/>
        <c:crosses val="autoZero"/>
        <c:auto val="1"/>
        <c:lblAlgn val="ctr"/>
        <c:lblOffset val="100"/>
        <c:noMultiLvlLbl val="0"/>
      </c:catAx>
      <c:valAx>
        <c:axId val="173344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4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8</xdr:row>
      <xdr:rowOff>144780</xdr:rowOff>
    </xdr:from>
    <xdr:to>
      <xdr:col>15</xdr:col>
      <xdr:colOff>297180</xdr:colOff>
      <xdr:row>23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FD9CFC-7EF0-0AA7-383E-F12EFF059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B208F-967D-4CE9-8748-1BDDEEE8A72E}" name="Table1" displayName="Table1" ref="A1:G8" totalsRowShown="0">
  <autoFilter ref="A1:G8" xr:uid="{720B208F-967D-4CE9-8748-1BDDEEE8A72E}"/>
  <tableColumns count="7">
    <tableColumn id="1" xr3:uid="{D91F39DE-D398-49CE-B718-3FA04E707064}" name="Life"/>
    <tableColumn id="2" xr3:uid="{F7C3876F-9EF8-43B9-8776-34C0F8962F56}" name="Frequency (f)"/>
    <tableColumn id="3" xr3:uid="{8734B2F1-E1B1-4DDA-8388-EEAFE03A6749}" name="L"/>
    <tableColumn id="4" xr3:uid="{9BBE9AEA-8872-4B88-8014-BEE569D3D348}" name="U"/>
    <tableColumn id="5" xr3:uid="{1512F6AB-C4D5-4843-8DD3-C141B04BFB8A}" name="x"/>
    <tableColumn id="6" xr3:uid="{B4BC9726-9171-4EBF-9FAB-DD3433B5F92E}" name="fx"/>
    <tableColumn id="7" xr3:uid="{CEDB391C-98A7-432D-A338-AF68C157B96E}" name="fx^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0BCBD0-B0DF-4B9A-8670-83768879EB8E}" name="Table2" displayName="Table2" ref="A10:G19" totalsRowShown="0">
  <autoFilter ref="A10:G19" xr:uid="{4F0BCBD0-B0DF-4B9A-8670-83768879EB8E}"/>
  <tableColumns count="7">
    <tableColumn id="1" xr3:uid="{4E2EC59B-BF36-4524-86ED-CC21E441462A}" name="Life"/>
    <tableColumn id="2" xr3:uid="{CE704DC7-80CC-478F-BDB9-AF013CA61B29}" name="f"/>
    <tableColumn id="3" xr3:uid="{302911F2-54D7-429A-B476-7572A6424F89}" name="L"/>
    <tableColumn id="4" xr3:uid="{6B4D3BE4-9F97-4E5B-B0E1-91025DCA3D9C}" name="Z"/>
    <tableColumn id="5" xr3:uid="{8AD1F5EE-1617-4017-A418-12EC12264703}" name="P(Z&lt;=z)"/>
    <tableColumn id="6" xr3:uid="{D491280F-5AA8-42D7-BECB-8117CDE0D9FC}" name="probability"/>
    <tableColumn id="7" xr3:uid="{70A4826A-D6C6-419F-BCB4-E13F282898D1}" name="E.F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8B26-D72A-4491-9176-F909B4B23C40}">
  <dimension ref="A1:K19"/>
  <sheetViews>
    <sheetView tabSelected="1" workbookViewId="0">
      <selection activeCell="F11" sqref="F11"/>
    </sheetView>
  </sheetViews>
  <sheetFormatPr defaultRowHeight="14.4" x14ac:dyDescent="0.3"/>
  <cols>
    <col min="1" max="1" width="21" customWidth="1"/>
    <col min="2" max="2" width="14.109375" customWidth="1"/>
    <col min="3" max="3" width="15.5546875" customWidth="1"/>
    <col min="5" max="5" width="10" bestFit="1" customWidth="1"/>
    <col min="6" max="6" width="13.21875" customWidth="1"/>
  </cols>
  <sheetData>
    <row r="1" spans="1:11" x14ac:dyDescent="0.3">
      <c r="A1" t="s">
        <v>0</v>
      </c>
      <c r="B1" t="s">
        <v>13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1" x14ac:dyDescent="0.3">
      <c r="A2" t="s">
        <v>6</v>
      </c>
      <c r="B2">
        <v>8</v>
      </c>
      <c r="C2">
        <v>20</v>
      </c>
      <c r="D2">
        <v>25</v>
      </c>
      <c r="E2">
        <f>(C2+D2)/2</f>
        <v>22.5</v>
      </c>
      <c r="F2">
        <f>E2*B2</f>
        <v>180</v>
      </c>
      <c r="G2">
        <f>F2*E2</f>
        <v>4050</v>
      </c>
    </row>
    <row r="3" spans="1:11" x14ac:dyDescent="0.3">
      <c r="A3" t="s">
        <v>7</v>
      </c>
      <c r="B3">
        <v>12</v>
      </c>
      <c r="C3">
        <v>25</v>
      </c>
      <c r="D3">
        <v>30</v>
      </c>
      <c r="E3">
        <f t="shared" ref="E3:E7" si="0">(C3+D3)/2</f>
        <v>27.5</v>
      </c>
      <c r="F3">
        <f t="shared" ref="F3:F7" si="1">E3*B3</f>
        <v>330</v>
      </c>
      <c r="G3">
        <f t="shared" ref="G3:G7" si="2">F3*E3</f>
        <v>9075</v>
      </c>
    </row>
    <row r="4" spans="1:11" x14ac:dyDescent="0.3">
      <c r="A4" t="s">
        <v>8</v>
      </c>
      <c r="B4">
        <v>15</v>
      </c>
      <c r="C4">
        <v>30</v>
      </c>
      <c r="D4">
        <v>35</v>
      </c>
      <c r="E4">
        <f t="shared" si="0"/>
        <v>32.5</v>
      </c>
      <c r="F4">
        <f t="shared" si="1"/>
        <v>487.5</v>
      </c>
      <c r="G4">
        <f t="shared" si="2"/>
        <v>15843.75</v>
      </c>
    </row>
    <row r="5" spans="1:11" x14ac:dyDescent="0.3">
      <c r="A5" t="s">
        <v>9</v>
      </c>
      <c r="B5">
        <v>18</v>
      </c>
      <c r="C5">
        <v>35</v>
      </c>
      <c r="D5">
        <v>40</v>
      </c>
      <c r="E5">
        <f t="shared" si="0"/>
        <v>37.5</v>
      </c>
      <c r="F5">
        <f t="shared" si="1"/>
        <v>675</v>
      </c>
      <c r="G5">
        <f t="shared" si="2"/>
        <v>25312.5</v>
      </c>
    </row>
    <row r="6" spans="1:11" x14ac:dyDescent="0.3">
      <c r="A6" t="s">
        <v>10</v>
      </c>
      <c r="B6">
        <v>13</v>
      </c>
      <c r="C6">
        <v>40</v>
      </c>
      <c r="D6">
        <v>45</v>
      </c>
      <c r="E6">
        <f t="shared" si="0"/>
        <v>42.5</v>
      </c>
      <c r="F6">
        <f t="shared" si="1"/>
        <v>552.5</v>
      </c>
      <c r="G6">
        <f t="shared" si="2"/>
        <v>23481.25</v>
      </c>
      <c r="J6" t="s">
        <v>14</v>
      </c>
      <c r="K6">
        <f>F8/B8</f>
        <v>35.034246575342465</v>
      </c>
    </row>
    <row r="7" spans="1:11" x14ac:dyDescent="0.3">
      <c r="A7" t="s">
        <v>11</v>
      </c>
      <c r="B7">
        <v>7</v>
      </c>
      <c r="C7">
        <v>45</v>
      </c>
      <c r="D7">
        <v>50</v>
      </c>
      <c r="E7">
        <f t="shared" si="0"/>
        <v>47.5</v>
      </c>
      <c r="F7">
        <f t="shared" si="1"/>
        <v>332.5</v>
      </c>
      <c r="G7">
        <f t="shared" si="2"/>
        <v>15793.75</v>
      </c>
      <c r="J7" t="s">
        <v>15</v>
      </c>
      <c r="K7">
        <f>(G8/B8)-(K6^2)</f>
        <v>54.194032651529369</v>
      </c>
    </row>
    <row r="8" spans="1:11" x14ac:dyDescent="0.3">
      <c r="A8" t="s">
        <v>12</v>
      </c>
      <c r="B8">
        <f>SUM(B2:B7)</f>
        <v>73</v>
      </c>
      <c r="F8">
        <f>SUM(F2:F7)</f>
        <v>2557.5</v>
      </c>
      <c r="G8">
        <f>SUM(G2:G7)</f>
        <v>93556.25</v>
      </c>
      <c r="J8" t="s">
        <v>16</v>
      </c>
      <c r="K8">
        <f>SQRT(K7)</f>
        <v>7.361659639750358</v>
      </c>
    </row>
    <row r="10" spans="1:11" x14ac:dyDescent="0.3">
      <c r="A10" t="s">
        <v>0</v>
      </c>
      <c r="B10" t="s">
        <v>19</v>
      </c>
      <c r="C10" t="s">
        <v>1</v>
      </c>
      <c r="D10" t="s">
        <v>22</v>
      </c>
      <c r="E10" t="s">
        <v>23</v>
      </c>
      <c r="F10" t="s">
        <v>25</v>
      </c>
      <c r="G10" t="s">
        <v>24</v>
      </c>
    </row>
    <row r="11" spans="1:11" x14ac:dyDescent="0.3">
      <c r="A11" t="s">
        <v>17</v>
      </c>
      <c r="B11">
        <v>0</v>
      </c>
      <c r="C11" t="s">
        <v>21</v>
      </c>
      <c r="D11" t="s">
        <v>20</v>
      </c>
      <c r="E11">
        <v>0</v>
      </c>
      <c r="F11">
        <f>E12-E11</f>
        <v>2.0564043822941303E-2</v>
      </c>
      <c r="G11">
        <f>F11*73</f>
        <v>1.5011751990747151</v>
      </c>
    </row>
    <row r="12" spans="1:11" x14ac:dyDescent="0.3">
      <c r="A12" t="s">
        <v>6</v>
      </c>
      <c r="B12">
        <v>8</v>
      </c>
      <c r="C12">
        <v>20</v>
      </c>
      <c r="D12">
        <f>(C12-35.03425)/7.36166</f>
        <v>-2.0422363977689817</v>
      </c>
      <c r="E12">
        <f>_xlfn.NORM.DIST(C12,35.03425,7.36166,TRUE)</f>
        <v>2.0564043822941303E-2</v>
      </c>
      <c r="F12">
        <f t="shared" ref="F12:F18" si="3">E13-E12</f>
        <v>6.5870631198714391E-2</v>
      </c>
      <c r="G12">
        <f t="shared" ref="G12:G18" si="4">F12*73</f>
        <v>4.8085560775061502</v>
      </c>
    </row>
    <row r="13" spans="1:11" x14ac:dyDescent="0.3">
      <c r="A13" t="s">
        <v>7</v>
      </c>
      <c r="B13">
        <v>12</v>
      </c>
      <c r="C13">
        <v>25</v>
      </c>
      <c r="D13">
        <f t="shared" ref="D13:D18" si="5">(C13-35.03425)/7.36166</f>
        <v>-1.363041759603133</v>
      </c>
      <c r="E13">
        <f t="shared" ref="E13:E18" si="6">_xlfn.NORM.DIST(C13,35.03425,7.36166,TRUE)</f>
        <v>8.6434675021655694E-2</v>
      </c>
      <c r="F13">
        <f t="shared" si="3"/>
        <v>0.16060117881241642</v>
      </c>
      <c r="G13">
        <f t="shared" si="4"/>
        <v>11.7238860533064</v>
      </c>
    </row>
    <row r="14" spans="1:11" x14ac:dyDescent="0.3">
      <c r="A14" t="s">
        <v>8</v>
      </c>
      <c r="B14">
        <v>15</v>
      </c>
      <c r="C14">
        <v>30</v>
      </c>
      <c r="D14">
        <f t="shared" si="5"/>
        <v>-0.68384712143728454</v>
      </c>
      <c r="E14">
        <f t="shared" si="6"/>
        <v>0.24703585383407212</v>
      </c>
      <c r="F14">
        <f t="shared" si="3"/>
        <v>0.25110808057603645</v>
      </c>
      <c r="G14">
        <f t="shared" si="4"/>
        <v>18.330889882050663</v>
      </c>
    </row>
    <row r="15" spans="1:11" x14ac:dyDescent="0.3">
      <c r="A15" t="s">
        <v>9</v>
      </c>
      <c r="B15">
        <v>18</v>
      </c>
      <c r="C15">
        <v>35</v>
      </c>
      <c r="D15">
        <f t="shared" si="5"/>
        <v>-4.6524832714360774E-3</v>
      </c>
      <c r="E15">
        <f t="shared" si="6"/>
        <v>0.49814393441010857</v>
      </c>
      <c r="F15">
        <f t="shared" si="3"/>
        <v>0.25187271828100349</v>
      </c>
      <c r="G15">
        <f t="shared" si="4"/>
        <v>18.386708434513256</v>
      </c>
    </row>
    <row r="16" spans="1:11" x14ac:dyDescent="0.3">
      <c r="A16" t="s">
        <v>10</v>
      </c>
      <c r="B16">
        <v>13</v>
      </c>
      <c r="C16">
        <v>40</v>
      </c>
      <c r="D16">
        <f t="shared" si="5"/>
        <v>0.67454215489441238</v>
      </c>
      <c r="E16">
        <f t="shared" si="6"/>
        <v>0.75001665269111206</v>
      </c>
      <c r="F16">
        <f t="shared" si="3"/>
        <v>0.16207316464110311</v>
      </c>
      <c r="G16">
        <f t="shared" si="4"/>
        <v>11.831341018800527</v>
      </c>
    </row>
    <row r="17" spans="1:7" x14ac:dyDescent="0.3">
      <c r="A17" t="s">
        <v>11</v>
      </c>
      <c r="B17">
        <v>7</v>
      </c>
      <c r="C17">
        <v>45</v>
      </c>
      <c r="D17">
        <f t="shared" si="5"/>
        <v>1.3537367930602608</v>
      </c>
      <c r="E17">
        <f t="shared" si="6"/>
        <v>0.91208981733221517</v>
      </c>
      <c r="F17">
        <f t="shared" si="3"/>
        <v>6.6880457166926144E-2</v>
      </c>
      <c r="G17">
        <f t="shared" si="4"/>
        <v>4.8822733731856083</v>
      </c>
    </row>
    <row r="18" spans="1:7" x14ac:dyDescent="0.3">
      <c r="A18" t="s">
        <v>18</v>
      </c>
      <c r="B18">
        <v>0</v>
      </c>
      <c r="C18">
        <v>50</v>
      </c>
      <c r="D18">
        <f t="shared" si="5"/>
        <v>2.0329314312261095</v>
      </c>
      <c r="E18">
        <f t="shared" si="6"/>
        <v>0.97897027449914131</v>
      </c>
      <c r="F18">
        <f>0</f>
        <v>0</v>
      </c>
      <c r="G18">
        <f t="shared" si="4"/>
        <v>0</v>
      </c>
    </row>
    <row r="19" spans="1:7" x14ac:dyDescent="0.3">
      <c r="A19" t="s">
        <v>12</v>
      </c>
      <c r="B19">
        <f>SUM(B11:B18)</f>
        <v>73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KUMAR</dc:creator>
  <cp:lastModifiedBy>AAYUSH KUMAR</cp:lastModifiedBy>
  <dcterms:created xsi:type="dcterms:W3CDTF">2024-05-18T21:23:39Z</dcterms:created>
  <dcterms:modified xsi:type="dcterms:W3CDTF">2024-05-19T09:38:32Z</dcterms:modified>
</cp:coreProperties>
</file>