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xto Semestre\Analisis y Diseño de Software\P2\22426_G4_ADS\PREGAME\4.TERCERA ITERACIÓN\"/>
    </mc:Choice>
  </mc:AlternateContent>
  <xr:revisionPtr revIDLastSave="0" documentId="8_{249DA146-BC23-481A-985A-A532BEA48841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Backlog" sheetId="1" r:id="rId1"/>
    <sheet name="sprint0" sheetId="8" r:id="rId2"/>
    <sheet name="sprint1" sheetId="4" r:id="rId3"/>
    <sheet name="sprint2" sheetId="5" r:id="rId4"/>
    <sheet name="sprint3" sheetId="6" r:id="rId5"/>
    <sheet name="sprint4" sheetId="7" r:id="rId6"/>
    <sheet name="sprintTotal" sheetId="2" r:id="rId7"/>
    <sheet name="burdonchart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7" l="1"/>
  <c r="D40" i="3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D41" i="3"/>
  <c r="X33" i="3" l="1"/>
  <c r="X34" i="3"/>
  <c r="X35" i="3"/>
  <c r="X36" i="3"/>
  <c r="C41" i="3"/>
  <c r="X39" i="3"/>
  <c r="X38" i="3"/>
  <c r="X37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C40" i="3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I16" i="4"/>
  <c r="I16" i="5"/>
  <c r="I14" i="6"/>
  <c r="I16" i="2"/>
</calcChain>
</file>

<file path=xl/sharedStrings.xml><?xml version="1.0" encoding="utf-8"?>
<sst xmlns="http://schemas.openxmlformats.org/spreadsheetml/2006/main" count="714" uniqueCount="185">
  <si>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</si>
  <si>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</si>
  <si>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</si>
  <si>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</si>
  <si>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</si>
  <si>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</si>
  <si>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</si>
  <si>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</si>
  <si>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RF1</t>
  </si>
  <si>
    <t xml:space="preserve">Autenticación de Usuario </t>
  </si>
  <si>
    <t>Administrador</t>
  </si>
  <si>
    <t>Ingresar mi nombre de usuario y contraseña</t>
  </si>
  <si>
    <t>Acceder de forma segura al sistema de inventario</t>
  </si>
  <si>
    <t>Interfaz con campos de texto para usuario/contraseña, botón de inicio de sesión y validaciones para credenciales incorrectas. Pruebas: Verificar acceso con credenciales válidas, mensaje de error para credenciales inválidas, bloqueo tras intentos fallidos (si aplica).</t>
  </si>
  <si>
    <t>Alta</t>
  </si>
  <si>
    <t>En Proceso</t>
  </si>
  <si>
    <t>RF2</t>
  </si>
  <si>
    <t>Gestión de Secciones</t>
  </si>
  <si>
    <t>Visualizar, crear, editar y eliminar secciones de materia prima</t>
  </si>
  <si>
    <t>Organizar la materia prima por secciones</t>
  </si>
  <si>
    <t>Interfaz para CRUD completo: visualizar listado de secciones (Leer), agregar nuevas secciones (Crear), editar nombre/descripción (Actualizar), eliminar secciones con confirmación (Eliminar). Pruebas: Verificar visualización correcta, mensaje de "sin datos" con base vacía, paginación/desplazamiento, consistencia de datos tras crear/editar/eliminar.</t>
  </si>
  <si>
    <t>RF3</t>
  </si>
  <si>
    <t>Gestión de Materia Prima</t>
  </si>
  <si>
    <t>Visualizar, crear, editar y eliminar registros de materia prima</t>
  </si>
  <si>
    <t>Mantener un registro actualizado de materia prima</t>
  </si>
  <si>
    <t>Interfaz para CRUD completo: listar materia prima con detalles (Leer), registrar nueva materia prima (Crear), modificar datos existentes (Actualizar), eliminar registros obsoletos (Eliminar). Pruebas: Verificar visualización, funcionalidad de búsqueda/filtrado, consistencia de datos, mensaje de "sin datos" con base vacía.</t>
  </si>
  <si>
    <t>RF4</t>
  </si>
  <si>
    <t xml:space="preserve">Gestión de recetas </t>
  </si>
  <si>
    <t>Visualizar, agregar, editar y eliminar recetas</t>
  </si>
  <si>
    <t>Organizar la producción y controlar el uso de materia prima</t>
  </si>
  <si>
    <t>Módulo para CRUD completo: listar recetas con ingredientes/cantidades/unidades (Leer), registrar nuevas recetas (Crear), modificar recetas existentes (Actualizar), eliminar recetas obsoletas (Eliminar). Pruebas: Verificar visualización, operaciones de gestión, validaciones (campos obligatorios, formatos), consistencia de datos.</t>
  </si>
  <si>
    <t>RF5</t>
  </si>
  <si>
    <t>Gestión de Stock</t>
  </si>
  <si>
    <t>Mantener niveles adecuados de insumos</t>
  </si>
  <si>
    <t>RF6</t>
  </si>
  <si>
    <t>Gestión de Producción</t>
  </si>
  <si>
    <t>Controlar las cantidades producidas y planificar</t>
  </si>
  <si>
    <t>RF7</t>
  </si>
  <si>
    <t>Gestionar Usuario</t>
  </si>
  <si>
    <t>Editar datos de usuario (nombre, correo, contraseña)</t>
  </si>
  <si>
    <t>Mantener actualizada la información de acceso</t>
  </si>
  <si>
    <t>Baja</t>
  </si>
  <si>
    <t>RF8</t>
  </si>
  <si>
    <t>Mostrar Usuario Autenticado</t>
  </si>
  <si>
    <t>Visualizar el usuario autenticado</t>
  </si>
  <si>
    <t>Confirmar la identidad del usuario activo</t>
  </si>
  <si>
    <t>Mostrar nombre del usuario en todas las pantallas con opción de cerrar sesión. Pruebas: Verificar visualización del nombre, coincidencia con credenciales, funcionalidad de cierre de sesión.</t>
  </si>
  <si>
    <t>Media</t>
  </si>
  <si>
    <t>RF9</t>
  </si>
  <si>
    <t>Cerrar Sesión</t>
  </si>
  <si>
    <t>Cerrar la sesión actual de forma segura</t>
  </si>
  <si>
    <t>Proteger el acceso al sistema</t>
  </si>
  <si>
    <t>Opción de cierre de sesión con confirmación. Pruebas: Verificar redirección a pantalla de inicio, invalidación de acceso tras cierre, confirmación obligatoria.</t>
  </si>
  <si>
    <t>Necesito</t>
  </si>
  <si>
    <t>así podre...</t>
  </si>
  <si>
    <t>Prioridad</t>
  </si>
  <si>
    <t>Status</t>
  </si>
  <si>
    <t>Tareas</t>
  </si>
  <si>
    <t>Asignado</t>
  </si>
  <si>
    <t>Estimado</t>
  </si>
  <si>
    <t>RF1-1</t>
  </si>
  <si>
    <t>Diseñar interfaz de inicio de sesión con campos para usuario y contraseña</t>
  </si>
  <si>
    <t xml:space="preserve">Diego Casignia </t>
  </si>
  <si>
    <t>RF1-2</t>
  </si>
  <si>
    <t>Implementar validaciones de credenciales (válidas/inválidas) y mensajes de error</t>
  </si>
  <si>
    <t>RF1-3</t>
  </si>
  <si>
    <t>Configurar lógica de autenticación y redirección al sistema tras login exitoso</t>
  </si>
  <si>
    <t>Implementar funcionalidad para agregar nuevas secciones con validaciones</t>
  </si>
  <si>
    <t>Desarrollar funcionalidad para editar secciones existentes</t>
  </si>
  <si>
    <t>Crear funcionalidad para eliminar secciones con confirmación</t>
  </si>
  <si>
    <t>REQUERIMIENTO</t>
  </si>
  <si>
    <t>Dia 5</t>
  </si>
  <si>
    <t>Dia 4</t>
  </si>
  <si>
    <t>Dia 3</t>
  </si>
  <si>
    <t>Dia 2</t>
  </si>
  <si>
    <t>Dia 1</t>
  </si>
  <si>
    <t>Total de Horas</t>
  </si>
  <si>
    <t>RF2-1</t>
  </si>
  <si>
    <t>RF2-2</t>
  </si>
  <si>
    <t>RF2-3</t>
  </si>
  <si>
    <t>RF2-4</t>
  </si>
  <si>
    <t>Horas Estimadas</t>
  </si>
  <si>
    <t>Horas Estimadas
Restantes</t>
  </si>
  <si>
    <r>
      <rPr>
        <b/>
        <sz val="10"/>
        <color rgb="FF000000"/>
        <rFont val="Arial"/>
      </rPr>
      <t xml:space="preserve">CONCLUSION: </t>
    </r>
    <r>
      <rPr>
        <sz val="10"/>
        <color rgb="FF000000"/>
        <rFont val="Arial"/>
      </rPr>
      <t>Se logra visualizar que inicialmente se trabaja acorde al tiempo establecido, sin embargo, la implementación de nuevas funcionalidades hace que el tiempo de trabajo aumente.</t>
    </r>
  </si>
  <si>
    <r>
      <rPr>
        <b/>
        <sz val="10"/>
        <color rgb="FF000000"/>
        <rFont val="Arial"/>
      </rPr>
      <t>RECOMENDACION</t>
    </r>
    <r>
      <rPr>
        <sz val="10"/>
        <color rgb="FF000000"/>
        <rFont val="Arial"/>
      </rPr>
      <t>:El tiempo estimado debe ser mejor establecido ya que las tareas están tomando más tiempo de lo indicado.</t>
    </r>
  </si>
  <si>
    <t>Diseñar interfaz para listar secciones con id, nombre y descripción</t>
  </si>
  <si>
    <t>Terminado</t>
  </si>
  <si>
    <t>Interfaz para CRUD completo: listar materia prima con detalles (Leer), registrar nueva materia prima (Crear), modificar datos existentes (Actualizar), eliminar registros obsoletos (Eliminar).
Pruebas: Verificar visualización, funcionalidad de búsqueda/filtrado, consistencia de datos, mensaje de "sin datos" con base vacía.}</t>
  </si>
  <si>
    <t>RF3-1</t>
  </si>
  <si>
    <t>RF3-2</t>
  </si>
  <si>
    <t>RF3-3</t>
  </si>
  <si>
    <t>RF3-4</t>
  </si>
  <si>
    <t>Diseñar interfaz para listar materia prima con detalles</t>
  </si>
  <si>
    <t>Implementar funcionalidad para agregar nueva materia prima</t>
  </si>
  <si>
    <t>Desarrollar funcionalidad para editar materia prima existente</t>
  </si>
  <si>
    <t>Crear funcionalidad para eliminar materia prima con confirmación</t>
  </si>
  <si>
    <t>Javier Ramos</t>
  </si>
  <si>
    <t>Gestión de Recetas</t>
  </si>
  <si>
    <t>Módulo para CRUD completo: listar recetas con ingredientes/cantidades/unidades (Leer), registrar nuevas recetas (Crear), modificar recetas existentes (Actualizar), eliminar recetas obsoletas (Eliminar).
Prueba: Verificar visualización, operaciones de gestión, validaciones (campos obligatorios, formatos), consistencia de datos.</t>
  </si>
  <si>
    <t>RF4-1</t>
  </si>
  <si>
    <t>RF4-2</t>
  </si>
  <si>
    <t>RF4-3</t>
  </si>
  <si>
    <t>RF4-4</t>
  </si>
  <si>
    <t>Diseñar interfaz para listar recetas con detalles</t>
  </si>
  <si>
    <t>Implementar funcionalidad para agregar nuevas recetas</t>
  </si>
  <si>
    <t>Desarrollar funcionalidad para editar recetas existentes</t>
  </si>
  <si>
    <t>Crear funcionalidad para eliminar recetas con confirmación</t>
  </si>
  <si>
    <t>RF5-1</t>
  </si>
  <si>
    <t>RF5-2</t>
  </si>
  <si>
    <t>RF5-3</t>
  </si>
  <si>
    <t>RF5-4</t>
  </si>
  <si>
    <t>Diseñar interfaz para visualizar stock actual</t>
  </si>
  <si>
    <t>Implementar funcionalidad para añadir nuevas cantidades</t>
  </si>
  <si>
    <t>Desarrollar funcionalidad para modificar cantidades existentes</t>
  </si>
  <si>
    <t>Anthony Villarreal</t>
  </si>
  <si>
    <t>RF6-1</t>
  </si>
  <si>
    <t>RF6-2</t>
  </si>
  <si>
    <t>RF6-3</t>
  </si>
  <si>
    <t>RF6-4</t>
  </si>
  <si>
    <t>Diseñar interfaz para visualizar producción por fecha/receta</t>
  </si>
  <si>
    <t>Implementar funcionalidad para registrar nueva producción</t>
  </si>
  <si>
    <t>Módulo para CRUD parcial: visualizar stock actual (Leer), añadir nuevas cantidades (Crear), modificar cantidades existentes (Actualizar). Eliminar para evitar errores de registro.
Prueba: Verificar visualización, operaciones de gestión, validaciones (cantidades positivas, unidad correcta), comportamiento con stock en cero.</t>
  </si>
  <si>
    <t>Módulo para CRUD parcial: visualizar stock actual (Leer), añadir nuevas cantidades (Crear), modificar cantidades existentes (Actualizar). Eliminar (para errores de registro). Pruebas: Verificar visualización, operaciones de gestión, validaciones (cantidades positivas, unidad correcta), comportamiento con stock en cero.</t>
  </si>
  <si>
    <t>SPRINT 0</t>
  </si>
  <si>
    <t>SPRINT 1</t>
  </si>
  <si>
    <t>SPRINT 2</t>
  </si>
  <si>
    <t>SPRINT 3</t>
  </si>
  <si>
    <t>SPRINT 4</t>
  </si>
  <si>
    <t>Consultar registrar, modificar y eliminar la producción diaria</t>
  </si>
  <si>
    <t>Módulo para CRUD parcial: visualizar producción por fecha/receta/cantidad (Leer), registrar nueva producción (Crear), modificar producciones existentes y eliminar producciones.
Prueba: Verificar visualización, filtrado por fecha/receta, consistencia de datos, mensaje de "sin datos" con base vacía.</t>
  </si>
  <si>
    <t>Desarrollar funcionalidad para modificar cantidades de produccion</t>
  </si>
  <si>
    <t>Implementar funcionalidad para eliminar registros con confirmación</t>
  </si>
  <si>
    <t>Consultar, agregar actualizar y eliminar el stock de materia prima</t>
  </si>
  <si>
    <t>Diseñar interfaz para visualizar y editar datos de usuario</t>
  </si>
  <si>
    <t>RF7-1</t>
  </si>
  <si>
    <t>RF7-2</t>
  </si>
  <si>
    <t>RF7-3</t>
  </si>
  <si>
    <t>Implementar funcionalidad para actualizar datos de usuario</t>
  </si>
  <si>
    <t>Implementar validaciones (formato de correo, longitud de contraseña) y mensajes de éxito/error</t>
  </si>
  <si>
    <t>Mostrar nombre del usuario en todas las pantallas con opción de cerrar sesión.
Prueba: Verificar visualización del nombre, coincidencia con credenciales, funcionalidad de cierre de sesión.</t>
  </si>
  <si>
    <t>RF8-1</t>
  </si>
  <si>
    <t>RF8-2</t>
  </si>
  <si>
    <t>RF8-3</t>
  </si>
  <si>
    <t>Diseñar interfaz para mostrar nombre de usuario en pantallas</t>
  </si>
  <si>
    <t>Implementar funcionalidad para mostrar usuario autenticado</t>
  </si>
  <si>
    <t>Implementar funcionalidad de cierre de sesión</t>
  </si>
  <si>
    <t>Módulo para CRUD parcial: visualizar datos de usuario (Leer implícito), editar datos (Actualizar). 
Prueba: Verificar guardado de cambios, validaciones (formato de correo, longitud de contraseña), mensajes de éxito/error.</t>
  </si>
  <si>
    <t>Módulo para CRUD parcial: visualizar datos de usuario (Leer implícito), editar datos (Actualizar). Pruebas: Verificar guardado de cambios, validaciones (formato de correo, longitud de contraseña), mensajes de éxito/error.</t>
  </si>
  <si>
    <t>Opción de cierre de sesión con confirmación.
Pruebas: Verificar redirección a pantalla de inicio, invalidación de acceso tras cierre, confirmación obligatoria.</t>
  </si>
  <si>
    <t>Diseñar interfaz para opción de cierre de sesión con confirmación</t>
  </si>
  <si>
    <t>Implementar funcionalidad de cierre de sesión con invalidación de acceso</t>
  </si>
  <si>
    <t>Implementar confirmación obligatoria y redirección a pantalla de inicio</t>
  </si>
  <si>
    <t>Diego Casignia</t>
  </si>
  <si>
    <t>RF9-1</t>
  </si>
  <si>
    <t>RF9-2</t>
  </si>
  <si>
    <t>RF9-3</t>
  </si>
  <si>
    <t>Dia 18</t>
  </si>
  <si>
    <t>Dia 17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</si>
  <si>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</si>
  <si>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</si>
  <si>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</si>
  <si>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</si>
  <si>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</si>
  <si>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</si>
  <si>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</si>
  <si>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</si>
  <si>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</si>
  <si>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</si>
  <si>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</si>
  <si>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19</t>
  </si>
  <si>
    <t>Dia 20</t>
  </si>
  <si>
    <t>RF10</t>
  </si>
  <si>
    <t>Reportes</t>
  </si>
  <si>
    <t>Generar reportes filtrados por fechas y categorías</t>
  </si>
  <si>
    <t>Analizar producción, stock y recetas para tomar decisiones</t>
  </si>
  <si>
    <t>Módulo de reportes con selección de fechas/categorías y generación de gráficas/tablas. Pruebas: Verificar datos correctos en reportes, validaciones de filtros, mensaje con datos vacíos.</t>
  </si>
  <si>
    <t>RF10-1</t>
  </si>
  <si>
    <t>RF10-2</t>
  </si>
  <si>
    <t>RF10-3</t>
  </si>
  <si>
    <t>RF9-4</t>
  </si>
  <si>
    <t>Diseñar interfaz para selección de fechas y categorías</t>
  </si>
  <si>
    <t>Implementar funcionalidad para generar reportes filtrados</t>
  </si>
  <si>
    <t>Desarrollar generación de gráficas y tablas en reportes</t>
  </si>
  <si>
    <t>Implementar validaciones de filtros y mensaje con datos vacíos</t>
  </si>
  <si>
    <t xml:space="preserve">RF9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</si>
</sst>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4472C4"/>
      <name val="Arial"/>
    </font>
    <font>
      <b/>
      <sz val="10"/>
      <color rgb="FF000000"/>
      <name val="Arial"/>
    </font>
    <font>
      <sz val="8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4472C4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8EAAD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2" fillId="0" borderId="1" xfId="0" applyFont="1" applyBorder="1"/>
    <xf numFmtId="0" fontId="2" fillId="7" borderId="11" xfId="0" applyFont="1" applyFill="1" applyBorder="1"/>
    <xf numFmtId="0" fontId="2" fillId="0" borderId="12" xfId="0" applyFont="1" applyBorder="1"/>
    <xf numFmtId="0" fontId="4" fillId="0" borderId="13" xfId="0" applyFont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0" borderId="0" xfId="0" applyFont="1"/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/>
    </xf>
    <xf numFmtId="0" fontId="2" fillId="0" borderId="0" xfId="0" applyFont="1"/>
    <xf numFmtId="0" fontId="0" fillId="0" borderId="0" xfId="0"/>
    <xf numFmtId="0" fontId="9" fillId="8" borderId="0" xfId="0" applyFont="1" applyFill="1" applyAlignment="1">
      <alignment horizontal="center"/>
    </xf>
    <xf numFmtId="0" fontId="8" fillId="1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9" xfId="0" applyFont="1" applyBorder="1"/>
    <xf numFmtId="0" fontId="12" fillId="0" borderId="14" xfId="0" applyFont="1" applyBorder="1"/>
    <xf numFmtId="0" fontId="10" fillId="0" borderId="0" xfId="0" applyFont="1"/>
    <xf numFmtId="0" fontId="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 outline="0">
        <left style="thin">
          <color rgb="FF000000"/>
        </left>
        <right style="medium">
          <color rgb="FF000000"/>
        </right>
        <top style="thin">
          <color rgb="FF000000"/>
        </top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7647139107611548"/>
          <c:y val="7.0395257196624011E-2"/>
          <c:w val="0.8172992125984252"/>
          <c:h val="0.70261009826601861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burdonchart!$D$40:$W$40</c:f>
              <c:numCache>
                <c:formatCode>General</c:formatCode>
                <c:ptCount val="20"/>
                <c:pt idx="0">
                  <c:v>51</c:v>
                </c:pt>
                <c:pt idx="1">
                  <c:v>47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29</c:v>
                </c:pt>
                <c:pt idx="13">
                  <c:v>26</c:v>
                </c:pt>
                <c:pt idx="14">
                  <c:v>21</c:v>
                </c:pt>
                <c:pt idx="15">
                  <c:v>16</c:v>
                </c:pt>
                <c:pt idx="16">
                  <c:v>10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6-4089-AE21-F9D81C043C80}"/>
            </c:ext>
          </c:extLst>
        </c:ser>
        <c:ser>
          <c:idx val="1"/>
          <c:order val="1"/>
          <c:tx>
            <c:v>Tiempo estimado 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burdonchart!$D$41:$W$41</c:f>
              <c:numCache>
                <c:formatCode>General</c:formatCode>
                <c:ptCount val="20"/>
                <c:pt idx="0">
                  <c:v>54.15</c:v>
                </c:pt>
                <c:pt idx="1">
                  <c:v>51.3</c:v>
                </c:pt>
                <c:pt idx="2">
                  <c:v>48.449999999999996</c:v>
                </c:pt>
                <c:pt idx="3">
                  <c:v>45.599999999999994</c:v>
                </c:pt>
                <c:pt idx="4">
                  <c:v>42.749999999999993</c:v>
                </c:pt>
                <c:pt idx="5">
                  <c:v>39.899999999999991</c:v>
                </c:pt>
                <c:pt idx="6">
                  <c:v>37.04999999999999</c:v>
                </c:pt>
                <c:pt idx="7">
                  <c:v>34.199999999999989</c:v>
                </c:pt>
                <c:pt idx="8">
                  <c:v>31.349999999999987</c:v>
                </c:pt>
                <c:pt idx="9">
                  <c:v>28.499999999999986</c:v>
                </c:pt>
                <c:pt idx="10">
                  <c:v>25.649999999999984</c:v>
                </c:pt>
                <c:pt idx="11">
                  <c:v>22.799999999999983</c:v>
                </c:pt>
                <c:pt idx="12">
                  <c:v>19.949999999999982</c:v>
                </c:pt>
                <c:pt idx="13">
                  <c:v>17.09999999999998</c:v>
                </c:pt>
                <c:pt idx="14">
                  <c:v>14.24999999999998</c:v>
                </c:pt>
                <c:pt idx="15">
                  <c:v>11.399999999999981</c:v>
                </c:pt>
                <c:pt idx="16">
                  <c:v>8.5499999999999812</c:v>
                </c:pt>
                <c:pt idx="17">
                  <c:v>5.6999999999999815</c:v>
                </c:pt>
                <c:pt idx="18">
                  <c:v>2.8499999999999814</c:v>
                </c:pt>
                <c:pt idx="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6-4089-AE21-F9D81C04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994372"/>
        <c:axId val="603449031"/>
      </c:lineChart>
      <c:catAx>
        <c:axId val="869994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03449031"/>
        <c:crosses val="autoZero"/>
        <c:auto val="1"/>
        <c:lblAlgn val="ctr"/>
        <c:lblOffset val="100"/>
        <c:noMultiLvlLbl val="1"/>
      </c:catAx>
      <c:valAx>
        <c:axId val="60344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869994372"/>
        <c:crosses val="autoZero"/>
        <c:crossBetween val="between"/>
      </c:valAx>
    </c:plotArea>
    <c:legend>
      <c:legendPos val="b"/>
      <c:legendEntry>
        <c:idx val="0"/>
      </c:legendEntry>
      <c:overlay val="0"/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42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X4:X40" headerRowCount="0" totalsRowCount="1">
  <tableColumns count="1">
    <tableColumn id="1" xr3:uid="{00000000-0010-0000-0000-000001000000}" name="Column1" totalsRowDxfId="0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activeCell="B22" sqref="B22"/>
    </sheetView>
  </sheetViews>
  <sheetFormatPr baseColWidth="10" defaultColWidth="12.6640625" defaultRowHeight="13.2" x14ac:dyDescent="0.25"/>
  <cols>
    <col min="1" max="1" width="5.33203125" customWidth="1"/>
    <col min="2" max="2" width="22.44140625" customWidth="1"/>
    <col min="3" max="3" width="12.33203125" customWidth="1"/>
    <col min="4" max="4" width="21.77734375" customWidth="1"/>
    <col min="5" max="5" width="22.44140625" customWidth="1"/>
    <col min="6" max="6" width="53.109375" customWidth="1"/>
    <col min="7" max="7" width="9.6640625" customWidth="1"/>
    <col min="8" max="8" width="10.77734375" customWidth="1"/>
    <col min="9" max="26" width="12.44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7" t="s">
        <v>123</v>
      </c>
      <c r="B2" s="38"/>
      <c r="C2" s="38"/>
      <c r="D2" s="38"/>
      <c r="E2" s="38"/>
      <c r="F2" s="38"/>
      <c r="G2" s="38"/>
      <c r="H2" s="3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6" x14ac:dyDescent="0.25">
      <c r="A3" s="4" t="s">
        <v>8</v>
      </c>
      <c r="B3" s="5" t="s">
        <v>9</v>
      </c>
      <c r="C3" s="4" t="s">
        <v>10</v>
      </c>
      <c r="D3" s="5" t="s">
        <v>11</v>
      </c>
      <c r="E3" s="5" t="s">
        <v>12</v>
      </c>
      <c r="F3" s="5" t="s">
        <v>13</v>
      </c>
      <c r="G3" s="4" t="s">
        <v>14</v>
      </c>
      <c r="H3" s="4" t="s">
        <v>86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92.4" x14ac:dyDescent="0.25">
      <c r="A4" s="6" t="s">
        <v>16</v>
      </c>
      <c r="B4" s="5" t="s">
        <v>17</v>
      </c>
      <c r="C4" s="4" t="s">
        <v>10</v>
      </c>
      <c r="D4" s="7" t="s">
        <v>18</v>
      </c>
      <c r="E4" s="8" t="s">
        <v>19</v>
      </c>
      <c r="F4" s="5" t="s">
        <v>20</v>
      </c>
      <c r="G4" s="4" t="s">
        <v>14</v>
      </c>
      <c r="H4" s="4" t="s">
        <v>86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40" t="s">
        <v>124</v>
      </c>
      <c r="B5" s="38"/>
      <c r="C5" s="38"/>
      <c r="D5" s="38"/>
      <c r="E5" s="38"/>
      <c r="F5" s="38"/>
      <c r="G5" s="38"/>
      <c r="H5" s="3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79.2" x14ac:dyDescent="0.25">
      <c r="A6" s="6" t="s">
        <v>21</v>
      </c>
      <c r="B6" s="5" t="s">
        <v>22</v>
      </c>
      <c r="C6" s="4" t="s">
        <v>10</v>
      </c>
      <c r="D6" s="5" t="s">
        <v>23</v>
      </c>
      <c r="E6" s="8" t="s">
        <v>24</v>
      </c>
      <c r="F6" s="5" t="s">
        <v>25</v>
      </c>
      <c r="G6" s="4" t="s">
        <v>14</v>
      </c>
      <c r="H6" s="4" t="s">
        <v>86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9.2" x14ac:dyDescent="0.25">
      <c r="A7" s="6" t="s">
        <v>26</v>
      </c>
      <c r="B7" s="5" t="s">
        <v>27</v>
      </c>
      <c r="C7" s="4" t="s">
        <v>10</v>
      </c>
      <c r="D7" s="5" t="s">
        <v>28</v>
      </c>
      <c r="E7" s="8" t="s">
        <v>29</v>
      </c>
      <c r="F7" s="5" t="s">
        <v>30</v>
      </c>
      <c r="G7" s="4" t="s">
        <v>14</v>
      </c>
      <c r="H7" s="4" t="s">
        <v>86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40" t="s">
        <v>125</v>
      </c>
      <c r="B8" s="38"/>
      <c r="C8" s="38"/>
      <c r="D8" s="38"/>
      <c r="E8" s="38"/>
      <c r="F8" s="38"/>
      <c r="G8" s="38"/>
      <c r="H8" s="3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2" x14ac:dyDescent="0.25">
      <c r="A9" s="6" t="s">
        <v>31</v>
      </c>
      <c r="B9" s="5" t="s">
        <v>32</v>
      </c>
      <c r="C9" s="4" t="s">
        <v>10</v>
      </c>
      <c r="D9" s="5" t="s">
        <v>132</v>
      </c>
      <c r="E9" s="8" t="s">
        <v>33</v>
      </c>
      <c r="F9" s="5" t="s">
        <v>122</v>
      </c>
      <c r="G9" s="4" t="s">
        <v>14</v>
      </c>
      <c r="H9" s="4" t="s">
        <v>86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79.2" x14ac:dyDescent="0.25">
      <c r="A10" s="6" t="s">
        <v>34</v>
      </c>
      <c r="B10" s="5" t="s">
        <v>35</v>
      </c>
      <c r="C10" s="4" t="s">
        <v>10</v>
      </c>
      <c r="D10" s="5" t="s">
        <v>128</v>
      </c>
      <c r="E10" s="8" t="s">
        <v>36</v>
      </c>
      <c r="F10" s="5" t="s">
        <v>129</v>
      </c>
      <c r="G10" s="4" t="s">
        <v>14</v>
      </c>
      <c r="H10" s="4" t="s">
        <v>86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40" t="s">
        <v>126</v>
      </c>
      <c r="B11" s="38"/>
      <c r="C11" s="38"/>
      <c r="D11" s="38"/>
      <c r="E11" s="38"/>
      <c r="F11" s="38"/>
      <c r="G11" s="38"/>
      <c r="H11" s="3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52.8" x14ac:dyDescent="0.25">
      <c r="A12" s="6" t="s">
        <v>37</v>
      </c>
      <c r="B12" s="5" t="s">
        <v>38</v>
      </c>
      <c r="C12" s="4" t="s">
        <v>10</v>
      </c>
      <c r="D12" s="5" t="s">
        <v>39</v>
      </c>
      <c r="E12" s="8" t="s">
        <v>40</v>
      </c>
      <c r="F12" s="5" t="s">
        <v>147</v>
      </c>
      <c r="G12" s="4" t="s">
        <v>41</v>
      </c>
      <c r="H12" s="4" t="s">
        <v>86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52.8" x14ac:dyDescent="0.25">
      <c r="A13" s="6" t="s">
        <v>42</v>
      </c>
      <c r="B13" s="5" t="s">
        <v>43</v>
      </c>
      <c r="C13" s="4" t="s">
        <v>10</v>
      </c>
      <c r="D13" s="5" t="s">
        <v>44</v>
      </c>
      <c r="E13" s="8" t="s">
        <v>45</v>
      </c>
      <c r="F13" s="5" t="s">
        <v>46</v>
      </c>
      <c r="G13" s="4" t="s">
        <v>47</v>
      </c>
      <c r="H13" s="4" t="s">
        <v>86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40" t="s">
        <v>127</v>
      </c>
      <c r="B14" s="38"/>
      <c r="C14" s="38"/>
      <c r="D14" s="38"/>
      <c r="E14" s="38"/>
      <c r="F14" s="38"/>
      <c r="G14" s="38"/>
      <c r="H14" s="3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52.8" x14ac:dyDescent="0.25">
      <c r="A15" s="45" t="s">
        <v>48</v>
      </c>
      <c r="B15" s="46" t="s">
        <v>172</v>
      </c>
      <c r="C15" s="47" t="s">
        <v>10</v>
      </c>
      <c r="D15" s="48" t="s">
        <v>173</v>
      </c>
      <c r="E15" s="48" t="s">
        <v>174</v>
      </c>
      <c r="F15" s="48" t="s">
        <v>175</v>
      </c>
      <c r="G15" s="47" t="s">
        <v>47</v>
      </c>
      <c r="H15" s="47" t="s">
        <v>86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9.6" x14ac:dyDescent="0.25">
      <c r="A16" s="6" t="s">
        <v>171</v>
      </c>
      <c r="B16" s="5" t="s">
        <v>49</v>
      </c>
      <c r="C16" s="4" t="s">
        <v>10</v>
      </c>
      <c r="D16" s="5" t="s">
        <v>50</v>
      </c>
      <c r="E16" s="8" t="s">
        <v>51</v>
      </c>
      <c r="F16" s="5" t="s">
        <v>52</v>
      </c>
      <c r="G16" s="4" t="s">
        <v>47</v>
      </c>
      <c r="H16" s="4" t="s">
        <v>86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9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9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9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9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9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3"/>
      <c r="B1001" s="3"/>
      <c r="C1001" s="3"/>
      <c r="D1001" s="3"/>
      <c r="E1001" s="3"/>
      <c r="F1001" s="3"/>
      <c r="G1001" s="9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3"/>
      <c r="B1002" s="3"/>
      <c r="C1002" s="3"/>
      <c r="D1002" s="3"/>
      <c r="E1002" s="3"/>
      <c r="F1002" s="3"/>
      <c r="G1002" s="9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5">
      <c r="A1003" s="3"/>
      <c r="B1003" s="3"/>
      <c r="C1003" s="3"/>
      <c r="D1003" s="3"/>
      <c r="E1003" s="3"/>
      <c r="F1003" s="3"/>
      <c r="G1003" s="9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5">
    <mergeCell ref="A2:H2"/>
    <mergeCell ref="A5:H5"/>
    <mergeCell ref="A8:H8"/>
    <mergeCell ref="A11:H11"/>
    <mergeCell ref="A14:H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D7F8-539C-498F-8EC3-74CE5B9484A0}">
  <dimension ref="B3:I14"/>
  <sheetViews>
    <sheetView zoomScale="81" zoomScaleNormal="81" workbookViewId="0">
      <selection activeCell="C18" sqref="C18"/>
    </sheetView>
  </sheetViews>
  <sheetFormatPr baseColWidth="10" defaultRowHeight="13.2" x14ac:dyDescent="0.25"/>
  <cols>
    <col min="3" max="3" width="26.6640625" customWidth="1"/>
    <col min="4" max="4" width="16.6640625" customWidth="1"/>
    <col min="5" max="5" width="36.21875" customWidth="1"/>
    <col min="6" max="6" width="27.33203125" customWidth="1"/>
    <col min="7" max="7" width="53.77734375" customWidth="1"/>
    <col min="8" max="8" width="20.5546875" customWidth="1"/>
  </cols>
  <sheetData>
    <row r="3" spans="2:9" x14ac:dyDescent="0.25">
      <c r="B3" s="58" t="s">
        <v>0</v>
      </c>
      <c r="C3" s="58" t="s">
        <v>1</v>
      </c>
      <c r="D3" s="58" t="s">
        <v>2</v>
      </c>
      <c r="E3" s="58" t="s">
        <v>53</v>
      </c>
      <c r="F3" s="58" t="s">
        <v>54</v>
      </c>
      <c r="G3" s="58" t="s">
        <v>5</v>
      </c>
      <c r="H3" s="58" t="s">
        <v>55</v>
      </c>
      <c r="I3" s="58" t="s">
        <v>56</v>
      </c>
    </row>
    <row r="4" spans="2:9" ht="91.8" customHeight="1" x14ac:dyDescent="0.25">
      <c r="B4" s="55" t="s">
        <v>8</v>
      </c>
      <c r="C4" s="54" t="s">
        <v>9</v>
      </c>
      <c r="D4" s="54" t="s">
        <v>10</v>
      </c>
      <c r="E4" s="54" t="s">
        <v>11</v>
      </c>
      <c r="F4" s="54" t="s">
        <v>12</v>
      </c>
      <c r="G4" s="55" t="s">
        <v>13</v>
      </c>
      <c r="H4" s="55" t="s">
        <v>41</v>
      </c>
      <c r="I4" s="55" t="s">
        <v>15</v>
      </c>
    </row>
    <row r="5" spans="2:9" x14ac:dyDescent="0.25">
      <c r="B5" s="36"/>
      <c r="C5" s="51" t="s">
        <v>57</v>
      </c>
      <c r="D5" s="36"/>
      <c r="E5" s="36"/>
      <c r="F5" s="36"/>
      <c r="G5" s="51" t="s">
        <v>58</v>
      </c>
      <c r="H5" s="36"/>
      <c r="I5" s="51" t="s">
        <v>59</v>
      </c>
    </row>
    <row r="6" spans="2:9" x14ac:dyDescent="0.25">
      <c r="B6" s="36" t="s">
        <v>60</v>
      </c>
      <c r="C6" s="59" t="s">
        <v>61</v>
      </c>
      <c r="D6" s="43"/>
      <c r="E6" s="43"/>
      <c r="F6" s="43"/>
      <c r="G6" s="36" t="s">
        <v>62</v>
      </c>
      <c r="H6" s="36" t="s">
        <v>41</v>
      </c>
      <c r="I6" s="60">
        <v>2</v>
      </c>
    </row>
    <row r="7" spans="2:9" x14ac:dyDescent="0.25">
      <c r="B7" s="36" t="s">
        <v>63</v>
      </c>
      <c r="C7" s="59" t="s">
        <v>64</v>
      </c>
      <c r="D7" s="43"/>
      <c r="E7" s="43"/>
      <c r="F7" s="43"/>
      <c r="G7" s="36" t="s">
        <v>62</v>
      </c>
      <c r="H7" s="36" t="s">
        <v>41</v>
      </c>
      <c r="I7" s="60">
        <v>2</v>
      </c>
    </row>
    <row r="8" spans="2:9" x14ac:dyDescent="0.25">
      <c r="B8" s="36" t="s">
        <v>65</v>
      </c>
      <c r="C8" s="59" t="s">
        <v>66</v>
      </c>
      <c r="D8" s="43"/>
      <c r="E8" s="43"/>
      <c r="F8" s="43"/>
      <c r="G8" s="36" t="s">
        <v>62</v>
      </c>
      <c r="H8" s="36" t="s">
        <v>41</v>
      </c>
      <c r="I8" s="60">
        <v>2</v>
      </c>
    </row>
    <row r="9" spans="2:9" ht="92.4" customHeight="1" x14ac:dyDescent="0.25">
      <c r="B9" s="55" t="s">
        <v>16</v>
      </c>
      <c r="C9" s="54" t="s">
        <v>17</v>
      </c>
      <c r="D9" s="54" t="s">
        <v>10</v>
      </c>
      <c r="E9" s="54" t="s">
        <v>18</v>
      </c>
      <c r="F9" s="54" t="s">
        <v>19</v>
      </c>
      <c r="G9" s="55" t="s">
        <v>20</v>
      </c>
      <c r="H9" s="55" t="s">
        <v>14</v>
      </c>
      <c r="I9" s="55" t="s">
        <v>15</v>
      </c>
    </row>
    <row r="10" spans="2:9" x14ac:dyDescent="0.25">
      <c r="B10" s="36"/>
      <c r="C10" s="51" t="s">
        <v>57</v>
      </c>
      <c r="D10" s="36"/>
      <c r="E10" s="36"/>
      <c r="F10" s="36"/>
      <c r="G10" s="51" t="s">
        <v>58</v>
      </c>
      <c r="H10" s="36"/>
      <c r="I10" s="51" t="s">
        <v>59</v>
      </c>
    </row>
    <row r="11" spans="2:9" x14ac:dyDescent="0.25">
      <c r="B11" s="36" t="s">
        <v>77</v>
      </c>
      <c r="C11" s="59" t="s">
        <v>85</v>
      </c>
      <c r="D11" s="43"/>
      <c r="E11" s="43"/>
      <c r="F11" s="43"/>
      <c r="G11" s="36" t="s">
        <v>62</v>
      </c>
      <c r="H11" s="36" t="s">
        <v>14</v>
      </c>
      <c r="I11" s="60">
        <v>1</v>
      </c>
    </row>
    <row r="12" spans="2:9" x14ac:dyDescent="0.25">
      <c r="B12" s="36" t="s">
        <v>78</v>
      </c>
      <c r="C12" s="59" t="s">
        <v>67</v>
      </c>
      <c r="D12" s="43"/>
      <c r="E12" s="43"/>
      <c r="F12" s="43"/>
      <c r="G12" s="36" t="s">
        <v>62</v>
      </c>
      <c r="H12" s="36" t="s">
        <v>14</v>
      </c>
      <c r="I12" s="60">
        <v>1</v>
      </c>
    </row>
    <row r="13" spans="2:9" x14ac:dyDescent="0.25">
      <c r="B13" s="36" t="s">
        <v>79</v>
      </c>
      <c r="C13" s="59" t="s">
        <v>68</v>
      </c>
      <c r="D13" s="43"/>
      <c r="E13" s="43"/>
      <c r="F13" s="43"/>
      <c r="G13" s="36" t="s">
        <v>62</v>
      </c>
      <c r="H13" s="36" t="s">
        <v>14</v>
      </c>
      <c r="I13" s="60">
        <v>1</v>
      </c>
    </row>
    <row r="14" spans="2:9" x14ac:dyDescent="0.25">
      <c r="B14" s="36" t="s">
        <v>80</v>
      </c>
      <c r="C14" s="59" t="s">
        <v>69</v>
      </c>
      <c r="D14" s="43"/>
      <c r="E14" s="43"/>
      <c r="F14" s="43"/>
      <c r="G14" s="36" t="s">
        <v>62</v>
      </c>
      <c r="H14" s="36" t="s">
        <v>14</v>
      </c>
      <c r="I14" s="60">
        <v>1</v>
      </c>
    </row>
  </sheetData>
  <mergeCells count="7">
    <mergeCell ref="C14:F14"/>
    <mergeCell ref="C6:F6"/>
    <mergeCell ref="C7:F7"/>
    <mergeCell ref="C8:F8"/>
    <mergeCell ref="C11:F11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391-0F37-4867-973F-DD11CFEDE46A}">
  <sheetPr>
    <outlinePr summaryBelow="0" summaryRight="0"/>
  </sheetPr>
  <dimension ref="B1:I1006"/>
  <sheetViews>
    <sheetView zoomScale="70" zoomScaleNormal="70" workbookViewId="0">
      <selection activeCell="C15" sqref="C15:F15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92.4" x14ac:dyDescent="0.25">
      <c r="B4" s="11" t="s">
        <v>21</v>
      </c>
      <c r="C4" s="12" t="s">
        <v>22</v>
      </c>
      <c r="D4" s="12" t="s">
        <v>10</v>
      </c>
      <c r="E4" s="12" t="s">
        <v>23</v>
      </c>
      <c r="F4" s="12" t="s">
        <v>24</v>
      </c>
      <c r="G4" s="11" t="s">
        <v>87</v>
      </c>
      <c r="H4" s="11" t="s">
        <v>14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88</v>
      </c>
      <c r="C6" s="42" t="s">
        <v>92</v>
      </c>
      <c r="D6" s="43"/>
      <c r="E6" s="43"/>
      <c r="F6" s="43"/>
      <c r="G6" s="3" t="s">
        <v>96</v>
      </c>
      <c r="H6" s="3" t="s">
        <v>14</v>
      </c>
      <c r="I6" s="14">
        <v>2</v>
      </c>
    </row>
    <row r="7" spans="2:9" ht="15" customHeight="1" x14ac:dyDescent="0.25">
      <c r="B7" s="3" t="s">
        <v>89</v>
      </c>
      <c r="C7" s="42" t="s">
        <v>93</v>
      </c>
      <c r="D7" s="43"/>
      <c r="E7" s="43"/>
      <c r="F7" s="43"/>
      <c r="G7" s="3" t="s">
        <v>96</v>
      </c>
      <c r="H7" s="3" t="s">
        <v>14</v>
      </c>
      <c r="I7" s="14">
        <v>2</v>
      </c>
    </row>
    <row r="8" spans="2:9" ht="15" customHeight="1" x14ac:dyDescent="0.25">
      <c r="B8" s="3" t="s">
        <v>90</v>
      </c>
      <c r="C8" s="42" t="s">
        <v>94</v>
      </c>
      <c r="D8" s="43"/>
      <c r="E8" s="43"/>
      <c r="F8" s="43"/>
      <c r="G8" s="3" t="s">
        <v>96</v>
      </c>
      <c r="H8" s="3" t="s">
        <v>14</v>
      </c>
      <c r="I8" s="14">
        <v>2</v>
      </c>
    </row>
    <row r="9" spans="2:9" ht="15.75" customHeight="1" x14ac:dyDescent="0.25">
      <c r="B9" s="3" t="s">
        <v>91</v>
      </c>
      <c r="C9" s="42" t="s">
        <v>95</v>
      </c>
      <c r="D9" s="43"/>
      <c r="E9" s="43"/>
      <c r="F9" s="43"/>
      <c r="G9" s="3" t="s">
        <v>96</v>
      </c>
      <c r="H9" s="3" t="s">
        <v>14</v>
      </c>
      <c r="I9" s="14">
        <v>1</v>
      </c>
    </row>
    <row r="10" spans="2:9" ht="92.4" x14ac:dyDescent="0.25">
      <c r="B10" s="11" t="s">
        <v>26</v>
      </c>
      <c r="C10" s="12" t="s">
        <v>97</v>
      </c>
      <c r="D10" s="12" t="s">
        <v>10</v>
      </c>
      <c r="E10" s="12" t="s">
        <v>28</v>
      </c>
      <c r="F10" s="12" t="s">
        <v>29</v>
      </c>
      <c r="G10" s="11" t="s">
        <v>98</v>
      </c>
      <c r="H10" s="11" t="s">
        <v>14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" t="s">
        <v>99</v>
      </c>
      <c r="C12" s="42" t="s">
        <v>103</v>
      </c>
      <c r="D12" s="43"/>
      <c r="E12" s="43"/>
      <c r="F12" s="43"/>
      <c r="G12" s="3" t="s">
        <v>96</v>
      </c>
      <c r="H12" s="3" t="s">
        <v>14</v>
      </c>
      <c r="I12" s="14">
        <v>2</v>
      </c>
    </row>
    <row r="13" spans="2:9" ht="15.75" customHeight="1" x14ac:dyDescent="0.25">
      <c r="B13" s="3" t="s">
        <v>100</v>
      </c>
      <c r="C13" s="42" t="s">
        <v>104</v>
      </c>
      <c r="D13" s="43"/>
      <c r="E13" s="43"/>
      <c r="F13" s="43"/>
      <c r="G13" s="3" t="s">
        <v>96</v>
      </c>
      <c r="H13" s="3" t="s">
        <v>14</v>
      </c>
      <c r="I13" s="14">
        <v>2</v>
      </c>
    </row>
    <row r="14" spans="2:9" ht="15.75" customHeight="1" x14ac:dyDescent="0.25">
      <c r="B14" s="3" t="s">
        <v>101</v>
      </c>
      <c r="C14" s="42" t="s">
        <v>105</v>
      </c>
      <c r="D14" s="43"/>
      <c r="E14" s="43"/>
      <c r="F14" s="43"/>
      <c r="G14" s="3" t="s">
        <v>96</v>
      </c>
      <c r="H14" s="3" t="s">
        <v>14</v>
      </c>
      <c r="I14" s="14">
        <v>2</v>
      </c>
    </row>
    <row r="15" spans="2:9" ht="15.75" customHeight="1" x14ac:dyDescent="0.25">
      <c r="B15" s="3" t="s">
        <v>102</v>
      </c>
      <c r="C15" s="42" t="s">
        <v>106</v>
      </c>
      <c r="D15" s="43"/>
      <c r="E15" s="43"/>
      <c r="F15" s="43"/>
      <c r="G15" s="3" t="s">
        <v>96</v>
      </c>
      <c r="H15" s="3" t="s">
        <v>14</v>
      </c>
      <c r="I15" s="14">
        <v>1</v>
      </c>
    </row>
    <row r="16" spans="2:9" ht="15.75" customHeight="1" x14ac:dyDescent="0.25">
      <c r="B16" s="3"/>
      <c r="C16" s="43"/>
      <c r="D16" s="43"/>
      <c r="E16" s="43"/>
      <c r="F16" s="43"/>
      <c r="I16">
        <f>SUM(I6:I9,I12:I15)</f>
        <v>14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9">
    <mergeCell ref="C15:F15"/>
    <mergeCell ref="C16:F16"/>
    <mergeCell ref="C8:F8"/>
    <mergeCell ref="C6:F6"/>
    <mergeCell ref="C7:F7"/>
    <mergeCell ref="C9:F9"/>
    <mergeCell ref="C12:F12"/>
    <mergeCell ref="C13:F13"/>
    <mergeCell ref="C14:F14"/>
  </mergeCells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7D41-3B34-4867-95D3-D81D9FB318A2}">
  <sheetPr>
    <outlinePr summaryBelow="0" summaryRight="0"/>
  </sheetPr>
  <dimension ref="B1:I1004"/>
  <sheetViews>
    <sheetView topLeftCell="A4" zoomScale="104" workbookViewId="0">
      <selection activeCell="I15" sqref="B4:I15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92.4" x14ac:dyDescent="0.25">
      <c r="B4" s="11" t="s">
        <v>31</v>
      </c>
      <c r="C4" s="12" t="s">
        <v>32</v>
      </c>
      <c r="D4" s="12" t="s">
        <v>10</v>
      </c>
      <c r="E4" s="12" t="s">
        <v>132</v>
      </c>
      <c r="F4" s="12" t="s">
        <v>33</v>
      </c>
      <c r="G4" s="11" t="s">
        <v>121</v>
      </c>
      <c r="H4" s="11" t="s">
        <v>14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107</v>
      </c>
      <c r="C6" s="42" t="s">
        <v>111</v>
      </c>
      <c r="D6" s="43"/>
      <c r="E6" s="43"/>
      <c r="F6" s="43"/>
      <c r="G6" s="3" t="s">
        <v>114</v>
      </c>
      <c r="H6" s="3" t="s">
        <v>14</v>
      </c>
      <c r="I6" s="14">
        <v>2</v>
      </c>
    </row>
    <row r="7" spans="2:9" ht="15" customHeight="1" x14ac:dyDescent="0.25">
      <c r="B7" s="3" t="s">
        <v>108</v>
      </c>
      <c r="C7" s="42" t="s">
        <v>112</v>
      </c>
      <c r="D7" s="43"/>
      <c r="E7" s="43"/>
      <c r="F7" s="43"/>
      <c r="G7" s="3" t="s">
        <v>114</v>
      </c>
      <c r="H7" s="3" t="s">
        <v>14</v>
      </c>
      <c r="I7" s="14">
        <v>2</v>
      </c>
    </row>
    <row r="8" spans="2:9" ht="15" customHeight="1" x14ac:dyDescent="0.25">
      <c r="B8" s="3" t="s">
        <v>109</v>
      </c>
      <c r="C8" s="42" t="s">
        <v>113</v>
      </c>
      <c r="D8" s="43"/>
      <c r="E8" s="43"/>
      <c r="F8" s="43"/>
      <c r="G8" s="3" t="s">
        <v>114</v>
      </c>
      <c r="H8" s="3" t="s">
        <v>14</v>
      </c>
      <c r="I8" s="14">
        <v>2</v>
      </c>
    </row>
    <row r="9" spans="2:9" ht="15" customHeight="1" x14ac:dyDescent="0.25">
      <c r="B9" s="3" t="s">
        <v>110</v>
      </c>
      <c r="C9" s="42" t="s">
        <v>131</v>
      </c>
      <c r="D9" s="43"/>
      <c r="E9" s="43"/>
      <c r="F9" s="43"/>
      <c r="G9" s="3" t="s">
        <v>114</v>
      </c>
      <c r="H9" s="3" t="s">
        <v>14</v>
      </c>
      <c r="I9" s="14">
        <v>1</v>
      </c>
    </row>
    <row r="10" spans="2:9" ht="92.4" x14ac:dyDescent="0.25">
      <c r="B10" s="11" t="s">
        <v>34</v>
      </c>
      <c r="C10" s="12" t="s">
        <v>35</v>
      </c>
      <c r="D10" s="12" t="s">
        <v>10</v>
      </c>
      <c r="E10" s="12" t="s">
        <v>128</v>
      </c>
      <c r="F10" s="12" t="s">
        <v>36</v>
      </c>
      <c r="G10" s="11" t="s">
        <v>129</v>
      </c>
      <c r="H10" s="11" t="s">
        <v>14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" t="s">
        <v>115</v>
      </c>
      <c r="C12" s="42" t="s">
        <v>119</v>
      </c>
      <c r="D12" s="43"/>
      <c r="E12" s="43"/>
      <c r="F12" s="43"/>
      <c r="G12" s="3" t="s">
        <v>114</v>
      </c>
      <c r="H12" s="3" t="s">
        <v>14</v>
      </c>
      <c r="I12" s="14">
        <v>2</v>
      </c>
    </row>
    <row r="13" spans="2:9" ht="16.2" customHeight="1" x14ac:dyDescent="0.25">
      <c r="B13" s="3" t="s">
        <v>116</v>
      </c>
      <c r="C13" s="42" t="s">
        <v>120</v>
      </c>
      <c r="D13" s="43"/>
      <c r="E13" s="43"/>
      <c r="F13" s="43"/>
      <c r="G13" s="3" t="s">
        <v>114</v>
      </c>
      <c r="H13" s="3" t="s">
        <v>14</v>
      </c>
      <c r="I13" s="14">
        <v>2</v>
      </c>
    </row>
    <row r="14" spans="2:9" ht="15.75" customHeight="1" x14ac:dyDescent="0.25">
      <c r="B14" s="3" t="s">
        <v>117</v>
      </c>
      <c r="C14" s="42" t="s">
        <v>130</v>
      </c>
      <c r="D14" s="43"/>
      <c r="E14" s="43"/>
      <c r="F14" s="43"/>
      <c r="G14" s="3" t="s">
        <v>114</v>
      </c>
      <c r="H14" s="3" t="s">
        <v>14</v>
      </c>
      <c r="I14" s="14">
        <v>2</v>
      </c>
    </row>
    <row r="15" spans="2:9" ht="16.2" customHeight="1" x14ac:dyDescent="0.25">
      <c r="B15" s="3" t="s">
        <v>118</v>
      </c>
      <c r="C15" s="42" t="s">
        <v>131</v>
      </c>
      <c r="D15" s="43"/>
      <c r="E15" s="43"/>
      <c r="F15" s="43"/>
      <c r="G15" s="3" t="s">
        <v>114</v>
      </c>
      <c r="H15" s="3" t="s">
        <v>14</v>
      </c>
      <c r="I15" s="14">
        <v>2</v>
      </c>
    </row>
    <row r="16" spans="2:9" ht="15.75" customHeight="1" x14ac:dyDescent="0.25">
      <c r="I16">
        <f>SUM(I6:I9,I12:I15)</f>
        <v>15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8">
    <mergeCell ref="C14:F14"/>
    <mergeCell ref="C8:F8"/>
    <mergeCell ref="C15:F15"/>
    <mergeCell ref="C6:F6"/>
    <mergeCell ref="C7:F7"/>
    <mergeCell ref="C9:F9"/>
    <mergeCell ref="C12:F12"/>
    <mergeCell ref="C13:F13"/>
  </mergeCells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C8B0-3DFB-44BB-B560-58861215FF83}">
  <sheetPr>
    <outlinePr summaryBelow="0" summaryRight="0"/>
  </sheetPr>
  <dimension ref="B1:I1003"/>
  <sheetViews>
    <sheetView workbookViewId="0">
      <selection activeCell="I13" sqref="B4:I13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66" x14ac:dyDescent="0.25">
      <c r="B4" s="11" t="s">
        <v>37</v>
      </c>
      <c r="C4" s="12" t="s">
        <v>38</v>
      </c>
      <c r="D4" s="12" t="s">
        <v>10</v>
      </c>
      <c r="E4" s="12" t="s">
        <v>39</v>
      </c>
      <c r="F4" s="12" t="s">
        <v>40</v>
      </c>
      <c r="G4" s="11" t="s">
        <v>146</v>
      </c>
      <c r="H4" s="11" t="s">
        <v>41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134</v>
      </c>
      <c r="C6" s="42" t="s">
        <v>133</v>
      </c>
      <c r="D6" s="43"/>
      <c r="E6" s="43"/>
      <c r="F6" s="43"/>
      <c r="G6" s="3" t="s">
        <v>114</v>
      </c>
      <c r="H6" s="3" t="s">
        <v>41</v>
      </c>
      <c r="I6" s="14">
        <v>2</v>
      </c>
    </row>
    <row r="7" spans="2:9" ht="15" customHeight="1" x14ac:dyDescent="0.25">
      <c r="B7" s="3" t="s">
        <v>135</v>
      </c>
      <c r="C7" s="42" t="s">
        <v>137</v>
      </c>
      <c r="D7" s="43"/>
      <c r="E7" s="43"/>
      <c r="F7" s="43"/>
      <c r="G7" s="3" t="s">
        <v>114</v>
      </c>
      <c r="H7" s="3" t="s">
        <v>41</v>
      </c>
      <c r="I7" s="14">
        <v>2</v>
      </c>
    </row>
    <row r="8" spans="2:9" ht="15" customHeight="1" x14ac:dyDescent="0.25">
      <c r="B8" s="3" t="s">
        <v>136</v>
      </c>
      <c r="C8" s="42" t="s">
        <v>138</v>
      </c>
      <c r="D8" s="43"/>
      <c r="E8" s="43"/>
      <c r="F8" s="43"/>
      <c r="G8" s="3" t="s">
        <v>114</v>
      </c>
      <c r="H8" s="3" t="s">
        <v>41</v>
      </c>
      <c r="I8" s="14">
        <v>1</v>
      </c>
    </row>
    <row r="9" spans="2:9" ht="66" x14ac:dyDescent="0.25">
      <c r="B9" s="11" t="s">
        <v>42</v>
      </c>
      <c r="C9" s="12" t="s">
        <v>43</v>
      </c>
      <c r="D9" s="12" t="s">
        <v>10</v>
      </c>
      <c r="E9" s="12" t="s">
        <v>44</v>
      </c>
      <c r="F9" s="12" t="s">
        <v>45</v>
      </c>
      <c r="G9" s="11" t="s">
        <v>139</v>
      </c>
      <c r="H9" s="11" t="s">
        <v>47</v>
      </c>
      <c r="I9" s="11" t="s">
        <v>86</v>
      </c>
    </row>
    <row r="10" spans="2:9" ht="15.75" customHeight="1" x14ac:dyDescent="0.25">
      <c r="B10" s="3"/>
      <c r="C10" s="13" t="s">
        <v>57</v>
      </c>
      <c r="D10" s="3"/>
      <c r="E10" s="3"/>
      <c r="F10" s="3"/>
      <c r="G10" s="13" t="s">
        <v>58</v>
      </c>
      <c r="H10" s="3"/>
      <c r="I10" s="13" t="s">
        <v>59</v>
      </c>
    </row>
    <row r="11" spans="2:9" ht="15.75" customHeight="1" x14ac:dyDescent="0.25">
      <c r="B11" s="3" t="s">
        <v>140</v>
      </c>
      <c r="C11" s="42" t="s">
        <v>143</v>
      </c>
      <c r="D11" s="43"/>
      <c r="E11" s="43"/>
      <c r="F11" s="43"/>
      <c r="G11" s="3" t="s">
        <v>114</v>
      </c>
      <c r="H11" s="3" t="s">
        <v>47</v>
      </c>
      <c r="I11" s="14">
        <v>1</v>
      </c>
    </row>
    <row r="12" spans="2:9" ht="16.2" customHeight="1" x14ac:dyDescent="0.25">
      <c r="B12" s="3" t="s">
        <v>141</v>
      </c>
      <c r="C12" s="42" t="s">
        <v>144</v>
      </c>
      <c r="D12" s="43"/>
      <c r="E12" s="43"/>
      <c r="F12" s="43"/>
      <c r="G12" s="3" t="s">
        <v>114</v>
      </c>
      <c r="H12" s="3" t="s">
        <v>47</v>
      </c>
      <c r="I12" s="14">
        <v>1</v>
      </c>
    </row>
    <row r="13" spans="2:9" ht="15.75" customHeight="1" x14ac:dyDescent="0.25">
      <c r="B13" s="3" t="s">
        <v>142</v>
      </c>
      <c r="C13" s="42" t="s">
        <v>145</v>
      </c>
      <c r="D13" s="43"/>
      <c r="E13" s="43"/>
      <c r="F13" s="43"/>
      <c r="G13" s="3" t="s">
        <v>114</v>
      </c>
      <c r="H13" s="3" t="s">
        <v>47</v>
      </c>
      <c r="I13" s="14">
        <v>1</v>
      </c>
    </row>
    <row r="14" spans="2:9" ht="15.75" customHeight="1" x14ac:dyDescent="0.25">
      <c r="I14">
        <f>SUM(I6:I8,I11:I13)</f>
        <v>8</v>
      </c>
    </row>
    <row r="15" spans="2:9" ht="15.75" customHeight="1" x14ac:dyDescent="0.25"/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6">
    <mergeCell ref="C13:F13"/>
    <mergeCell ref="C6:F6"/>
    <mergeCell ref="C7:F7"/>
    <mergeCell ref="C8:F8"/>
    <mergeCell ref="C11:F11"/>
    <mergeCell ref="C12:F1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C9BE-03B1-4894-AA49-D1E0FCCD4828}">
  <sheetPr>
    <outlinePr summaryBelow="0" summaryRight="0"/>
  </sheetPr>
  <dimension ref="B1:I1004"/>
  <sheetViews>
    <sheetView workbookViewId="0">
      <selection activeCell="J9" sqref="J9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58.8" customHeight="1" x14ac:dyDescent="0.25">
      <c r="B4" s="55" t="s">
        <v>184</v>
      </c>
      <c r="C4" s="54" t="s">
        <v>172</v>
      </c>
      <c r="D4" s="12" t="s">
        <v>10</v>
      </c>
      <c r="E4" s="54" t="s">
        <v>173</v>
      </c>
      <c r="F4" s="54" t="s">
        <v>174</v>
      </c>
      <c r="G4" s="55" t="s">
        <v>175</v>
      </c>
      <c r="H4" s="11" t="s">
        <v>47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57" t="s">
        <v>153</v>
      </c>
      <c r="C6" s="52" t="s">
        <v>180</v>
      </c>
      <c r="D6" s="52"/>
      <c r="E6" s="52"/>
      <c r="F6" s="52"/>
      <c r="G6" s="3" t="s">
        <v>152</v>
      </c>
      <c r="H6" s="3" t="s">
        <v>47</v>
      </c>
      <c r="I6" s="36">
        <v>2</v>
      </c>
    </row>
    <row r="7" spans="2:9" ht="15.75" customHeight="1" x14ac:dyDescent="0.25">
      <c r="B7" s="57" t="s">
        <v>154</v>
      </c>
      <c r="C7" s="53" t="s">
        <v>181</v>
      </c>
      <c r="D7" s="53"/>
      <c r="E7" s="53"/>
      <c r="F7" s="53"/>
      <c r="G7" s="3" t="s">
        <v>152</v>
      </c>
      <c r="H7" s="3" t="s">
        <v>47</v>
      </c>
      <c r="I7" s="36">
        <v>2</v>
      </c>
    </row>
    <row r="8" spans="2:9" ht="15.75" customHeight="1" x14ac:dyDescent="0.25">
      <c r="B8" s="57" t="s">
        <v>155</v>
      </c>
      <c r="C8" s="53" t="s">
        <v>182</v>
      </c>
      <c r="D8" s="53"/>
      <c r="E8" s="53"/>
      <c r="F8" s="53"/>
      <c r="G8" s="3" t="s">
        <v>152</v>
      </c>
      <c r="H8" s="3" t="s">
        <v>47</v>
      </c>
      <c r="I8" s="36">
        <v>2</v>
      </c>
    </row>
    <row r="9" spans="2:9" ht="15.75" customHeight="1" x14ac:dyDescent="0.25">
      <c r="B9" s="57" t="s">
        <v>179</v>
      </c>
      <c r="C9" s="53" t="s">
        <v>183</v>
      </c>
      <c r="D9" s="56"/>
      <c r="E9" s="56"/>
      <c r="F9" s="56"/>
      <c r="G9" s="3" t="s">
        <v>152</v>
      </c>
      <c r="H9" s="3" t="s">
        <v>47</v>
      </c>
      <c r="I9" s="36">
        <v>1</v>
      </c>
    </row>
    <row r="10" spans="2:9" ht="52.8" x14ac:dyDescent="0.25">
      <c r="B10" s="55" t="s">
        <v>171</v>
      </c>
      <c r="C10" s="12" t="s">
        <v>49</v>
      </c>
      <c r="D10" s="12" t="s">
        <v>10</v>
      </c>
      <c r="E10" s="12" t="s">
        <v>50</v>
      </c>
      <c r="F10" s="12" t="s">
        <v>51</v>
      </c>
      <c r="G10" s="11" t="s">
        <v>148</v>
      </c>
      <c r="H10" s="11" t="s">
        <v>47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6" t="s">
        <v>176</v>
      </c>
      <c r="C12" s="42" t="s">
        <v>149</v>
      </c>
      <c r="D12" s="42"/>
      <c r="E12" s="42"/>
      <c r="F12" s="42"/>
      <c r="G12" s="3" t="s">
        <v>152</v>
      </c>
      <c r="H12" s="3" t="s">
        <v>47</v>
      </c>
      <c r="I12" s="14">
        <v>1</v>
      </c>
    </row>
    <row r="13" spans="2:9" ht="15" customHeight="1" x14ac:dyDescent="0.25">
      <c r="B13" s="36" t="s">
        <v>177</v>
      </c>
      <c r="C13" s="42" t="s">
        <v>150</v>
      </c>
      <c r="D13" s="42"/>
      <c r="E13" s="42"/>
      <c r="F13" s="42"/>
      <c r="G13" s="3" t="s">
        <v>152</v>
      </c>
      <c r="H13" s="3" t="s">
        <v>47</v>
      </c>
      <c r="I13" s="14">
        <v>1</v>
      </c>
    </row>
    <row r="14" spans="2:9" ht="15" customHeight="1" x14ac:dyDescent="0.25">
      <c r="B14" s="36" t="s">
        <v>178</v>
      </c>
      <c r="C14" s="42" t="s">
        <v>151</v>
      </c>
      <c r="D14" s="42"/>
      <c r="E14" s="42"/>
      <c r="F14" s="42"/>
      <c r="G14" s="3" t="s">
        <v>152</v>
      </c>
      <c r="H14" s="3" t="s">
        <v>47</v>
      </c>
      <c r="I14" s="14">
        <v>1</v>
      </c>
    </row>
    <row r="15" spans="2:9" ht="15.6" customHeight="1" x14ac:dyDescent="0.25">
      <c r="I15">
        <f>SUM(I12:I14)</f>
        <v>3</v>
      </c>
    </row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7">
    <mergeCell ref="C6:F6"/>
    <mergeCell ref="C7:F7"/>
    <mergeCell ref="C8:F8"/>
    <mergeCell ref="C9:F9"/>
    <mergeCell ref="C12:F12"/>
    <mergeCell ref="C13:F13"/>
    <mergeCell ref="C14:F14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10"/>
  <sheetViews>
    <sheetView zoomScale="85" zoomScaleNormal="85" workbookViewId="0">
      <selection activeCell="G68" sqref="G68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9.44140625" customWidth="1"/>
    <col min="6" max="6" width="16.33203125" customWidth="1"/>
    <col min="7" max="7" width="70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15.75" customHeight="1" x14ac:dyDescent="0.25">
      <c r="B4" s="44" t="s">
        <v>123</v>
      </c>
      <c r="C4" s="44"/>
      <c r="D4" s="44"/>
      <c r="E4" s="44"/>
      <c r="F4" s="44"/>
      <c r="G4" s="44"/>
      <c r="H4" s="44"/>
      <c r="I4" s="44"/>
    </row>
    <row r="5" spans="2:9" ht="52.8" x14ac:dyDescent="0.25">
      <c r="B5" s="11" t="s">
        <v>8</v>
      </c>
      <c r="C5" s="12" t="s">
        <v>9</v>
      </c>
      <c r="D5" s="12" t="s">
        <v>10</v>
      </c>
      <c r="E5" s="12" t="s">
        <v>11</v>
      </c>
      <c r="F5" s="12" t="s">
        <v>12</v>
      </c>
      <c r="G5" s="11" t="s">
        <v>13</v>
      </c>
      <c r="H5" s="11" t="s">
        <v>41</v>
      </c>
      <c r="I5" s="11" t="s">
        <v>15</v>
      </c>
    </row>
    <row r="6" spans="2:9" ht="15.75" customHeight="1" x14ac:dyDescent="0.25">
      <c r="B6" s="3"/>
      <c r="C6" s="13" t="s">
        <v>57</v>
      </c>
      <c r="D6" s="3"/>
      <c r="E6" s="3"/>
      <c r="F6" s="3"/>
      <c r="G6" s="13" t="s">
        <v>58</v>
      </c>
      <c r="H6" s="3"/>
      <c r="I6" s="13" t="s">
        <v>59</v>
      </c>
    </row>
    <row r="7" spans="2:9" ht="15.75" customHeight="1" x14ac:dyDescent="0.25">
      <c r="B7" s="3" t="s">
        <v>60</v>
      </c>
      <c r="C7" s="42" t="s">
        <v>61</v>
      </c>
      <c r="D7" s="43"/>
      <c r="E7" s="43"/>
      <c r="F7" s="43"/>
      <c r="G7" s="3" t="s">
        <v>62</v>
      </c>
      <c r="H7" s="3" t="s">
        <v>41</v>
      </c>
      <c r="I7" s="14">
        <v>2</v>
      </c>
    </row>
    <row r="8" spans="2:9" ht="15.75" customHeight="1" x14ac:dyDescent="0.25">
      <c r="B8" s="3" t="s">
        <v>63</v>
      </c>
      <c r="C8" s="42" t="s">
        <v>64</v>
      </c>
      <c r="D8" s="43"/>
      <c r="E8" s="43"/>
      <c r="F8" s="43"/>
      <c r="G8" s="3" t="s">
        <v>62</v>
      </c>
      <c r="H8" s="3" t="s">
        <v>41</v>
      </c>
      <c r="I8" s="14">
        <v>2</v>
      </c>
    </row>
    <row r="9" spans="2:9" ht="15.75" customHeight="1" x14ac:dyDescent="0.25">
      <c r="B9" s="3" t="s">
        <v>65</v>
      </c>
      <c r="C9" s="42" t="s">
        <v>66</v>
      </c>
      <c r="D9" s="43"/>
      <c r="E9" s="43"/>
      <c r="F9" s="43"/>
      <c r="G9" s="3" t="s">
        <v>62</v>
      </c>
      <c r="H9" s="3" t="s">
        <v>41</v>
      </c>
      <c r="I9" s="14">
        <v>2</v>
      </c>
    </row>
    <row r="10" spans="2:9" ht="84.6" customHeight="1" x14ac:dyDescent="0.25">
      <c r="B10" s="11" t="s">
        <v>16</v>
      </c>
      <c r="C10" s="12" t="s">
        <v>17</v>
      </c>
      <c r="D10" s="12" t="s">
        <v>10</v>
      </c>
      <c r="E10" s="12" t="s">
        <v>18</v>
      </c>
      <c r="F10" s="12" t="s">
        <v>19</v>
      </c>
      <c r="G10" s="11" t="s">
        <v>20</v>
      </c>
      <c r="H10" s="11" t="s">
        <v>14</v>
      </c>
      <c r="I10" s="11" t="s">
        <v>15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6" t="s">
        <v>77</v>
      </c>
      <c r="C12" s="42" t="s">
        <v>85</v>
      </c>
      <c r="D12" s="43"/>
      <c r="E12" s="43"/>
      <c r="F12" s="43"/>
      <c r="G12" s="3" t="s">
        <v>62</v>
      </c>
      <c r="H12" s="3" t="s">
        <v>14</v>
      </c>
      <c r="I12" s="14">
        <v>1</v>
      </c>
    </row>
    <row r="13" spans="2:9" ht="15.75" customHeight="1" x14ac:dyDescent="0.25">
      <c r="B13" s="36" t="s">
        <v>78</v>
      </c>
      <c r="C13" s="42" t="s">
        <v>67</v>
      </c>
      <c r="D13" s="43"/>
      <c r="E13" s="43"/>
      <c r="F13" s="43"/>
      <c r="G13" s="3" t="s">
        <v>62</v>
      </c>
      <c r="H13" s="3" t="s">
        <v>14</v>
      </c>
      <c r="I13" s="14">
        <v>1</v>
      </c>
    </row>
    <row r="14" spans="2:9" ht="15.75" customHeight="1" x14ac:dyDescent="0.25">
      <c r="B14" s="36" t="s">
        <v>79</v>
      </c>
      <c r="C14" s="42" t="s">
        <v>68</v>
      </c>
      <c r="D14" s="43"/>
      <c r="E14" s="43"/>
      <c r="F14" s="43"/>
      <c r="G14" s="3" t="s">
        <v>62</v>
      </c>
      <c r="H14" s="3" t="s">
        <v>14</v>
      </c>
      <c r="I14" s="14">
        <v>1</v>
      </c>
    </row>
    <row r="15" spans="2:9" ht="15.75" customHeight="1" x14ac:dyDescent="0.25">
      <c r="B15" s="36" t="s">
        <v>80</v>
      </c>
      <c r="C15" s="42" t="s">
        <v>69</v>
      </c>
      <c r="D15" s="43"/>
      <c r="E15" s="43"/>
      <c r="F15" s="43"/>
      <c r="G15" s="3" t="s">
        <v>62</v>
      </c>
      <c r="H15" s="3" t="s">
        <v>14</v>
      </c>
      <c r="I15" s="14">
        <v>1</v>
      </c>
    </row>
    <row r="16" spans="2:9" ht="15.75" customHeight="1" x14ac:dyDescent="0.25">
      <c r="B16" s="3"/>
      <c r="C16" s="43"/>
      <c r="D16" s="43"/>
      <c r="E16" s="43"/>
      <c r="F16" s="43"/>
      <c r="I16">
        <f>SUM(I7:I9,I12:I15)</f>
        <v>10</v>
      </c>
    </row>
    <row r="17" spans="2:9" ht="15.75" customHeight="1" x14ac:dyDescent="0.25">
      <c r="B17" s="44" t="s">
        <v>124</v>
      </c>
      <c r="C17" s="44"/>
      <c r="D17" s="44"/>
      <c r="E17" s="44"/>
      <c r="F17" s="44"/>
      <c r="G17" s="44"/>
      <c r="H17" s="44"/>
      <c r="I17" s="44"/>
    </row>
    <row r="18" spans="2:9" ht="75.599999999999994" customHeight="1" x14ac:dyDescent="0.25">
      <c r="B18" s="11" t="s">
        <v>21</v>
      </c>
      <c r="C18" s="32" t="s">
        <v>22</v>
      </c>
      <c r="D18" s="32" t="s">
        <v>10</v>
      </c>
      <c r="E18" s="12" t="s">
        <v>23</v>
      </c>
      <c r="F18" s="32" t="s">
        <v>24</v>
      </c>
      <c r="G18" s="31" t="s">
        <v>87</v>
      </c>
      <c r="H18" s="11" t="s">
        <v>14</v>
      </c>
      <c r="I18" s="11" t="s">
        <v>86</v>
      </c>
    </row>
    <row r="19" spans="2:9" ht="15.75" customHeight="1" x14ac:dyDescent="0.25">
      <c r="B19" s="3"/>
      <c r="C19" s="13" t="s">
        <v>57</v>
      </c>
      <c r="D19" s="3"/>
      <c r="E19" s="3"/>
      <c r="F19" s="3"/>
      <c r="G19" s="13" t="s">
        <v>58</v>
      </c>
      <c r="H19" s="3"/>
      <c r="I19" s="13" t="s">
        <v>59</v>
      </c>
    </row>
    <row r="20" spans="2:9" ht="15.75" customHeight="1" x14ac:dyDescent="0.25">
      <c r="B20" s="3" t="s">
        <v>88</v>
      </c>
      <c r="C20" s="42" t="s">
        <v>92</v>
      </c>
      <c r="D20" s="43"/>
      <c r="E20" s="43"/>
      <c r="F20" s="43"/>
      <c r="G20" s="3" t="s">
        <v>96</v>
      </c>
      <c r="H20" s="3" t="s">
        <v>14</v>
      </c>
      <c r="I20" s="14">
        <v>2</v>
      </c>
    </row>
    <row r="21" spans="2:9" ht="15.75" customHeight="1" x14ac:dyDescent="0.25">
      <c r="B21" s="3" t="s">
        <v>89</v>
      </c>
      <c r="C21" s="42" t="s">
        <v>93</v>
      </c>
      <c r="D21" s="43"/>
      <c r="E21" s="43"/>
      <c r="F21" s="43"/>
      <c r="G21" s="3" t="s">
        <v>96</v>
      </c>
      <c r="H21" s="3" t="s">
        <v>14</v>
      </c>
      <c r="I21" s="14">
        <v>2</v>
      </c>
    </row>
    <row r="22" spans="2:9" ht="15.75" customHeight="1" x14ac:dyDescent="0.25">
      <c r="B22" s="3" t="s">
        <v>90</v>
      </c>
      <c r="C22" s="42" t="s">
        <v>94</v>
      </c>
      <c r="D22" s="43"/>
      <c r="E22" s="43"/>
      <c r="F22" s="43"/>
      <c r="G22" s="3" t="s">
        <v>96</v>
      </c>
      <c r="H22" s="3" t="s">
        <v>14</v>
      </c>
      <c r="I22" s="14">
        <v>2</v>
      </c>
    </row>
    <row r="23" spans="2:9" ht="15.75" customHeight="1" x14ac:dyDescent="0.25">
      <c r="B23" s="3" t="s">
        <v>91</v>
      </c>
      <c r="C23" s="42" t="s">
        <v>95</v>
      </c>
      <c r="D23" s="43"/>
      <c r="E23" s="43"/>
      <c r="F23" s="43"/>
      <c r="G23" s="3" t="s">
        <v>96</v>
      </c>
      <c r="H23" s="3" t="s">
        <v>14</v>
      </c>
      <c r="I23" s="14">
        <v>1</v>
      </c>
    </row>
    <row r="24" spans="2:9" ht="78" customHeight="1" x14ac:dyDescent="0.25">
      <c r="B24" s="11" t="s">
        <v>26</v>
      </c>
      <c r="C24" s="12" t="s">
        <v>97</v>
      </c>
      <c r="D24" s="12" t="s">
        <v>10</v>
      </c>
      <c r="E24" s="12" t="s">
        <v>28</v>
      </c>
      <c r="F24" s="12" t="s">
        <v>29</v>
      </c>
      <c r="G24" s="11" t="s">
        <v>98</v>
      </c>
      <c r="H24" s="11" t="s">
        <v>14</v>
      </c>
      <c r="I24" s="11" t="s">
        <v>86</v>
      </c>
    </row>
    <row r="25" spans="2:9" ht="15.75" customHeight="1" x14ac:dyDescent="0.25">
      <c r="B25" s="3"/>
      <c r="C25" s="13" t="s">
        <v>57</v>
      </c>
      <c r="D25" s="3"/>
      <c r="E25" s="3"/>
      <c r="F25" s="3"/>
      <c r="G25" s="13" t="s">
        <v>58</v>
      </c>
      <c r="H25" s="3"/>
      <c r="I25" s="13" t="s">
        <v>59</v>
      </c>
    </row>
    <row r="26" spans="2:9" ht="15.75" customHeight="1" x14ac:dyDescent="0.25">
      <c r="B26" s="3" t="s">
        <v>99</v>
      </c>
      <c r="C26" s="42" t="s">
        <v>103</v>
      </c>
      <c r="D26" s="43"/>
      <c r="E26" s="43"/>
      <c r="F26" s="43"/>
      <c r="G26" s="3" t="s">
        <v>96</v>
      </c>
      <c r="H26" s="3" t="s">
        <v>14</v>
      </c>
      <c r="I26" s="14">
        <v>2</v>
      </c>
    </row>
    <row r="27" spans="2:9" ht="15.75" customHeight="1" x14ac:dyDescent="0.25">
      <c r="B27" s="3" t="s">
        <v>100</v>
      </c>
      <c r="C27" s="42" t="s">
        <v>104</v>
      </c>
      <c r="D27" s="43"/>
      <c r="E27" s="43"/>
      <c r="F27" s="43"/>
      <c r="G27" s="3" t="s">
        <v>96</v>
      </c>
      <c r="H27" s="3" t="s">
        <v>14</v>
      </c>
      <c r="I27" s="14">
        <v>2</v>
      </c>
    </row>
    <row r="28" spans="2:9" ht="15.75" customHeight="1" x14ac:dyDescent="0.25">
      <c r="B28" s="3" t="s">
        <v>101</v>
      </c>
      <c r="C28" s="42" t="s">
        <v>105</v>
      </c>
      <c r="D28" s="43"/>
      <c r="E28" s="43"/>
      <c r="F28" s="43"/>
      <c r="G28" s="3" t="s">
        <v>96</v>
      </c>
      <c r="H28" s="3" t="s">
        <v>14</v>
      </c>
      <c r="I28" s="14">
        <v>2</v>
      </c>
    </row>
    <row r="29" spans="2:9" ht="15.75" customHeight="1" x14ac:dyDescent="0.25">
      <c r="B29" s="3" t="s">
        <v>102</v>
      </c>
      <c r="C29" s="42" t="s">
        <v>106</v>
      </c>
      <c r="D29" s="43"/>
      <c r="E29" s="43"/>
      <c r="F29" s="43"/>
      <c r="G29" s="3" t="s">
        <v>96</v>
      </c>
      <c r="H29" s="3" t="s">
        <v>14</v>
      </c>
      <c r="I29" s="14">
        <v>1</v>
      </c>
    </row>
    <row r="30" spans="2:9" ht="15.75" customHeight="1" x14ac:dyDescent="0.25">
      <c r="B30" s="41" t="s">
        <v>125</v>
      </c>
      <c r="C30" s="41"/>
      <c r="D30" s="41"/>
      <c r="E30" s="41"/>
      <c r="F30" s="41"/>
      <c r="G30" s="41"/>
      <c r="H30" s="41"/>
      <c r="I30" s="41"/>
    </row>
    <row r="31" spans="2:9" ht="76.8" customHeight="1" x14ac:dyDescent="0.25">
      <c r="B31" s="11" t="s">
        <v>31</v>
      </c>
      <c r="C31" s="12" t="s">
        <v>32</v>
      </c>
      <c r="D31" s="12" t="s">
        <v>10</v>
      </c>
      <c r="E31" s="12" t="s">
        <v>132</v>
      </c>
      <c r="F31" s="12" t="s">
        <v>33</v>
      </c>
      <c r="G31" s="11" t="s">
        <v>121</v>
      </c>
      <c r="H31" s="11" t="s">
        <v>14</v>
      </c>
      <c r="I31" s="11" t="s">
        <v>86</v>
      </c>
    </row>
    <row r="32" spans="2:9" ht="15.75" customHeight="1" x14ac:dyDescent="0.25">
      <c r="B32" s="3"/>
      <c r="C32" s="13" t="s">
        <v>57</v>
      </c>
      <c r="D32" s="3"/>
      <c r="E32" s="3"/>
      <c r="F32" s="3"/>
      <c r="G32" s="13" t="s">
        <v>58</v>
      </c>
      <c r="H32" s="3"/>
      <c r="I32" s="13" t="s">
        <v>59</v>
      </c>
    </row>
    <row r="33" spans="2:9" ht="15.75" customHeight="1" x14ac:dyDescent="0.25">
      <c r="B33" s="3" t="s">
        <v>107</v>
      </c>
      <c r="C33" s="42" t="s">
        <v>111</v>
      </c>
      <c r="D33" s="43"/>
      <c r="E33" s="43"/>
      <c r="F33" s="43"/>
      <c r="G33" s="3" t="s">
        <v>114</v>
      </c>
      <c r="H33" s="3" t="s">
        <v>14</v>
      </c>
      <c r="I33" s="14">
        <v>2</v>
      </c>
    </row>
    <row r="34" spans="2:9" ht="15.75" customHeight="1" x14ac:dyDescent="0.25">
      <c r="B34" s="3" t="s">
        <v>108</v>
      </c>
      <c r="C34" s="42" t="s">
        <v>112</v>
      </c>
      <c r="D34" s="43"/>
      <c r="E34" s="43"/>
      <c r="F34" s="43"/>
      <c r="G34" s="3" t="s">
        <v>114</v>
      </c>
      <c r="H34" s="3" t="s">
        <v>14</v>
      </c>
      <c r="I34" s="14">
        <v>2</v>
      </c>
    </row>
    <row r="35" spans="2:9" ht="15.75" customHeight="1" x14ac:dyDescent="0.25">
      <c r="B35" s="3" t="s">
        <v>109</v>
      </c>
      <c r="C35" s="42" t="s">
        <v>113</v>
      </c>
      <c r="D35" s="43"/>
      <c r="E35" s="43"/>
      <c r="F35" s="43"/>
      <c r="G35" s="3" t="s">
        <v>114</v>
      </c>
      <c r="H35" s="3" t="s">
        <v>14</v>
      </c>
      <c r="I35" s="14">
        <v>2</v>
      </c>
    </row>
    <row r="36" spans="2:9" ht="15.75" customHeight="1" x14ac:dyDescent="0.25">
      <c r="B36" s="3" t="s">
        <v>110</v>
      </c>
      <c r="C36" s="42" t="s">
        <v>131</v>
      </c>
      <c r="D36" s="43"/>
      <c r="E36" s="43"/>
      <c r="F36" s="43"/>
      <c r="G36" s="3" t="s">
        <v>114</v>
      </c>
      <c r="H36" s="3" t="s">
        <v>14</v>
      </c>
      <c r="I36" s="14">
        <v>1</v>
      </c>
    </row>
    <row r="37" spans="2:9" ht="91.8" customHeight="1" x14ac:dyDescent="0.25">
      <c r="B37" s="11" t="s">
        <v>34</v>
      </c>
      <c r="C37" s="12" t="s">
        <v>35</v>
      </c>
      <c r="D37" s="12" t="s">
        <v>10</v>
      </c>
      <c r="E37" s="12" t="s">
        <v>128</v>
      </c>
      <c r="F37" s="12" t="s">
        <v>36</v>
      </c>
      <c r="G37" s="11" t="s">
        <v>129</v>
      </c>
      <c r="H37" s="11" t="s">
        <v>14</v>
      </c>
      <c r="I37" s="11" t="s">
        <v>86</v>
      </c>
    </row>
    <row r="38" spans="2:9" ht="15.75" customHeight="1" x14ac:dyDescent="0.25">
      <c r="B38" s="3"/>
      <c r="C38" s="13" t="s">
        <v>57</v>
      </c>
      <c r="D38" s="3"/>
      <c r="E38" s="3"/>
      <c r="F38" s="3"/>
      <c r="G38" s="13" t="s">
        <v>58</v>
      </c>
      <c r="H38" s="3"/>
      <c r="I38" s="13" t="s">
        <v>59</v>
      </c>
    </row>
    <row r="39" spans="2:9" ht="15.75" customHeight="1" x14ac:dyDescent="0.25">
      <c r="B39" s="3" t="s">
        <v>115</v>
      </c>
      <c r="C39" s="42" t="s">
        <v>119</v>
      </c>
      <c r="D39" s="43"/>
      <c r="E39" s="43"/>
      <c r="F39" s="43"/>
      <c r="G39" s="3" t="s">
        <v>114</v>
      </c>
      <c r="H39" s="3" t="s">
        <v>14</v>
      </c>
      <c r="I39" s="14">
        <v>2</v>
      </c>
    </row>
    <row r="40" spans="2:9" ht="15.75" customHeight="1" x14ac:dyDescent="0.25">
      <c r="B40" s="3" t="s">
        <v>116</v>
      </c>
      <c r="C40" s="42" t="s">
        <v>120</v>
      </c>
      <c r="D40" s="43"/>
      <c r="E40" s="43"/>
      <c r="F40" s="43"/>
      <c r="G40" s="3" t="s">
        <v>114</v>
      </c>
      <c r="H40" s="3" t="s">
        <v>14</v>
      </c>
      <c r="I40" s="14">
        <v>2</v>
      </c>
    </row>
    <row r="41" spans="2:9" ht="15.75" customHeight="1" x14ac:dyDescent="0.25">
      <c r="B41" s="3" t="s">
        <v>117</v>
      </c>
      <c r="C41" s="42" t="s">
        <v>130</v>
      </c>
      <c r="D41" s="43"/>
      <c r="E41" s="43"/>
      <c r="F41" s="43"/>
      <c r="G41" s="3" t="s">
        <v>114</v>
      </c>
      <c r="H41" s="3" t="s">
        <v>14</v>
      </c>
      <c r="I41" s="14">
        <v>2</v>
      </c>
    </row>
    <row r="42" spans="2:9" ht="15.75" customHeight="1" x14ac:dyDescent="0.25">
      <c r="B42" s="3" t="s">
        <v>118</v>
      </c>
      <c r="C42" s="42" t="s">
        <v>131</v>
      </c>
      <c r="D42" s="43"/>
      <c r="E42" s="43"/>
      <c r="F42" s="43"/>
      <c r="G42" s="3" t="s">
        <v>114</v>
      </c>
      <c r="H42" s="3" t="s">
        <v>14</v>
      </c>
      <c r="I42" s="14">
        <v>2</v>
      </c>
    </row>
    <row r="43" spans="2:9" ht="15.75" customHeight="1" x14ac:dyDescent="0.25">
      <c r="B43" s="41" t="s">
        <v>126</v>
      </c>
      <c r="C43" s="41"/>
      <c r="D43" s="41"/>
      <c r="E43" s="41"/>
      <c r="F43" s="41"/>
      <c r="G43" s="41"/>
      <c r="H43" s="41"/>
      <c r="I43" s="41"/>
    </row>
    <row r="44" spans="2:9" ht="97.8" customHeight="1" x14ac:dyDescent="0.25">
      <c r="B44" s="11" t="s">
        <v>37</v>
      </c>
      <c r="C44" s="12" t="s">
        <v>38</v>
      </c>
      <c r="D44" s="12" t="s">
        <v>10</v>
      </c>
      <c r="E44" s="12" t="s">
        <v>39</v>
      </c>
      <c r="F44" s="12" t="s">
        <v>40</v>
      </c>
      <c r="G44" s="11" t="s">
        <v>146</v>
      </c>
      <c r="H44" s="11" t="s">
        <v>41</v>
      </c>
      <c r="I44" s="11" t="s">
        <v>86</v>
      </c>
    </row>
    <row r="45" spans="2:9" ht="15.75" customHeight="1" x14ac:dyDescent="0.25">
      <c r="B45" s="3"/>
      <c r="C45" s="13" t="s">
        <v>57</v>
      </c>
      <c r="D45" s="3"/>
      <c r="E45" s="3"/>
      <c r="F45" s="3"/>
      <c r="G45" s="13" t="s">
        <v>58</v>
      </c>
      <c r="H45" s="3"/>
      <c r="I45" s="13" t="s">
        <v>59</v>
      </c>
    </row>
    <row r="46" spans="2:9" ht="15.75" customHeight="1" x14ac:dyDescent="0.25">
      <c r="B46" s="3" t="s">
        <v>134</v>
      </c>
      <c r="C46" s="42" t="s">
        <v>133</v>
      </c>
      <c r="D46" s="43"/>
      <c r="E46" s="43"/>
      <c r="F46" s="43"/>
      <c r="G46" s="3" t="s">
        <v>114</v>
      </c>
      <c r="H46" s="3" t="s">
        <v>41</v>
      </c>
      <c r="I46" s="14">
        <v>2</v>
      </c>
    </row>
    <row r="47" spans="2:9" ht="15.75" customHeight="1" x14ac:dyDescent="0.25">
      <c r="B47" s="3" t="s">
        <v>135</v>
      </c>
      <c r="C47" s="42" t="s">
        <v>137</v>
      </c>
      <c r="D47" s="43"/>
      <c r="E47" s="43"/>
      <c r="F47" s="43"/>
      <c r="G47" s="3" t="s">
        <v>114</v>
      </c>
      <c r="H47" s="3" t="s">
        <v>41</v>
      </c>
      <c r="I47" s="14">
        <v>2</v>
      </c>
    </row>
    <row r="48" spans="2:9" ht="15.75" customHeight="1" x14ac:dyDescent="0.25">
      <c r="B48" s="3" t="s">
        <v>136</v>
      </c>
      <c r="C48" s="42" t="s">
        <v>138</v>
      </c>
      <c r="D48" s="43"/>
      <c r="E48" s="43"/>
      <c r="F48" s="43"/>
      <c r="G48" s="3" t="s">
        <v>114</v>
      </c>
      <c r="H48" s="3" t="s">
        <v>41</v>
      </c>
      <c r="I48" s="14">
        <v>1</v>
      </c>
    </row>
    <row r="49" spans="2:9" ht="75.599999999999994" customHeight="1" x14ac:dyDescent="0.25">
      <c r="B49" s="11" t="s">
        <v>42</v>
      </c>
      <c r="C49" s="12" t="s">
        <v>43</v>
      </c>
      <c r="D49" s="12" t="s">
        <v>10</v>
      </c>
      <c r="E49" s="12" t="s">
        <v>44</v>
      </c>
      <c r="F49" s="12" t="s">
        <v>45</v>
      </c>
      <c r="G49" s="11" t="s">
        <v>139</v>
      </c>
      <c r="H49" s="11" t="s">
        <v>47</v>
      </c>
      <c r="I49" s="11" t="s">
        <v>86</v>
      </c>
    </row>
    <row r="50" spans="2:9" ht="15.75" customHeight="1" x14ac:dyDescent="0.25">
      <c r="B50" s="3"/>
      <c r="C50" s="13" t="s">
        <v>57</v>
      </c>
      <c r="D50" s="3"/>
      <c r="E50" s="3"/>
      <c r="F50" s="3"/>
      <c r="G50" s="13" t="s">
        <v>58</v>
      </c>
      <c r="H50" s="3"/>
      <c r="I50" s="13" t="s">
        <v>59</v>
      </c>
    </row>
    <row r="51" spans="2:9" ht="15.75" customHeight="1" x14ac:dyDescent="0.25">
      <c r="B51" s="3" t="s">
        <v>140</v>
      </c>
      <c r="C51" s="42" t="s">
        <v>143</v>
      </c>
      <c r="D51" s="43"/>
      <c r="E51" s="43"/>
      <c r="F51" s="43"/>
      <c r="G51" s="3" t="s">
        <v>114</v>
      </c>
      <c r="H51" s="3" t="s">
        <v>47</v>
      </c>
      <c r="I51" s="14">
        <v>1</v>
      </c>
    </row>
    <row r="52" spans="2:9" ht="15.75" customHeight="1" x14ac:dyDescent="0.25">
      <c r="B52" s="3" t="s">
        <v>141</v>
      </c>
      <c r="C52" s="42" t="s">
        <v>144</v>
      </c>
      <c r="D52" s="43"/>
      <c r="E52" s="43"/>
      <c r="F52" s="43"/>
      <c r="G52" s="3" t="s">
        <v>114</v>
      </c>
      <c r="H52" s="3" t="s">
        <v>47</v>
      </c>
      <c r="I52" s="14">
        <v>1</v>
      </c>
    </row>
    <row r="53" spans="2:9" ht="15.75" customHeight="1" x14ac:dyDescent="0.25">
      <c r="B53" s="3" t="s">
        <v>142</v>
      </c>
      <c r="C53" s="42" t="s">
        <v>145</v>
      </c>
      <c r="D53" s="43"/>
      <c r="E53" s="43"/>
      <c r="F53" s="43"/>
      <c r="G53" s="3" t="s">
        <v>114</v>
      </c>
      <c r="H53" s="3" t="s">
        <v>47</v>
      </c>
      <c r="I53" s="14">
        <v>1</v>
      </c>
    </row>
    <row r="54" spans="2:9" ht="15.75" customHeight="1" x14ac:dyDescent="0.25">
      <c r="B54" s="41" t="s">
        <v>127</v>
      </c>
      <c r="C54" s="41"/>
      <c r="D54" s="41"/>
      <c r="E54" s="41"/>
      <c r="F54" s="41"/>
      <c r="G54" s="41"/>
      <c r="H54" s="41"/>
      <c r="I54" s="41"/>
    </row>
    <row r="55" spans="2:9" ht="69" customHeight="1" x14ac:dyDescent="0.25">
      <c r="B55" s="55" t="s">
        <v>184</v>
      </c>
      <c r="C55" s="54" t="s">
        <v>172</v>
      </c>
      <c r="D55" s="12" t="s">
        <v>10</v>
      </c>
      <c r="E55" s="54" t="s">
        <v>173</v>
      </c>
      <c r="F55" s="54" t="s">
        <v>174</v>
      </c>
      <c r="G55" s="55" t="s">
        <v>175</v>
      </c>
      <c r="H55" s="11" t="s">
        <v>47</v>
      </c>
      <c r="I55" s="11" t="s">
        <v>86</v>
      </c>
    </row>
    <row r="56" spans="2:9" ht="15.75" customHeight="1" x14ac:dyDescent="0.25">
      <c r="B56" s="3"/>
      <c r="C56" s="13" t="s">
        <v>57</v>
      </c>
      <c r="D56" s="3"/>
      <c r="E56" s="3"/>
      <c r="F56" s="3"/>
      <c r="G56" s="13" t="s">
        <v>58</v>
      </c>
      <c r="H56" s="3"/>
      <c r="I56" s="13" t="s">
        <v>59</v>
      </c>
    </row>
    <row r="57" spans="2:9" ht="15.75" customHeight="1" x14ac:dyDescent="0.25">
      <c r="B57" s="36" t="s">
        <v>153</v>
      </c>
      <c r="C57" s="52" t="s">
        <v>180</v>
      </c>
      <c r="D57" s="52"/>
      <c r="E57" s="52"/>
      <c r="F57" s="52"/>
      <c r="G57" s="3" t="s">
        <v>152</v>
      </c>
      <c r="H57" s="3" t="s">
        <v>47</v>
      </c>
      <c r="I57" s="36">
        <v>2</v>
      </c>
    </row>
    <row r="58" spans="2:9" ht="15.75" customHeight="1" x14ac:dyDescent="0.25">
      <c r="B58" s="36" t="s">
        <v>154</v>
      </c>
      <c r="C58" s="53" t="s">
        <v>181</v>
      </c>
      <c r="D58" s="53"/>
      <c r="E58" s="53"/>
      <c r="F58" s="53"/>
      <c r="G58" s="3" t="s">
        <v>152</v>
      </c>
      <c r="H58" s="3" t="s">
        <v>47</v>
      </c>
      <c r="I58" s="36">
        <v>2</v>
      </c>
    </row>
    <row r="59" spans="2:9" ht="15.75" customHeight="1" x14ac:dyDescent="0.25">
      <c r="B59" s="36" t="s">
        <v>155</v>
      </c>
      <c r="C59" s="53" t="s">
        <v>182</v>
      </c>
      <c r="D59" s="53"/>
      <c r="E59" s="53"/>
      <c r="F59" s="53"/>
      <c r="G59" s="3" t="s">
        <v>152</v>
      </c>
      <c r="H59" s="3" t="s">
        <v>47</v>
      </c>
      <c r="I59" s="36">
        <v>2</v>
      </c>
    </row>
    <row r="60" spans="2:9" ht="15.75" customHeight="1" x14ac:dyDescent="0.25">
      <c r="B60" s="36" t="s">
        <v>179</v>
      </c>
      <c r="C60" s="53" t="s">
        <v>183</v>
      </c>
      <c r="D60" s="56"/>
      <c r="E60" s="56"/>
      <c r="F60" s="56"/>
      <c r="G60" s="3" t="s">
        <v>152</v>
      </c>
      <c r="H60" s="3" t="s">
        <v>47</v>
      </c>
      <c r="I60" s="36">
        <v>1</v>
      </c>
    </row>
    <row r="61" spans="2:9" ht="50.4" customHeight="1" x14ac:dyDescent="0.25">
      <c r="B61" s="55" t="s">
        <v>171</v>
      </c>
      <c r="C61" s="54" t="s">
        <v>49</v>
      </c>
      <c r="D61" s="12" t="s">
        <v>10</v>
      </c>
      <c r="E61" s="12" t="s">
        <v>50</v>
      </c>
      <c r="F61" s="12" t="s">
        <v>51</v>
      </c>
      <c r="G61" s="11" t="s">
        <v>148</v>
      </c>
      <c r="H61" s="11" t="s">
        <v>47</v>
      </c>
      <c r="I61" s="11" t="s">
        <v>86</v>
      </c>
    </row>
    <row r="62" spans="2:9" ht="15.75" customHeight="1" x14ac:dyDescent="0.25">
      <c r="B62" s="36" t="s">
        <v>176</v>
      </c>
      <c r="C62" s="42" t="s">
        <v>149</v>
      </c>
      <c r="D62" s="43"/>
      <c r="E62" s="43"/>
      <c r="F62" s="43"/>
      <c r="G62" s="3" t="s">
        <v>152</v>
      </c>
      <c r="H62" s="36" t="s">
        <v>47</v>
      </c>
      <c r="I62" s="14">
        <v>1</v>
      </c>
    </row>
    <row r="63" spans="2:9" ht="15.75" customHeight="1" x14ac:dyDescent="0.25">
      <c r="B63" s="36" t="s">
        <v>177</v>
      </c>
      <c r="C63" s="42" t="s">
        <v>150</v>
      </c>
      <c r="D63" s="43"/>
      <c r="E63" s="43"/>
      <c r="F63" s="43"/>
      <c r="G63" s="3" t="s">
        <v>152</v>
      </c>
      <c r="H63" s="3" t="s">
        <v>47</v>
      </c>
      <c r="I63" s="14">
        <v>1</v>
      </c>
    </row>
    <row r="64" spans="2:9" ht="15.75" customHeight="1" x14ac:dyDescent="0.25">
      <c r="B64" s="36" t="s">
        <v>178</v>
      </c>
      <c r="C64" s="42" t="s">
        <v>151</v>
      </c>
      <c r="D64" s="43"/>
      <c r="E64" s="43"/>
      <c r="F64" s="43"/>
      <c r="G64" s="3" t="s">
        <v>152</v>
      </c>
      <c r="H64" s="3" t="s">
        <v>47</v>
      </c>
      <c r="I64" s="14">
        <v>1</v>
      </c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42">
    <mergeCell ref="B4:I4"/>
    <mergeCell ref="C20:F20"/>
    <mergeCell ref="C21:F21"/>
    <mergeCell ref="C22:F22"/>
    <mergeCell ref="C23:F23"/>
    <mergeCell ref="C14:F14"/>
    <mergeCell ref="C15:F15"/>
    <mergeCell ref="C16:F16"/>
    <mergeCell ref="C7:F7"/>
    <mergeCell ref="C8:F8"/>
    <mergeCell ref="C9:F9"/>
    <mergeCell ref="C12:F12"/>
    <mergeCell ref="C13:F13"/>
    <mergeCell ref="B17:I17"/>
    <mergeCell ref="B30:I30"/>
    <mergeCell ref="C26:F26"/>
    <mergeCell ref="C27:F27"/>
    <mergeCell ref="C28:F28"/>
    <mergeCell ref="C29:F29"/>
    <mergeCell ref="C33:F33"/>
    <mergeCell ref="C34:F34"/>
    <mergeCell ref="C35:F35"/>
    <mergeCell ref="C36:F36"/>
    <mergeCell ref="C39:F39"/>
    <mergeCell ref="C40:F40"/>
    <mergeCell ref="C41:F41"/>
    <mergeCell ref="C42:F42"/>
    <mergeCell ref="B43:I43"/>
    <mergeCell ref="C46:F46"/>
    <mergeCell ref="B54:I54"/>
    <mergeCell ref="C62:F62"/>
    <mergeCell ref="C63:F63"/>
    <mergeCell ref="C64:F64"/>
    <mergeCell ref="C47:F47"/>
    <mergeCell ref="C48:F48"/>
    <mergeCell ref="C51:F51"/>
    <mergeCell ref="C52:F52"/>
    <mergeCell ref="C53:F53"/>
    <mergeCell ref="C57:F57"/>
    <mergeCell ref="C58:F58"/>
    <mergeCell ref="C59:F59"/>
    <mergeCell ref="C60:F60"/>
  </mergeCells>
  <phoneticPr fontId="1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6"/>
  <sheetViews>
    <sheetView tabSelected="1" topLeftCell="A34" zoomScale="85" zoomScaleNormal="85" workbookViewId="0">
      <selection activeCell="V53" sqref="V53"/>
    </sheetView>
  </sheetViews>
  <sheetFormatPr baseColWidth="10" defaultColWidth="12.6640625" defaultRowHeight="15" customHeight="1" x14ac:dyDescent="0.25"/>
  <cols>
    <col min="1" max="1" width="12.44140625" customWidth="1"/>
    <col min="2" max="2" width="24.44140625" customWidth="1"/>
    <col min="3" max="3" width="12.44140625" customWidth="1"/>
    <col min="4" max="4" width="9.21875" customWidth="1"/>
    <col min="5" max="5" width="9.77734375" customWidth="1"/>
    <col min="6" max="6" width="7.6640625" customWidth="1"/>
    <col min="7" max="7" width="7.109375" customWidth="1"/>
    <col min="8" max="8" width="7.5546875" customWidth="1"/>
    <col min="9" max="9" width="7.33203125" customWidth="1"/>
    <col min="10" max="10" width="7.21875" customWidth="1"/>
    <col min="11" max="11" width="7.44140625" customWidth="1"/>
    <col min="12" max="12" width="6.88671875" customWidth="1"/>
    <col min="13" max="13" width="7.44140625" customWidth="1"/>
    <col min="14" max="14" width="7" customWidth="1"/>
    <col min="15" max="15" width="7.5546875" customWidth="1"/>
    <col min="16" max="18" width="7.21875" customWidth="1"/>
    <col min="19" max="19" width="7.77734375" customWidth="1"/>
    <col min="20" max="20" width="7.5546875" customWidth="1"/>
    <col min="21" max="21" width="10.109375" customWidth="1"/>
    <col min="22" max="22" width="8.88671875" customWidth="1"/>
    <col min="23" max="23" width="8.44140625" customWidth="1"/>
    <col min="24" max="24" width="17.109375" customWidth="1"/>
    <col min="25" max="41" width="12.44140625" customWidth="1"/>
  </cols>
  <sheetData>
    <row r="1" spans="1:25" ht="15.75" customHeight="1" x14ac:dyDescent="0.25"/>
    <row r="2" spans="1:25" ht="15.75" customHeight="1" thickBot="1" x14ac:dyDescent="0.3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5" ht="15.75" customHeight="1" x14ac:dyDescent="0.25">
      <c r="A3" s="15"/>
      <c r="B3" s="16" t="s">
        <v>70</v>
      </c>
      <c r="C3" s="17" t="s">
        <v>59</v>
      </c>
      <c r="D3" s="35" t="s">
        <v>170</v>
      </c>
      <c r="E3" s="35" t="s">
        <v>169</v>
      </c>
      <c r="F3" s="35" t="s">
        <v>156</v>
      </c>
      <c r="G3" s="35" t="s">
        <v>157</v>
      </c>
      <c r="H3" s="35" t="s">
        <v>158</v>
      </c>
      <c r="I3" s="35" t="s">
        <v>159</v>
      </c>
      <c r="J3" s="35" t="s">
        <v>160</v>
      </c>
      <c r="K3" s="35" t="s">
        <v>161</v>
      </c>
      <c r="L3" s="35" t="s">
        <v>162</v>
      </c>
      <c r="M3" s="35" t="s">
        <v>163</v>
      </c>
      <c r="N3" s="35" t="s">
        <v>164</v>
      </c>
      <c r="O3" s="35" t="s">
        <v>165</v>
      </c>
      <c r="P3" s="35" t="s">
        <v>166</v>
      </c>
      <c r="Q3" s="35" t="s">
        <v>167</v>
      </c>
      <c r="R3" s="35" t="s">
        <v>168</v>
      </c>
      <c r="S3" s="35" t="s">
        <v>71</v>
      </c>
      <c r="T3" s="35" t="s">
        <v>72</v>
      </c>
      <c r="U3" s="35" t="s">
        <v>73</v>
      </c>
      <c r="V3" s="35" t="s">
        <v>74</v>
      </c>
      <c r="W3" s="35" t="s">
        <v>75</v>
      </c>
      <c r="X3" s="18" t="s">
        <v>76</v>
      </c>
      <c r="Y3" s="15"/>
    </row>
    <row r="4" spans="1:25" ht="15.75" customHeight="1" x14ac:dyDescent="0.25">
      <c r="A4" s="15"/>
      <c r="B4" s="19" t="s">
        <v>60</v>
      </c>
      <c r="C4" s="20">
        <v>2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21">
        <v>1</v>
      </c>
      <c r="V4" s="21">
        <v>0</v>
      </c>
      <c r="W4" s="21">
        <v>1</v>
      </c>
      <c r="X4" s="22">
        <f t="shared" ref="X4:X39" si="0">SUM(D4:W4)</f>
        <v>2</v>
      </c>
      <c r="Y4" s="15"/>
    </row>
    <row r="5" spans="1:25" ht="15.75" customHeight="1" x14ac:dyDescent="0.25">
      <c r="A5" s="15"/>
      <c r="B5" s="19" t="s">
        <v>63</v>
      </c>
      <c r="C5" s="20">
        <v>2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21">
        <v>1</v>
      </c>
      <c r="V5" s="21">
        <v>1</v>
      </c>
      <c r="W5" s="21">
        <v>0</v>
      </c>
      <c r="X5" s="22">
        <f t="shared" si="0"/>
        <v>2</v>
      </c>
      <c r="Y5" s="15"/>
    </row>
    <row r="6" spans="1:25" ht="15.75" customHeight="1" x14ac:dyDescent="0.25">
      <c r="A6" s="3"/>
      <c r="B6" s="19" t="s">
        <v>65</v>
      </c>
      <c r="C6" s="20">
        <v>2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21">
        <v>1</v>
      </c>
      <c r="V6" s="21">
        <v>1</v>
      </c>
      <c r="W6" s="21">
        <v>0</v>
      </c>
      <c r="X6" s="22">
        <f t="shared" si="0"/>
        <v>2</v>
      </c>
      <c r="Y6" s="15"/>
    </row>
    <row r="7" spans="1:25" ht="15.75" customHeight="1" x14ac:dyDescent="0.25">
      <c r="A7" s="3"/>
      <c r="B7" s="19" t="s">
        <v>77</v>
      </c>
      <c r="C7" s="20">
        <v>1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21">
        <v>1</v>
      </c>
      <c r="V7" s="21">
        <v>0</v>
      </c>
      <c r="W7" s="21">
        <v>0</v>
      </c>
      <c r="X7" s="22">
        <f t="shared" si="0"/>
        <v>1</v>
      </c>
      <c r="Y7" s="15"/>
    </row>
    <row r="8" spans="1:25" ht="15.75" customHeight="1" x14ac:dyDescent="0.25">
      <c r="A8" s="3"/>
      <c r="B8" s="19" t="s">
        <v>78</v>
      </c>
      <c r="C8" s="20">
        <v>1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21">
        <v>1</v>
      </c>
      <c r="V8" s="21">
        <v>0</v>
      </c>
      <c r="W8" s="21">
        <v>0</v>
      </c>
      <c r="X8" s="22">
        <f t="shared" si="0"/>
        <v>1</v>
      </c>
      <c r="Y8" s="15"/>
    </row>
    <row r="9" spans="1:25" ht="15.75" customHeight="1" x14ac:dyDescent="0.25">
      <c r="A9" s="3"/>
      <c r="B9" s="19" t="s">
        <v>79</v>
      </c>
      <c r="C9" s="20">
        <v>1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1</v>
      </c>
      <c r="U9" s="21">
        <v>0</v>
      </c>
      <c r="V9" s="21">
        <v>0</v>
      </c>
      <c r="W9" s="21">
        <v>0</v>
      </c>
      <c r="X9" s="22">
        <f t="shared" si="0"/>
        <v>1</v>
      </c>
      <c r="Y9" s="15"/>
    </row>
    <row r="10" spans="1:25" ht="15.75" customHeight="1" x14ac:dyDescent="0.25">
      <c r="A10" s="3"/>
      <c r="B10" s="19" t="s">
        <v>80</v>
      </c>
      <c r="C10" s="20">
        <v>1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1</v>
      </c>
      <c r="U10" s="21">
        <v>0</v>
      </c>
      <c r="V10" s="21">
        <v>0</v>
      </c>
      <c r="W10" s="21">
        <v>0</v>
      </c>
      <c r="X10" s="22">
        <f t="shared" si="0"/>
        <v>1</v>
      </c>
      <c r="Y10" s="15"/>
    </row>
    <row r="11" spans="1:25" ht="15.75" customHeight="1" x14ac:dyDescent="0.25">
      <c r="A11" s="3"/>
      <c r="B11" s="19" t="s">
        <v>88</v>
      </c>
      <c r="C11" s="20">
        <v>2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1</v>
      </c>
      <c r="U11" s="21">
        <v>1</v>
      </c>
      <c r="V11" s="21">
        <v>0</v>
      </c>
      <c r="W11" s="21">
        <v>0</v>
      </c>
      <c r="X11" s="22">
        <f t="shared" si="0"/>
        <v>2</v>
      </c>
      <c r="Y11" s="15"/>
    </row>
    <row r="12" spans="1:25" ht="15.75" customHeight="1" x14ac:dyDescent="0.25">
      <c r="A12" s="3"/>
      <c r="B12" s="19" t="s">
        <v>89</v>
      </c>
      <c r="C12" s="20">
        <v>2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1</v>
      </c>
      <c r="T12" s="33">
        <v>1</v>
      </c>
      <c r="U12" s="21">
        <v>0</v>
      </c>
      <c r="V12" s="21">
        <v>0</v>
      </c>
      <c r="W12" s="21">
        <v>0</v>
      </c>
      <c r="X12" s="22">
        <f t="shared" si="0"/>
        <v>2</v>
      </c>
      <c r="Y12" s="15"/>
    </row>
    <row r="13" spans="1:25" ht="15.75" customHeight="1" x14ac:dyDescent="0.25">
      <c r="A13" s="3"/>
      <c r="B13" s="19" t="s">
        <v>90</v>
      </c>
      <c r="C13" s="20">
        <v>2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1</v>
      </c>
      <c r="T13" s="33">
        <v>0</v>
      </c>
      <c r="U13" s="21">
        <v>1</v>
      </c>
      <c r="V13" s="21">
        <v>0</v>
      </c>
      <c r="W13" s="21">
        <v>0</v>
      </c>
      <c r="X13" s="22">
        <f t="shared" si="0"/>
        <v>2</v>
      </c>
      <c r="Y13" s="15"/>
    </row>
    <row r="14" spans="1:25" ht="15.75" customHeight="1" x14ac:dyDescent="0.25">
      <c r="A14" s="3"/>
      <c r="B14" s="19" t="s">
        <v>91</v>
      </c>
      <c r="C14" s="20">
        <v>1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1</v>
      </c>
      <c r="U14" s="21">
        <v>0</v>
      </c>
      <c r="V14" s="21">
        <v>0</v>
      </c>
      <c r="W14" s="21">
        <v>0</v>
      </c>
      <c r="X14" s="22">
        <f t="shared" si="0"/>
        <v>1</v>
      </c>
      <c r="Y14" s="15"/>
    </row>
    <row r="15" spans="1:25" ht="15.75" customHeight="1" x14ac:dyDescent="0.25">
      <c r="A15" s="3"/>
      <c r="B15" s="19" t="s">
        <v>99</v>
      </c>
      <c r="C15" s="20">
        <v>2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1</v>
      </c>
      <c r="S15" s="33">
        <v>1</v>
      </c>
      <c r="T15" s="33">
        <v>0</v>
      </c>
      <c r="U15" s="33">
        <v>0</v>
      </c>
      <c r="V15" s="33">
        <v>0</v>
      </c>
      <c r="W15" s="33">
        <v>0</v>
      </c>
      <c r="X15" s="22">
        <f t="shared" si="0"/>
        <v>2</v>
      </c>
      <c r="Y15" s="15"/>
    </row>
    <row r="16" spans="1:25" ht="15.75" customHeight="1" x14ac:dyDescent="0.25">
      <c r="A16" s="3"/>
      <c r="B16" s="19" t="s">
        <v>100</v>
      </c>
      <c r="C16" s="20">
        <v>2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</v>
      </c>
      <c r="S16" s="33">
        <v>0</v>
      </c>
      <c r="T16" s="33">
        <v>1</v>
      </c>
      <c r="U16" s="21">
        <v>0</v>
      </c>
      <c r="V16" s="21">
        <v>0</v>
      </c>
      <c r="W16" s="21">
        <v>0</v>
      </c>
      <c r="X16" s="22">
        <f t="shared" si="0"/>
        <v>2</v>
      </c>
      <c r="Y16" s="15"/>
    </row>
    <row r="17" spans="1:25" ht="15.75" customHeight="1" x14ac:dyDescent="0.25">
      <c r="A17" s="3"/>
      <c r="B17" s="19" t="s">
        <v>101</v>
      </c>
      <c r="C17" s="20">
        <v>2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1</v>
      </c>
      <c r="S17" s="33">
        <v>1</v>
      </c>
      <c r="T17" s="33">
        <v>0</v>
      </c>
      <c r="U17" s="33">
        <v>0</v>
      </c>
      <c r="V17" s="33">
        <v>0</v>
      </c>
      <c r="W17" s="33">
        <v>0</v>
      </c>
      <c r="X17" s="22">
        <f t="shared" si="0"/>
        <v>2</v>
      </c>
      <c r="Y17" s="15"/>
    </row>
    <row r="18" spans="1:25" ht="15.75" customHeight="1" x14ac:dyDescent="0.25">
      <c r="A18" s="3"/>
      <c r="B18" s="19" t="s">
        <v>102</v>
      </c>
      <c r="C18" s="20">
        <v>1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1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22">
        <f t="shared" si="0"/>
        <v>1</v>
      </c>
      <c r="Y18" s="15"/>
    </row>
    <row r="19" spans="1:25" ht="15.75" customHeight="1" x14ac:dyDescent="0.25">
      <c r="A19" s="3"/>
      <c r="B19" s="19" t="s">
        <v>107</v>
      </c>
      <c r="C19" s="20">
        <v>2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1</v>
      </c>
      <c r="R19" s="33">
        <v>0</v>
      </c>
      <c r="S19" s="33">
        <v>1</v>
      </c>
      <c r="T19" s="33">
        <v>0</v>
      </c>
      <c r="U19" s="33">
        <v>0</v>
      </c>
      <c r="V19" s="33">
        <v>0</v>
      </c>
      <c r="W19" s="33">
        <v>0</v>
      </c>
      <c r="X19" s="22">
        <f t="shared" si="0"/>
        <v>2</v>
      </c>
      <c r="Y19" s="15"/>
    </row>
    <row r="20" spans="1:25" ht="15.75" customHeight="1" x14ac:dyDescent="0.25">
      <c r="A20" s="3"/>
      <c r="B20" s="19" t="s">
        <v>108</v>
      </c>
      <c r="C20" s="20">
        <v>2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1</v>
      </c>
      <c r="R20" s="33">
        <v>1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22">
        <f t="shared" si="0"/>
        <v>2</v>
      </c>
      <c r="Y20" s="15"/>
    </row>
    <row r="21" spans="1:25" ht="15.75" customHeight="1" x14ac:dyDescent="0.25">
      <c r="A21" s="3"/>
      <c r="B21" s="19" t="s">
        <v>109</v>
      </c>
      <c r="C21" s="20">
        <v>2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1</v>
      </c>
      <c r="Q21" s="33">
        <v>1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22">
        <f t="shared" si="0"/>
        <v>2</v>
      </c>
      <c r="Y21" s="15"/>
    </row>
    <row r="22" spans="1:25" ht="15.75" customHeight="1" x14ac:dyDescent="0.25">
      <c r="A22" s="3"/>
      <c r="B22" s="19" t="s">
        <v>110</v>
      </c>
      <c r="C22" s="23">
        <v>1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1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22">
        <f t="shared" si="0"/>
        <v>1</v>
      </c>
      <c r="Y22" s="15"/>
    </row>
    <row r="23" spans="1:25" ht="15.75" customHeight="1" x14ac:dyDescent="0.25">
      <c r="A23" s="3"/>
      <c r="B23" s="19" t="s">
        <v>115</v>
      </c>
      <c r="C23" s="23">
        <v>2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1</v>
      </c>
      <c r="P23" s="34">
        <v>1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22">
        <f t="shared" si="0"/>
        <v>2</v>
      </c>
      <c r="Y23" s="15"/>
    </row>
    <row r="24" spans="1:25" ht="15.75" customHeight="1" x14ac:dyDescent="0.25">
      <c r="A24" s="3"/>
      <c r="B24" s="19" t="s">
        <v>116</v>
      </c>
      <c r="C24" s="23">
        <v>2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1</v>
      </c>
      <c r="N24" s="34">
        <v>1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22">
        <f t="shared" si="0"/>
        <v>2</v>
      </c>
      <c r="Y24" s="15"/>
    </row>
    <row r="25" spans="1:25" ht="15.75" customHeight="1" x14ac:dyDescent="0.25">
      <c r="A25" s="3"/>
      <c r="B25" s="19" t="s">
        <v>117</v>
      </c>
      <c r="C25" s="23">
        <v>2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1</v>
      </c>
      <c r="M25" s="34">
        <v>1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22">
        <f t="shared" si="0"/>
        <v>2</v>
      </c>
      <c r="Y25" s="15"/>
    </row>
    <row r="26" spans="1:25" ht="15.75" customHeight="1" x14ac:dyDescent="0.25">
      <c r="A26" s="3"/>
      <c r="B26" s="19" t="s">
        <v>118</v>
      </c>
      <c r="C26" s="23">
        <v>2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1</v>
      </c>
      <c r="K26" s="34">
        <v>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22">
        <f t="shared" si="0"/>
        <v>2</v>
      </c>
      <c r="Y26" s="15"/>
    </row>
    <row r="27" spans="1:25" ht="15.75" customHeight="1" x14ac:dyDescent="0.25">
      <c r="A27" s="3"/>
      <c r="B27" s="19" t="s">
        <v>134</v>
      </c>
      <c r="C27" s="23">
        <v>2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1</v>
      </c>
      <c r="J27" s="34">
        <v>1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22">
        <f t="shared" si="0"/>
        <v>2</v>
      </c>
      <c r="Y27" s="15"/>
    </row>
    <row r="28" spans="1:25" ht="15.75" customHeight="1" x14ac:dyDescent="0.25">
      <c r="A28" s="3"/>
      <c r="B28" s="19" t="s">
        <v>135</v>
      </c>
      <c r="C28" s="23">
        <v>2</v>
      </c>
      <c r="D28" s="34">
        <v>0</v>
      </c>
      <c r="E28" s="34">
        <v>0</v>
      </c>
      <c r="F28" s="34">
        <v>0</v>
      </c>
      <c r="G28" s="34">
        <v>0</v>
      </c>
      <c r="H28" s="34">
        <v>1</v>
      </c>
      <c r="I28" s="34">
        <v>1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22">
        <f t="shared" si="0"/>
        <v>2</v>
      </c>
      <c r="Y28" s="15"/>
    </row>
    <row r="29" spans="1:25" ht="15.75" customHeight="1" x14ac:dyDescent="0.25">
      <c r="A29" s="3"/>
      <c r="B29" s="19" t="s">
        <v>136</v>
      </c>
      <c r="C29" s="23">
        <v>1</v>
      </c>
      <c r="D29" s="34">
        <v>0</v>
      </c>
      <c r="E29" s="34">
        <v>0</v>
      </c>
      <c r="F29" s="34">
        <v>0</v>
      </c>
      <c r="G29" s="34">
        <v>1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22">
        <f t="shared" si="0"/>
        <v>1</v>
      </c>
      <c r="Y29" s="15"/>
    </row>
    <row r="30" spans="1:25" ht="15.75" customHeight="1" x14ac:dyDescent="0.25">
      <c r="A30" s="3"/>
      <c r="B30" s="19" t="s">
        <v>140</v>
      </c>
      <c r="C30" s="23">
        <v>1</v>
      </c>
      <c r="D30" s="34">
        <v>0</v>
      </c>
      <c r="E30" s="34">
        <v>0</v>
      </c>
      <c r="F30" s="34">
        <v>1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22">
        <f t="shared" si="0"/>
        <v>1</v>
      </c>
      <c r="Y30" s="15"/>
    </row>
    <row r="31" spans="1:25" ht="15.75" customHeight="1" x14ac:dyDescent="0.25">
      <c r="A31" s="3"/>
      <c r="B31" s="19" t="s">
        <v>141</v>
      </c>
      <c r="C31" s="23">
        <v>1</v>
      </c>
      <c r="D31" s="34">
        <v>0</v>
      </c>
      <c r="E31" s="34">
        <v>0</v>
      </c>
      <c r="F31" s="34">
        <v>1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22">
        <f t="shared" si="0"/>
        <v>1</v>
      </c>
      <c r="Y31" s="15"/>
    </row>
    <row r="32" spans="1:25" ht="15.75" customHeight="1" x14ac:dyDescent="0.25">
      <c r="A32" s="3"/>
      <c r="B32" s="19" t="s">
        <v>142</v>
      </c>
      <c r="C32" s="23">
        <v>1</v>
      </c>
      <c r="D32" s="34">
        <v>0</v>
      </c>
      <c r="E32" s="34">
        <v>1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22">
        <f t="shared" si="0"/>
        <v>1</v>
      </c>
      <c r="Y32" s="15"/>
    </row>
    <row r="33" spans="1:25" ht="15.75" customHeight="1" x14ac:dyDescent="0.25">
      <c r="A33" s="3"/>
      <c r="B33" s="49" t="s">
        <v>153</v>
      </c>
      <c r="C33" s="23">
        <v>2</v>
      </c>
      <c r="D33" s="34">
        <v>1</v>
      </c>
      <c r="E33" s="34">
        <v>1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22">
        <f t="shared" si="0"/>
        <v>2</v>
      </c>
      <c r="Y33" s="15"/>
    </row>
    <row r="34" spans="1:25" ht="15.75" customHeight="1" x14ac:dyDescent="0.25">
      <c r="A34" s="3"/>
      <c r="B34" s="49" t="s">
        <v>154</v>
      </c>
      <c r="C34" s="23">
        <v>2</v>
      </c>
      <c r="D34" s="34">
        <v>1</v>
      </c>
      <c r="E34" s="34">
        <v>0</v>
      </c>
      <c r="F34" s="34">
        <v>1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22">
        <f t="shared" si="0"/>
        <v>2</v>
      </c>
      <c r="Y34" s="15"/>
    </row>
    <row r="35" spans="1:25" ht="15.75" customHeight="1" x14ac:dyDescent="0.25">
      <c r="A35" s="3"/>
      <c r="B35" s="49" t="s">
        <v>155</v>
      </c>
      <c r="C35" s="23">
        <v>2</v>
      </c>
      <c r="D35" s="34">
        <v>1</v>
      </c>
      <c r="E35" s="34">
        <v>1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22">
        <f t="shared" si="0"/>
        <v>2</v>
      </c>
      <c r="Y35" s="15"/>
    </row>
    <row r="36" spans="1:25" ht="15.75" customHeight="1" x14ac:dyDescent="0.25">
      <c r="A36" s="3"/>
      <c r="B36" s="49" t="s">
        <v>179</v>
      </c>
      <c r="C36" s="23">
        <v>1</v>
      </c>
      <c r="D36" s="34">
        <v>1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22">
        <f t="shared" si="0"/>
        <v>1</v>
      </c>
      <c r="Y36" s="15"/>
    </row>
    <row r="37" spans="1:25" ht="15.75" customHeight="1" x14ac:dyDescent="0.25">
      <c r="A37" s="15"/>
      <c r="B37" s="49" t="s">
        <v>176</v>
      </c>
      <c r="C37" s="23">
        <v>1</v>
      </c>
      <c r="D37" s="34">
        <v>0</v>
      </c>
      <c r="E37" s="34">
        <v>1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22">
        <f t="shared" si="0"/>
        <v>1</v>
      </c>
      <c r="Y37" s="15"/>
    </row>
    <row r="38" spans="1:25" ht="15.75" customHeight="1" x14ac:dyDescent="0.25">
      <c r="A38" s="15"/>
      <c r="B38" s="49" t="s">
        <v>177</v>
      </c>
      <c r="C38" s="23">
        <v>1</v>
      </c>
      <c r="D38" s="34">
        <v>1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22">
        <f t="shared" si="0"/>
        <v>1</v>
      </c>
      <c r="Y38" s="15"/>
    </row>
    <row r="39" spans="1:25" ht="15.75" customHeight="1" x14ac:dyDescent="0.25">
      <c r="B39" s="49" t="s">
        <v>178</v>
      </c>
      <c r="C39" s="23">
        <v>1</v>
      </c>
      <c r="D39" s="34">
        <v>1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22">
        <f t="shared" si="0"/>
        <v>1</v>
      </c>
    </row>
    <row r="40" spans="1:25" ht="15.75" customHeight="1" x14ac:dyDescent="0.25">
      <c r="B40" s="24" t="s">
        <v>81</v>
      </c>
      <c r="C40" s="25">
        <f>SUM(C4:C39)</f>
        <v>57</v>
      </c>
      <c r="D40" s="25">
        <f>C40-SUM(D4:D39)</f>
        <v>51</v>
      </c>
      <c r="E40" s="25">
        <f>D40-SUM(E4:E39)</f>
        <v>47</v>
      </c>
      <c r="F40" s="25">
        <f>E40-SUM(F4:F39)</f>
        <v>44</v>
      </c>
      <c r="G40" s="25">
        <f>F40-SUM(G4:G39)</f>
        <v>43</v>
      </c>
      <c r="H40" s="25">
        <f>G40-SUM(H4:H39)</f>
        <v>42</v>
      </c>
      <c r="I40" s="25">
        <f>H40-SUM(I4:I39)</f>
        <v>40</v>
      </c>
      <c r="J40" s="25">
        <f>I40-SUM(J4:J39)</f>
        <v>38</v>
      </c>
      <c r="K40" s="25">
        <f>J40-SUM(K4:K39)</f>
        <v>37</v>
      </c>
      <c r="L40" s="25">
        <f>K40-SUM(L4:L39)</f>
        <v>36</v>
      </c>
      <c r="M40" s="25">
        <f>L40-SUM(M4:M39)</f>
        <v>34</v>
      </c>
      <c r="N40" s="25">
        <f>M40-SUM(N4:N39)</f>
        <v>33</v>
      </c>
      <c r="O40" s="25">
        <f>N40-SUM(O4:O39)</f>
        <v>32</v>
      </c>
      <c r="P40" s="25">
        <f>O40-SUM(P4:P39)</f>
        <v>29</v>
      </c>
      <c r="Q40" s="25">
        <f>P40-SUM(Q4:Q39)</f>
        <v>26</v>
      </c>
      <c r="R40" s="25">
        <f>Q40-SUM(R4:R39)</f>
        <v>21</v>
      </c>
      <c r="S40" s="25">
        <f>R40-SUM(S4:S39)</f>
        <v>16</v>
      </c>
      <c r="T40" s="25">
        <f>S40-SUM(T4:T39)</f>
        <v>10</v>
      </c>
      <c r="U40" s="25">
        <f>T40-SUM(U4:U39)</f>
        <v>3</v>
      </c>
      <c r="V40" s="25">
        <f>U40-SUM(V4:V39)</f>
        <v>1</v>
      </c>
      <c r="W40" s="25">
        <f>V40-SUM(W4:W39)</f>
        <v>0</v>
      </c>
      <c r="X40" s="50"/>
    </row>
    <row r="41" spans="1:25" ht="15.75" customHeight="1" thickBot="1" x14ac:dyDescent="0.3">
      <c r="B41" s="26" t="s">
        <v>82</v>
      </c>
      <c r="C41" s="27">
        <f>SUM(C4:C39)</f>
        <v>57</v>
      </c>
      <c r="D41" s="27">
        <f>C41-(SUM($C$4:$C$39)/20)</f>
        <v>54.15</v>
      </c>
      <c r="E41" s="27">
        <f t="shared" ref="E41:W41" si="1">D41-(SUM($C$4:$C$39)/20)</f>
        <v>51.3</v>
      </c>
      <c r="F41" s="27">
        <f t="shared" si="1"/>
        <v>48.449999999999996</v>
      </c>
      <c r="G41" s="27">
        <f t="shared" si="1"/>
        <v>45.599999999999994</v>
      </c>
      <c r="H41" s="27">
        <f t="shared" si="1"/>
        <v>42.749999999999993</v>
      </c>
      <c r="I41" s="27">
        <f t="shared" si="1"/>
        <v>39.899999999999991</v>
      </c>
      <c r="J41" s="27">
        <f t="shared" si="1"/>
        <v>37.04999999999999</v>
      </c>
      <c r="K41" s="27">
        <f t="shared" si="1"/>
        <v>34.199999999999989</v>
      </c>
      <c r="L41" s="27">
        <f t="shared" si="1"/>
        <v>31.349999999999987</v>
      </c>
      <c r="M41" s="27">
        <f t="shared" si="1"/>
        <v>28.499999999999986</v>
      </c>
      <c r="N41" s="27">
        <f t="shared" si="1"/>
        <v>25.649999999999984</v>
      </c>
      <c r="O41" s="27">
        <f t="shared" si="1"/>
        <v>22.799999999999983</v>
      </c>
      <c r="P41" s="27">
        <f t="shared" si="1"/>
        <v>19.949999999999982</v>
      </c>
      <c r="Q41" s="27">
        <f t="shared" si="1"/>
        <v>17.09999999999998</v>
      </c>
      <c r="R41" s="27">
        <f t="shared" si="1"/>
        <v>14.24999999999998</v>
      </c>
      <c r="S41" s="27">
        <f t="shared" si="1"/>
        <v>11.399999999999981</v>
      </c>
      <c r="T41" s="27">
        <f t="shared" si="1"/>
        <v>8.5499999999999812</v>
      </c>
      <c r="U41" s="27">
        <f t="shared" si="1"/>
        <v>5.6999999999999815</v>
      </c>
      <c r="V41" s="27">
        <f t="shared" si="1"/>
        <v>2.8499999999999814</v>
      </c>
      <c r="W41" s="27">
        <v>1.2</v>
      </c>
      <c r="X41" s="28"/>
    </row>
    <row r="42" spans="1:25" ht="15.75" customHeight="1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5" ht="15.75" customHeight="1" x14ac:dyDescent="0.25"/>
    <row r="44" spans="1:25" ht="15.75" customHeight="1" x14ac:dyDescent="0.25"/>
    <row r="45" spans="1:25" ht="15.75" customHeight="1" x14ac:dyDescent="0.25"/>
    <row r="46" spans="1:25" ht="15.75" customHeight="1" x14ac:dyDescent="0.25"/>
    <row r="47" spans="1:25" ht="15.75" customHeight="1" x14ac:dyDescent="0.25"/>
    <row r="48" spans="1:25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19.4" customHeight="1" x14ac:dyDescent="0.25">
      <c r="B62" s="29" t="s">
        <v>83</v>
      </c>
    </row>
    <row r="63" spans="2:2" ht="15.75" customHeight="1" x14ac:dyDescent="0.25"/>
    <row r="64" spans="2:2" ht="15.75" customHeight="1" x14ac:dyDescent="0.25"/>
    <row r="65" spans="2:2" ht="15.75" customHeight="1" x14ac:dyDescent="0.25"/>
    <row r="66" spans="2:2" ht="15.75" customHeight="1" x14ac:dyDescent="0.25"/>
    <row r="67" spans="2:2" ht="113.4" customHeight="1" x14ac:dyDescent="0.25">
      <c r="B67" s="30" t="s">
        <v>84</v>
      </c>
    </row>
    <row r="68" spans="2:2" ht="15.75" customHeight="1" x14ac:dyDescent="0.25"/>
    <row r="69" spans="2:2" ht="15.75" customHeight="1" x14ac:dyDescent="0.25"/>
    <row r="70" spans="2:2" ht="15.75" customHeight="1" x14ac:dyDescent="0.25"/>
    <row r="71" spans="2:2" ht="15.75" customHeight="1" x14ac:dyDescent="0.25"/>
    <row r="72" spans="2:2" ht="15.75" customHeight="1" x14ac:dyDescent="0.25"/>
    <row r="73" spans="2:2" ht="15.75" customHeight="1" x14ac:dyDescent="0.25"/>
    <row r="74" spans="2:2" ht="15.75" customHeight="1" x14ac:dyDescent="0.25"/>
    <row r="75" spans="2:2" ht="15.75" customHeight="1" x14ac:dyDescent="0.25"/>
    <row r="76" spans="2:2" ht="15.75" customHeight="1" x14ac:dyDescent="0.25"/>
    <row r="77" spans="2:2" ht="15.75" customHeight="1" x14ac:dyDescent="0.25"/>
    <row r="78" spans="2:2" ht="15.75" customHeight="1" x14ac:dyDescent="0.25"/>
    <row r="79" spans="2:2" ht="15.75" customHeight="1" x14ac:dyDescent="0.25"/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</vt:lpstr>
      <vt:lpstr>sprint0</vt:lpstr>
      <vt:lpstr>sprint1</vt:lpstr>
      <vt:lpstr>sprint2</vt:lpstr>
      <vt:lpstr>sprint3</vt:lpstr>
      <vt:lpstr>sprint4</vt:lpstr>
      <vt:lpstr>sprintTotal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ramos</dc:creator>
  <cp:lastModifiedBy>javi ramos</cp:lastModifiedBy>
  <dcterms:created xsi:type="dcterms:W3CDTF">2025-07-24T13:47:17Z</dcterms:created>
  <dcterms:modified xsi:type="dcterms:W3CDTF">2025-07-29T03:18:33Z</dcterms:modified>
</cp:coreProperties>
</file>