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7">
      <text>
        <t xml:space="preserve">jeny ruiz:
Control del nivel de acuedo entre las partes Cliente y Desarrollador</t>
      </text>
    </comment>
    <comment authorId="0" ref="F7">
      <text>
        <t xml:space="preserve">jeny ruiz:
La información contenida en memoria se utiliza para actualizar los campos de la base de datos.</t>
      </text>
    </comment>
    <comment authorId="0" ref="H7">
      <text>
        <t xml:space="preserve">jeny ruiz:
Se guarda en un archivo Excel los registros que dieron un problema en la actualización.</t>
      </text>
    </comment>
    <comment authorId="0" ref="I7">
      <text>
        <t xml:space="preserve">jeny ruiz:
jeny ruiz:
Posterior a la actualización, se guardaran automáticamente el nombre de usuario, fecha, hora, registro antiguo, registro nuevo.</t>
      </text>
    </comment>
    <comment authorId="0" ref="J7">
      <text>
        <t xml:space="preserve">jeny ruiz:
jeny ruiz:
Posterior a la actualización, se guardaran automáticamente el nombre de usuario, fecha, hora, registro antiguo, registro nuevo.</t>
      </text>
    </comment>
    <comment authorId="0" ref="C9">
      <text>
        <t xml:space="preserve">jeny ruiz:
Todos los interesados reconocen que el  requisito es correcto y relevante
</t>
      </text>
    </comment>
    <comment authorId="0" ref="F9">
      <text>
        <t xml:space="preserve">jeny ruiz:
Es importante ingresar el archivo plano en formato excel para el cliente y el desarrollador</t>
      </text>
    </comment>
    <comment authorId="0" ref="H9">
      <text>
        <t xml:space="preserve">jeny ruiz:
Es importante ingresar el archivo plano en formato excel para el cliente y el desarrollador</t>
      </text>
    </comment>
    <comment authorId="0" ref="I9">
      <text>
        <t xml:space="preserve">jeny ruiz:
Es importante ingresar el archivo plano en formato excel para el cliente y el desarrollador</t>
      </text>
    </comment>
    <comment authorId="0" ref="J9">
      <text>
        <t xml:space="preserve">jeny ruiz:
Es importante ingresar el archivo plano en formato excel para el cliente y el desarrollador</t>
      </text>
    </comment>
    <comment authorId="0" ref="C10">
      <text>
        <t xml:space="preserve">jeny ruiz:
Ponderado por importancia o prioridad</t>
      </text>
    </comment>
    <comment authorId="0" ref="C11">
      <text>
        <t xml:space="preserve">jeny ruiz:
Todos los lectores comprenden de la misma manera, sólo una interpretación</t>
      </text>
    </comment>
    <comment authorId="0" ref="C12">
      <text>
        <t xml:space="preserve">jeny ruiz:
Toda nueva información  ha sido incorporada</t>
      </text>
    </comment>
    <comment authorId="0" ref="C13">
      <text>
        <t xml:space="preserve">jeny ruiz:
Refleja las espectativas  del implicado
</t>
      </text>
    </comment>
    <comment authorId="0" ref="C14">
      <text>
        <t xml:space="preserve">jeny ruiz:
Sin contradicciones
</t>
      </text>
    </comment>
    <comment authorId="0" ref="C15">
      <text>
        <t xml:space="preserve">jeny ruiz:
Su cumplimiento o no cumplimiento puede der probado con un esfuerzo razonable</t>
      </text>
    </comment>
    <comment authorId="0" ref="C16">
      <text>
        <t xml:space="preserve">jeny ruiz:
Puede ser implementado  y desarrollado en las condiciones actuales(tiempo, Presupuest,, orgtanizaciòn, ect)</t>
      </text>
    </comment>
    <comment authorId="0" ref="C17">
      <text>
        <t xml:space="preserve">jeny ruiz:
El origen del requisito y sus relaciones con otros requisitos  están claros.</t>
      </text>
    </comment>
    <comment authorId="0" ref="C18">
      <text>
        <t xml:space="preserve">jeny ruiz:
Trata todos los asuntos relevantes</t>
      </text>
    </comment>
    <comment authorId="0" ref="C19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B11">
      <text>
        <t xml:space="preserve">ESPE:
trazabilidad
</t>
      </text>
    </comment>
    <comment authorId="0" ref="B12">
      <text>
        <t xml:space="preserve">ESPE:
TRAZABILIDAD
</t>
      </text>
    </comment>
    <comment authorId="0" ref="B13">
      <text>
        <t xml:space="preserve">ESPE:
CORRECCION
</t>
      </text>
    </comment>
    <comment authorId="0" ref="B14">
      <text>
        <t xml:space="preserve">ESPE:
CONSISTENCIA</t>
      </text>
    </comment>
    <comment authorId="0" ref="B15">
      <text>
        <t xml:space="preserve">ESPE:
NECESIDAD
</t>
      </text>
    </comment>
    <comment authorId="0" ref="B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<sst xmlns="http://schemas.openxmlformats.org/spreadsheetml/2006/main" count="111" uniqueCount="76">
  <si>
    <t>MATRIZ PARA COMPROBACIÓN REQUERIMIENTOS DE CALIDAD DE PROYECTO ACADEMICO</t>
  </si>
  <si>
    <t>SITEMA:</t>
  </si>
  <si>
    <t>INVENTARIO DE MATERIA PRIMA</t>
  </si>
  <si>
    <t>Requerimientos  Funcionales</t>
  </si>
  <si>
    <t>Nº</t>
  </si>
  <si>
    <t>CRITERIOS DE CALIDAD (Documento/Requerimientos)</t>
  </si>
  <si>
    <t>Status
Nivel de Acuerdo</t>
  </si>
  <si>
    <t xml:space="preserve">
RE03 Gestionar Materia Prima 
</t>
  </si>
  <si>
    <t>RE01: Iniciar sesión</t>
  </si>
  <si>
    <t>RE02 Gestionar secciones</t>
  </si>
  <si>
    <t>Agreed</t>
  </si>
  <si>
    <t>OK</t>
  </si>
  <si>
    <t xml:space="preserve">1. Minutas firmadas de la elicitacitación de requisitos
2. Entrevista de Entrega - Recepción del producto </t>
  </si>
  <si>
    <t>Validación del SRS (3/3/2025) y elicitación en G1_ENTREVISTA y G1_CUESTIONARIO.</t>
  </si>
  <si>
    <t xml:space="preserve">1. Minutas y actas firmadas de la elicitacitación de requisitos
2. Se efectuan Casos de Prueba 
3. Acta de Entrega - Recepción del producto </t>
  </si>
  <si>
    <t>Ranked</t>
  </si>
  <si>
    <t>1. SRS</t>
  </si>
  <si>
    <t>Prioridad "Media" especificada en CU1.</t>
  </si>
  <si>
    <t>Unambiguos</t>
  </si>
  <si>
    <t>PENDIENTE</t>
  </si>
  <si>
    <t>Claro, pero ambigüedad en credenciales únicas y casos extremos.</t>
  </si>
  <si>
    <t>Valid and up-to date</t>
  </si>
  <si>
    <t>Reciente (SRS 2025) y alineado con necesidades de G1_CUESTIONARIO.</t>
  </si>
  <si>
    <t>Correct</t>
  </si>
  <si>
    <t>Lógica correcta, pero faltan detalles de seguridad.</t>
  </si>
  <si>
    <t>Consisten</t>
  </si>
  <si>
    <t>Sin conflictos con CU1.1, CU9 ni otros documentos.</t>
  </si>
  <si>
    <t>Verifiable</t>
  </si>
  <si>
    <t>Pasos, excepciones y métricas permiten pruebas claras.</t>
  </si>
  <si>
    <t>Realizable</t>
  </si>
  <si>
    <t>Factible con tecnologías especificadas.</t>
  </si>
  <si>
    <t>Traceable</t>
  </si>
  <si>
    <t>PEND</t>
  </si>
  <si>
    <t>Identificado y ligado a CU1.1/CU9, pero origen no explícito.</t>
  </si>
  <si>
    <t>Complete</t>
  </si>
  <si>
    <t>Cubre lo principal, pero omite seguridad y casos extremos.</t>
  </si>
  <si>
    <t>Understandability</t>
  </si>
  <si>
    <t>Claro, con interfaz sencilla y alineado con experiencia media de usuarios.</t>
  </si>
  <si>
    <t>SISTEMA:</t>
  </si>
  <si>
    <t>Elección de la Reina - UFA ESPE</t>
  </si>
  <si>
    <t>FECHA:</t>
  </si>
  <si>
    <t>AUTOR:</t>
  </si>
  <si>
    <t xml:space="preserve">Mónica Gómez </t>
  </si>
  <si>
    <t>REQUERIMIENTO EVALUADO :</t>
  </si>
  <si>
    <t>RE04 Evaluacion de Candidatas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</si>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</sst>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2.0"/>
      <color theme="0"/>
      <name val="Calibri"/>
    </font>
    <font>
      <b/>
      <sz val="16.0"/>
      <color rgb="FFFFFFFF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12" fillId="3" fontId="13" numFmtId="0" xfId="0" applyAlignment="1" applyBorder="1" applyFont="1">
      <alignment horizontal="left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3" numFmtId="0" xfId="0" applyAlignment="1" applyBorder="1" applyFont="1">
      <alignment shrinkToFit="0" vertical="center" wrapText="1"/>
    </xf>
    <xf borderId="7" fillId="3" fontId="13" numFmtId="0" xfId="0" applyAlignment="1" applyBorder="1" applyFont="1">
      <alignment horizontal="left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1" fillId="3" fontId="14" numFmtId="0" xfId="0" applyAlignment="1" applyBorder="1" applyFont="1">
      <alignment horizontal="center" readingOrder="0" shrinkToFit="0" vertical="center" wrapText="1"/>
    </xf>
    <xf borderId="7" fillId="5" fontId="10" numFmtId="0" xfId="0" applyAlignment="1" applyBorder="1" applyFill="1" applyFont="1">
      <alignment horizontal="center" shrinkToFit="0" vertical="center" wrapText="1"/>
    </xf>
    <xf borderId="13" fillId="3" fontId="13" numFmtId="0" xfId="0" applyAlignment="1" applyBorder="1" applyFont="1">
      <alignment horizontal="left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0" fillId="0" fontId="15" numFmtId="0" xfId="0" applyAlignment="1" applyFont="1">
      <alignment horizontal="left" vertical="top"/>
    </xf>
    <xf borderId="0" fillId="0" fontId="16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/>
    </xf>
    <xf borderId="0" fillId="0" fontId="16" numFmtId="15" xfId="0" applyAlignment="1" applyFont="1" applyNumberFormat="1">
      <alignment horizontal="left" shrinkToFit="0" wrapText="1"/>
    </xf>
    <xf borderId="0" fillId="0" fontId="16" numFmtId="0" xfId="0" applyAlignment="1" applyFont="1">
      <alignment horizontal="left" shrinkToFit="0" wrapText="1"/>
    </xf>
    <xf borderId="0" fillId="0" fontId="17" numFmtId="0" xfId="0" applyAlignment="1" applyFont="1">
      <alignment horizontal="center" vertical="center"/>
    </xf>
    <xf borderId="12" fillId="6" fontId="16" numFmtId="0" xfId="0" applyAlignment="1" applyBorder="1" applyFill="1" applyFont="1">
      <alignment horizontal="center" vertical="center"/>
    </xf>
    <xf borderId="14" fillId="6" fontId="16" numFmtId="0" xfId="0" applyAlignment="1" applyBorder="1" applyFont="1">
      <alignment horizontal="center" vertical="center"/>
    </xf>
    <xf borderId="15" fillId="6" fontId="16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0" fillId="0" fontId="15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7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0" fillId="0" fontId="15" numFmtId="0" xfId="0" applyAlignment="1" applyFont="1">
      <alignment horizontal="center"/>
    </xf>
    <xf borderId="7" fillId="7" fontId="18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3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9" type="headerRow"/>
      <tableStyleElement dxfId="10" type="firstRowStripe"/>
      <tableStyleElement dxfId="8" type="secondRowStripe"/>
    </tableStyle>
    <tableStyle count="3" pivot="0" name="MODELO LISTA DE COMPROBACION-style 3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CRITERIO DE CALIDAD </a:t>
            </a:r>
          </a:p>
        </c:rich>
      </c:tx>
      <c:layout>
        <c:manualLayout>
          <c:xMode val="edge"/>
          <c:yMode val="edge"/>
          <c:x val="0.3094930008748907"/>
          <c:y val="0.06018518518518518"/>
        </c:manualLayout>
      </c:layout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33</xdr:row>
      <xdr:rowOff>485775</xdr:rowOff>
    </xdr:from>
    <xdr:ext cx="4286250" cy="2143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A21:D2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A31:D34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10" width="42.71"/>
    <col customWidth="1" min="11" max="26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55.5" customHeight="1">
      <c r="C6" s="1"/>
      <c r="F6" s="5" t="s">
        <v>3</v>
      </c>
      <c r="G6" s="6"/>
      <c r="H6" s="6"/>
      <c r="I6" s="6"/>
      <c r="J6" s="7"/>
    </row>
    <row r="7" ht="45.0" customHeight="1">
      <c r="B7" s="8" t="s">
        <v>4</v>
      </c>
      <c r="C7" s="9" t="s">
        <v>5</v>
      </c>
      <c r="D7" s="10"/>
      <c r="E7" s="11" t="s">
        <v>6</v>
      </c>
      <c r="F7" s="12" t="s">
        <v>7</v>
      </c>
      <c r="G7" s="13">
        <v>100.0</v>
      </c>
      <c r="H7" s="12" t="s">
        <v>8</v>
      </c>
      <c r="I7" s="12" t="s">
        <v>9</v>
      </c>
      <c r="J7" s="8"/>
    </row>
    <row r="8" ht="60.0" customHeight="1">
      <c r="B8" s="14"/>
      <c r="C8" s="15"/>
      <c r="D8" s="16"/>
      <c r="E8" s="14"/>
      <c r="F8" s="14"/>
      <c r="G8" s="13">
        <v>0.0</v>
      </c>
      <c r="H8" s="14"/>
      <c r="I8" s="14"/>
      <c r="J8" s="14"/>
    </row>
    <row r="9" ht="14.25" customHeight="1">
      <c r="B9" s="17">
        <v>1.0</v>
      </c>
      <c r="C9" s="18" t="s">
        <v>10</v>
      </c>
      <c r="D9" s="7"/>
      <c r="E9" s="19" t="s">
        <v>11</v>
      </c>
      <c r="F9" s="20" t="s">
        <v>12</v>
      </c>
      <c r="G9" s="21">
        <v>1.0</v>
      </c>
      <c r="H9" s="20" t="s">
        <v>13</v>
      </c>
      <c r="I9" s="20" t="s">
        <v>14</v>
      </c>
      <c r="J9" s="22"/>
    </row>
    <row r="10" ht="14.25" customHeight="1">
      <c r="B10" s="17">
        <v>2.0</v>
      </c>
      <c r="C10" s="18" t="s">
        <v>15</v>
      </c>
      <c r="D10" s="7"/>
      <c r="E10" s="19" t="s">
        <v>11</v>
      </c>
      <c r="F10" s="23" t="s">
        <v>16</v>
      </c>
      <c r="H10" s="23" t="s">
        <v>17</v>
      </c>
      <c r="I10" s="24"/>
      <c r="J10" s="24"/>
    </row>
    <row r="11" ht="14.25" customHeight="1">
      <c r="B11" s="17">
        <v>3.0</v>
      </c>
      <c r="C11" s="18" t="s">
        <v>18</v>
      </c>
      <c r="D11" s="7"/>
      <c r="E11" s="19" t="s">
        <v>11</v>
      </c>
      <c r="F11" s="23" t="s">
        <v>19</v>
      </c>
      <c r="H11" s="23" t="s">
        <v>20</v>
      </c>
      <c r="I11" s="24"/>
      <c r="J11" s="24"/>
    </row>
    <row r="12" ht="14.25" customHeight="1">
      <c r="B12" s="17">
        <v>4.0</v>
      </c>
      <c r="C12" s="18" t="s">
        <v>21</v>
      </c>
      <c r="D12" s="7"/>
      <c r="E12" s="19" t="s">
        <v>11</v>
      </c>
      <c r="F12" s="25"/>
      <c r="H12" s="26" t="s">
        <v>22</v>
      </c>
      <c r="I12" s="25"/>
      <c r="J12" s="25"/>
    </row>
    <row r="13" ht="14.25" customHeight="1">
      <c r="B13" s="17">
        <v>5.0</v>
      </c>
      <c r="C13" s="18" t="s">
        <v>23</v>
      </c>
      <c r="D13" s="7"/>
      <c r="E13" s="19" t="s">
        <v>11</v>
      </c>
      <c r="F13" s="25"/>
      <c r="H13" s="26" t="s">
        <v>24</v>
      </c>
      <c r="I13" s="25"/>
      <c r="J13" s="25"/>
    </row>
    <row r="14" ht="14.25" customHeight="1">
      <c r="B14" s="17">
        <v>6.0</v>
      </c>
      <c r="C14" s="27" t="s">
        <v>25</v>
      </c>
      <c r="D14" s="7"/>
      <c r="E14" s="19" t="s">
        <v>11</v>
      </c>
      <c r="F14" s="25"/>
      <c r="H14" s="26" t="s">
        <v>26</v>
      </c>
      <c r="I14" s="25"/>
      <c r="J14" s="25"/>
    </row>
    <row r="15" ht="14.25" customHeight="1">
      <c r="B15" s="17">
        <v>7.0</v>
      </c>
      <c r="C15" s="18" t="s">
        <v>27</v>
      </c>
      <c r="D15" s="7"/>
      <c r="E15" s="19" t="s">
        <v>11</v>
      </c>
      <c r="F15" s="25"/>
      <c r="H15" s="26" t="s">
        <v>28</v>
      </c>
      <c r="I15" s="25"/>
      <c r="J15" s="25"/>
    </row>
    <row r="16" ht="14.25" customHeight="1">
      <c r="B16" s="17">
        <v>8.0</v>
      </c>
      <c r="C16" s="18" t="s">
        <v>29</v>
      </c>
      <c r="D16" s="7"/>
      <c r="E16" s="19" t="s">
        <v>11</v>
      </c>
      <c r="F16" s="25"/>
      <c r="H16" s="26" t="s">
        <v>30</v>
      </c>
      <c r="I16" s="25"/>
      <c r="J16" s="25"/>
    </row>
    <row r="17" ht="14.25" customHeight="1">
      <c r="B17" s="17">
        <v>9.0</v>
      </c>
      <c r="C17" s="18" t="s">
        <v>31</v>
      </c>
      <c r="D17" s="7"/>
      <c r="E17" s="28" t="s">
        <v>32</v>
      </c>
      <c r="F17" s="29"/>
      <c r="H17" s="30" t="s">
        <v>33</v>
      </c>
      <c r="I17" s="29"/>
      <c r="J17" s="29"/>
    </row>
    <row r="18" ht="14.25" customHeight="1">
      <c r="B18" s="17">
        <v>10.0</v>
      </c>
      <c r="C18" s="18" t="s">
        <v>34</v>
      </c>
      <c r="D18" s="7"/>
      <c r="E18" s="19" t="s">
        <v>11</v>
      </c>
      <c r="F18" s="25"/>
      <c r="H18" s="26" t="s">
        <v>35</v>
      </c>
      <c r="I18" s="25"/>
      <c r="J18" s="25"/>
    </row>
    <row r="19" ht="14.25" customHeight="1">
      <c r="B19" s="17">
        <v>11.0</v>
      </c>
      <c r="C19" s="18" t="s">
        <v>36</v>
      </c>
      <c r="D19" s="7"/>
      <c r="E19" s="19" t="s">
        <v>11</v>
      </c>
      <c r="F19" s="25"/>
      <c r="H19" s="26" t="s">
        <v>37</v>
      </c>
      <c r="I19" s="25"/>
      <c r="J19" s="25"/>
    </row>
    <row r="20" ht="14.25" customHeight="1">
      <c r="C20" s="1"/>
    </row>
    <row r="21" ht="14.25" customHeight="1">
      <c r="C21" s="1"/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  <row r="987" ht="14.25" customHeight="1">
      <c r="C987" s="1"/>
    </row>
    <row r="988" ht="14.25" customHeight="1">
      <c r="C988" s="1"/>
    </row>
    <row r="989" ht="14.25" customHeight="1">
      <c r="C989" s="1"/>
    </row>
    <row r="990" ht="14.25" customHeight="1">
      <c r="C990" s="1"/>
    </row>
    <row r="991" ht="14.25" customHeight="1">
      <c r="C991" s="1"/>
    </row>
    <row r="992" ht="14.25" customHeight="1">
      <c r="C992" s="1"/>
    </row>
    <row r="993" ht="14.25" customHeight="1">
      <c r="C993" s="1"/>
    </row>
    <row r="994" ht="14.25" customHeight="1">
      <c r="C994" s="1"/>
    </row>
    <row r="995" ht="14.25" customHeight="1">
      <c r="C995" s="1"/>
    </row>
    <row r="996" ht="14.25" customHeight="1">
      <c r="C996" s="1"/>
    </row>
    <row r="997" ht="14.25" customHeight="1">
      <c r="C997" s="1"/>
    </row>
    <row r="998" ht="14.25" customHeight="1">
      <c r="C998" s="1"/>
    </row>
    <row r="999" ht="14.25" customHeight="1">
      <c r="C999" s="1"/>
    </row>
    <row r="1000" ht="14.25" customHeight="1">
      <c r="C1000" s="1"/>
    </row>
  </sheetData>
  <mergeCells count="21">
    <mergeCell ref="H7:H8"/>
    <mergeCell ref="I7:I8"/>
    <mergeCell ref="C3:J4"/>
    <mergeCell ref="E5:J5"/>
    <mergeCell ref="F6:J6"/>
    <mergeCell ref="B7:B8"/>
    <mergeCell ref="E7:E8"/>
    <mergeCell ref="F7:F8"/>
    <mergeCell ref="J7:J8"/>
    <mergeCell ref="C15:D15"/>
    <mergeCell ref="C16:D16"/>
    <mergeCell ref="C17:D17"/>
    <mergeCell ref="C18:D18"/>
    <mergeCell ref="C19:D19"/>
    <mergeCell ref="C7:D8"/>
    <mergeCell ref="C9:D9"/>
    <mergeCell ref="C10:D10"/>
    <mergeCell ref="C11:D11"/>
    <mergeCell ref="C12:D12"/>
    <mergeCell ref="C13:D13"/>
    <mergeCell ref="C14:D14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9.71"/>
    <col customWidth="1" min="3" max="3" width="16.14"/>
    <col customWidth="1" min="4" max="26" width="10.71"/>
  </cols>
  <sheetData>
    <row r="1" ht="38.25" customHeight="1">
      <c r="A1" s="31"/>
      <c r="B1" s="32" t="s">
        <v>38</v>
      </c>
      <c r="C1" s="33" t="s">
        <v>39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4.25" customHeight="1">
      <c r="B2" s="34" t="s">
        <v>40</v>
      </c>
      <c r="C2" s="35">
        <v>41932.0</v>
      </c>
    </row>
    <row r="3" ht="14.25" customHeight="1">
      <c r="B3" s="34" t="s">
        <v>41</v>
      </c>
      <c r="C3" s="36" t="s">
        <v>42</v>
      </c>
    </row>
    <row r="4" ht="14.25" customHeight="1">
      <c r="B4" s="34" t="s">
        <v>43</v>
      </c>
      <c r="C4" s="36" t="s">
        <v>44</v>
      </c>
    </row>
    <row r="5" ht="14.25" customHeight="1"/>
    <row r="6" ht="14.25" customHeight="1">
      <c r="A6" s="37" t="s">
        <v>45</v>
      </c>
    </row>
    <row r="7" ht="15.0" customHeight="1">
      <c r="A7" s="38" t="s">
        <v>46</v>
      </c>
      <c r="B7" s="39" t="s">
        <v>47</v>
      </c>
      <c r="C7" s="39" t="s">
        <v>48</v>
      </c>
      <c r="D7" s="40" t="s">
        <v>49</v>
      </c>
    </row>
    <row r="8" ht="14.25" customHeight="1">
      <c r="A8" s="41">
        <v>1.0</v>
      </c>
      <c r="B8" s="42" t="s">
        <v>50</v>
      </c>
      <c r="C8" s="43" t="s">
        <v>51</v>
      </c>
      <c r="D8" s="44"/>
    </row>
    <row r="9" ht="14.25" customHeight="1">
      <c r="A9" s="41">
        <v>2.0</v>
      </c>
      <c r="B9" s="42" t="s">
        <v>52</v>
      </c>
      <c r="C9" s="43" t="s">
        <v>51</v>
      </c>
      <c r="D9" s="44"/>
    </row>
    <row r="10" ht="14.25" customHeight="1">
      <c r="A10" s="41">
        <v>3.0</v>
      </c>
      <c r="B10" s="42" t="s">
        <v>53</v>
      </c>
      <c r="C10" s="43"/>
      <c r="D10" s="44" t="s">
        <v>51</v>
      </c>
    </row>
    <row r="11" ht="14.25" customHeight="1">
      <c r="A11" s="41">
        <v>4.0</v>
      </c>
      <c r="B11" s="42" t="s">
        <v>54</v>
      </c>
      <c r="C11" s="43" t="s">
        <v>51</v>
      </c>
      <c r="D11" s="44"/>
    </row>
    <row r="12" ht="14.25" customHeight="1">
      <c r="A12" s="41">
        <v>5.0</v>
      </c>
      <c r="B12" s="42" t="s">
        <v>55</v>
      </c>
      <c r="C12" s="43"/>
      <c r="D12" s="44" t="s">
        <v>51</v>
      </c>
    </row>
    <row r="13" ht="14.25" customHeight="1">
      <c r="A13" s="41">
        <v>6.0</v>
      </c>
      <c r="B13" s="42" t="s">
        <v>56</v>
      </c>
      <c r="C13" s="43" t="s">
        <v>51</v>
      </c>
      <c r="D13" s="44"/>
    </row>
    <row r="14" ht="14.25" customHeight="1">
      <c r="A14" s="41">
        <v>7.0</v>
      </c>
      <c r="B14" s="42" t="s">
        <v>57</v>
      </c>
      <c r="C14" s="43" t="s">
        <v>51</v>
      </c>
      <c r="D14" s="44"/>
    </row>
    <row r="15" ht="14.25" customHeight="1">
      <c r="A15" s="41">
        <v>8.0</v>
      </c>
      <c r="B15" s="42" t="s">
        <v>58</v>
      </c>
      <c r="C15" s="43" t="s">
        <v>51</v>
      </c>
      <c r="D15" s="44"/>
    </row>
    <row r="16" ht="14.25" customHeight="1">
      <c r="A16" s="45">
        <v>9.0</v>
      </c>
      <c r="B16" s="46" t="s">
        <v>59</v>
      </c>
      <c r="C16" s="47" t="s">
        <v>51</v>
      </c>
      <c r="D16" s="48"/>
    </row>
    <row r="17" ht="14.25" customHeight="1">
      <c r="A17" s="49" t="s">
        <v>60</v>
      </c>
      <c r="C17" s="50">
        <f>COUNTA('MODELO LISTA DE COMPROBACION'!$C$8:$C$16)</f>
        <v>7</v>
      </c>
      <c r="D17" s="50">
        <f>COUNTA('MODELO LISTA DE COMPROBACION'!$D$8:$D$16)</f>
        <v>2</v>
      </c>
    </row>
    <row r="18" ht="14.25" customHeight="1">
      <c r="A18" s="49" t="s">
        <v>61</v>
      </c>
      <c r="C18" s="51">
        <f t="shared" ref="C18:D18" si="1">C17/9</f>
        <v>0.7777777778</v>
      </c>
      <c r="D18" s="51">
        <f t="shared" si="1"/>
        <v>0.2222222222</v>
      </c>
    </row>
    <row r="19" ht="14.25" customHeight="1">
      <c r="A19" s="49"/>
      <c r="B19" s="49"/>
      <c r="C19" s="51"/>
      <c r="D19" s="50"/>
    </row>
    <row r="20" ht="14.25" customHeight="1">
      <c r="A20" s="52" t="s">
        <v>62</v>
      </c>
      <c r="B20" s="53"/>
      <c r="C20" s="53"/>
      <c r="D20" s="53"/>
    </row>
    <row r="21" ht="14.25" customHeight="1">
      <c r="A21" s="54" t="s">
        <v>46</v>
      </c>
      <c r="B21" s="55" t="s">
        <v>47</v>
      </c>
      <c r="C21" s="56" t="s">
        <v>48</v>
      </c>
      <c r="D21" s="57" t="s">
        <v>49</v>
      </c>
    </row>
    <row r="22" ht="14.25" customHeight="1">
      <c r="A22" s="41">
        <v>1.0</v>
      </c>
      <c r="B22" s="42" t="s">
        <v>63</v>
      </c>
      <c r="C22" s="43"/>
      <c r="D22" s="44"/>
    </row>
    <row r="23" ht="14.25" customHeight="1">
      <c r="A23" s="41">
        <v>2.0</v>
      </c>
      <c r="B23" s="42" t="s">
        <v>64</v>
      </c>
      <c r="C23" s="43"/>
      <c r="D23" s="44"/>
    </row>
    <row r="24" ht="14.25" customHeight="1">
      <c r="A24" s="41">
        <v>3.0</v>
      </c>
      <c r="B24" s="42" t="s">
        <v>65</v>
      </c>
      <c r="C24" s="43"/>
      <c r="D24" s="44"/>
    </row>
    <row r="25" ht="14.25" customHeight="1">
      <c r="A25" s="41">
        <v>4.0</v>
      </c>
      <c r="B25" s="42" t="s">
        <v>66</v>
      </c>
      <c r="C25" s="43"/>
      <c r="D25" s="44"/>
    </row>
    <row r="26" ht="14.25" customHeight="1">
      <c r="A26" s="45">
        <v>5.0</v>
      </c>
      <c r="B26" s="46" t="s">
        <v>67</v>
      </c>
      <c r="C26" s="47"/>
      <c r="D26" s="48"/>
    </row>
    <row r="27" ht="14.25" customHeight="1">
      <c r="A27" s="49" t="s">
        <v>60</v>
      </c>
      <c r="C27" s="50">
        <f>COUNTA('MODELO LISTA DE COMPROBACION'!$C$22:$C$26)</f>
        <v>0</v>
      </c>
      <c r="D27" s="50">
        <f>COUNTA('MODELO LISTA DE COMPROBACION'!$D$22:$D$26)</f>
        <v>0</v>
      </c>
    </row>
    <row r="28" ht="14.25" customHeight="1">
      <c r="A28" s="49" t="s">
        <v>61</v>
      </c>
      <c r="C28" s="51">
        <f t="shared" ref="C28:D28" si="2">C27/5</f>
        <v>0</v>
      </c>
      <c r="D28" s="51">
        <f t="shared" si="2"/>
        <v>0</v>
      </c>
    </row>
    <row r="29" ht="14.25" customHeight="1">
      <c r="A29" s="49"/>
      <c r="B29" s="49"/>
      <c r="C29" s="51"/>
      <c r="D29" s="50"/>
    </row>
    <row r="30" ht="14.25" customHeight="1">
      <c r="A30" s="37" t="s">
        <v>68</v>
      </c>
    </row>
    <row r="31" ht="14.25" customHeight="1">
      <c r="A31" s="54" t="s">
        <v>46</v>
      </c>
      <c r="B31" s="55" t="s">
        <v>47</v>
      </c>
      <c r="C31" s="56" t="s">
        <v>48</v>
      </c>
      <c r="D31" s="57" t="s">
        <v>49</v>
      </c>
    </row>
    <row r="32" ht="14.25" customHeight="1">
      <c r="A32" s="41">
        <v>1.0</v>
      </c>
      <c r="B32" s="42" t="s">
        <v>69</v>
      </c>
      <c r="C32" s="43"/>
      <c r="D32" s="44"/>
    </row>
    <row r="33" ht="14.25" customHeight="1">
      <c r="A33" s="41">
        <v>2.0</v>
      </c>
      <c r="B33" s="42" t="s">
        <v>70</v>
      </c>
      <c r="C33" s="43"/>
      <c r="D33" s="44"/>
    </row>
    <row r="34" ht="14.25" customHeight="1">
      <c r="A34" s="45">
        <v>3.0</v>
      </c>
      <c r="B34" s="46" t="s">
        <v>71</v>
      </c>
      <c r="C34" s="47"/>
      <c r="D34" s="48"/>
    </row>
    <row r="35" ht="14.25" customHeight="1">
      <c r="A35" s="49" t="s">
        <v>60</v>
      </c>
      <c r="C35" s="21">
        <f>COUNTA('MODELO LISTA DE COMPROBACION'!$C$32:$C$34)</f>
        <v>0</v>
      </c>
      <c r="D35" s="21">
        <f>COUNTA('MODELO LISTA DE COMPROBACION'!$D$32:$D$34)</f>
        <v>0</v>
      </c>
    </row>
    <row r="36" ht="14.25" customHeight="1">
      <c r="A36" s="49" t="s">
        <v>61</v>
      </c>
      <c r="C36" s="51">
        <f t="shared" ref="C36:D36" si="3">C35/3</f>
        <v>0</v>
      </c>
      <c r="D36" s="51">
        <f t="shared" si="3"/>
        <v>0</v>
      </c>
    </row>
    <row r="37" ht="14.25" customHeight="1"/>
    <row r="38" ht="14.25" customHeight="1"/>
    <row r="39" ht="14.25" customHeight="1"/>
    <row r="40" ht="14.25" customHeight="1">
      <c r="A40" s="58" t="s">
        <v>72</v>
      </c>
    </row>
    <row r="41" ht="30.0" customHeight="1">
      <c r="B41" s="31" t="s">
        <v>73</v>
      </c>
      <c r="C41" s="50"/>
    </row>
    <row r="42" ht="30.0" customHeight="1">
      <c r="B42" s="31" t="s">
        <v>62</v>
      </c>
      <c r="C42" s="50"/>
    </row>
    <row r="43" ht="30.0" customHeight="1">
      <c r="B43" s="31" t="s">
        <v>68</v>
      </c>
      <c r="C43" s="50"/>
    </row>
    <row r="44" ht="14.25" customHeight="1">
      <c r="C44" s="50"/>
    </row>
    <row r="45" ht="14.25" customHeight="1">
      <c r="C45" s="50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A18:B18"/>
    <mergeCell ref="A27:B27"/>
    <mergeCell ref="A28:B28"/>
    <mergeCell ref="A30:D30"/>
    <mergeCell ref="A35:B35"/>
    <mergeCell ref="A36:B36"/>
    <mergeCell ref="A40:C40"/>
    <mergeCell ref="C1:D1"/>
    <mergeCell ref="C2:D2"/>
    <mergeCell ref="C3:D3"/>
    <mergeCell ref="C4:D4"/>
    <mergeCell ref="A6:D6"/>
    <mergeCell ref="A17:B17"/>
    <mergeCell ref="A20:D20"/>
  </mergeCells>
  <conditionalFormatting sqref="A32:D34">
    <cfRule type="containsText" dxfId="0" priority="1" operator="containsText" text="X">
      <formula>NOT(ISERROR(SEARCH(("X"),(A32))))</formula>
    </cfRule>
  </conditionalFormatting>
  <conditionalFormatting sqref="C8:D16">
    <cfRule type="containsText" dxfId="1" priority="2" operator="containsText" text="X">
      <formula>NOT(ISERROR(SEARCH(("X"),(C8))))</formula>
    </cfRule>
  </conditionalFormatting>
  <conditionalFormatting sqref="C8:D16">
    <cfRule type="containsText" dxfId="2" priority="3" operator="containsText" text="X">
      <formula>NOT(ISERROR(SEARCH(("X"),(C8))))</formula>
    </cfRule>
  </conditionalFormatting>
  <conditionalFormatting sqref="C8:D16">
    <cfRule type="containsText" dxfId="3" priority="4" operator="containsText" text="X">
      <formula>NOT(ISERROR(SEARCH(("X"),(C8))))</formula>
    </cfRule>
  </conditionalFormatting>
  <conditionalFormatting sqref="C8:D16">
    <cfRule type="containsText" dxfId="4" priority="5" operator="containsText" text="X">
      <formula>NOT(ISERROR(SEARCH(("X"),(C8))))</formula>
    </cfRule>
  </conditionalFormatting>
  <conditionalFormatting sqref="C22:D26">
    <cfRule type="containsText" dxfId="1" priority="6" operator="containsText" text="X">
      <formula>NOT(ISERROR(SEARCH(("X"),(C22))))</formula>
    </cfRule>
  </conditionalFormatting>
  <conditionalFormatting sqref="C22:D26">
    <cfRule type="containsText" dxfId="2" priority="7" operator="containsText" text="X">
      <formula>NOT(ISERROR(SEARCH(("X"),(C22))))</formula>
    </cfRule>
  </conditionalFormatting>
  <conditionalFormatting sqref="C32:D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26" width="10.71"/>
  </cols>
  <sheetData>
    <row r="1" ht="14.25" customHeight="1">
      <c r="A1" s="59" t="s">
        <v>74</v>
      </c>
      <c r="B1" s="59" t="s">
        <v>75</v>
      </c>
    </row>
    <row r="2" ht="14.25" customHeight="1">
      <c r="A2" s="60" t="s">
        <v>53</v>
      </c>
      <c r="B2" s="60"/>
    </row>
    <row r="3" ht="14.25" customHeight="1">
      <c r="A3" s="13" t="s">
        <v>55</v>
      </c>
      <c r="B3" s="60"/>
    </row>
    <row r="4" ht="14.25" customHeight="1">
      <c r="A4" s="13" t="s">
        <v>64</v>
      </c>
      <c r="B4" s="60"/>
    </row>
    <row r="5" ht="14.25" customHeight="1">
      <c r="A5" s="13" t="s">
        <v>65</v>
      </c>
      <c r="B5" s="60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