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filterPrivacy="1"/>
  <xr:revisionPtr revIDLastSave="0" documentId="8_{00C7E612-C929-C641-82CA-B8D6605094C5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Задача 2" sheetId="1" r:id="rId1"/>
  </sheets>
  <definedNames>
    <definedName name="solver_adj" localSheetId="0" hidden="1">'Задача 2'!$R$3:$R$7,'Задача 2'!$Q$12:$U$12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'Задача 2'!$R$15:$R$18</definedName>
    <definedName name="solver_lhs2" localSheetId="0" hidden="1">'Задача 2'!$R$22:$U$22</definedName>
    <definedName name="solver_lhs3" localSheetId="0" hidden="1">'Задача 2'!$V$15:$V$16</definedName>
    <definedName name="solver_lhs4" localSheetId="0" hidden="1">'Задача 2'!$V$16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3</definedName>
    <definedName name="solver_nwt" localSheetId="0" hidden="1">1</definedName>
    <definedName name="solver_opt" localSheetId="0" hidden="1">'Задача 2'!$G$19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1</definedName>
    <definedName name="solver_rel3" localSheetId="0" hidden="1">2</definedName>
    <definedName name="solver_rel4" localSheetId="0" hidden="1">2</definedName>
    <definedName name="solver_rhs1" localSheetId="0" hidden="1">'Задача 2'!$T$15:$T$18</definedName>
    <definedName name="solver_rhs2" localSheetId="0" hidden="1">'Задача 2'!$R$24:$U$24</definedName>
    <definedName name="solver_rhs3" localSheetId="0" hidden="1">'Задача 2'!$X$15:$X$16</definedName>
    <definedName name="solver_rhs4" localSheetId="0" hidden="1">'Задача 2'!$X$16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24" i="1" l="1"/>
  <c r="N25" i="1"/>
  <c r="N26" i="1"/>
  <c r="N27" i="1"/>
  <c r="C28" i="1"/>
  <c r="D28" i="1"/>
  <c r="E28" i="1"/>
  <c r="B28" i="1"/>
  <c r="V16" i="1" l="1"/>
  <c r="V15" i="1"/>
  <c r="S22" i="1"/>
  <c r="T22" i="1"/>
  <c r="U22" i="1"/>
  <c r="R22" i="1"/>
  <c r="J13" i="1"/>
  <c r="K13" i="1"/>
  <c r="L13" i="1"/>
  <c r="M13" i="1"/>
  <c r="J14" i="1"/>
  <c r="K14" i="1"/>
  <c r="L14" i="1"/>
  <c r="M14" i="1"/>
  <c r="J15" i="1"/>
  <c r="K15" i="1"/>
  <c r="L15" i="1"/>
  <c r="M15" i="1"/>
  <c r="K12" i="1"/>
  <c r="L12" i="1"/>
  <c r="M12" i="1"/>
  <c r="J12" i="1"/>
  <c r="B12" i="1"/>
  <c r="C13" i="1"/>
  <c r="K19" i="1" l="1"/>
  <c r="D14" i="1"/>
  <c r="R16" i="1"/>
  <c r="R15" i="1"/>
  <c r="R17" i="1" l="1"/>
  <c r="D12" i="1"/>
  <c r="B14" i="1"/>
  <c r="C12" i="1"/>
  <c r="D15" i="1"/>
  <c r="C15" i="1"/>
  <c r="E13" i="1"/>
  <c r="B15" i="1"/>
  <c r="D13" i="1"/>
  <c r="E15" i="1"/>
  <c r="R18" i="1"/>
  <c r="E14" i="1"/>
  <c r="B13" i="1"/>
  <c r="E12" i="1"/>
  <c r="C14" i="1"/>
  <c r="C19" i="1" l="1"/>
  <c r="G19" i="1" s="1"/>
  <c r="R24" i="1"/>
  <c r="T15" i="1" l="1"/>
  <c r="S24" i="1"/>
  <c r="T24" i="1"/>
  <c r="U24" i="1"/>
  <c r="T17" i="1"/>
  <c r="T16" i="1"/>
  <c r="T18" i="1"/>
</calcChain>
</file>

<file path=xl/sharedStrings.xml><?xml version="1.0" encoding="utf-8"?>
<sst xmlns="http://schemas.openxmlformats.org/spreadsheetml/2006/main" count="32" uniqueCount="20">
  <si>
    <t>Муж</t>
  </si>
  <si>
    <t>Жена</t>
  </si>
  <si>
    <t>p1</t>
  </si>
  <si>
    <t>p2</t>
  </si>
  <si>
    <t>p3</t>
  </si>
  <si>
    <t>q1</t>
  </si>
  <si>
    <t>q2</t>
  </si>
  <si>
    <t>q3</t>
  </si>
  <si>
    <t>Вспомогательная матрица А</t>
  </si>
  <si>
    <t>Вспомогательная матрица Б</t>
  </si>
  <si>
    <t>&lt;=</t>
  </si>
  <si>
    <t>=</t>
  </si>
  <si>
    <t>Цена игры игрока А</t>
  </si>
  <si>
    <t>Целевая функция</t>
  </si>
  <si>
    <t>p4</t>
  </si>
  <si>
    <t>q4</t>
  </si>
  <si>
    <t>Цена игры игрока В</t>
  </si>
  <si>
    <t>ОГРАНИЧЕНИЯ</t>
  </si>
  <si>
    <t>СМЕСЬ СТРАТЕГИЙ</t>
  </si>
  <si>
    <t>макс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</si>
</sst>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5">
    <xf numFmtId="0" fontId="0" fillId="0" borderId="0" xfId="0"/>
    <xf numFmtId="0" fontId="0" fillId="0" borderId="0" xfId="0" applyBorder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2" fontId="0" fillId="0" borderId="0" xfId="0" applyNumberFormat="1" applyFill="1" applyBorder="1"/>
    <xf numFmtId="0" fontId="0" fillId="0" borderId="8" xfId="0" applyBorder="1"/>
    <xf numFmtId="0" fontId="0" fillId="0" borderId="9" xfId="0" applyBorder="1"/>
    <xf numFmtId="0" fontId="0" fillId="2" borderId="1" xfId="0" applyNumberFormat="1" applyFill="1" applyBorder="1"/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3" xfId="0" applyNumberFormat="1" applyFill="1" applyBorder="1"/>
    <xf numFmtId="2" fontId="0" fillId="0" borderId="4" xfId="0" applyNumberFormat="1" applyFill="1" applyBorder="1"/>
    <xf numFmtId="2" fontId="0" fillId="0" borderId="6" xfId="0" applyNumberFormat="1" applyFill="1" applyBorder="1"/>
    <xf numFmtId="2" fontId="0" fillId="0" borderId="7" xfId="0" applyNumberFormat="1" applyFill="1" applyBorder="1"/>
    <xf numFmtId="2" fontId="0" fillId="0" borderId="8" xfId="0" applyNumberFormat="1" applyFill="1" applyBorder="1"/>
    <xf numFmtId="2" fontId="0" fillId="0" borderId="5" xfId="0" applyNumberFormat="1" applyFill="1" applyBorder="1"/>
    <xf numFmtId="2" fontId="0" fillId="0" borderId="3" xfId="0" applyNumberFormat="1" applyBorder="1"/>
    <xf numFmtId="2" fontId="0" fillId="0" borderId="4" xfId="0" applyNumberFormat="1" applyBorder="1"/>
    <xf numFmtId="2" fontId="0" fillId="0" borderId="6" xfId="0" applyNumberFormat="1" applyBorder="1"/>
    <xf numFmtId="2" fontId="0" fillId="0" borderId="0" xfId="0" applyNumberFormat="1" applyBorder="1"/>
    <xf numFmtId="2" fontId="0" fillId="0" borderId="7" xfId="0" applyNumberFormat="1" applyBorder="1"/>
    <xf numFmtId="2" fontId="0" fillId="0" borderId="8" xfId="0" applyNumberFormat="1" applyBorder="1"/>
    <xf numFmtId="2" fontId="0" fillId="0" borderId="5" xfId="0" applyNumberFormat="1" applyBorder="1"/>
    <xf numFmtId="0" fontId="0" fillId="0" borderId="10" xfId="0" applyBorder="1"/>
    <xf numFmtId="10" fontId="0" fillId="0" borderId="11" xfId="1" applyNumberFormat="1" applyFont="1" applyBorder="1"/>
    <xf numFmtId="0" fontId="0" fillId="0" borderId="12" xfId="0" applyBorder="1"/>
    <xf numFmtId="10" fontId="0" fillId="0" borderId="13" xfId="1" applyNumberFormat="1" applyFont="1" applyBorder="1"/>
    <xf numFmtId="0" fontId="0" fillId="0" borderId="14" xfId="0" applyBorder="1"/>
    <xf numFmtId="10" fontId="0" fillId="0" borderId="15" xfId="1" applyNumberFormat="1" applyFont="1" applyBorder="1"/>
    <xf numFmtId="0" fontId="0" fillId="0" borderId="16" xfId="0" applyBorder="1"/>
    <xf numFmtId="0" fontId="0" fillId="0" borderId="11" xfId="0" applyBorder="1"/>
    <xf numFmtId="10" fontId="0" fillId="0" borderId="14" xfId="1" applyNumberFormat="1" applyFont="1" applyBorder="1"/>
    <xf numFmtId="10" fontId="0" fillId="0" borderId="17" xfId="1" applyNumberFormat="1" applyFont="1" applyBorder="1"/>
    <xf numFmtId="2" fontId="0" fillId="3" borderId="2" xfId="0" applyNumberFormat="1" applyFill="1" applyBorder="1"/>
    <xf numFmtId="2" fontId="0" fillId="3" borderId="0" xfId="0" applyNumberFormat="1" applyFill="1" applyBorder="1"/>
    <xf numFmtId="2" fontId="0" fillId="3" borderId="9" xfId="0" applyNumberFormat="1" applyFill="1" applyBorder="1"/>
    <xf numFmtId="2" fontId="0" fillId="0" borderId="0" xfId="0" applyNumberFormat="1"/>
    <xf numFmtId="2" fontId="0" fillId="5" borderId="3" xfId="0" applyNumberFormat="1" applyFill="1" applyBorder="1"/>
    <xf numFmtId="2" fontId="0" fillId="5" borderId="0" xfId="0" applyNumberFormat="1" applyFill="1" applyBorder="1"/>
    <xf numFmtId="2" fontId="0" fillId="5" borderId="7" xfId="0" applyNumberFormat="1" applyFill="1" applyBorder="1"/>
    <xf numFmtId="0" fontId="2" fillId="4" borderId="18" xfId="0" applyFont="1" applyFill="1" applyBorder="1" applyAlignment="1">
      <alignment horizontal="center"/>
    </xf>
    <xf numFmtId="0" fontId="2" fillId="4" borderId="19" xfId="0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horizontal="center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8"/>
  <sheetViews>
    <sheetView tabSelected="1" zoomScale="85" zoomScaleNormal="85" workbookViewId="0">
      <selection activeCell="R4" sqref="R4"/>
    </sheetView>
  </sheetViews>
  <sheetFormatPr baseColWidth="10" defaultColWidth="8.83203125" defaultRowHeight="15" x14ac:dyDescent="0.2"/>
  <cols>
    <col min="10" max="10" width="9.6640625" bestFit="1" customWidth="1"/>
    <col min="18" max="18" width="9.6640625" bestFit="1" customWidth="1"/>
  </cols>
  <sheetData>
    <row r="1" spans="1:24" ht="16" thickBot="1" x14ac:dyDescent="0.25">
      <c r="B1" s="3" t="s">
        <v>1</v>
      </c>
      <c r="J1" s="3" t="s">
        <v>0</v>
      </c>
    </row>
    <row r="2" spans="1:24" ht="16" thickBot="1" x14ac:dyDescent="0.25">
      <c r="B2" s="3">
        <v>1</v>
      </c>
      <c r="C2" s="3">
        <v>2</v>
      </c>
      <c r="D2" s="3">
        <v>3</v>
      </c>
      <c r="E2" s="3">
        <v>4</v>
      </c>
      <c r="J2" s="3">
        <v>1</v>
      </c>
      <c r="K2" s="3">
        <v>2</v>
      </c>
      <c r="L2" s="3">
        <v>3</v>
      </c>
      <c r="M2" s="3">
        <v>4</v>
      </c>
      <c r="Q2" s="41" t="s">
        <v>18</v>
      </c>
      <c r="R2" s="42"/>
    </row>
    <row r="3" spans="1:24" x14ac:dyDescent="0.2">
      <c r="A3" s="2">
        <v>1</v>
      </c>
      <c r="B3" s="34">
        <v>-1</v>
      </c>
      <c r="C3" s="11">
        <v>10</v>
      </c>
      <c r="D3" s="11">
        <v>5</v>
      </c>
      <c r="E3" s="12">
        <v>2.5</v>
      </c>
      <c r="I3" s="2">
        <v>1</v>
      </c>
      <c r="J3" s="34">
        <v>-1</v>
      </c>
      <c r="K3" s="17">
        <v>6</v>
      </c>
      <c r="L3" s="17">
        <v>4</v>
      </c>
      <c r="M3" s="18">
        <v>2.5</v>
      </c>
      <c r="Q3" s="24" t="s">
        <v>2</v>
      </c>
      <c r="R3" s="25">
        <v>0</v>
      </c>
      <c r="S3" s="1"/>
    </row>
    <row r="4" spans="1:24" x14ac:dyDescent="0.2">
      <c r="A4" s="2">
        <v>2</v>
      </c>
      <c r="B4" s="13">
        <v>8</v>
      </c>
      <c r="C4" s="35">
        <v>-1</v>
      </c>
      <c r="D4" s="5">
        <v>8</v>
      </c>
      <c r="E4" s="14">
        <v>4</v>
      </c>
      <c r="I4" s="2">
        <v>2</v>
      </c>
      <c r="J4" s="19">
        <v>4</v>
      </c>
      <c r="K4" s="35">
        <v>-1</v>
      </c>
      <c r="L4" s="20">
        <v>8</v>
      </c>
      <c r="M4" s="21">
        <v>5</v>
      </c>
      <c r="Q4" s="26" t="s">
        <v>3</v>
      </c>
      <c r="R4" s="27">
        <v>0</v>
      </c>
      <c r="S4" s="1"/>
    </row>
    <row r="5" spans="1:24" x14ac:dyDescent="0.2">
      <c r="A5" s="2">
        <v>3</v>
      </c>
      <c r="B5" s="13">
        <v>3</v>
      </c>
      <c r="C5" s="5">
        <v>6</v>
      </c>
      <c r="D5" s="35">
        <v>-1</v>
      </c>
      <c r="E5" s="14">
        <v>6</v>
      </c>
      <c r="H5" s="4"/>
      <c r="I5" s="2">
        <v>3</v>
      </c>
      <c r="J5" s="19">
        <v>2</v>
      </c>
      <c r="K5" s="20">
        <v>6</v>
      </c>
      <c r="L5" s="35">
        <v>-1</v>
      </c>
      <c r="M5" s="21">
        <v>10</v>
      </c>
      <c r="Q5" s="26" t="s">
        <v>4</v>
      </c>
      <c r="R5" s="27">
        <v>0.99999999999749711</v>
      </c>
      <c r="S5" s="1"/>
    </row>
    <row r="6" spans="1:24" ht="16" thickBot="1" x14ac:dyDescent="0.25">
      <c r="A6" s="2">
        <v>4</v>
      </c>
      <c r="B6" s="15">
        <v>1</v>
      </c>
      <c r="C6" s="16">
        <v>2</v>
      </c>
      <c r="D6" s="16">
        <v>4</v>
      </c>
      <c r="E6" s="36">
        <v>-1</v>
      </c>
      <c r="I6" s="2">
        <v>4</v>
      </c>
      <c r="J6" s="22">
        <v>1</v>
      </c>
      <c r="K6" s="23">
        <v>3</v>
      </c>
      <c r="L6" s="23">
        <v>8</v>
      </c>
      <c r="M6" s="36">
        <v>-1</v>
      </c>
      <c r="Q6" s="28" t="s">
        <v>14</v>
      </c>
      <c r="R6" s="29">
        <v>2.5031394495256461E-12</v>
      </c>
      <c r="S6" s="1"/>
    </row>
    <row r="7" spans="1:24" x14ac:dyDescent="0.2">
      <c r="A7" s="2"/>
      <c r="R7">
        <v>0</v>
      </c>
    </row>
    <row r="10" spans="1:24" ht="16" thickBot="1" x14ac:dyDescent="0.25">
      <c r="B10" s="44" t="s">
        <v>8</v>
      </c>
      <c r="C10" s="44"/>
      <c r="D10" s="44"/>
      <c r="E10" s="44"/>
      <c r="J10" s="44" t="s">
        <v>9</v>
      </c>
      <c r="K10" s="44"/>
      <c r="L10" s="44"/>
      <c r="M10" s="44"/>
      <c r="Q10" s="44" t="s">
        <v>18</v>
      </c>
      <c r="R10" s="44"/>
      <c r="S10" s="44"/>
      <c r="T10" s="44"/>
    </row>
    <row r="11" spans="1:24" x14ac:dyDescent="0.2">
      <c r="B11" s="3">
        <v>1</v>
      </c>
      <c r="C11" s="3">
        <v>2</v>
      </c>
      <c r="D11" s="3">
        <v>3</v>
      </c>
      <c r="E11" s="3">
        <v>4</v>
      </c>
      <c r="J11" s="3">
        <v>1</v>
      </c>
      <c r="K11" s="3">
        <v>2</v>
      </c>
      <c r="L11" s="3">
        <v>3</v>
      </c>
      <c r="M11" s="3">
        <v>4</v>
      </c>
      <c r="Q11" s="24" t="s">
        <v>5</v>
      </c>
      <c r="R11" s="30" t="s">
        <v>6</v>
      </c>
      <c r="S11" s="30" t="s">
        <v>7</v>
      </c>
      <c r="T11" s="31" t="s">
        <v>15</v>
      </c>
    </row>
    <row r="12" spans="1:24" ht="16" thickBot="1" x14ac:dyDescent="0.25">
      <c r="A12" s="2">
        <v>1</v>
      </c>
      <c r="B12" s="8">
        <f>B3*$R3*Q$12</f>
        <v>0</v>
      </c>
      <c r="C12" s="8">
        <f t="shared" ref="B12:E15" si="0">C3*$R3*R$12</f>
        <v>0</v>
      </c>
      <c r="D12" s="8">
        <f t="shared" si="0"/>
        <v>0</v>
      </c>
      <c r="E12" s="8">
        <f t="shared" si="0"/>
        <v>0</v>
      </c>
      <c r="I12" s="2">
        <v>1</v>
      </c>
      <c r="J12" s="8">
        <f>J3*$R3*Q$12</f>
        <v>0</v>
      </c>
      <c r="K12" s="8">
        <f t="shared" ref="K12:M12" si="1">K3*$R3*R$12</f>
        <v>0</v>
      </c>
      <c r="L12" s="8">
        <f t="shared" si="1"/>
        <v>0</v>
      </c>
      <c r="M12" s="8">
        <f t="shared" si="1"/>
        <v>0</v>
      </c>
      <c r="Q12" s="32">
        <v>0</v>
      </c>
      <c r="R12" s="33">
        <v>0</v>
      </c>
      <c r="S12" s="33">
        <v>0</v>
      </c>
      <c r="T12" s="29">
        <v>1</v>
      </c>
    </row>
    <row r="13" spans="1:24" x14ac:dyDescent="0.2">
      <c r="A13" s="2">
        <v>2</v>
      </c>
      <c r="B13" s="8">
        <f t="shared" si="0"/>
        <v>0</v>
      </c>
      <c r="C13" s="8">
        <f>C4*$R4*R$12</f>
        <v>0</v>
      </c>
      <c r="D13" s="8">
        <f t="shared" si="0"/>
        <v>0</v>
      </c>
      <c r="E13" s="8">
        <f t="shared" si="0"/>
        <v>0</v>
      </c>
      <c r="I13" s="2">
        <v>2</v>
      </c>
      <c r="J13" s="8">
        <f t="shared" ref="J13:J15" si="2">J4*$R4*Q$12</f>
        <v>0</v>
      </c>
      <c r="K13" s="8">
        <f t="shared" ref="K13:K15" si="3">K4*$R4*R$12</f>
        <v>0</v>
      </c>
      <c r="L13" s="8">
        <f t="shared" ref="L13:L15" si="4">L4*$R4*S$12</f>
        <v>0</v>
      </c>
      <c r="M13" s="8">
        <f t="shared" ref="M13:M15" si="5">M4*$R4*T$12</f>
        <v>0</v>
      </c>
    </row>
    <row r="14" spans="1:24" x14ac:dyDescent="0.2">
      <c r="A14" s="2">
        <v>3</v>
      </c>
      <c r="B14" s="8">
        <f t="shared" si="0"/>
        <v>0</v>
      </c>
      <c r="C14" s="8">
        <f t="shared" si="0"/>
        <v>0</v>
      </c>
      <c r="D14" s="8">
        <f>D5*$R5*S$12</f>
        <v>0</v>
      </c>
      <c r="E14" s="8">
        <f t="shared" si="0"/>
        <v>5.9999999999849827</v>
      </c>
      <c r="I14" s="2">
        <v>3</v>
      </c>
      <c r="J14" s="8">
        <f t="shared" si="2"/>
        <v>0</v>
      </c>
      <c r="K14" s="8">
        <f t="shared" si="3"/>
        <v>0</v>
      </c>
      <c r="L14" s="8">
        <f t="shared" si="4"/>
        <v>0</v>
      </c>
      <c r="M14" s="8">
        <f t="shared" si="5"/>
        <v>9.9999999999749711</v>
      </c>
      <c r="Q14" s="43" t="s">
        <v>17</v>
      </c>
      <c r="R14" s="43"/>
    </row>
    <row r="15" spans="1:24" x14ac:dyDescent="0.2">
      <c r="A15" s="2">
        <v>4</v>
      </c>
      <c r="B15" s="8">
        <f t="shared" si="0"/>
        <v>0</v>
      </c>
      <c r="C15" s="8">
        <f t="shared" si="0"/>
        <v>0</v>
      </c>
      <c r="D15" s="8">
        <f t="shared" si="0"/>
        <v>0</v>
      </c>
      <c r="E15" s="8">
        <f t="shared" si="0"/>
        <v>-2.5031394495256461E-12</v>
      </c>
      <c r="I15" s="2">
        <v>4</v>
      </c>
      <c r="J15" s="8">
        <f t="shared" si="2"/>
        <v>0</v>
      </c>
      <c r="K15" s="8">
        <f t="shared" si="3"/>
        <v>0</v>
      </c>
      <c r="L15" s="8">
        <f t="shared" si="4"/>
        <v>0</v>
      </c>
      <c r="M15" s="8">
        <f t="shared" si="5"/>
        <v>-2.5031394495256461E-12</v>
      </c>
      <c r="R15">
        <f>SUMPRODUCT(B3:F3,$Q$12:$U$12)</f>
        <v>2.5</v>
      </c>
      <c r="S15" t="s">
        <v>10</v>
      </c>
      <c r="T15">
        <f>$C$19</f>
        <v>5.9999999999824798</v>
      </c>
      <c r="V15">
        <f>SUM(R3:R6)</f>
        <v>1.0000000000000002</v>
      </c>
      <c r="W15" t="s">
        <v>11</v>
      </c>
      <c r="X15">
        <v>1</v>
      </c>
    </row>
    <row r="16" spans="1:24" x14ac:dyDescent="0.2">
      <c r="R16">
        <f>SUMPRODUCT(B4:F4,$Q$12:$U$12)</f>
        <v>4</v>
      </c>
      <c r="S16" t="s">
        <v>10</v>
      </c>
      <c r="T16">
        <f t="shared" ref="T16:T17" si="6">$C$19</f>
        <v>5.9999999999824798</v>
      </c>
      <c r="V16">
        <f>SUM(Q12:T12)</f>
        <v>1</v>
      </c>
      <c r="W16" t="s">
        <v>11</v>
      </c>
      <c r="X16">
        <v>1</v>
      </c>
    </row>
    <row r="17" spans="1:22" ht="16" thickBot="1" x14ac:dyDescent="0.25">
      <c r="R17">
        <f>SUMPRODUCT(B5:F5,$Q$12:$U$12)</f>
        <v>6</v>
      </c>
      <c r="S17" t="s">
        <v>10</v>
      </c>
      <c r="T17">
        <f t="shared" si="6"/>
        <v>5.9999999999824798</v>
      </c>
    </row>
    <row r="18" spans="1:22" ht="16" thickBot="1" x14ac:dyDescent="0.25">
      <c r="B18" s="41" t="s">
        <v>12</v>
      </c>
      <c r="C18" s="42"/>
      <c r="F18" s="41" t="s">
        <v>13</v>
      </c>
      <c r="G18" s="42"/>
      <c r="J18" s="41" t="s">
        <v>16</v>
      </c>
      <c r="K18" s="42"/>
      <c r="R18">
        <f>SUMPRODUCT(B6:F6,$Q$12:$U$12)</f>
        <v>-1</v>
      </c>
      <c r="S18" t="s">
        <v>10</v>
      </c>
      <c r="T18">
        <f>$C$19</f>
        <v>5.9999999999824798</v>
      </c>
    </row>
    <row r="19" spans="1:22" ht="16" thickBot="1" x14ac:dyDescent="0.25">
      <c r="B19" s="6"/>
      <c r="C19" s="7">
        <f>SUM(B12:E15)</f>
        <v>5.9999999999824798</v>
      </c>
      <c r="F19" s="6"/>
      <c r="G19" s="7">
        <f>C19+K19</f>
        <v>15.999999999954948</v>
      </c>
      <c r="J19" s="6"/>
      <c r="K19" s="7">
        <f>SUM(J12:M15)</f>
        <v>9.9999999999724682</v>
      </c>
    </row>
    <row r="22" spans="1:22" x14ac:dyDescent="0.2">
      <c r="B22" s="3" t="s">
        <v>1</v>
      </c>
      <c r="J22" s="3" t="s">
        <v>0</v>
      </c>
      <c r="R22">
        <f>SUMPRODUCT(B3:B7,$R$3:$R$7)</f>
        <v>2.9999999999949947</v>
      </c>
      <c r="S22">
        <f t="shared" ref="S22:U22" si="7">SUMPRODUCT(C3:C7,$R$3:$R$7)</f>
        <v>5.9999999999899893</v>
      </c>
      <c r="T22">
        <f t="shared" si="7"/>
        <v>-0.99999999998748457</v>
      </c>
      <c r="U22">
        <f t="shared" si="7"/>
        <v>5.9999999999824798</v>
      </c>
    </row>
    <row r="23" spans="1:22" ht="16" thickBot="1" x14ac:dyDescent="0.25">
      <c r="B23" s="3">
        <v>1</v>
      </c>
      <c r="C23" s="3">
        <v>2</v>
      </c>
      <c r="D23" s="3">
        <v>3</v>
      </c>
      <c r="E23" s="3">
        <v>4</v>
      </c>
      <c r="J23" s="3">
        <v>1</v>
      </c>
      <c r="K23" s="3">
        <v>2</v>
      </c>
      <c r="L23" s="3">
        <v>3</v>
      </c>
      <c r="M23" s="3">
        <v>4</v>
      </c>
      <c r="N23" t="s">
        <v>19</v>
      </c>
      <c r="R23" t="s">
        <v>10</v>
      </c>
      <c r="S23" t="s">
        <v>10</v>
      </c>
      <c r="T23" t="s">
        <v>10</v>
      </c>
      <c r="U23" t="s">
        <v>10</v>
      </c>
    </row>
    <row r="24" spans="1:22" x14ac:dyDescent="0.2">
      <c r="B24" s="34">
        <v>-1</v>
      </c>
      <c r="C24" s="38">
        <v>10</v>
      </c>
      <c r="D24" s="11">
        <v>5</v>
      </c>
      <c r="E24" s="12">
        <v>2.5</v>
      </c>
      <c r="I24" s="2">
        <v>1</v>
      </c>
      <c r="J24" s="34">
        <v>-1</v>
      </c>
      <c r="K24" s="38">
        <v>6</v>
      </c>
      <c r="L24" s="17">
        <v>4</v>
      </c>
      <c r="M24" s="18">
        <v>2.5</v>
      </c>
      <c r="N24" s="37">
        <f>MAX(J24:M24)</f>
        <v>6</v>
      </c>
      <c r="R24">
        <f>$K$19</f>
        <v>9.9999999999724682</v>
      </c>
      <c r="S24">
        <f t="shared" ref="S24:U24" si="8">$K$19</f>
        <v>9.9999999999724682</v>
      </c>
      <c r="T24">
        <f t="shared" si="8"/>
        <v>9.9999999999724682</v>
      </c>
      <c r="U24">
        <f t="shared" si="8"/>
        <v>9.9999999999724682</v>
      </c>
    </row>
    <row r="25" spans="1:22" x14ac:dyDescent="0.2">
      <c r="B25" s="13">
        <v>8</v>
      </c>
      <c r="C25" s="35">
        <v>-1</v>
      </c>
      <c r="D25" s="39">
        <v>8</v>
      </c>
      <c r="E25" s="14">
        <v>4</v>
      </c>
      <c r="I25" s="2">
        <v>2</v>
      </c>
      <c r="J25" s="19">
        <v>4</v>
      </c>
      <c r="K25" s="35">
        <v>-1</v>
      </c>
      <c r="L25" s="39">
        <v>8</v>
      </c>
      <c r="M25" s="21">
        <v>5</v>
      </c>
      <c r="N25" s="37">
        <f t="shared" ref="N25:N27" si="9">MAX(J25:M25)</f>
        <v>8</v>
      </c>
    </row>
    <row r="26" spans="1:22" x14ac:dyDescent="0.2">
      <c r="B26" s="13">
        <v>3</v>
      </c>
      <c r="C26" s="5">
        <v>6</v>
      </c>
      <c r="D26" s="35">
        <v>-1</v>
      </c>
      <c r="E26" s="40">
        <v>6</v>
      </c>
      <c r="H26" s="4"/>
      <c r="I26" s="2">
        <v>3</v>
      </c>
      <c r="J26" s="19">
        <v>2</v>
      </c>
      <c r="K26" s="20">
        <v>6</v>
      </c>
      <c r="L26" s="35">
        <v>-1</v>
      </c>
      <c r="M26" s="40">
        <v>10</v>
      </c>
      <c r="N26" s="37">
        <f t="shared" si="9"/>
        <v>10</v>
      </c>
      <c r="R26" s="9"/>
      <c r="S26" s="9"/>
      <c r="T26" s="9"/>
      <c r="U26" s="10"/>
      <c r="V26" s="10"/>
    </row>
    <row r="27" spans="1:22" ht="16" thickBot="1" x14ac:dyDescent="0.25">
      <c r="B27" s="15">
        <v>1</v>
      </c>
      <c r="C27" s="16">
        <v>2</v>
      </c>
      <c r="D27" s="16">
        <v>4</v>
      </c>
      <c r="E27" s="36">
        <v>-1</v>
      </c>
      <c r="I27" s="2">
        <v>4</v>
      </c>
      <c r="J27" s="22">
        <v>1</v>
      </c>
      <c r="K27" s="23">
        <v>3</v>
      </c>
      <c r="L27" s="23">
        <v>8</v>
      </c>
      <c r="M27" s="36">
        <v>-1</v>
      </c>
      <c r="N27" s="37">
        <f t="shared" si="9"/>
        <v>8</v>
      </c>
    </row>
    <row r="28" spans="1:22" x14ac:dyDescent="0.2">
      <c r="A28" t="s">
        <v>19</v>
      </c>
      <c r="B28" s="37">
        <f>MAX(B24:B27)</f>
        <v>8</v>
      </c>
      <c r="C28" s="37">
        <f t="shared" ref="C28:E28" si="10">MAX(C24:C27)</f>
        <v>10</v>
      </c>
      <c r="D28" s="37">
        <f t="shared" si="10"/>
        <v>8</v>
      </c>
      <c r="E28" s="37">
        <f t="shared" si="10"/>
        <v>6</v>
      </c>
    </row>
  </sheetData>
  <mergeCells count="8">
    <mergeCell ref="Q2:R2"/>
    <mergeCell ref="Q14:R14"/>
    <mergeCell ref="J10:M10"/>
    <mergeCell ref="B10:E10"/>
    <mergeCell ref="B18:C18"/>
    <mergeCell ref="F18:G18"/>
    <mergeCell ref="J18:K18"/>
    <mergeCell ref="Q10:T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Задача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2022-06-20T16:37:59Z</dcterms:modified>
</cp:coreProperties>
</file>