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evelop\Projects\UA3REO\Scheme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9" i="1" l="1"/>
  <c r="E5" i="1"/>
  <c r="E7" i="1"/>
  <c r="E8" i="1"/>
  <c r="E9" i="1"/>
  <c r="E10" i="1"/>
  <c r="E12" i="1"/>
  <c r="E14" i="1"/>
  <c r="E15" i="1"/>
  <c r="E16" i="1"/>
  <c r="E17" i="1"/>
  <c r="E18" i="1"/>
  <c r="E20" i="1"/>
  <c r="E22" i="1"/>
  <c r="E23" i="1"/>
  <c r="E24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7" i="1"/>
  <c r="E4" i="1"/>
  <c r="D30" i="1"/>
  <c r="D29" i="1"/>
  <c r="D18" i="1"/>
  <c r="D26" i="1"/>
  <c r="D17" i="1"/>
  <c r="D35" i="1"/>
  <c r="D33" i="1"/>
  <c r="D32" i="1"/>
  <c r="D37" i="1"/>
  <c r="D36" i="1"/>
  <c r="D40" i="1"/>
</calcChain>
</file>

<file path=xl/sharedStrings.xml><?xml version="1.0" encoding="utf-8"?>
<sst xmlns="http://schemas.openxmlformats.org/spreadsheetml/2006/main" count="50" uniqueCount="49">
  <si>
    <t>Наименование</t>
  </si>
  <si>
    <t>Плата FPGA</t>
  </si>
  <si>
    <t xml:space="preserve">Демо-плата Altera EP4CE22E22C8N </t>
  </si>
  <si>
    <t>USB-Blaster для прошивки</t>
  </si>
  <si>
    <t>Плата STM32 ARM</t>
  </si>
  <si>
    <t xml:space="preserve">Демо-плата STM32F407VET6 </t>
  </si>
  <si>
    <t>ST-LINK/V2 для прошивки</t>
  </si>
  <si>
    <t>Плата аудио-кодека</t>
  </si>
  <si>
    <t>Плата wm8731</t>
  </si>
  <si>
    <t>Плата АЦП</t>
  </si>
  <si>
    <t>Плата AD9226 12bit 65msps</t>
  </si>
  <si>
    <t>Резистор 33ом</t>
  </si>
  <si>
    <t>Штук</t>
  </si>
  <si>
    <t>Итого</t>
  </si>
  <si>
    <t>Цена шт.</t>
  </si>
  <si>
    <t>Конденсатор 15пф</t>
  </si>
  <si>
    <t>Питание</t>
  </si>
  <si>
    <t>Плата предусилителя</t>
  </si>
  <si>
    <t>Транзистор BFG591</t>
  </si>
  <si>
    <t>LCD-экран ILI9341 FSMC 16bit</t>
  </si>
  <si>
    <t>Диод 1N4148WS</t>
  </si>
  <si>
    <t>Реле V23079A2003B301 12вольт 2 пер</t>
  </si>
  <si>
    <t>Плата УНЧ</t>
  </si>
  <si>
    <t>Модуль PAM8403 ADJ УНЧ 2*3W 2,5-5V с регулятором</t>
  </si>
  <si>
    <t>7812 TO220 12V 1,5A (КР142ЕН8Б)</t>
  </si>
  <si>
    <t>7805 TO220 5V 1,5A (КР142ЕН5А)</t>
  </si>
  <si>
    <t>Стабилизатор LM1117S-ADJ D2PAK</t>
  </si>
  <si>
    <t>Резистор 750ом 0805</t>
  </si>
  <si>
    <t>Конденсатор 100нф 0805</t>
  </si>
  <si>
    <t>Резистор 10к 0805</t>
  </si>
  <si>
    <t>Резистор 1к 0805</t>
  </si>
  <si>
    <t>Индуктивность 330нг 0805</t>
  </si>
  <si>
    <t>Индуктивность 100мкг 1210</t>
  </si>
  <si>
    <t>Транзистор 2N7002 SOT-23</t>
  </si>
  <si>
    <t>Транзистор IRLML9103 SOT-23</t>
  </si>
  <si>
    <t>Конденсатор 120пф 0805</t>
  </si>
  <si>
    <t>Конденсатор 200пф 0805</t>
  </si>
  <si>
    <t>Конденсатор 10мкф тантал</t>
  </si>
  <si>
    <t>Конденсатор 100мкф тантал</t>
  </si>
  <si>
    <t xml:space="preserve">Резистор 120ом 0805 </t>
  </si>
  <si>
    <t xml:space="preserve">Резистор 2.4к 0805 </t>
  </si>
  <si>
    <t xml:space="preserve">Резистор 4.7ом 0805 </t>
  </si>
  <si>
    <t xml:space="preserve">Резистор 470ом 0805 </t>
  </si>
  <si>
    <t>Модуль энкодера KY-040</t>
  </si>
  <si>
    <t>Другое</t>
  </si>
  <si>
    <t>Гнездо PL на корпус фланец</t>
  </si>
  <si>
    <t>Конденсатор 2200мкФ 25В</t>
  </si>
  <si>
    <t>Трансфлюктор М30ВН-6Тр 16*9*7</t>
  </si>
  <si>
    <t>Резистор 51ом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</si>
</sst>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9"/>
  <sheetViews>
    <sheetView tabSelected="1" workbookViewId="0">
      <selection activeCell="B10" sqref="B10"/>
    </sheetView>
  </sheetViews>
  <sheetFormatPr defaultRowHeight="15" x14ac:dyDescent="0.25"/>
  <cols>
    <col min="1" max="1" width="4.140625" customWidth="1"/>
    <col min="2" max="2" width="54.140625" customWidth="1"/>
    <col min="3" max="3" width="9.140625" style="5"/>
    <col min="4" max="4" width="11.28515625" style="7" customWidth="1"/>
    <col min="5" max="5" width="9.140625" style="7"/>
  </cols>
  <sheetData>
    <row r="2" spans="2:5" ht="15.75" x14ac:dyDescent="0.25">
      <c r="B2" s="2" t="s">
        <v>0</v>
      </c>
      <c r="C2" s="4" t="s">
        <v>12</v>
      </c>
      <c r="D2" s="6" t="s">
        <v>14</v>
      </c>
      <c r="E2" s="6" t="s">
        <v>13</v>
      </c>
    </row>
    <row r="3" spans="2:5" x14ac:dyDescent="0.25">
      <c r="B3" s="1" t="s">
        <v>1</v>
      </c>
    </row>
    <row r="4" spans="2:5" x14ac:dyDescent="0.25">
      <c r="B4" t="s">
        <v>2</v>
      </c>
      <c r="C4" s="5">
        <v>1</v>
      </c>
      <c r="D4" s="7">
        <v>2278.73</v>
      </c>
      <c r="E4" s="7">
        <f>C4*D4</f>
        <v>2278.73</v>
      </c>
    </row>
    <row r="5" spans="2:5" x14ac:dyDescent="0.25">
      <c r="B5" t="s">
        <v>3</v>
      </c>
      <c r="C5" s="5">
        <v>1</v>
      </c>
      <c r="D5" s="7">
        <v>182.11</v>
      </c>
      <c r="E5" s="7">
        <f t="shared" ref="E5:E47" si="0">C5*D5</f>
        <v>182.11</v>
      </c>
    </row>
    <row r="6" spans="2:5" x14ac:dyDescent="0.25">
      <c r="B6" s="1" t="s">
        <v>4</v>
      </c>
    </row>
    <row r="7" spans="2:5" x14ac:dyDescent="0.25">
      <c r="B7" t="s">
        <v>5</v>
      </c>
      <c r="C7" s="5">
        <v>1</v>
      </c>
      <c r="D7" s="7">
        <v>707.81</v>
      </c>
      <c r="E7" s="7">
        <f t="shared" si="0"/>
        <v>707.81</v>
      </c>
    </row>
    <row r="8" spans="2:5" x14ac:dyDescent="0.25">
      <c r="B8" t="s">
        <v>6</v>
      </c>
      <c r="C8" s="5">
        <v>1</v>
      </c>
      <c r="D8" s="7">
        <v>479.67</v>
      </c>
      <c r="E8" s="7">
        <f t="shared" si="0"/>
        <v>479.67</v>
      </c>
    </row>
    <row r="9" spans="2:5" x14ac:dyDescent="0.25">
      <c r="B9" t="s">
        <v>19</v>
      </c>
      <c r="C9" s="5">
        <v>1</v>
      </c>
      <c r="D9" s="7">
        <v>714.68</v>
      </c>
      <c r="E9" s="7">
        <f t="shared" si="0"/>
        <v>714.68</v>
      </c>
    </row>
    <row r="10" spans="2:5" x14ac:dyDescent="0.25">
      <c r="B10" t="s">
        <v>43</v>
      </c>
      <c r="C10" s="5">
        <v>1</v>
      </c>
      <c r="D10" s="7">
        <v>90</v>
      </c>
      <c r="E10" s="7">
        <f t="shared" si="0"/>
        <v>90</v>
      </c>
    </row>
    <row r="11" spans="2:5" x14ac:dyDescent="0.25">
      <c r="B11" s="1" t="s">
        <v>7</v>
      </c>
    </row>
    <row r="12" spans="2:5" x14ac:dyDescent="0.25">
      <c r="B12" t="s">
        <v>8</v>
      </c>
      <c r="C12" s="5">
        <v>1</v>
      </c>
      <c r="D12" s="7">
        <v>933.21</v>
      </c>
      <c r="E12" s="7">
        <f t="shared" si="0"/>
        <v>933.21</v>
      </c>
    </row>
    <row r="13" spans="2:5" x14ac:dyDescent="0.25">
      <c r="B13" s="1" t="s">
        <v>9</v>
      </c>
    </row>
    <row r="14" spans="2:5" x14ac:dyDescent="0.25">
      <c r="B14" t="s">
        <v>10</v>
      </c>
      <c r="C14" s="5">
        <v>1</v>
      </c>
      <c r="D14" s="7">
        <v>1236.95</v>
      </c>
      <c r="E14" s="7">
        <f t="shared" si="0"/>
        <v>1236.95</v>
      </c>
    </row>
    <row r="15" spans="2:5" x14ac:dyDescent="0.25">
      <c r="B15" s="3" t="s">
        <v>47</v>
      </c>
      <c r="C15" s="5">
        <v>1</v>
      </c>
      <c r="D15" s="7">
        <v>12</v>
      </c>
      <c r="E15" s="7">
        <f t="shared" si="0"/>
        <v>12</v>
      </c>
    </row>
    <row r="16" spans="2:5" x14ac:dyDescent="0.25">
      <c r="B16" s="3" t="s">
        <v>48</v>
      </c>
      <c r="C16" s="5">
        <v>1</v>
      </c>
      <c r="D16" s="7">
        <v>1</v>
      </c>
      <c r="E16" s="7">
        <f t="shared" si="0"/>
        <v>1</v>
      </c>
    </row>
    <row r="17" spans="2:5" x14ac:dyDescent="0.25">
      <c r="B17" s="3" t="s">
        <v>11</v>
      </c>
      <c r="C17" s="5">
        <v>2</v>
      </c>
      <c r="D17" s="7">
        <f>5/10</f>
        <v>0.5</v>
      </c>
      <c r="E17" s="7">
        <f t="shared" si="0"/>
        <v>1</v>
      </c>
    </row>
    <row r="18" spans="2:5" x14ac:dyDescent="0.25">
      <c r="B18" s="3" t="s">
        <v>15</v>
      </c>
      <c r="C18" s="5">
        <v>1</v>
      </c>
      <c r="D18" s="7">
        <f>7/5</f>
        <v>1.4</v>
      </c>
      <c r="E18" s="7">
        <f t="shared" si="0"/>
        <v>1.4</v>
      </c>
    </row>
    <row r="19" spans="2:5" x14ac:dyDescent="0.25">
      <c r="B19" s="1" t="s">
        <v>22</v>
      </c>
    </row>
    <row r="20" spans="2:5" x14ac:dyDescent="0.25">
      <c r="B20" s="3" t="s">
        <v>23</v>
      </c>
      <c r="C20" s="5">
        <v>1</v>
      </c>
      <c r="D20" s="7">
        <v>145</v>
      </c>
      <c r="E20" s="7">
        <f t="shared" si="0"/>
        <v>145</v>
      </c>
    </row>
    <row r="21" spans="2:5" x14ac:dyDescent="0.25">
      <c r="B21" s="1" t="s">
        <v>16</v>
      </c>
    </row>
    <row r="22" spans="2:5" x14ac:dyDescent="0.25">
      <c r="B22" s="3" t="s">
        <v>24</v>
      </c>
      <c r="C22" s="5">
        <v>1</v>
      </c>
      <c r="D22" s="7">
        <v>17</v>
      </c>
      <c r="E22" s="7">
        <f t="shared" si="0"/>
        <v>17</v>
      </c>
    </row>
    <row r="23" spans="2:5" x14ac:dyDescent="0.25">
      <c r="B23" s="3" t="s">
        <v>25</v>
      </c>
      <c r="C23" s="5">
        <v>1</v>
      </c>
      <c r="D23" s="7">
        <v>17</v>
      </c>
      <c r="E23" s="7">
        <f t="shared" si="0"/>
        <v>17</v>
      </c>
    </row>
    <row r="24" spans="2:5" x14ac:dyDescent="0.25">
      <c r="B24" s="3" t="s">
        <v>46</v>
      </c>
      <c r="C24" s="5">
        <v>2</v>
      </c>
      <c r="D24" s="7">
        <v>17</v>
      </c>
      <c r="E24" s="7">
        <f t="shared" si="0"/>
        <v>34</v>
      </c>
    </row>
    <row r="25" spans="2:5" x14ac:dyDescent="0.25">
      <c r="B25" s="1" t="s">
        <v>17</v>
      </c>
    </row>
    <row r="26" spans="2:5" x14ac:dyDescent="0.25">
      <c r="B26" s="3" t="s">
        <v>28</v>
      </c>
      <c r="C26" s="5">
        <v>5</v>
      </c>
      <c r="D26" s="7">
        <f>7/5</f>
        <v>1.4</v>
      </c>
      <c r="E26" s="7">
        <f t="shared" si="0"/>
        <v>7</v>
      </c>
    </row>
    <row r="27" spans="2:5" x14ac:dyDescent="0.25">
      <c r="B27" s="3" t="s">
        <v>37</v>
      </c>
      <c r="C27" s="5">
        <v>1</v>
      </c>
      <c r="D27" s="7">
        <v>6</v>
      </c>
      <c r="E27" s="7">
        <f t="shared" si="0"/>
        <v>6</v>
      </c>
    </row>
    <row r="28" spans="2:5" x14ac:dyDescent="0.25">
      <c r="B28" s="3" t="s">
        <v>38</v>
      </c>
      <c r="C28" s="5">
        <v>1</v>
      </c>
      <c r="D28" s="7">
        <v>12</v>
      </c>
      <c r="E28" s="7">
        <f t="shared" si="0"/>
        <v>12</v>
      </c>
    </row>
    <row r="29" spans="2:5" x14ac:dyDescent="0.25">
      <c r="B29" s="3" t="s">
        <v>35</v>
      </c>
      <c r="C29" s="5">
        <v>4</v>
      </c>
      <c r="D29" s="7">
        <f>7/5</f>
        <v>1.4</v>
      </c>
      <c r="E29" s="7">
        <f t="shared" si="0"/>
        <v>5.6</v>
      </c>
    </row>
    <row r="30" spans="2:5" x14ac:dyDescent="0.25">
      <c r="B30" s="3" t="s">
        <v>36</v>
      </c>
      <c r="C30" s="5">
        <v>2</v>
      </c>
      <c r="D30" s="7">
        <f>7/5</f>
        <v>1.4</v>
      </c>
      <c r="E30" s="7">
        <f t="shared" si="0"/>
        <v>2.8</v>
      </c>
    </row>
    <row r="31" spans="2:5" x14ac:dyDescent="0.25">
      <c r="B31" s="3" t="s">
        <v>29</v>
      </c>
      <c r="C31" s="5">
        <v>2</v>
      </c>
      <c r="D31" s="7">
        <v>0.9</v>
      </c>
      <c r="E31" s="7">
        <f t="shared" si="0"/>
        <v>1.8</v>
      </c>
    </row>
    <row r="32" spans="2:5" x14ac:dyDescent="0.25">
      <c r="B32" s="3" t="s">
        <v>27</v>
      </c>
      <c r="C32" s="5">
        <v>1</v>
      </c>
      <c r="D32" s="7">
        <f>5/10</f>
        <v>0.5</v>
      </c>
      <c r="E32" s="7">
        <f t="shared" si="0"/>
        <v>0.5</v>
      </c>
    </row>
    <row r="33" spans="2:5" x14ac:dyDescent="0.25">
      <c r="B33" s="3" t="s">
        <v>39</v>
      </c>
      <c r="C33" s="5">
        <v>1</v>
      </c>
      <c r="D33" s="7">
        <f>5/10</f>
        <v>0.5</v>
      </c>
      <c r="E33" s="7">
        <f t="shared" si="0"/>
        <v>0.5</v>
      </c>
    </row>
    <row r="34" spans="2:5" x14ac:dyDescent="0.25">
      <c r="B34" s="3" t="s">
        <v>30</v>
      </c>
      <c r="C34" s="5">
        <v>1</v>
      </c>
      <c r="D34" s="7">
        <v>0.9</v>
      </c>
      <c r="E34" s="7">
        <f t="shared" si="0"/>
        <v>0.9</v>
      </c>
    </row>
    <row r="35" spans="2:5" x14ac:dyDescent="0.25">
      <c r="B35" s="3" t="s">
        <v>42</v>
      </c>
      <c r="C35" s="5">
        <v>1</v>
      </c>
      <c r="D35" s="7">
        <f>5/10</f>
        <v>0.5</v>
      </c>
      <c r="E35" s="7">
        <f t="shared" si="0"/>
        <v>0.5</v>
      </c>
    </row>
    <row r="36" spans="2:5" x14ac:dyDescent="0.25">
      <c r="B36" s="3" t="s">
        <v>40</v>
      </c>
      <c r="C36" s="5">
        <v>1</v>
      </c>
      <c r="D36" s="7">
        <f>5/10</f>
        <v>0.5</v>
      </c>
      <c r="E36" s="7">
        <f t="shared" si="0"/>
        <v>0.5</v>
      </c>
    </row>
    <row r="37" spans="2:5" x14ac:dyDescent="0.25">
      <c r="B37" s="3" t="s">
        <v>41</v>
      </c>
      <c r="C37" s="5">
        <v>3</v>
      </c>
      <c r="D37" s="7">
        <f>5/10</f>
        <v>0.5</v>
      </c>
      <c r="E37" s="7">
        <f t="shared" si="0"/>
        <v>1.5</v>
      </c>
    </row>
    <row r="38" spans="2:5" x14ac:dyDescent="0.25">
      <c r="B38" s="3" t="s">
        <v>34</v>
      </c>
      <c r="C38" s="5">
        <v>1</v>
      </c>
      <c r="D38" s="7">
        <v>8</v>
      </c>
      <c r="E38" s="7">
        <f t="shared" si="0"/>
        <v>8</v>
      </c>
    </row>
    <row r="39" spans="2:5" x14ac:dyDescent="0.25">
      <c r="B39" s="3" t="s">
        <v>33</v>
      </c>
      <c r="C39" s="5">
        <v>1</v>
      </c>
      <c r="D39" s="7">
        <v>4</v>
      </c>
      <c r="E39" s="7">
        <f t="shared" si="0"/>
        <v>4</v>
      </c>
    </row>
    <row r="40" spans="2:5" x14ac:dyDescent="0.25">
      <c r="B40" s="3" t="s">
        <v>18</v>
      </c>
      <c r="C40" s="5">
        <v>1</v>
      </c>
      <c r="D40" s="7">
        <f>129.2/10</f>
        <v>12.919999999999998</v>
      </c>
      <c r="E40" s="7">
        <f t="shared" si="0"/>
        <v>12.919999999999998</v>
      </c>
    </row>
    <row r="41" spans="2:5" x14ac:dyDescent="0.25">
      <c r="B41" s="3" t="s">
        <v>32</v>
      </c>
      <c r="C41" s="5">
        <v>2</v>
      </c>
      <c r="D41" s="7">
        <v>11</v>
      </c>
      <c r="E41" s="7">
        <f t="shared" si="0"/>
        <v>22</v>
      </c>
    </row>
    <row r="42" spans="2:5" x14ac:dyDescent="0.25">
      <c r="B42" s="3" t="s">
        <v>31</v>
      </c>
      <c r="C42" s="5">
        <v>4</v>
      </c>
      <c r="D42" s="7">
        <v>6</v>
      </c>
      <c r="E42" s="7">
        <f t="shared" si="0"/>
        <v>24</v>
      </c>
    </row>
    <row r="43" spans="2:5" x14ac:dyDescent="0.25">
      <c r="B43" s="3" t="s">
        <v>21</v>
      </c>
      <c r="C43" s="5">
        <v>1</v>
      </c>
      <c r="D43" s="7">
        <v>150</v>
      </c>
      <c r="E43" s="7">
        <f t="shared" si="0"/>
        <v>150</v>
      </c>
    </row>
    <row r="44" spans="2:5" x14ac:dyDescent="0.25">
      <c r="B44" s="3" t="s">
        <v>20</v>
      </c>
      <c r="C44" s="5">
        <v>1</v>
      </c>
      <c r="D44" s="7">
        <v>4</v>
      </c>
      <c r="E44" s="7">
        <f t="shared" si="0"/>
        <v>4</v>
      </c>
    </row>
    <row r="45" spans="2:5" x14ac:dyDescent="0.25">
      <c r="B45" s="3" t="s">
        <v>26</v>
      </c>
      <c r="C45" s="5">
        <v>1</v>
      </c>
      <c r="D45" s="7">
        <v>46</v>
      </c>
      <c r="E45" s="7">
        <f t="shared" si="0"/>
        <v>46</v>
      </c>
    </row>
    <row r="46" spans="2:5" x14ac:dyDescent="0.25">
      <c r="B46" s="1" t="s">
        <v>44</v>
      </c>
    </row>
    <row r="47" spans="2:5" x14ac:dyDescent="0.25">
      <c r="B47" s="3" t="s">
        <v>45</v>
      </c>
      <c r="C47" s="5">
        <v>1</v>
      </c>
      <c r="D47" s="7">
        <v>79</v>
      </c>
      <c r="E47" s="7">
        <f t="shared" si="0"/>
        <v>79</v>
      </c>
    </row>
    <row r="49" spans="2:5" x14ac:dyDescent="0.25">
      <c r="B49" s="8" t="s">
        <v>13</v>
      </c>
      <c r="E49" s="8">
        <f>SUM(E3:E48)</f>
        <v>7241.08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xgudron</dc:creator>
  <cp:lastModifiedBy>xgudron</cp:lastModifiedBy>
  <dcterms:created xsi:type="dcterms:W3CDTF">2018-10-09T06:42:22Z</dcterms:created>
  <dcterms:modified xsi:type="dcterms:W3CDTF">2018-10-09T10:04:07Z</dcterms:modified>
</cp:coreProperties>
</file>