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E72" i="1" s="1"/>
  <c r="E70" i="1"/>
  <c r="E93" i="1" l="1"/>
  <c r="E101" i="1" s="1"/>
  <c r="E100" i="1"/>
  <c r="E99" i="1" l="1"/>
  <c r="E79" i="1" l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4" i="1"/>
  <c r="E95" i="1"/>
  <c r="E96" i="1"/>
  <c r="E97" i="1"/>
  <c r="E98" i="1"/>
  <c r="E77" i="1"/>
  <c r="E78" i="1"/>
  <c r="E76" i="1"/>
  <c r="E103" i="1" l="1"/>
  <c r="D29" i="1"/>
  <c r="E29" i="1"/>
  <c r="D16" i="1" l="1"/>
  <c r="E19" i="1"/>
  <c r="E69" i="1" l="1"/>
  <c r="E58" i="1"/>
  <c r="E59" i="1"/>
  <c r="E56" i="1"/>
  <c r="E28" i="1"/>
  <c r="E68" i="1"/>
  <c r="E34" i="1" l="1"/>
  <c r="E67" i="1" l="1"/>
  <c r="E66" i="1" l="1"/>
  <c r="D13" i="1" l="1"/>
  <c r="E13" i="1" s="1"/>
  <c r="E12" i="1"/>
  <c r="E65" i="1"/>
  <c r="E64" i="1" l="1"/>
  <c r="E63" i="1" l="1"/>
  <c r="E62" i="1" l="1"/>
  <c r="D24" i="1" l="1"/>
  <c r="E24" i="1" s="1"/>
  <c r="D22" i="1"/>
  <c r="E22" i="1" s="1"/>
  <c r="D26" i="1"/>
  <c r="E26" i="1" s="1"/>
  <c r="E23" i="1"/>
  <c r="D25" i="1"/>
  <c r="E25" i="1" s="1"/>
  <c r="E27" i="1"/>
  <c r="E21" i="1"/>
  <c r="E5" i="1" l="1"/>
  <c r="E7" i="1"/>
  <c r="E8" i="1"/>
  <c r="E9" i="1"/>
  <c r="E11" i="1"/>
  <c r="E15" i="1"/>
  <c r="E16" i="1"/>
  <c r="E31" i="1"/>
  <c r="E33" i="1"/>
  <c r="E37" i="1"/>
  <c r="E38" i="1"/>
  <c r="E41" i="1"/>
  <c r="E44" i="1"/>
  <c r="E48" i="1"/>
  <c r="E49" i="1"/>
  <c r="E51" i="1"/>
  <c r="E52" i="1"/>
  <c r="E53" i="1"/>
  <c r="E54" i="1"/>
  <c r="E55" i="1"/>
  <c r="E61" i="1"/>
  <c r="E4" i="1"/>
  <c r="D40" i="1"/>
  <c r="E40" i="1" s="1"/>
  <c r="D39" i="1"/>
  <c r="E39" i="1" s="1"/>
  <c r="D18" i="1"/>
  <c r="E18" i="1" s="1"/>
  <c r="D36" i="1"/>
  <c r="E36" i="1" s="1"/>
  <c r="D17" i="1"/>
  <c r="E17" i="1" s="1"/>
  <c r="D45" i="1"/>
  <c r="E45" i="1" s="1"/>
  <c r="D43" i="1"/>
  <c r="E43" i="1" s="1"/>
  <c r="D42" i="1"/>
  <c r="E42" i="1" s="1"/>
  <c r="D47" i="1"/>
  <c r="E47" i="1" s="1"/>
  <c r="D46" i="1"/>
  <c r="E46" i="1" s="1"/>
  <c r="D50" i="1"/>
  <c r="E50" i="1" s="1"/>
</calcChain>
</file>

<file path=xl/sharedStrings.xml><?xml version="1.0" encoding="utf-8"?>
<sst xmlns="http://schemas.openxmlformats.org/spreadsheetml/2006/main" count="114" uniqueCount="105">
  <si>
    <t>Наименование</t>
  </si>
  <si>
    <t>Плата FPGA</t>
  </si>
  <si>
    <t xml:space="preserve">Демо-плата Altera EP4CE22E22C8N </t>
  </si>
  <si>
    <t>USB-Blaster для прошивки</t>
  </si>
  <si>
    <t>Плата STM32 ARM</t>
  </si>
  <si>
    <t xml:space="preserve">Демо-плата STM32F407VET6 </t>
  </si>
  <si>
    <t>ST-LINK/V2 для прошивки</t>
  </si>
  <si>
    <t>Плата аудио-кодека</t>
  </si>
  <si>
    <t>Плата wm8731</t>
  </si>
  <si>
    <t>Плата АЦП</t>
  </si>
  <si>
    <t>Плата AD9226 12bit 65msps</t>
  </si>
  <si>
    <t>Резистор 33ом</t>
  </si>
  <si>
    <t>Штук</t>
  </si>
  <si>
    <t>Итого</t>
  </si>
  <si>
    <t>Цена шт.</t>
  </si>
  <si>
    <t>Конденсатор 15пф</t>
  </si>
  <si>
    <t>Питание</t>
  </si>
  <si>
    <t>Транзистор BFG591</t>
  </si>
  <si>
    <t>LCD-экран ILI9341 FSMC 16bit</t>
  </si>
  <si>
    <t>Диод 1N4148WS</t>
  </si>
  <si>
    <t>Реле V23079A2003B301 12вольт 2 пер</t>
  </si>
  <si>
    <t>Плата УНЧ</t>
  </si>
  <si>
    <t>Модуль PAM8403 ADJ УНЧ 2*3W 2,5-5V с регулятором</t>
  </si>
  <si>
    <t>Стабилизатор LM1117S-ADJ D2PAK</t>
  </si>
  <si>
    <t>Резистор 750ом 0805</t>
  </si>
  <si>
    <t>Конденсатор 100нф 0805</t>
  </si>
  <si>
    <t>Резистор 10к 0805</t>
  </si>
  <si>
    <t>Резистор 1к 0805</t>
  </si>
  <si>
    <t>Индуктивность 330нг 0805</t>
  </si>
  <si>
    <t>Индуктивность 100мкг 1210</t>
  </si>
  <si>
    <t>Транзистор 2N7002 SOT-23</t>
  </si>
  <si>
    <t>Транзистор IRLML9103 SOT-23</t>
  </si>
  <si>
    <t>Конденсатор 120пф 0805</t>
  </si>
  <si>
    <t>Конденсатор 200пф 0805</t>
  </si>
  <si>
    <t>Конденсатор 10мкф тантал</t>
  </si>
  <si>
    <t>Конденсатор 100мкф тантал</t>
  </si>
  <si>
    <t xml:space="preserve">Резистор 120ом 0805 </t>
  </si>
  <si>
    <t xml:space="preserve">Резистор 2.4к 0805 </t>
  </si>
  <si>
    <t xml:space="preserve">Резистор 4.7ом 0805 </t>
  </si>
  <si>
    <t xml:space="preserve">Резистор 470ом 0805 </t>
  </si>
  <si>
    <t>Другое</t>
  </si>
  <si>
    <t>Гнездо PL на корпус фланец</t>
  </si>
  <si>
    <t>Ссылка</t>
  </si>
  <si>
    <t>https://ru.aliexpress.com/item/1pcs-New-ST-LINK-V2-ST-LINK-V2-CN-ST-LINK-STLINK-Emulator-Download-Manager-STM8/32796459383.html</t>
  </si>
  <si>
    <t>https://ru.aliexpress.com/item/3-2-inch-TFT-LCD-Touch-Screen-Module-Display-Ultra-HD-320X240-ILI9341-for-3-2/32808968215.html</t>
  </si>
  <si>
    <t>https://ru.aliexpress.com/item/STM32F407VET6-STM32-Cortex-M4-Development-Board-Mainboard-Module-Kit-M4-STM32-Core-Board/32775175849.html</t>
  </si>
  <si>
    <t>https://ru.aliexpress.com/item/Fpga-EP4CE22E22C8N-fpga-altera/32834586200.html</t>
  </si>
  <si>
    <t>https://ru.aliexpress.com/item/Free-Shipping-1pc-WM8731-module-audio-module-FPGA-audio-circuit-music-player-karaoke-OK/1399542257.html</t>
  </si>
  <si>
    <t>https://ru.aliexpress.com/item/RS485-communication-module-sound-detector-sound-level-scoring-shell-instrument-noise-sensor-WST60M/32827169756.html</t>
  </si>
  <si>
    <t>Плата ЦАП</t>
  </si>
  <si>
    <t>DAC904E</t>
  </si>
  <si>
    <t>https://ru.aliexpress.com/item/DAC904E-DAC902E-DAC900E-DAC908E-2-SMD/32864490960.html</t>
  </si>
  <si>
    <t xml:space="preserve">Резистор 2к 0805 </t>
  </si>
  <si>
    <t>Конденсатор 1мкф</t>
  </si>
  <si>
    <t>Корпус РЭА №15-9 200*165*65</t>
  </si>
  <si>
    <t>Плата УВЧ (Preamp)</t>
  </si>
  <si>
    <t>https://ru.aliexpress.com/item/Free-Shipping-1pc-Incremental-rotary-encoder-600-lines/1280677743.html</t>
  </si>
  <si>
    <t>Гнездо "Банан"</t>
  </si>
  <si>
    <t>Штекер MIC 8pin</t>
  </si>
  <si>
    <t>Кварц 12МГц HC-49US</t>
  </si>
  <si>
    <t>Конденсатор 22пф</t>
  </si>
  <si>
    <t>Гнездо питания 5,5*2,1</t>
  </si>
  <si>
    <t>Мембранная клавиатура 1*4</t>
  </si>
  <si>
    <t>Диод Шоттки SR860 (SB860) DO-201 60V 8A</t>
  </si>
  <si>
    <t>DC-DC 4,0-38V -&gt; 1,25-36V 5A LM2596S-ADJ понижающий</t>
  </si>
  <si>
    <t>Кнопка питания, с фиксацией PBS-16A 220М 1A</t>
  </si>
  <si>
    <t>Оптический энкодер 600 позиций на оборот</t>
  </si>
  <si>
    <t>Гнездо SMA на плату</t>
  </si>
  <si>
    <t>Переключатель TX-RX</t>
  </si>
  <si>
    <t>Модуль реле 1-канальный 5В 10A 250V/реле</t>
  </si>
  <si>
    <t>SMA-SMA патч корд 6,5"</t>
  </si>
  <si>
    <t>https://ru.aliexpress.com/item/100-NEW-Original-ADT4-6WT-ADT4-6-WT-ADT4-6WT-0-5-MHz-600-MHz-RF/32764096262.html</t>
  </si>
  <si>
    <t>Резистор 100ом</t>
  </si>
  <si>
    <t>Трансформатор ADT4-6WT 0.5-600mhz</t>
  </si>
  <si>
    <t>Трансформатор TC1-1T 0.4-500mhz</t>
  </si>
  <si>
    <t>https://ru.aliexpress.com/item/Free-shippin-5pcs-lot-TC1-1T-TC1-1T-SMD-RF-transformer-new-original/32551456247.html</t>
  </si>
  <si>
    <t>Помошник</t>
  </si>
  <si>
    <t>Полосовые диапазонные фильтры «BPF-9»</t>
  </si>
  <si>
    <t>Итого трансивер</t>
  </si>
  <si>
    <t>https://ru.aliexpress.com/item/45W-3-28MHz-SSB-linear-Power-Amplifier-board-DIY-Kits-for-transceiver-Radio-HF-FM-CW/32808409970.html</t>
  </si>
  <si>
    <t>Усилитель 45Вт</t>
  </si>
  <si>
    <t>Радиатор HS183-100 50*100*16мм</t>
  </si>
  <si>
    <t>Диод 30CPQ060 TO247AC 60V 30A</t>
  </si>
  <si>
    <t>Модуль реле 1-канальный 12В. 10A 250V/реле</t>
  </si>
  <si>
    <t>Модуль реле 2-х канальный с опторазвязкой 10A 250V</t>
  </si>
  <si>
    <t>Гнездо "Банан" 28мм пластик на корпус PREMIER</t>
  </si>
  <si>
    <t>Штекер "Банан" пластик позолоченный на кабель</t>
  </si>
  <si>
    <t>Кабель акустический 2*2,5мм² красно-чёрный SCC-RB</t>
  </si>
  <si>
    <t>Выключатель клавишный RWB-102 3 конт. 250V 3A</t>
  </si>
  <si>
    <t>Гнездо DIN-5 металл на корпус PREMIER</t>
  </si>
  <si>
    <t>Шнур DIN-5 шт - DIN-5 шт 1,5 REXANT</t>
  </si>
  <si>
    <t>Штекер SMA на кабель RG-174</t>
  </si>
  <si>
    <t>Кабель RG-178 50 Ом</t>
  </si>
  <si>
    <t>DC-DC преобразователь 7-32V -&gt; 1,25-28V 12A XL4012 понижающий</t>
  </si>
  <si>
    <t>DC-DC преобразователь 4,5-28V -&gt; 0,8-20V 3A MP1584EN понижающий</t>
  </si>
  <si>
    <t>Модуль расширителя I2C для ЖКИ на PCF8574</t>
  </si>
  <si>
    <t>ARDUINO UNO R3 (Atmega 328) CH340</t>
  </si>
  <si>
    <t>Итого помошник</t>
  </si>
  <si>
    <t>Итого проект</t>
  </si>
  <si>
    <t>Транзистор BC327 TO92</t>
  </si>
  <si>
    <t>Резистор 2,2 кОм 0,25Вт 5%</t>
  </si>
  <si>
    <t>Резистор 200ом 0805</t>
  </si>
  <si>
    <t>Штекер SMA на кабель RG-58</t>
  </si>
  <si>
    <t>Модуль PAM8403 УНЧ 2*3W 2,5-5V</t>
  </si>
  <si>
    <t>Динамическая головка TRI57N-A 1Вт 8Ом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</si>
</sst>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1"/>
    <xf numFmtId="0" fontId="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Free-Shipping-1pc-Incremental-rotary-encoder-600-lines/1280677743.html" TargetMode="External"/><Relationship Id="rId3" Type="http://schemas.openxmlformats.org/officeDocument/2006/relationships/hyperlink" Target="https://ru.aliexpress.com/item/STM32F407VET6-STM32-Cortex-M4-Development-Board-Mainboard-Module-Kit-M4-STM32-Core-Board/32775175849.html" TargetMode="External"/><Relationship Id="rId7" Type="http://schemas.openxmlformats.org/officeDocument/2006/relationships/hyperlink" Target="https://ru.aliexpress.com/item/DAC904E-DAC902E-DAC900E-DAC908E-2-SMD/32864490960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u.aliexpress.com/item/3-2-inch-TFT-LCD-Touch-Screen-Module-Display-Ultra-HD-320X240-ILI9341-for-3-2/32808968215.html" TargetMode="External"/><Relationship Id="rId1" Type="http://schemas.openxmlformats.org/officeDocument/2006/relationships/hyperlink" Target="https://ru.aliexpress.com/item/1pcs-New-ST-LINK-V2-ST-LINK-V2-CN-ST-LINK-STLINK-Emulator-Download-Manager-STM8/32796459383.html" TargetMode="External"/><Relationship Id="rId6" Type="http://schemas.openxmlformats.org/officeDocument/2006/relationships/hyperlink" Target="https://ru.aliexpress.com/item/RS485-communication-module-sound-detector-sound-level-scoring-shell-instrument-noise-sensor-WST60M/32827169756.html" TargetMode="External"/><Relationship Id="rId11" Type="http://schemas.openxmlformats.org/officeDocument/2006/relationships/hyperlink" Target="https://ru.aliexpress.com/item/45W-3-28MHz-SSB-linear-Power-Amplifier-board-DIY-Kits-for-transceiver-Radio-HF-FM-CW/32808409970.html" TargetMode="External"/><Relationship Id="rId5" Type="http://schemas.openxmlformats.org/officeDocument/2006/relationships/hyperlink" Target="https://ru.aliexpress.com/item/Free-Shipping-1pc-WM8731-module-audio-module-FPGA-audio-circuit-music-player-karaoke-OK/1399542257.html" TargetMode="External"/><Relationship Id="rId10" Type="http://schemas.openxmlformats.org/officeDocument/2006/relationships/hyperlink" Target="https://ru.aliexpress.com/item/Free-shippin-5pcs-lot-TC1-1T-TC1-1T-SMD-RF-transformer-new-original/32551456247.html" TargetMode="External"/><Relationship Id="rId4" Type="http://schemas.openxmlformats.org/officeDocument/2006/relationships/hyperlink" Target="https://ru.aliexpress.com/item/Fpga-EP4CE22E22C8N-fpga-altera/32834586200.html" TargetMode="External"/><Relationship Id="rId9" Type="http://schemas.openxmlformats.org/officeDocument/2006/relationships/hyperlink" Target="https://ru.aliexpress.com/item/100-NEW-Original-ADT4-6WT-ADT4-6-WT-ADT4-6WT-0-5-MHz-600-MHz-RF/327640962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3"/>
  <sheetViews>
    <sheetView tabSelected="1" topLeftCell="A67" workbookViewId="0">
      <selection activeCell="B95" sqref="B95"/>
    </sheetView>
  </sheetViews>
  <sheetFormatPr defaultRowHeight="15" x14ac:dyDescent="0.25"/>
  <cols>
    <col min="1" max="1" width="4.140625" customWidth="1"/>
    <col min="2" max="2" width="54.28515625" customWidth="1"/>
    <col min="3" max="3" width="9.140625" style="5"/>
    <col min="4" max="4" width="11.28515625" style="7" customWidth="1"/>
    <col min="5" max="5" width="9.140625" style="7"/>
    <col min="6" max="6" width="128" customWidth="1"/>
  </cols>
  <sheetData>
    <row r="2" spans="2:6" ht="15.75" x14ac:dyDescent="0.25">
      <c r="B2" s="2" t="s">
        <v>0</v>
      </c>
      <c r="C2" s="4" t="s">
        <v>12</v>
      </c>
      <c r="D2" s="6" t="s">
        <v>14</v>
      </c>
      <c r="E2" s="6" t="s">
        <v>13</v>
      </c>
      <c r="F2" s="9" t="s">
        <v>42</v>
      </c>
    </row>
    <row r="3" spans="2:6" x14ac:dyDescent="0.25">
      <c r="B3" s="1" t="s">
        <v>1</v>
      </c>
    </row>
    <row r="4" spans="2:6" x14ac:dyDescent="0.25">
      <c r="B4" t="s">
        <v>2</v>
      </c>
      <c r="C4" s="5">
        <v>1</v>
      </c>
      <c r="D4" s="7">
        <v>2278.73</v>
      </c>
      <c r="E4" s="7">
        <f>C4*D4</f>
        <v>2278.73</v>
      </c>
      <c r="F4" s="10" t="s">
        <v>46</v>
      </c>
    </row>
    <row r="5" spans="2:6" x14ac:dyDescent="0.25">
      <c r="B5" t="s">
        <v>3</v>
      </c>
      <c r="C5" s="5">
        <v>1</v>
      </c>
      <c r="D5" s="7">
        <v>182.11</v>
      </c>
      <c r="E5" s="7">
        <f t="shared" ref="E5:E71" si="0">C5*D5</f>
        <v>182.11</v>
      </c>
    </row>
    <row r="6" spans="2:6" x14ac:dyDescent="0.25">
      <c r="B6" s="1" t="s">
        <v>4</v>
      </c>
    </row>
    <row r="7" spans="2:6" x14ac:dyDescent="0.25">
      <c r="B7" t="s">
        <v>5</v>
      </c>
      <c r="C7" s="5">
        <v>1</v>
      </c>
      <c r="D7" s="7">
        <v>707.81</v>
      </c>
      <c r="E7" s="7">
        <f t="shared" si="0"/>
        <v>707.81</v>
      </c>
      <c r="F7" s="10" t="s">
        <v>45</v>
      </c>
    </row>
    <row r="8" spans="2:6" x14ac:dyDescent="0.25">
      <c r="B8" t="s">
        <v>6</v>
      </c>
      <c r="C8" s="5">
        <v>1</v>
      </c>
      <c r="D8" s="7">
        <v>479.67</v>
      </c>
      <c r="E8" s="7">
        <f t="shared" si="0"/>
        <v>479.67</v>
      </c>
      <c r="F8" s="10" t="s">
        <v>43</v>
      </c>
    </row>
    <row r="9" spans="2:6" x14ac:dyDescent="0.25">
      <c r="B9" t="s">
        <v>18</v>
      </c>
      <c r="C9" s="5">
        <v>1</v>
      </c>
      <c r="D9" s="7">
        <v>714.68</v>
      </c>
      <c r="E9" s="7">
        <f t="shared" si="0"/>
        <v>714.68</v>
      </c>
      <c r="F9" s="10" t="s">
        <v>44</v>
      </c>
    </row>
    <row r="10" spans="2:6" x14ac:dyDescent="0.25">
      <c r="B10" s="1" t="s">
        <v>7</v>
      </c>
    </row>
    <row r="11" spans="2:6" x14ac:dyDescent="0.25">
      <c r="B11" t="s">
        <v>8</v>
      </c>
      <c r="C11" s="5">
        <v>1</v>
      </c>
      <c r="D11" s="7">
        <v>933.21</v>
      </c>
      <c r="E11" s="7">
        <f t="shared" si="0"/>
        <v>933.21</v>
      </c>
      <c r="F11" s="10" t="s">
        <v>47</v>
      </c>
    </row>
    <row r="12" spans="2:6" x14ac:dyDescent="0.25">
      <c r="B12" t="s">
        <v>59</v>
      </c>
      <c r="C12" s="5">
        <v>1</v>
      </c>
      <c r="D12" s="7">
        <v>10</v>
      </c>
      <c r="E12" s="7">
        <f t="shared" si="0"/>
        <v>10</v>
      </c>
      <c r="F12" s="10"/>
    </row>
    <row r="13" spans="2:6" x14ac:dyDescent="0.25">
      <c r="B13" s="3" t="s">
        <v>60</v>
      </c>
      <c r="C13" s="5">
        <v>2</v>
      </c>
      <c r="D13" s="7">
        <f>7/5</f>
        <v>1.4</v>
      </c>
      <c r="E13" s="7">
        <f t="shared" si="0"/>
        <v>2.8</v>
      </c>
      <c r="F13" s="10"/>
    </row>
    <row r="14" spans="2:6" x14ac:dyDescent="0.25">
      <c r="B14" s="1" t="s">
        <v>9</v>
      </c>
    </row>
    <row r="15" spans="2:6" x14ac:dyDescent="0.25">
      <c r="B15" t="s">
        <v>10</v>
      </c>
      <c r="C15" s="5">
        <v>1</v>
      </c>
      <c r="D15" s="7">
        <v>1236.95</v>
      </c>
      <c r="E15" s="7">
        <f t="shared" si="0"/>
        <v>1236.95</v>
      </c>
      <c r="F15" s="10" t="s">
        <v>48</v>
      </c>
    </row>
    <row r="16" spans="2:6" x14ac:dyDescent="0.25">
      <c r="B16" s="3" t="s">
        <v>72</v>
      </c>
      <c r="C16" s="5">
        <v>2</v>
      </c>
      <c r="D16" s="7">
        <f>5/10</f>
        <v>0.5</v>
      </c>
      <c r="E16" s="7">
        <f t="shared" si="0"/>
        <v>1</v>
      </c>
    </row>
    <row r="17" spans="2:6" x14ac:dyDescent="0.25">
      <c r="B17" s="3" t="s">
        <v>11</v>
      </c>
      <c r="C17" s="5">
        <v>2</v>
      </c>
      <c r="D17" s="7">
        <f>5/10</f>
        <v>0.5</v>
      </c>
      <c r="E17" s="7">
        <f t="shared" si="0"/>
        <v>1</v>
      </c>
    </row>
    <row r="18" spans="2:6" x14ac:dyDescent="0.25">
      <c r="B18" s="3" t="s">
        <v>15</v>
      </c>
      <c r="C18" s="5">
        <v>1</v>
      </c>
      <c r="D18" s="7">
        <f>7/5</f>
        <v>1.4</v>
      </c>
      <c r="E18" s="7">
        <f t="shared" si="0"/>
        <v>1.4</v>
      </c>
    </row>
    <row r="19" spans="2:6" x14ac:dyDescent="0.25">
      <c r="B19" s="3" t="s">
        <v>73</v>
      </c>
      <c r="C19" s="5">
        <v>1</v>
      </c>
      <c r="D19" s="7">
        <v>800</v>
      </c>
      <c r="E19" s="7">
        <f t="shared" si="0"/>
        <v>800</v>
      </c>
      <c r="F19" s="10" t="s">
        <v>71</v>
      </c>
    </row>
    <row r="20" spans="2:6" x14ac:dyDescent="0.25">
      <c r="B20" s="1" t="s">
        <v>49</v>
      </c>
    </row>
    <row r="21" spans="2:6" x14ac:dyDescent="0.25">
      <c r="B21" s="3" t="s">
        <v>50</v>
      </c>
      <c r="C21" s="5">
        <v>1</v>
      </c>
      <c r="D21" s="7">
        <v>67.5</v>
      </c>
      <c r="E21" s="7">
        <f t="shared" si="0"/>
        <v>67.5</v>
      </c>
      <c r="F21" s="10" t="s">
        <v>51</v>
      </c>
    </row>
    <row r="22" spans="2:6" x14ac:dyDescent="0.25">
      <c r="B22" s="3" t="s">
        <v>52</v>
      </c>
      <c r="C22" s="5">
        <v>1</v>
      </c>
      <c r="D22" s="7">
        <f>5/10</f>
        <v>0.5</v>
      </c>
      <c r="E22" s="7">
        <f>C22*D22</f>
        <v>0.5</v>
      </c>
    </row>
    <row r="23" spans="2:6" x14ac:dyDescent="0.25">
      <c r="B23" s="3" t="s">
        <v>53</v>
      </c>
      <c r="C23" s="5">
        <v>1</v>
      </c>
      <c r="D23" s="7">
        <v>5</v>
      </c>
      <c r="E23" s="7">
        <f t="shared" si="0"/>
        <v>5</v>
      </c>
    </row>
    <row r="24" spans="2:6" x14ac:dyDescent="0.25">
      <c r="B24" s="3" t="s">
        <v>33</v>
      </c>
      <c r="C24" s="5">
        <v>1</v>
      </c>
      <c r="D24" s="7">
        <f>7/5</f>
        <v>1.4</v>
      </c>
      <c r="E24" s="7">
        <f t="shared" si="0"/>
        <v>1.4</v>
      </c>
    </row>
    <row r="25" spans="2:6" x14ac:dyDescent="0.25">
      <c r="B25" s="3" t="s">
        <v>32</v>
      </c>
      <c r="C25" s="5">
        <v>2</v>
      </c>
      <c r="D25" s="7">
        <f>7/5</f>
        <v>1.4</v>
      </c>
      <c r="E25" s="7">
        <f t="shared" si="0"/>
        <v>2.8</v>
      </c>
    </row>
    <row r="26" spans="2:6" x14ac:dyDescent="0.25">
      <c r="B26" s="3" t="s">
        <v>25</v>
      </c>
      <c r="C26" s="5">
        <v>4</v>
      </c>
      <c r="D26" s="7">
        <f>7/5</f>
        <v>1.4</v>
      </c>
      <c r="E26" s="7">
        <f>C26*D26</f>
        <v>5.6</v>
      </c>
    </row>
    <row r="27" spans="2:6" x14ac:dyDescent="0.25">
      <c r="B27" s="3" t="s">
        <v>28</v>
      </c>
      <c r="C27" s="5">
        <v>2</v>
      </c>
      <c r="D27" s="7">
        <v>6</v>
      </c>
      <c r="E27" s="7">
        <f t="shared" si="0"/>
        <v>12</v>
      </c>
    </row>
    <row r="28" spans="2:6" x14ac:dyDescent="0.25">
      <c r="B28" s="3" t="s">
        <v>67</v>
      </c>
      <c r="C28" s="5">
        <v>1</v>
      </c>
      <c r="D28" s="7">
        <v>79</v>
      </c>
      <c r="E28" s="7">
        <f t="shared" si="0"/>
        <v>79</v>
      </c>
    </row>
    <row r="29" spans="2:6" x14ac:dyDescent="0.25">
      <c r="B29" s="3" t="s">
        <v>74</v>
      </c>
      <c r="C29" s="5">
        <v>1</v>
      </c>
      <c r="D29" s="7">
        <f>665/5</f>
        <v>133</v>
      </c>
      <c r="E29" s="7">
        <f t="shared" si="0"/>
        <v>133</v>
      </c>
      <c r="F29" s="10" t="s">
        <v>75</v>
      </c>
    </row>
    <row r="30" spans="2:6" x14ac:dyDescent="0.25">
      <c r="B30" s="1" t="s">
        <v>21</v>
      </c>
    </row>
    <row r="31" spans="2:6" x14ac:dyDescent="0.25">
      <c r="B31" s="3" t="s">
        <v>22</v>
      </c>
      <c r="C31" s="5">
        <v>1</v>
      </c>
      <c r="D31" s="7">
        <v>145</v>
      </c>
      <c r="E31" s="7">
        <f t="shared" si="0"/>
        <v>145</v>
      </c>
    </row>
    <row r="32" spans="2:6" x14ac:dyDescent="0.25">
      <c r="B32" s="1" t="s">
        <v>16</v>
      </c>
    </row>
    <row r="33" spans="2:5" x14ac:dyDescent="0.25">
      <c r="B33" s="3" t="s">
        <v>64</v>
      </c>
      <c r="C33" s="5">
        <v>1</v>
      </c>
      <c r="D33" s="7">
        <v>170</v>
      </c>
      <c r="E33" s="7">
        <f t="shared" si="0"/>
        <v>170</v>
      </c>
    </row>
    <row r="34" spans="2:5" x14ac:dyDescent="0.25">
      <c r="B34" s="3" t="s">
        <v>63</v>
      </c>
      <c r="C34" s="5">
        <v>1</v>
      </c>
      <c r="D34" s="7">
        <v>18</v>
      </c>
      <c r="E34" s="7">
        <f t="shared" si="0"/>
        <v>18</v>
      </c>
    </row>
    <row r="35" spans="2:5" x14ac:dyDescent="0.25">
      <c r="B35" s="1" t="s">
        <v>55</v>
      </c>
    </row>
    <row r="36" spans="2:5" x14ac:dyDescent="0.25">
      <c r="B36" s="3" t="s">
        <v>25</v>
      </c>
      <c r="C36" s="5">
        <v>5</v>
      </c>
      <c r="D36" s="7">
        <f>7/5</f>
        <v>1.4</v>
      </c>
      <c r="E36" s="7">
        <f t="shared" si="0"/>
        <v>7</v>
      </c>
    </row>
    <row r="37" spans="2:5" x14ac:dyDescent="0.25">
      <c r="B37" s="3" t="s">
        <v>34</v>
      </c>
      <c r="C37" s="5">
        <v>1</v>
      </c>
      <c r="D37" s="7">
        <v>6</v>
      </c>
      <c r="E37" s="7">
        <f t="shared" si="0"/>
        <v>6</v>
      </c>
    </row>
    <row r="38" spans="2:5" x14ac:dyDescent="0.25">
      <c r="B38" s="3" t="s">
        <v>35</v>
      </c>
      <c r="C38" s="5">
        <v>1</v>
      </c>
      <c r="D38" s="7">
        <v>12</v>
      </c>
      <c r="E38" s="7">
        <f t="shared" si="0"/>
        <v>12</v>
      </c>
    </row>
    <row r="39" spans="2:5" x14ac:dyDescent="0.25">
      <c r="B39" s="3" t="s">
        <v>32</v>
      </c>
      <c r="C39" s="5">
        <v>4</v>
      </c>
      <c r="D39" s="7">
        <f>7/5</f>
        <v>1.4</v>
      </c>
      <c r="E39" s="7">
        <f t="shared" si="0"/>
        <v>5.6</v>
      </c>
    </row>
    <row r="40" spans="2:5" x14ac:dyDescent="0.25">
      <c r="B40" s="3" t="s">
        <v>33</v>
      </c>
      <c r="C40" s="5">
        <v>2</v>
      </c>
      <c r="D40" s="7">
        <f>7/5</f>
        <v>1.4</v>
      </c>
      <c r="E40" s="7">
        <f t="shared" si="0"/>
        <v>2.8</v>
      </c>
    </row>
    <row r="41" spans="2:5" x14ac:dyDescent="0.25">
      <c r="B41" s="3" t="s">
        <v>26</v>
      </c>
      <c r="C41" s="5">
        <v>2</v>
      </c>
      <c r="D41" s="7">
        <v>0.9</v>
      </c>
      <c r="E41" s="7">
        <f t="shared" si="0"/>
        <v>1.8</v>
      </c>
    </row>
    <row r="42" spans="2:5" x14ac:dyDescent="0.25">
      <c r="B42" s="3" t="s">
        <v>24</v>
      </c>
      <c r="C42" s="5">
        <v>1</v>
      </c>
      <c r="D42" s="7">
        <f>5/10</f>
        <v>0.5</v>
      </c>
      <c r="E42" s="7">
        <f t="shared" si="0"/>
        <v>0.5</v>
      </c>
    </row>
    <row r="43" spans="2:5" x14ac:dyDescent="0.25">
      <c r="B43" s="3" t="s">
        <v>36</v>
      </c>
      <c r="C43" s="5">
        <v>1</v>
      </c>
      <c r="D43" s="7">
        <f>5/10</f>
        <v>0.5</v>
      </c>
      <c r="E43" s="7">
        <f t="shared" si="0"/>
        <v>0.5</v>
      </c>
    </row>
    <row r="44" spans="2:5" x14ac:dyDescent="0.25">
      <c r="B44" s="3" t="s">
        <v>27</v>
      </c>
      <c r="C44" s="5">
        <v>1</v>
      </c>
      <c r="D44" s="7">
        <v>0.9</v>
      </c>
      <c r="E44" s="7">
        <f t="shared" si="0"/>
        <v>0.9</v>
      </c>
    </row>
    <row r="45" spans="2:5" x14ac:dyDescent="0.25">
      <c r="B45" s="3" t="s">
        <v>39</v>
      </c>
      <c r="C45" s="5">
        <v>1</v>
      </c>
      <c r="D45" s="7">
        <f>5/10</f>
        <v>0.5</v>
      </c>
      <c r="E45" s="7">
        <f t="shared" si="0"/>
        <v>0.5</v>
      </c>
    </row>
    <row r="46" spans="2:5" x14ac:dyDescent="0.25">
      <c r="B46" s="3" t="s">
        <v>37</v>
      </c>
      <c r="C46" s="5">
        <v>1</v>
      </c>
      <c r="D46" s="7">
        <f>5/10</f>
        <v>0.5</v>
      </c>
      <c r="E46" s="7">
        <f t="shared" si="0"/>
        <v>0.5</v>
      </c>
    </row>
    <row r="47" spans="2:5" x14ac:dyDescent="0.25">
      <c r="B47" s="3" t="s">
        <v>38</v>
      </c>
      <c r="C47" s="5">
        <v>3</v>
      </c>
      <c r="D47" s="7">
        <f>5/10</f>
        <v>0.5</v>
      </c>
      <c r="E47" s="7">
        <f t="shared" si="0"/>
        <v>1.5</v>
      </c>
    </row>
    <row r="48" spans="2:5" x14ac:dyDescent="0.25">
      <c r="B48" s="3" t="s">
        <v>31</v>
      </c>
      <c r="C48" s="5">
        <v>1</v>
      </c>
      <c r="D48" s="7">
        <v>8</v>
      </c>
      <c r="E48" s="7">
        <f t="shared" si="0"/>
        <v>8</v>
      </c>
    </row>
    <row r="49" spans="2:6" x14ac:dyDescent="0.25">
      <c r="B49" s="3" t="s">
        <v>30</v>
      </c>
      <c r="C49" s="5">
        <v>1</v>
      </c>
      <c r="D49" s="7">
        <v>4</v>
      </c>
      <c r="E49" s="7">
        <f t="shared" si="0"/>
        <v>4</v>
      </c>
    </row>
    <row r="50" spans="2:6" x14ac:dyDescent="0.25">
      <c r="B50" s="3" t="s">
        <v>17</v>
      </c>
      <c r="C50" s="5">
        <v>1</v>
      </c>
      <c r="D50" s="7">
        <f>129.2/10</f>
        <v>12.919999999999998</v>
      </c>
      <c r="E50" s="7">
        <f t="shared" si="0"/>
        <v>12.919999999999998</v>
      </c>
    </row>
    <row r="51" spans="2:6" x14ac:dyDescent="0.25">
      <c r="B51" s="3" t="s">
        <v>29</v>
      </c>
      <c r="C51" s="5">
        <v>2</v>
      </c>
      <c r="D51" s="7">
        <v>11</v>
      </c>
      <c r="E51" s="7">
        <f t="shared" si="0"/>
        <v>22</v>
      </c>
    </row>
    <row r="52" spans="2:6" x14ac:dyDescent="0.25">
      <c r="B52" s="3" t="s">
        <v>28</v>
      </c>
      <c r="C52" s="5">
        <v>4</v>
      </c>
      <c r="D52" s="7">
        <v>6</v>
      </c>
      <c r="E52" s="7">
        <f t="shared" si="0"/>
        <v>24</v>
      </c>
    </row>
    <row r="53" spans="2:6" x14ac:dyDescent="0.25">
      <c r="B53" s="3" t="s">
        <v>20</v>
      </c>
      <c r="C53" s="5">
        <v>1</v>
      </c>
      <c r="D53" s="7">
        <v>150</v>
      </c>
      <c r="E53" s="7">
        <f t="shared" si="0"/>
        <v>150</v>
      </c>
    </row>
    <row r="54" spans="2:6" x14ac:dyDescent="0.25">
      <c r="B54" s="3" t="s">
        <v>19</v>
      </c>
      <c r="C54" s="5">
        <v>1</v>
      </c>
      <c r="D54" s="7">
        <v>4</v>
      </c>
      <c r="E54" s="7">
        <f t="shared" si="0"/>
        <v>4</v>
      </c>
    </row>
    <row r="55" spans="2:6" x14ac:dyDescent="0.25">
      <c r="B55" s="3" t="s">
        <v>23</v>
      </c>
      <c r="C55" s="5">
        <v>1</v>
      </c>
      <c r="D55" s="7">
        <v>46</v>
      </c>
      <c r="E55" s="7">
        <f t="shared" si="0"/>
        <v>46</v>
      </c>
    </row>
    <row r="56" spans="2:6" x14ac:dyDescent="0.25">
      <c r="B56" s="3" t="s">
        <v>67</v>
      </c>
      <c r="C56" s="5">
        <v>2</v>
      </c>
      <c r="D56" s="7">
        <v>79</v>
      </c>
      <c r="E56" s="7">
        <f t="shared" si="0"/>
        <v>158</v>
      </c>
    </row>
    <row r="57" spans="2:6" x14ac:dyDescent="0.25">
      <c r="B57" s="1" t="s">
        <v>68</v>
      </c>
    </row>
    <row r="58" spans="2:6" x14ac:dyDescent="0.25">
      <c r="B58" s="3" t="s">
        <v>69</v>
      </c>
      <c r="C58" s="5">
        <v>1</v>
      </c>
      <c r="D58" s="7">
        <v>89</v>
      </c>
      <c r="E58" s="7">
        <f t="shared" si="0"/>
        <v>89</v>
      </c>
    </row>
    <row r="59" spans="2:6" x14ac:dyDescent="0.25">
      <c r="B59" s="3" t="s">
        <v>67</v>
      </c>
      <c r="C59" s="5">
        <v>2</v>
      </c>
      <c r="D59" s="7">
        <v>79</v>
      </c>
      <c r="E59" s="7">
        <f t="shared" si="0"/>
        <v>158</v>
      </c>
    </row>
    <row r="60" spans="2:6" x14ac:dyDescent="0.25">
      <c r="B60" s="1" t="s">
        <v>40</v>
      </c>
    </row>
    <row r="61" spans="2:6" x14ac:dyDescent="0.25">
      <c r="B61" s="3" t="s">
        <v>41</v>
      </c>
      <c r="C61" s="5">
        <v>1</v>
      </c>
      <c r="D61" s="7">
        <v>79</v>
      </c>
      <c r="E61" s="7">
        <f t="shared" si="0"/>
        <v>79</v>
      </c>
    </row>
    <row r="62" spans="2:6" x14ac:dyDescent="0.25">
      <c r="B62" s="3" t="s">
        <v>54</v>
      </c>
      <c r="C62" s="5">
        <v>1</v>
      </c>
      <c r="D62" s="7">
        <v>525</v>
      </c>
      <c r="E62" s="7">
        <f t="shared" si="0"/>
        <v>525</v>
      </c>
    </row>
    <row r="63" spans="2:6" x14ac:dyDescent="0.25">
      <c r="B63" s="3" t="s">
        <v>66</v>
      </c>
      <c r="C63" s="5">
        <v>1</v>
      </c>
      <c r="D63" s="7">
        <v>962</v>
      </c>
      <c r="E63" s="7">
        <f t="shared" si="0"/>
        <v>962</v>
      </c>
      <c r="F63" s="10" t="s">
        <v>56</v>
      </c>
    </row>
    <row r="64" spans="2:6" x14ac:dyDescent="0.25">
      <c r="B64" s="3" t="s">
        <v>57</v>
      </c>
      <c r="C64" s="5">
        <v>1</v>
      </c>
      <c r="D64" s="7">
        <v>32</v>
      </c>
      <c r="E64" s="7">
        <f t="shared" si="0"/>
        <v>32</v>
      </c>
      <c r="F64" s="10"/>
    </row>
    <row r="65" spans="2:6" x14ac:dyDescent="0.25">
      <c r="B65" s="3" t="s">
        <v>58</v>
      </c>
      <c r="C65" s="5">
        <v>1</v>
      </c>
      <c r="D65" s="7">
        <v>45</v>
      </c>
      <c r="E65" s="7">
        <f t="shared" si="0"/>
        <v>45</v>
      </c>
      <c r="F65" s="10"/>
    </row>
    <row r="66" spans="2:6" x14ac:dyDescent="0.25">
      <c r="B66" s="3" t="s">
        <v>61</v>
      </c>
      <c r="C66" s="5">
        <v>1</v>
      </c>
      <c r="D66" s="7">
        <v>27</v>
      </c>
      <c r="E66" s="7">
        <f t="shared" si="0"/>
        <v>27</v>
      </c>
      <c r="F66" s="10"/>
    </row>
    <row r="67" spans="2:6" x14ac:dyDescent="0.25">
      <c r="B67" s="3" t="s">
        <v>62</v>
      </c>
      <c r="C67" s="5">
        <v>1</v>
      </c>
      <c r="D67" s="7">
        <v>60</v>
      </c>
      <c r="E67" s="7">
        <f t="shared" si="0"/>
        <v>60</v>
      </c>
      <c r="F67" s="10"/>
    </row>
    <row r="68" spans="2:6" x14ac:dyDescent="0.25">
      <c r="B68" s="3" t="s">
        <v>65</v>
      </c>
      <c r="C68" s="5">
        <v>1</v>
      </c>
      <c r="D68" s="7">
        <v>35</v>
      </c>
      <c r="E68" s="7">
        <f t="shared" si="0"/>
        <v>35</v>
      </c>
      <c r="F68" s="10"/>
    </row>
    <row r="69" spans="2:6" x14ac:dyDescent="0.25">
      <c r="B69" s="3" t="s">
        <v>70</v>
      </c>
      <c r="C69" s="5">
        <v>3</v>
      </c>
      <c r="D69" s="7">
        <v>67</v>
      </c>
      <c r="E69" s="7">
        <f t="shared" si="0"/>
        <v>201</v>
      </c>
      <c r="F69" s="10"/>
    </row>
    <row r="70" spans="2:6" x14ac:dyDescent="0.25">
      <c r="B70" s="3" t="s">
        <v>103</v>
      </c>
      <c r="C70" s="5">
        <v>1</v>
      </c>
      <c r="D70" s="7">
        <v>55</v>
      </c>
      <c r="E70" s="7">
        <f t="shared" si="0"/>
        <v>55</v>
      </c>
      <c r="F70" s="10"/>
    </row>
    <row r="71" spans="2:6" x14ac:dyDescent="0.25">
      <c r="B71" s="3" t="s">
        <v>104</v>
      </c>
      <c r="C71" s="5">
        <v>1</v>
      </c>
      <c r="D71" s="7">
        <v>65</v>
      </c>
      <c r="E71" s="7">
        <f t="shared" si="0"/>
        <v>65</v>
      </c>
      <c r="F71" s="10"/>
    </row>
    <row r="72" spans="2:6" x14ac:dyDescent="0.25">
      <c r="B72" s="8" t="s">
        <v>78</v>
      </c>
      <c r="E72" s="8">
        <f>SUM(E3:E71)</f>
        <v>10790.68</v>
      </c>
    </row>
    <row r="75" spans="2:6" x14ac:dyDescent="0.25">
      <c r="B75" s="9" t="s">
        <v>76</v>
      </c>
    </row>
    <row r="76" spans="2:6" x14ac:dyDescent="0.25">
      <c r="B76" t="s">
        <v>77</v>
      </c>
      <c r="C76" s="5">
        <v>1</v>
      </c>
      <c r="D76" s="7">
        <v>1810</v>
      </c>
      <c r="E76" s="7">
        <f>C76*D76</f>
        <v>1810</v>
      </c>
    </row>
    <row r="77" spans="2:6" x14ac:dyDescent="0.25">
      <c r="B77" t="s">
        <v>80</v>
      </c>
      <c r="C77" s="5">
        <v>1</v>
      </c>
      <c r="D77" s="7">
        <v>963</v>
      </c>
      <c r="E77" s="7">
        <f>C77*D77</f>
        <v>963</v>
      </c>
      <c r="F77" s="10" t="s">
        <v>79</v>
      </c>
    </row>
    <row r="78" spans="2:6" x14ac:dyDescent="0.25">
      <c r="B78" s="3" t="s">
        <v>54</v>
      </c>
      <c r="C78" s="5">
        <v>1</v>
      </c>
      <c r="D78" s="7">
        <v>525</v>
      </c>
      <c r="E78" s="7">
        <f t="shared" ref="E78:E100" si="1">C78*D78</f>
        <v>525</v>
      </c>
    </row>
    <row r="79" spans="2:6" x14ac:dyDescent="0.25">
      <c r="B79" s="3" t="s">
        <v>81</v>
      </c>
      <c r="C79" s="5">
        <v>1</v>
      </c>
      <c r="D79" s="7">
        <v>97</v>
      </c>
      <c r="E79" s="7">
        <f t="shared" si="1"/>
        <v>97</v>
      </c>
    </row>
    <row r="80" spans="2:6" x14ac:dyDescent="0.25">
      <c r="B80" s="3" t="s">
        <v>82</v>
      </c>
      <c r="C80" s="5">
        <v>1</v>
      </c>
      <c r="D80" s="7">
        <v>95</v>
      </c>
      <c r="E80" s="7">
        <f t="shared" si="1"/>
        <v>95</v>
      </c>
    </row>
    <row r="81" spans="2:5" x14ac:dyDescent="0.25">
      <c r="B81" s="3" t="s">
        <v>99</v>
      </c>
      <c r="C81" s="5">
        <v>14</v>
      </c>
      <c r="D81" s="7">
        <v>6</v>
      </c>
      <c r="E81" s="7">
        <f t="shared" si="1"/>
        <v>84</v>
      </c>
    </row>
    <row r="82" spans="2:5" x14ac:dyDescent="0.25">
      <c r="B82" s="3" t="s">
        <v>83</v>
      </c>
      <c r="C82" s="5">
        <v>1</v>
      </c>
      <c r="D82" s="7">
        <v>97</v>
      </c>
      <c r="E82" s="7">
        <f t="shared" si="1"/>
        <v>97</v>
      </c>
    </row>
    <row r="83" spans="2:5" x14ac:dyDescent="0.25">
      <c r="B83" s="3" t="s">
        <v>84</v>
      </c>
      <c r="C83" s="5">
        <v>1</v>
      </c>
      <c r="D83" s="7">
        <v>135</v>
      </c>
      <c r="E83" s="7">
        <f t="shared" si="1"/>
        <v>135</v>
      </c>
    </row>
    <row r="84" spans="2:5" x14ac:dyDescent="0.25">
      <c r="B84" s="3" t="s">
        <v>41</v>
      </c>
      <c r="C84" s="5">
        <v>2</v>
      </c>
      <c r="D84" s="7">
        <v>79</v>
      </c>
      <c r="E84" s="7">
        <f t="shared" si="1"/>
        <v>158</v>
      </c>
    </row>
    <row r="85" spans="2:5" x14ac:dyDescent="0.25">
      <c r="B85" s="3" t="s">
        <v>85</v>
      </c>
      <c r="C85" s="5">
        <v>2</v>
      </c>
      <c r="D85" s="7">
        <v>32</v>
      </c>
      <c r="E85" s="7">
        <f t="shared" si="1"/>
        <v>64</v>
      </c>
    </row>
    <row r="86" spans="2:5" x14ac:dyDescent="0.25">
      <c r="B86" s="3" t="s">
        <v>86</v>
      </c>
      <c r="C86" s="5">
        <v>4</v>
      </c>
      <c r="D86" s="7">
        <v>23</v>
      </c>
      <c r="E86" s="7">
        <f t="shared" si="1"/>
        <v>92</v>
      </c>
    </row>
    <row r="87" spans="2:5" x14ac:dyDescent="0.25">
      <c r="B87" s="3" t="s">
        <v>87</v>
      </c>
      <c r="C87" s="5">
        <v>1</v>
      </c>
      <c r="D87" s="7">
        <v>27</v>
      </c>
      <c r="E87" s="7">
        <f t="shared" si="1"/>
        <v>27</v>
      </c>
    </row>
    <row r="88" spans="2:5" x14ac:dyDescent="0.25">
      <c r="B88" s="3" t="s">
        <v>88</v>
      </c>
      <c r="C88" s="5">
        <v>1</v>
      </c>
      <c r="D88" s="7">
        <v>14</v>
      </c>
      <c r="E88" s="7">
        <f t="shared" si="1"/>
        <v>14</v>
      </c>
    </row>
    <row r="89" spans="2:5" x14ac:dyDescent="0.25">
      <c r="B89" s="3" t="s">
        <v>89</v>
      </c>
      <c r="C89" s="5">
        <v>2</v>
      </c>
      <c r="D89" s="7">
        <v>24</v>
      </c>
      <c r="E89" s="7">
        <f t="shared" si="1"/>
        <v>48</v>
      </c>
    </row>
    <row r="90" spans="2:5" x14ac:dyDescent="0.25">
      <c r="B90" s="3" t="s">
        <v>90</v>
      </c>
      <c r="C90" s="5">
        <v>1</v>
      </c>
      <c r="D90" s="7">
        <v>120</v>
      </c>
      <c r="E90" s="7">
        <f t="shared" si="1"/>
        <v>120</v>
      </c>
    </row>
    <row r="91" spans="2:5" x14ac:dyDescent="0.25">
      <c r="B91" s="3" t="s">
        <v>67</v>
      </c>
      <c r="C91" s="5">
        <v>2</v>
      </c>
      <c r="D91" s="7">
        <v>79</v>
      </c>
      <c r="E91" s="7">
        <f t="shared" si="1"/>
        <v>158</v>
      </c>
    </row>
    <row r="92" spans="2:5" x14ac:dyDescent="0.25">
      <c r="B92" s="3" t="s">
        <v>91</v>
      </c>
      <c r="C92" s="5">
        <v>3</v>
      </c>
      <c r="D92" s="7">
        <v>79</v>
      </c>
      <c r="E92" s="7">
        <f t="shared" si="1"/>
        <v>237</v>
      </c>
    </row>
    <row r="93" spans="2:5" x14ac:dyDescent="0.25">
      <c r="B93" s="3" t="s">
        <v>102</v>
      </c>
      <c r="C93" s="5">
        <v>1</v>
      </c>
      <c r="D93" s="7">
        <v>79</v>
      </c>
      <c r="E93" s="7">
        <f t="shared" ref="E93" si="2">C93*D93</f>
        <v>79</v>
      </c>
    </row>
    <row r="94" spans="2:5" x14ac:dyDescent="0.25">
      <c r="B94" s="3" t="s">
        <v>92</v>
      </c>
      <c r="C94" s="5">
        <v>1</v>
      </c>
      <c r="D94" s="7">
        <v>85</v>
      </c>
      <c r="E94" s="7">
        <f t="shared" si="1"/>
        <v>85</v>
      </c>
    </row>
    <row r="95" spans="2:5" x14ac:dyDescent="0.25">
      <c r="B95" s="3" t="s">
        <v>93</v>
      </c>
      <c r="C95" s="5">
        <v>1</v>
      </c>
      <c r="D95" s="7">
        <v>397</v>
      </c>
      <c r="E95" s="7">
        <f t="shared" si="1"/>
        <v>397</v>
      </c>
    </row>
    <row r="96" spans="2:5" x14ac:dyDescent="0.25">
      <c r="B96" s="3" t="s">
        <v>94</v>
      </c>
      <c r="C96" s="5">
        <v>1</v>
      </c>
      <c r="D96" s="7">
        <v>70</v>
      </c>
      <c r="E96" s="7">
        <f t="shared" si="1"/>
        <v>70</v>
      </c>
    </row>
    <row r="97" spans="2:5" x14ac:dyDescent="0.25">
      <c r="B97" s="3" t="s">
        <v>95</v>
      </c>
      <c r="C97" s="5">
        <v>2</v>
      </c>
      <c r="D97" s="7">
        <v>100</v>
      </c>
      <c r="E97" s="7">
        <f t="shared" si="1"/>
        <v>200</v>
      </c>
    </row>
    <row r="98" spans="2:5" x14ac:dyDescent="0.25">
      <c r="B98" s="3" t="s">
        <v>96</v>
      </c>
      <c r="C98" s="5">
        <v>1</v>
      </c>
      <c r="D98" s="7">
        <v>435</v>
      </c>
      <c r="E98" s="7">
        <f t="shared" si="1"/>
        <v>435</v>
      </c>
    </row>
    <row r="99" spans="2:5" x14ac:dyDescent="0.25">
      <c r="B99" s="3" t="s">
        <v>100</v>
      </c>
      <c r="C99" s="5">
        <v>14</v>
      </c>
      <c r="D99" s="7">
        <v>1</v>
      </c>
      <c r="E99" s="7">
        <f t="shared" si="1"/>
        <v>14</v>
      </c>
    </row>
    <row r="100" spans="2:5" x14ac:dyDescent="0.25">
      <c r="B100" s="3" t="s">
        <v>101</v>
      </c>
      <c r="C100" s="5">
        <v>14</v>
      </c>
      <c r="D100" s="7">
        <v>0.9</v>
      </c>
      <c r="E100" s="7">
        <f t="shared" si="1"/>
        <v>12.6</v>
      </c>
    </row>
    <row r="101" spans="2:5" x14ac:dyDescent="0.25">
      <c r="B101" s="8" t="s">
        <v>97</v>
      </c>
      <c r="E101" s="8">
        <f>SUM(E76:E100)</f>
        <v>6016.6</v>
      </c>
    </row>
    <row r="103" spans="2:5" x14ac:dyDescent="0.25">
      <c r="B103" s="8" t="s">
        <v>98</v>
      </c>
      <c r="C103" s="11"/>
      <c r="D103" s="8"/>
      <c r="E103" s="8">
        <f>E72+E101</f>
        <v>16807.28</v>
      </c>
    </row>
  </sheetData>
  <hyperlinks>
    <hyperlink ref="F8" r:id="rId1"/>
    <hyperlink ref="F9" r:id="rId2"/>
    <hyperlink ref="F7" r:id="rId3"/>
    <hyperlink ref="F4" r:id="rId4"/>
    <hyperlink ref="F11" r:id="rId5"/>
    <hyperlink ref="F15" r:id="rId6"/>
    <hyperlink ref="F21" r:id="rId7"/>
    <hyperlink ref="F63" r:id="rId8"/>
    <hyperlink ref="F19" r:id="rId9"/>
    <hyperlink ref="F29" r:id="rId10"/>
    <hyperlink ref="F77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xgudron</cp:lastModifiedBy>
  <dcterms:created xsi:type="dcterms:W3CDTF">2018-10-09T06:42:22Z</dcterms:created>
  <dcterms:modified xsi:type="dcterms:W3CDTF">2018-11-28T07:38:51Z</dcterms:modified>
</cp:coreProperties>
</file>