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9950" windowHeight="6920" activeTab="1"/>
  </bookViews>
  <sheets>
    <sheet name="Pabrai DCF" sheetId="1" r:id="rId1"/>
    <sheet name="Tom DCF" sheetId="3" r:id="rId2"/>
  </sheets>
  <calcPr calcId="144525"/>
</workbook>
</file>

<file path=xl/sharedStrings.xml><?xml version="1.0" encoding="utf-8"?>
<sst xmlns="http://schemas.openxmlformats.org/spreadsheetml/2006/main" count="25" uniqueCount="16">
  <si>
    <t>Inputs</t>
  </si>
  <si>
    <t>Growth Rate (yrs 1 -5)</t>
  </si>
  <si>
    <t>Year</t>
  </si>
  <si>
    <t>FCF</t>
  </si>
  <si>
    <t>PV</t>
  </si>
  <si>
    <t>Growth rate (yrs 6 - 10)</t>
  </si>
  <si>
    <t>Discount Rate</t>
  </si>
  <si>
    <t>Terminal Value (multiple of FCF)</t>
  </si>
  <si>
    <t>Year 1 Free Cash Flow</t>
  </si>
  <si>
    <t>Excess Capital (Cash)</t>
  </si>
  <si>
    <t>Stock Ticker</t>
  </si>
  <si>
    <t>AAPL</t>
  </si>
  <si>
    <t>Present Value of Future Cash Flows</t>
  </si>
  <si>
    <t>Intrinsic Value (Market Cap)</t>
  </si>
  <si>
    <t>Year 1 Free Cash Flow (billions)</t>
  </si>
  <si>
    <t>Intrinsic Value (Enterprise Value)</t>
  </si>
</sst>
</file>

<file path=xl/styles.xml><?xml version="1.0" encoding="utf-8"?>
<styleSheet xmlns="http://schemas.openxmlformats.org/spreadsheetml/2006/main">
  <numFmts count="5">
    <numFmt numFmtId="176" formatCode="_ &quot;₹&quot;* #,##0_ ;_ &quot;₹&quot;* \-#,##0_ ;_ &quot;₹&quot;* &quot;-&quot;_ ;_ @_ "/>
    <numFmt numFmtId="177" formatCode="_ * #,##0.00_ ;_ * \-#,##0.00_ ;_ * &quot;-&quot;??_ ;_ @_ "/>
    <numFmt numFmtId="178" formatCode="_ * #,##0_ ;_ * \-#,##0_ ;_ * &quot;-&quot;_ ;_ @_ "/>
    <numFmt numFmtId="179" formatCode="_([$$-409]* #,##0_);_([$$-409]* \(#,##0\);_([$$-409]* &quot;-&quot;??_);_(@_)"/>
    <numFmt numFmtId="180" formatCode="_ &quot;₹&quot;* #,##0.00_ ;_ &quot;₹&quot;* \-#,##0.00_ ;_ &quot;₹&quot;* &quot;-&quot;??_ ;_ @_ 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/>
    <xf numFmtId="0" fontId="3" fillId="6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14" borderId="4" applyNumberForma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0" fillId="16" borderId="5" applyNumberFormat="0" applyFont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6" fillId="20" borderId="8" applyNumberFormat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3" fillId="18" borderId="6" applyNumberFormat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8" fillId="18" borderId="8" applyNumberFormat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</cellStyleXfs>
  <cellXfs count="15">
    <xf numFmtId="0" fontId="0" fillId="0" borderId="0" xfId="0"/>
    <xf numFmtId="0" fontId="1" fillId="0" borderId="0" xfId="0" applyFont="1" applyFill="1"/>
    <xf numFmtId="0" fontId="0" fillId="0" borderId="0" xfId="0" applyFill="1"/>
    <xf numFmtId="0" fontId="0" fillId="2" borderId="0" xfId="0" applyFill="1"/>
    <xf numFmtId="9" fontId="0" fillId="2" borderId="0" xfId="0" applyNumberFormat="1" applyFill="1"/>
    <xf numFmtId="9" fontId="0" fillId="2" borderId="0" xfId="0" applyNumberFormat="1" applyFont="1" applyFill="1" applyBorder="1" applyAlignment="1" applyProtection="1"/>
    <xf numFmtId="1" fontId="0" fillId="0" borderId="0" xfId="0" applyNumberFormat="1"/>
    <xf numFmtId="179" fontId="0" fillId="0" borderId="0" xfId="0" applyNumberFormat="1"/>
    <xf numFmtId="0" fontId="0" fillId="2" borderId="0" xfId="0" applyNumberFormat="1" applyFill="1"/>
    <xf numFmtId="0" fontId="1" fillId="3" borderId="0" xfId="0" applyFont="1" applyFill="1"/>
    <xf numFmtId="0" fontId="0" fillId="3" borderId="0" xfId="0" applyFill="1"/>
    <xf numFmtId="179" fontId="0" fillId="3" borderId="0" xfId="0" applyNumberFormat="1" applyFill="1"/>
    <xf numFmtId="0" fontId="1" fillId="4" borderId="0" xfId="0" applyFont="1" applyFill="1"/>
    <xf numFmtId="0" fontId="0" fillId="4" borderId="0" xfId="0" applyFill="1"/>
    <xf numFmtId="179" fontId="0" fillId="4" borderId="0" xfId="0" applyNumberFormat="1" applyFill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customXml" Target="../customXml/item3.xml"/><Relationship Id="rId4" Type="http://schemas.openxmlformats.org/officeDocument/2006/relationships/customXml" Target="../customXml/item2.xml"/><Relationship Id="rId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G17"/>
  <sheetViews>
    <sheetView workbookViewId="0">
      <selection activeCell="B7" sqref="B7"/>
    </sheetView>
  </sheetViews>
  <sheetFormatPr defaultColWidth="9" defaultRowHeight="14.5" outlineLevelCol="6"/>
  <cols>
    <col min="1" max="1" width="27.7272727272727" customWidth="1"/>
    <col min="2" max="2" width="6.27272727272727" customWidth="1"/>
    <col min="4" max="4" width="30.3636363636364" customWidth="1"/>
    <col min="5" max="5" width="4.54545454545455" customWidth="1"/>
    <col min="6" max="6" width="4.81818181818182" customWidth="1"/>
    <col min="7" max="7" width="11.8181818181818" customWidth="1"/>
    <col min="9" max="9" width="13.4545454545455" customWidth="1"/>
  </cols>
  <sheetData>
    <row r="3" spans="1:2">
      <c r="A3" s="1" t="s">
        <v>0</v>
      </c>
      <c r="B3" s="2"/>
    </row>
    <row r="4" spans="1:7">
      <c r="A4" s="3" t="s">
        <v>1</v>
      </c>
      <c r="B4" s="4">
        <v>0.12</v>
      </c>
      <c r="E4" t="s">
        <v>2</v>
      </c>
      <c r="F4" t="s">
        <v>3</v>
      </c>
      <c r="G4" t="s">
        <v>4</v>
      </c>
    </row>
    <row r="5" spans="1:7">
      <c r="A5" s="3" t="s">
        <v>5</v>
      </c>
      <c r="B5" s="4">
        <v>0.07</v>
      </c>
      <c r="E5">
        <v>1</v>
      </c>
      <c r="F5" s="6">
        <f>B8</f>
        <v>58.896</v>
      </c>
      <c r="G5" s="6">
        <f t="shared" ref="G5:G15" si="0">F5/(1+$B$6)^E5</f>
        <v>53.5418181818182</v>
      </c>
    </row>
    <row r="6" spans="1:7">
      <c r="A6" s="3" t="s">
        <v>6</v>
      </c>
      <c r="B6" s="4">
        <v>0.1</v>
      </c>
      <c r="E6">
        <v>2</v>
      </c>
      <c r="F6" s="6">
        <f>F5+(F5*$B$4)</f>
        <v>65.96352</v>
      </c>
      <c r="G6" s="6">
        <f t="shared" si="0"/>
        <v>54.515305785124</v>
      </c>
    </row>
    <row r="7" spans="1:7">
      <c r="A7" s="3" t="s">
        <v>7</v>
      </c>
      <c r="B7" s="3">
        <v>15</v>
      </c>
      <c r="E7">
        <v>3</v>
      </c>
      <c r="F7" s="6">
        <f>F6+(F6*$B$4)</f>
        <v>73.8791424</v>
      </c>
      <c r="G7" s="6">
        <f t="shared" si="0"/>
        <v>55.5064931630353</v>
      </c>
    </row>
    <row r="8" spans="1:7">
      <c r="A8" s="3" t="s">
        <v>8</v>
      </c>
      <c r="B8" s="8">
        <v>58.896</v>
      </c>
      <c r="E8">
        <v>4</v>
      </c>
      <c r="F8" s="6">
        <f>F7+(F7*$B$4)</f>
        <v>82.744639488</v>
      </c>
      <c r="G8" s="6">
        <f t="shared" si="0"/>
        <v>56.5157021296359</v>
      </c>
    </row>
    <row r="9" spans="1:7">
      <c r="A9" s="3" t="s">
        <v>9</v>
      </c>
      <c r="B9" s="8">
        <v>107.16</v>
      </c>
      <c r="E9">
        <v>5</v>
      </c>
      <c r="F9" s="6">
        <f>F8+(F8*$B$4)</f>
        <v>92.67399622656</v>
      </c>
      <c r="G9" s="6">
        <f t="shared" si="0"/>
        <v>57.5432603501748</v>
      </c>
    </row>
    <row r="10" spans="1:7">
      <c r="A10" s="3" t="s">
        <v>10</v>
      </c>
      <c r="B10" s="8" t="s">
        <v>11</v>
      </c>
      <c r="E10">
        <v>6</v>
      </c>
      <c r="F10" s="6">
        <f>F9+(F9*$B$5)</f>
        <v>99.1611759624192</v>
      </c>
      <c r="G10" s="6">
        <f t="shared" si="0"/>
        <v>55.9738987042609</v>
      </c>
    </row>
    <row r="11" spans="5:7">
      <c r="E11">
        <v>7</v>
      </c>
      <c r="F11" s="6">
        <f>F10+(F10*$B$5)</f>
        <v>106.102458279789</v>
      </c>
      <c r="G11" s="6">
        <f t="shared" si="0"/>
        <v>54.4473378305083</v>
      </c>
    </row>
    <row r="12" spans="5:7">
      <c r="E12">
        <v>8</v>
      </c>
      <c r="F12" s="6">
        <f>F11+(F11*$B$5)</f>
        <v>113.529630359374</v>
      </c>
      <c r="G12" s="6">
        <f t="shared" si="0"/>
        <v>52.9624104351308</v>
      </c>
    </row>
    <row r="13" spans="5:7">
      <c r="E13">
        <v>9</v>
      </c>
      <c r="F13" s="6">
        <f>F12+(F12*$B$5)</f>
        <v>121.47670448453</v>
      </c>
      <c r="G13" s="6">
        <f t="shared" si="0"/>
        <v>51.5179810596273</v>
      </c>
    </row>
    <row r="14" spans="5:7">
      <c r="E14">
        <v>10</v>
      </c>
      <c r="F14" s="6">
        <f>F13+(F13*$B$5)</f>
        <v>129.980073798447</v>
      </c>
      <c r="G14" s="6">
        <f t="shared" si="0"/>
        <v>50.1129452125465</v>
      </c>
    </row>
    <row r="15" spans="5:7">
      <c r="E15">
        <v>10</v>
      </c>
      <c r="F15" s="6">
        <f>F14*B7</f>
        <v>1949.70110697671</v>
      </c>
      <c r="G15" s="6">
        <f t="shared" si="0"/>
        <v>751.694178188198</v>
      </c>
    </row>
    <row r="16" spans="4:7">
      <c r="D16" s="12" t="s">
        <v>12</v>
      </c>
      <c r="E16" s="13"/>
      <c r="F16" s="13"/>
      <c r="G16" s="14">
        <f>SUM(G5:G15)</f>
        <v>1294.33133104006</v>
      </c>
    </row>
    <row r="17" spans="4:7">
      <c r="D17" s="9" t="s">
        <v>13</v>
      </c>
      <c r="E17" s="10"/>
      <c r="F17" s="10"/>
      <c r="G17" s="11">
        <f>G16+B9</f>
        <v>1401.49133104006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G18"/>
  <sheetViews>
    <sheetView tabSelected="1" zoomScale="85" zoomScaleNormal="85" workbookViewId="0">
      <selection activeCell="D20" sqref="D20"/>
    </sheetView>
  </sheetViews>
  <sheetFormatPr defaultColWidth="9" defaultRowHeight="14.5" outlineLevelCol="6"/>
  <cols>
    <col min="1" max="1" width="27.7272727272727" customWidth="1"/>
    <col min="2" max="2" width="6.27272727272727" customWidth="1"/>
    <col min="4" max="4" width="30.3636363636364" customWidth="1"/>
    <col min="5" max="5" width="4.54545454545455" customWidth="1"/>
    <col min="6" max="6" width="8.18181818181818" customWidth="1"/>
    <col min="7" max="7" width="11.8181818181818" customWidth="1"/>
    <col min="9" max="9" width="13.4545454545455" customWidth="1"/>
  </cols>
  <sheetData>
    <row r="3" spans="1:2">
      <c r="A3" s="1" t="s">
        <v>0</v>
      </c>
      <c r="B3" s="2"/>
    </row>
    <row r="4" spans="1:7">
      <c r="A4" s="3" t="s">
        <v>1</v>
      </c>
      <c r="B4" s="4">
        <v>0.05</v>
      </c>
      <c r="E4" t="s">
        <v>2</v>
      </c>
      <c r="F4" t="s">
        <v>3</v>
      </c>
      <c r="G4" t="s">
        <v>4</v>
      </c>
    </row>
    <row r="5" spans="1:7">
      <c r="A5" s="3" t="s">
        <v>5</v>
      </c>
      <c r="B5" s="5">
        <v>0.05</v>
      </c>
      <c r="E5">
        <v>1</v>
      </c>
      <c r="F5" s="6">
        <f>B8</f>
        <v>100</v>
      </c>
      <c r="G5" s="7">
        <f t="shared" ref="G5:G15" si="0">F5/(1+$B$6)^E5</f>
        <v>80.6451612903226</v>
      </c>
    </row>
    <row r="6" spans="1:7">
      <c r="A6" s="3" t="s">
        <v>6</v>
      </c>
      <c r="B6" s="4">
        <v>0.24</v>
      </c>
      <c r="E6">
        <v>2</v>
      </c>
      <c r="F6" s="6">
        <f>F5+(F5*$B$4)</f>
        <v>105</v>
      </c>
      <c r="G6" s="7">
        <f t="shared" si="0"/>
        <v>68.2882414151925</v>
      </c>
    </row>
    <row r="7" spans="1:7">
      <c r="A7" s="3" t="s">
        <v>7</v>
      </c>
      <c r="B7" s="3">
        <v>10</v>
      </c>
      <c r="E7">
        <v>3</v>
      </c>
      <c r="F7" s="6">
        <f>F6+(F6*$B$4)</f>
        <v>110.25</v>
      </c>
      <c r="G7" s="7">
        <f t="shared" si="0"/>
        <v>57.8247205531872</v>
      </c>
    </row>
    <row r="8" spans="1:7">
      <c r="A8" s="3" t="s">
        <v>14</v>
      </c>
      <c r="B8" s="8">
        <v>100</v>
      </c>
      <c r="E8">
        <v>4</v>
      </c>
      <c r="F8" s="6">
        <f>F7+(F7*$B$4)</f>
        <v>115.7625</v>
      </c>
      <c r="G8" s="7">
        <f t="shared" si="0"/>
        <v>48.9644811135859</v>
      </c>
    </row>
    <row r="9" spans="1:7">
      <c r="A9" s="3" t="s">
        <v>10</v>
      </c>
      <c r="B9" s="8"/>
      <c r="E9">
        <v>5</v>
      </c>
      <c r="F9" s="6">
        <f>F8+(F8*$B$4)</f>
        <v>121.550625</v>
      </c>
      <c r="G9" s="7">
        <f t="shared" si="0"/>
        <v>41.461859007472</v>
      </c>
    </row>
    <row r="10" spans="5:7">
      <c r="E10">
        <v>6</v>
      </c>
      <c r="F10" s="6">
        <f>F9+(F9*$B$5)</f>
        <v>127.62815625</v>
      </c>
      <c r="G10" s="7">
        <f t="shared" si="0"/>
        <v>35.108832224069</v>
      </c>
    </row>
    <row r="11" spans="5:7">
      <c r="E11">
        <v>7</v>
      </c>
      <c r="F11" s="6">
        <f>F10+(F10*$B$5)</f>
        <v>134.0095640625</v>
      </c>
      <c r="G11" s="7">
        <f t="shared" si="0"/>
        <v>29.7292530929617</v>
      </c>
    </row>
    <row r="12" spans="5:7">
      <c r="E12">
        <v>8</v>
      </c>
      <c r="F12" s="6">
        <f>F11+(F11*$B$5)</f>
        <v>140.710042265625</v>
      </c>
      <c r="G12" s="7">
        <f t="shared" si="0"/>
        <v>25.1739643125885</v>
      </c>
    </row>
    <row r="13" spans="5:7">
      <c r="E13">
        <v>9</v>
      </c>
      <c r="F13" s="6">
        <f>F12+(F12*$B$5)</f>
        <v>147.745544378906</v>
      </c>
      <c r="G13" s="7">
        <f t="shared" si="0"/>
        <v>21.316663329208</v>
      </c>
    </row>
    <row r="14" spans="5:7">
      <c r="E14">
        <v>10</v>
      </c>
      <c r="F14" s="6">
        <f>F13+(F13*$B$5)</f>
        <v>155.132821597852</v>
      </c>
      <c r="G14" s="7">
        <f t="shared" si="0"/>
        <v>18.0504003997326</v>
      </c>
    </row>
    <row r="15" spans="5:7">
      <c r="E15">
        <v>10</v>
      </c>
      <c r="F15" s="6">
        <f>F14*B7</f>
        <v>1551.32821597852</v>
      </c>
      <c r="G15" s="7">
        <f t="shared" si="0"/>
        <v>180.504003997326</v>
      </c>
    </row>
    <row r="16" spans="4:7">
      <c r="D16" s="9" t="s">
        <v>15</v>
      </c>
      <c r="E16" s="10"/>
      <c r="F16" s="10"/>
      <c r="G16" s="11">
        <f>SUM(G5:G15)</f>
        <v>607.067580735646</v>
      </c>
    </row>
    <row r="17" spans="7:7">
      <c r="G17">
        <v>47.7</v>
      </c>
    </row>
    <row r="18" spans="7:7">
      <c r="G18" s="7">
        <f>G16/G17</f>
        <v>12.7267836632211</v>
      </c>
    </row>
  </sheetData>
  <pageMargins left="0.7" right="0.7" top="0.75" bottom="0.75" header="0.3" footer="0.3"/>
  <pageSetup paperSize="9" orientation="portrait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" 1 . 0 " ? > < c t : c o n t e n t T y p e S c h e m a   c t : _ = " "   m a : _ = " "   m a : c o n t e n t T y p e N a m e = " D o c u m e n t "   m a : c o n t e n t T y p e I D = " 0 x 0 1 0 1 0 0 1 A F 6 D 2 E 8 6 7 2 C 5 2 4 C 9 3 8 C 4 D C F 6 F 9 2 7 7 F E "   m a : c o n t e n t T y p e V e r s i o n = " 9 "   m a : c o n t e n t T y p e D e s c r i p t i o n = " C r e a t e   a   n e w   d o c u m e n t . "   m a : c o n t e n t T y p e S c o p e = " "   m a : v e r s i o n I D = " 7 c b 0 c 0 2 b 9 6 9 a 6 5 2 1 f 0 7 e a e 8 6 8 f 6 d 3 a e 0 "   x m l n s : c t = " h t t p : / / s c h e m a s . m i c r o s o f t . c o m / o f f i c e / 2 0 0 6 / m e t a d a t a / c o n t e n t T y p e "   x m l n s : m a = " h t t p : / / s c h e m a s . m i c r o s o f t . c o m / o f f i c e / 2 0 0 6 / m e t a d a t a / p r o p e r t i e s / m e t a A t t r i b u t e s " >  
 < x s d : s c h e m a   t a r g e t N a m e s p a c e = " h t t p : / / s c h e m a s . m i c r o s o f t . c o m / o f f i c e / 2 0 0 6 / m e t a d a t a / p r o p e r t i e s "   m a : r o o t = " t r u e "   m a : f i e l d s I D = " 4 0 c 0 d 9 9 6 f 3 0 b 4 8 f f 4 a 0 c 2 2 c 4 7 5 2 f 4 3 f b "   n s 3 : _ = " "   n s 4 : _ = " "   x m l n s : x s d = " h t t p : / / w w w . w 3 . o r g / 2 0 0 1 / X M L S c h e m a "   x m l n s : x s = " h t t p : / / w w w . w 3 . o r g / 2 0 0 1 / X M L S c h e m a "   x m l n s : p = " h t t p : / / s c h e m a s . m i c r o s o f t . c o m / o f f i c e / 2 0 0 6 / m e t a d a t a / p r o p e r t i e s "   x m l n s : n s 3 = " e 4 3 0 9 d 1 4 - b 4 5 4 - 4 3 1 e - b d 7 4 - 2 b 8 0 a f 3 e 2 f c 9 "   x m l n s : n s 4 = " 7 3 f d 8 8 4 2 - 0 9 e 0 - 4 6 e 0 - 8 e 3 d - e 3 8 e c c 5 b f 6 d a " >  
 < x s d : i m p o r t   n a m e s p a c e = " e 4 3 0 9 d 1 4 - b 4 5 4 - 4 3 1 e - b d 7 4 - 2 b 8 0 a f 3 e 2 f c 9 " / >  
 < x s d : i m p o r t   n a m e s p a c e = " 7 3 f d 8 8 4 2 - 0 9 e 0 - 4 6 e 0 - 8 e 3 d - e 3 8 e c c 5 b f 6 d a " / >  
 < x s d : e l e m e n t   n a m e = " p r o p e r t i e s " >  
 < x s d : c o m p l e x T y p e >  
 < x s d : s e q u e n c e >  
 < x s d : e l e m e n t   n a m e = " d o c u m e n t M a n a g e m e n t " >  
 < x s d : c o m p l e x T y p e >  
 < x s d : a l l >  
 < x s d : e l e m e n t   r e f = " n s 3 : S h a r e d W i t h U s e r s "   m i n O c c u r s = " 0 " / >  
 < x s d : e l e m e n t   r e f = " n s 4 : M e d i a S e r v i c e M e t a d a t a "   m i n O c c u r s = " 0 " / >  
 < x s d : e l e m e n t   r e f = " n s 4 : M e d i a S e r v i c e F a s t M e t a d a t a "   m i n O c c u r s = " 0 " / >  
 < x s d : e l e m e n t   r e f = " n s 3 : S h a r e d W i t h D e t a i l s "   m i n O c c u r s = " 0 " / >  
 < x s d : e l e m e n t   r e f = " n s 3 : S h a r i n g H i n t H a s h "   m i n O c c u r s = " 0 " / >  
 < x s d : e l e m e n t   r e f = " n s 4 : M e d i a S e r v i c e A u t o T a g s "   m i n O c c u r s = " 0 " / >  
 < x s d : e l e m e n t   r e f = " n s 4 : M e d i a S e r v i c e O C R "   m i n O c c u r s = " 0 " / >  
 < x s d : e l e m e n t   r e f = " n s 4 : M e d i a S e r v i c e A u t o K e y P o i n t s "   m i n O c c u r s = " 0 " / >  
 < x s d : e l e m e n t   r e f = " n s 4 : M e d i a S e r v i c e K e y P o i n t s "   m i n O c c u r s = " 0 " / >  
 < / x s d : a l l >  
 < / x s d : c o m p l e x T y p e >  
 < / x s d : e l e m e n t >  
 < / x s d : s e q u e n c e >  
 < / x s d : c o m p l e x T y p e >  
 < / x s d : e l e m e n t >  
 < / x s d : s c h e m a >  
 < x s d : s c h e m a   t a r g e t N a m e s p a c e = " e 4 3 0 9 d 1 4 - b 4 5 4 - 4 3 1 e - b d 7 4 - 2 b 8 0 a f 3 e 2 f c 9 "   e l e m e n t F o r m D e f a u l t = " q u a l i f i e d "   x m l n s : x s d = " h t t p : / / w w w . w 3 . o r g / 2 0 0 1 / X M L S c h e m a "   x m l n s : x s = " h t t p : / / w w w . w 3 . o r g / 2 0 0 1 / X M L S c h e m a "   x m l n s : d m s = " h t t p : / / s c h e m a s . m i c r o s o f t . c o m / o f f i c e / 2 0 0 6 / d o c u m e n t M a n a g e m e n t / t y p e s "   x m l n s : p c = " h t t p : / / s c h e m a s . m i c r o s o f t . c o m / o f f i c e / i n f o p a t h / 2 0 0 7 / P a r t n e r C o n t r o l s " >  
 < x s d : i m p o r t   n a m e s p a c e = " h t t p : / / s c h e m a s . m i c r o s o f t . c o m / o f f i c e / 2 0 0 6 / d o c u m e n t M a n a g e m e n t / t y p e s " / >  
 < x s d : i m p o r t   n a m e s p a c e = " h t t p : / / s c h e m a s . m i c r o s o f t . c o m / o f f i c e / i n f o p a t h / 2 0 0 7 / P a r t n e r C o n t r o l s " / >  
 < x s d : e l e m e n t   n a m e = " S h a r e d W i t h U s e r s "   m a : i n d e x = " 8 "   n i l l a b l e = " t r u e "   m a : d i s p l a y N a m e = " S h a r e d   W i t h "   m a : d e s c r i p t i o n = " "   m a : i n t e r n a l N a m e = " S h a r e d W i t h U s e r s "   m a : r e a d O n l y = " t r u e " >  
 < x s d : c o m p l e x T y p e >  
 < x s d : c o m p l e x C o n t e n t >  
 < x s d : e x t e n s i o n   b a s e = " d m s : U s e r M u l t i " >  
 < x s d : s e q u e n c e >  
 < x s d : e l e m e n t   n a m e = " U s e r I n f o "   m i n O c c u r s = " 0 "   m a x O c c u r s = " u n b o u n d e d " >  
 < x s d : c o m p l e x T y p e >  
 < x s d : s e q u e n c e >  
 < x s d : e l e m e n t   n a m e = " D i s p l a y N a m e "   t y p e = " x s d : s t r i n g "   m i n O c c u r s = " 0 " / >  
 < x s d : e l e m e n t   n a m e = " A c c o u n t I d "   t y p e = " d m s : U s e r I d "   m i n O c c u r s = " 0 "   n i l l a b l e = " t r u e " / >  
 < x s d : e l e m e n t   n a m e = " A c c o u n t T y p e "   t y p e = " x s d : s t r i n g "   m i n O c c u r s = " 0 " / >  
 < / x s d : s e q u e n c e >  
 < / x s d : c o m p l e x T y p e >  
 < / x s d : e l e m e n t >  
 < / x s d : s e q u e n c e >  
 < / x s d : e x t e n s i o n >  
 < / x s d : c o m p l e x C o n t e n t >  
 < / x s d : c o m p l e x T y p e >  
 < / x s d : e l e m e n t >  
 < x s d : e l e m e n t   n a m e = " S h a r e d W i t h D e t a i l s "   m a : i n d e x = " 1 1 "   n i l l a b l e = " t r u e "   m a : d i s p l a y N a m e = " S h a r e d   W i t h   D e t a i l s "   m a : d e s c r i p t i o n = " "   m a : i n t e r n a l N a m e = " S h a r e d W i t h D e t a i l s "   m a : r e a d O n l y = " t r u e " >  
 < x s d : s i m p l e T y p e >  
 < x s d : r e s t r i c t i o n   b a s e = " d m s : N o t e " >  
 < x s d : m a x L e n g t h   v a l u e = " 2 5 5 " / >  
 < / x s d : r e s t r i c t i o n >  
 < / x s d : s i m p l e T y p e >  
 < / x s d : e l e m e n t >  
 < x s d : e l e m e n t   n a m e = " S h a r i n g H i n t H a s h "   m a : i n d e x = " 1 2 "   n i l l a b l e = " t r u e "   m a : d i s p l a y N a m e = " S h a r i n g   H i n t   H a s h "   m a : d e s c r i p t i o n = " "   m a : h i d d e n = " t r u e "   m a : i n t e r n a l N a m e = " S h a r i n g H i n t H a s h "   m a : r e a d O n l y = " t r u e " >  
 < x s d : s i m p l e T y p e >  
 < x s d : r e s t r i c t i o n   b a s e = " d m s : T e x t " / >  
 < / x s d : s i m p l e T y p e >  
 < / x s d : e l e m e n t >  
 < / x s d : s c h e m a >  
 < x s d : s c h e m a   t a r g e t N a m e s p a c e = " 7 3 f d 8 8 4 2 - 0 9 e 0 - 4 6 e 0 - 8 e 3 d - e 3 8 e c c 5 b f 6 d a "   e l e m e n t F o r m D e f a u l t = " q u a l i f i e d "   x m l n s : x s d = " h t t p : / / w w w . w 3 . o r g / 2 0 0 1 / X M L S c h e m a "   x m l n s : x s = " h t t p : / / w w w . w 3 . o r g / 2 0 0 1 / X M L S c h e m a "   x m l n s : d m s = " h t t p : / / s c h e m a s . m i c r o s o f t . c o m / o f f i c e / 2 0 0 6 / d o c u m e n t M a n a g e m e n t / t y p e s "   x m l n s : p c = " h t t p : / / s c h e m a s . m i c r o s o f t . c o m / o f f i c e / i n f o p a t h / 2 0 0 7 / P a r t n e r C o n t r o l s " >  
 < x s d : i m p o r t   n a m e s p a c e = " h t t p : / / s c h e m a s . m i c r o s o f t . c o m / o f f i c e / 2 0 0 6 / d o c u m e n t M a n a g e m e n t / t y p e s " / >  
 < x s d : i m p o r t   n a m e s p a c e = " h t t p : / / s c h e m a s . m i c r o s o f t . c o m / o f f i c e / i n f o p a t h / 2 0 0 7 / P a r t n e r C o n t r o l s " / >  
 < x s d : e l e m e n t   n a m e = " M e d i a S e r v i c e M e t a d a t a "   m a : i n d e x = " 9 "   n i l l a b l e = " t r u e "   m a : d i s p l a y N a m e = " M e d i a S e r v i c e M e t a d a t a "   m a : d e s c r i p t i o n = " "   m a : h i d d e n = " t r u e "   m a : i n t e r n a l N a m e = " M e d i a S e r v i c e M e t a d a t a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F a s t M e t a d a t a "   m a : i n d e x = " 1 0 "   n i l l a b l e = " t r u e "   m a : d i s p l a y N a m e = " M e d i a S e r v i c e F a s t M e t a d a t a "   m a : d e s c r i p t i o n = " "   m a : h i d d e n = " t r u e "   m a : i n t e r n a l N a m e = " M e d i a S e r v i c e F a s t M e t a d a t a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A u t o T a g s "   m a : i n d e x = " 1 3 "   n i l l a b l e = " t r u e "   m a : d i s p l a y N a m e = " M e d i a S e r v i c e A u t o T a g s "   m a : i n t e r n a l N a m e = " M e d i a S e r v i c e A u t o T a g s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O C R "   m a : i n d e x = " 1 4 "   n i l l a b l e = " t r u e "   m a : d i s p l a y N a m e = " M e d i a S e r v i c e O C R "   m a : i n t e r n a l N a m e = " M e d i a S e r v i c e O C R "   m a : r e a d O n l y = " t r u e " >  
 < x s d : s i m p l e T y p e >  
 < x s d : r e s t r i c t i o n   b a s e = " d m s : N o t e " >  
 < x s d : m a x L e n g t h   v a l u e = " 2 5 5 " / >  
 < / x s d : r e s t r i c t i o n >  
 < / x s d : s i m p l e T y p e >  
 < / x s d : e l e m e n t >  
 < x s d : e l e m e n t   n a m e = " M e d i a S e r v i c e A u t o K e y P o i n t s "   m a : i n d e x = " 1 5 "   n i l l a b l e = " t r u e "   m a : d i s p l a y N a m e = " M e d i a S e r v i c e A u t o K e y P o i n t s "   m a : h i d d e n = " t r u e "   m a : i n t e r n a l N a m e = " M e d i a S e r v i c e A u t o K e y P o i n t s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K e y P o i n t s "   m a : i n d e x = " 1 6 "   n i l l a b l e = " t r u e "   m a : d i s p l a y N a m e = " K e y P o i n t s "   m a : i n t e r n a l N a m e = " M e d i a S e r v i c e K e y P o i n t s "   m a : r e a d O n l y = " t r u e " >  
 < x s d : s i m p l e T y p e >  
 < x s d : r e s t r i c t i o n   b a s e = " d m s : N o t e " >  
 < x s d : m a x L e n g t h   v a l u e = " 2 5 5 " / >  
 < / x s d : r e s t r i c t i o n >  
 < / x s d : s i m p l e T y p e >  
 < / x s d : e l e m e n t >  
 < / x s d : s c h e m a >  
 < x s d : s c h e m a   t a r g e t N a m e s p a c e = " h t t p : / / s c h e m a s . o p e n x m l f o r m a t s . o r g / p a c k a g e / 2 0 0 6 / m e t a d a t a / c o r e - p r o p e r t i e s "   e l e m e n t F o r m D e f a u l t = " q u a l i f i e d "   a t t r i b u t e F o r m D e f a u l t = " u n q u a l i f i e d "   b l o c k D e f a u l t = " # a l l "   x m l n s = " h t t p : / / s c h e m a s . o p e n x m l f o r m a t s . o r g / p a c k a g e / 2 0 0 6 / m e t a d a t a / c o r e - p r o p e r t i e s "   x m l n s : x s d = " h t t p : / / w w w . w 3 . o r g / 2 0 0 1 / X M L S c h e m a "   x m l n s : x s i = " h t t p : / / w w w . w 3 . o r g / 2 0 0 1 / X M L S c h e m a - i n s t a n c e "   x m l n s : d c = " h t t p : / / p u r l . o r g / d c / e l e m e n t s / 1 . 1 / "   x m l n s : d c t e r m s = " h t t p : / / p u r l . o r g / d c / t e r m s / "   x m l n s : o d o c = " h t t p : / / s c h e m a s . m i c r o s o f t . c o m / i n t e r n a l / o b d " >  
 < x s d : i m p o r t   n a m e s p a c e = " h t t p : / / p u r l . o r g / d c / e l e m e n t s / 1 . 1 / "   s c h e m a L o c a t i o n = " h t t p : / / d u b l i n c o r e . o r g / s c h e m a s / x m l s / q d c / 2 0 0 3 / 0 4 / 0 2 / d c . x s d " / >  
 < x s d : i m p o r t   n a m e s p a c e = " h t t p : / / p u r l . o r g / d c / t e r m s / "   s c h e m a L o c a t i o n = " h t t p : / / d u b l i n c o r e . o r g / s c h e m a s / x m l s / q d c / 2 0 0 3 / 0 4 / 0 2 / d c t e r m s . x s d " / >  
 < x s d : e l e m e n t   n a m e = " c o r e P r o p e r t i e s "   t y p e = " C T _ c o r e P r o p e r t i e s " / >  
 < x s d : c o m p l e x T y p e   n a m e = " C T _ c o r e P r o p e r t i e s " >  
 < x s d : a l l >  
 < x s d : e l e m e n t   r e f = " d c : c r e a t o r "   m i n O c c u r s = " 0 "   m a x O c c u r s = " 1 " / >  
 < x s d : e l e m e n t   r e f = " d c t e r m s : c r e a t e d "   m i n O c c u r s = " 0 "   m a x O c c u r s = " 1 " / >  
 < x s d : e l e m e n t   r e f = " d c : i d e n t i f i e r "   m i n O c c u r s = " 0 "   m a x O c c u r s = " 1 " / >  
 < x s d : e l e m e n t   n a m e = " c o n t e n t T y p e "   m i n O c c u r s = " 0 "   m a x O c c u r s = " 1 "   t y p e = " x s d : s t r i n g "   m a : i n d e x = " 0 "   m a : d i s p l a y N a m e = " C o n t e n t   T y p e " / >  
 < x s d : e l e m e n t   r e f = " d c : t i t l e "   m i n O c c u r s = " 0 "   m a x O c c u r s = " 1 "   m a : i n d e x = " 4 "   m a : d i s p l a y N a m e = " T i t l e " / >  
 < x s d : e l e m e n t   r e f = " d c : s u b j e c t "   m i n O c c u r s = " 0 "   m a x O c c u r s = " 1 " / >  
 < x s d : e l e m e n t   r e f = " d c : d e s c r i p t i o n "   m i n O c c u r s = " 0 "   m a x O c c u r s = " 1 " / >  
 < x s d : e l e m e n t   n a m e = " k e y w o r d s "   m i n O c c u r s = " 0 "   m a x O c c u r s = " 1 "   t y p e = " x s d : s t r i n g " / >  
 < x s d : e l e m e n t   r e f = " d c : l a n g u a g e "   m i n O c c u r s = " 0 "   m a x O c c u r s = " 1 " / >  
 < x s d : e l e m e n t   n a m e = " c a t e g o r y "   m i n O c c u r s = " 0 "   m a x O c c u r s = " 1 "   t y p e = " x s d : s t r i n g " / >  
 < x s d : e l e m e n t   n a m e = " v e r s i o n "   m i n O c c u r s = " 0 "   m a x O c c u r s = " 1 "   t y p e = " x s d : s t r i n g " / >  
 < x s d : e l e m e n t   n a m e = " r e v i s i o n "   m i n O c c u r s = " 0 "   m a x O c c u r s = " 1 "   t y p e = " x s d : s t r i n g " >  
 < x s d : a n n o t a t i o n >  
 < x s d : d o c u m e n t a t i o n >  
                                                 T h i s   v a l u e   i n d i c a t e s   t h e   n u m b e r   o f   s a v e s   o r   r e v i s i o n s .   T h e   a p p l i c a t i o n   i s   r e s p o n s i b l e   f o r   u p d a t i n g   t h i s   v a l u e   a f t e r   e a c h   r e v i s i o n .  
                                         < / x s d : d o c u m e n t a t i o n >  
 < / x s d : a n n o t a t i o n >  
 < / x s d : e l e m e n t >  
 < x s d : e l e m e n t   n a m e = " l a s t M o d i f i e d B y "   m i n O c c u r s = " 0 "   m a x O c c u r s = " 1 "   t y p e = " x s d : s t r i n g " / >  
 < x s d : e l e m e n t   r e f = " d c t e r m s : m o d i f i e d "   m i n O c c u r s = " 0 "   m a x O c c u r s = " 1 " / >  
 < x s d : e l e m e n t   n a m e = " c o n t e n t S t a t u s "   m i n O c c u r s = " 0 "   m a x O c c u r s = " 1 "   t y p e = " x s d : s t r i n g " / >  
 < / x s d : a l l >  
 < / x s d : c o m p l e x T y p e >  
 < / x s d : s c h e m a >  
 < x s : s c h e m a   t a r g e t N a m e s p a c e = " h t t p : / / s c h e m a s . m i c r o s o f t . c o m / o f f i c e / i n f o p a t h / 2 0 0 7 / P a r t n e r C o n t r o l s "   e l e m e n t F o r m D e f a u l t = " q u a l i f i e d "   a t t r i b u t e F o r m D e f a u l t = " u n q u a l i f i e d "   x m l n s : p c = " h t t p : / / s c h e m a s . m i c r o s o f t . c o m / o f f i c e / i n f o p a t h / 2 0 0 7 / P a r t n e r C o n t r o l s "   x m l n s : x s = " h t t p : / / w w w . w 3 . o r g / 2 0 0 1 / X M L S c h e m a " >  
 < x s : e l e m e n t   n a m e = " P e r s o n " >  
 < x s : c o m p l e x T y p e >  
 < x s : s e q u e n c e >  
 < x s : e l e m e n t   r e f = " p c : D i s p l a y N a m e "   m i n O c c u r s = " 0 " > < / x s : e l e m e n t >  
 < x s : e l e m e n t   r e f = " p c : A c c o u n t I d "   m i n O c c u r s = " 0 " > < / x s : e l e m e n t >  
 < x s : e l e m e n t   r e f = " p c : A c c o u n t T y p e "   m i n O c c u r s = " 0 " > < / x s : e l e m e n t >  
 < / x s : s e q u e n c e >  
 < / x s : c o m p l e x T y p e >  
 < / x s : e l e m e n t >  
 < x s : e l e m e n t   n a m e = " D i s p l a y N a m e "   t y p e = " x s : s t r i n g " > < / x s : e l e m e n t >  
 < x s : e l e m e n t   n a m e = " A c c o u n t I d "   t y p e = " x s : s t r i n g " > < / x s : e l e m e n t >  
 < x s : e l e m e n t   n a m e = " A c c o u n t T y p e "   t y p e = " x s : s t r i n g " > < / x s : e l e m e n t >  
 < x s : e l e m e n t   n a m e = " B D C A s s o c i a t e d E n t i t y " >  
 < x s : c o m p l e x T y p e >  
 < x s : s e q u e n c e >  
 < x s : e l e m e n t   r e f = " p c : B D C E n t i t y "   m i n O c c u r s = " 0 "   m a x O c c u r s = " u n b o u n d e d " > < / x s : e l e m e n t >  
 < / x s : s e q u e n c e >  
 < x s : a t t r i b u t e   r e f = " p c : E n t i t y N a m e s p a c e " > < / x s : a t t r i b u t e >  
 < x s : a t t r i b u t e   r e f = " p c : E n t i t y N a m e " > < / x s : a t t r i b u t e >  
 < x s : a t t r i b u t e   r e f = " p c : S y s t e m I n s t a n c e N a m e " > < / x s : a t t r i b u t e >  
 < x s : a t t r i b u t e   r e f = " p c : A s s o c i a t i o n N a m e " > < / x s : a t t r i b u t e >  
 < / x s : c o m p l e x T y p e >  
 < / x s : e l e m e n t >  
 < x s : a t t r i b u t e   n a m e = " E n t i t y N a m e s p a c e "   t y p e = " x s : s t r i n g " > < / x s : a t t r i b u t e >  
 < x s : a t t r i b u t e   n a m e = " E n t i t y N a m e "   t y p e = " x s : s t r i n g " > < / x s : a t t r i b u t e >  
 < x s : a t t r i b u t e   n a m e = " S y s t e m I n s t a n c e N a m e "   t y p e = " x s : s t r i n g " > < / x s : a t t r i b u t e >  
 < x s : a t t r i b u t e   n a m e = " A s s o c i a t i o n N a m e "   t y p e = " x s : s t r i n g " > < / x s : a t t r i b u t e >  
 < x s : e l e m e n t   n a m e = " B D C E n t i t y " >  
 < x s : c o m p l e x T y p e >  
 < x s : s e q u e n c e >  
 < x s : e l e m e n t   r e f = " p c : E n t i t y D i s p l a y N a m e "   m i n O c c u r s = " 0 " > < / x s : e l e m e n t >  
 < x s : e l e m e n t   r e f = " p c : E n t i t y I n s t a n c e R e f e r e n c e "   m i n O c c u r s = " 0 " > < / x s : e l e m e n t >  
 < x s : e l e m e n t   r e f = " p c : E n t i t y I d 1 "   m i n O c c u r s = " 0 " > < / x s : e l e m e n t >  
 < x s : e l e m e n t   r e f = " p c : E n t i t y I d 2 "   m i n O c c u r s = " 0 " > < / x s : e l e m e n t >  
 < x s : e l e m e n t   r e f = " p c : E n t i t y I d 3 "   m i n O c c u r s = " 0 " > < / x s : e l e m e n t >  
 < x s : e l e m e n t   r e f = " p c : E n t i t y I d 4 "   m i n O c c u r s = " 0 " > < / x s : e l e m e n t >  
 < x s : e l e m e n t   r e f = " p c : E n t i t y I d 5 "   m i n O c c u r s = " 0 " > < / x s : e l e m e n t >  
 < / x s : s e q u e n c e >  
 < / x s : c o m p l e x T y p e >  
 < / x s : e l e m e n t >  
 < x s : e l e m e n t   n a m e = " E n t i t y D i s p l a y N a m e "   t y p e = " x s : s t r i n g " > < / x s : e l e m e n t >  
 < x s : e l e m e n t   n a m e = " E n t i t y I n s t a n c e R e f e r e n c e "   t y p e = " x s : s t r i n g " > < / x s : e l e m e n t >  
 < x s : e l e m e n t   n a m e = " E n t i t y I d 1 "   t y p e = " x s : s t r i n g " > < / x s : e l e m e n t >  
 < x s : e l e m e n t   n a m e = " E n t i t y I d 2 "   t y p e = " x s : s t r i n g " > < / x s : e l e m e n t >  
 < x s : e l e m e n t   n a m e = " E n t i t y I d 3 "   t y p e = " x s : s t r i n g " > < / x s : e l e m e n t >  
 < x s : e l e m e n t   n a m e = " E n t i t y I d 4 "   t y p e = " x s : s t r i n g " > < / x s : e l e m e n t >  
 < x s : e l e m e n t   n a m e = " E n t i t y I d 5 "   t y p e = " x s : s t r i n g " > < / x s : e l e m e n t >  
 < x s : e l e m e n t   n a m e = " T e r m s " >  
 < x s : c o m p l e x T y p e >  
 < x s : s e q u e n c e >  
 < x s : e l e m e n t   r e f = " p c : T e r m I n f o "   m i n O c c u r s = " 0 "   m a x O c c u r s = " u n b o u n d e d " > < / x s : e l e m e n t >  
 < / x s : s e q u e n c e >  
 < / x s : c o m p l e x T y p e >  
 < / x s : e l e m e n t >  
 < x s : e l e m e n t   n a m e = " T e r m I n f o " >  
 < x s : c o m p l e x T y p e >  
 < x s : s e q u e n c e >  
 < x s : e l e m e n t   r e f = " p c : T e r m N a m e "   m i n O c c u r s = " 0 " > < / x s : e l e m e n t >  
 < x s : e l e m e n t   r e f = " p c : T e r m I d "   m i n O c c u r s = " 0 " > < / x s : e l e m e n t >  
 < / x s : s e q u e n c e >  
 < / x s : c o m p l e x T y p e >  
 < / x s : e l e m e n t >  
 < x s : e l e m e n t   n a m e = " T e r m N a m e "   t y p e = " x s : s t r i n g " > < / x s : e l e m e n t >  
 < x s : e l e m e n t   n a m e = " T e r m I d "   t y p e = " x s : s t r i n g " > < / x s : e l e m e n t >  
 < / x s : s c h e m a >  
 < / c t : c o n t e n t T y p e S c h e m a > 
</file>

<file path=customXml/item2.xml>��< ? x m l   v e r s i o n = " 1 . 0 " ? > < p : p r o p e r t i e s   x m l n s : p = " h t t p : / / s c h e m a s . m i c r o s o f t . c o m / o f f i c e / 2 0 0 6 / m e t a d a t a / p r o p e r t i e s "   x m l n s : x s i = " h t t p : / / w w w . w 3 . o r g / 2 0 0 1 / X M L S c h e m a - i n s t a n c e "   x m l n s : p c = " h t t p : / / s c h e m a s . m i c r o s o f t . c o m / o f f i c e / i n f o p a t h / 2 0 0 7 / P a r t n e r C o n t r o l s " > < d o c u m e n t M a n a g e m e n t / > < / p : p r o p e r t i e s > 
</file>

<file path=customXml/item3.xml>��< ? m s o - c o n t e n t T y p e ? > < F o r m T e m p l a t e s   x m l n s = " h t t p : / / s c h e m a s . m i c r o s o f t . c o m / s h a r e p o i n t / v 3 / c o n t e n t t y p e / f o r m s " > < D i s p l a y > D o c u m e n t L i b r a r y F o r m < / D i s p l a y > < E d i t > D o c u m e n t L i b r a r y F o r m < / E d i t > < N e w > D o c u m e n t L i b r a r y F o r m < / N e w > < / F o r m T e m p l a t e s > 
</file>

<file path=customXml/itemProps1.xml><?xml version="1.0" encoding="utf-8"?>
<ds:datastoreItem xmlns:ds="http://schemas.openxmlformats.org/officeDocument/2006/customXml" ds:itemID="{BA730FD2-EF3A-4F6F-BDDC-2AF238981F8F}">
  <ds:schemaRefs/>
</ds:datastoreItem>
</file>

<file path=customXml/itemProps2.xml><?xml version="1.0" encoding="utf-8"?>
<ds:datastoreItem xmlns:ds="http://schemas.openxmlformats.org/officeDocument/2006/customXml" ds:itemID="{29AC0CB2-D6CD-4290-9091-76474D487CEF}">
  <ds:schemaRefs/>
</ds:datastoreItem>
</file>

<file path=customXml/itemProps3.xml><?xml version="1.0" encoding="utf-8"?>
<ds:datastoreItem xmlns:ds="http://schemas.openxmlformats.org/officeDocument/2006/customXml" ds:itemID="{F1ED8875-06E2-40A0-A4F5-F95A84CC34B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Pabrai DCF</vt:lpstr>
      <vt:lpstr>Tom DCF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Botica, Thomas</dc:creator>
  <cp:lastModifiedBy>anuna</cp:lastModifiedBy>
  <dcterms:created xsi:type="dcterms:W3CDTF">2020-01-27T22:05:00Z</dcterms:created>
  <dcterms:modified xsi:type="dcterms:W3CDTF">2021-06-21T12:04:26Z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0x0101001AF6D2E8672C524C938C4DCF6F9277FE</vt:lpwstr>
  </property>
  <property fmtid="{D5CDD505-2E9C-101B-9397-08002B2CF9AE}" pid="3" name="KSOProductBuildVer">
    <vt:lpwstr>1033-11.2.0.10094</vt:lpwstr>
  </property>
</Properties>
</file>