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dispenser\bom\"/>
    </mc:Choice>
  </mc:AlternateContent>
  <xr:revisionPtr revIDLastSave="0" documentId="13_ncr:1_{373E15EE-16D5-4A6C-B7C2-ABB75989688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<sst xmlns="http://schemas.openxmlformats.org/spreadsheetml/2006/main" count="19" uniqueCount="19">
  <si>
    <t>Bill of Materials - Precise Dispenser</t>
  </si>
  <si>
    <t>Part</t>
  </si>
  <si>
    <t>Quantity</t>
  </si>
  <si>
    <t>Cost</t>
  </si>
  <si>
    <t>Link</t>
  </si>
  <si>
    <t>1 kg black filament</t>
  </si>
  <si>
    <t>Raspberry Pi 4</t>
  </si>
  <si>
    <t>HDMI Panel Mount</t>
  </si>
  <si>
    <t>USB C Panel Mount</t>
  </si>
  <si>
    <t>Barrel Jack Panel Mount</t>
  </si>
  <si>
    <t>HDMI to Micro HDMI</t>
  </si>
  <si>
    <t>Stepper Motor</t>
  </si>
  <si>
    <t>Raspberry Pi Power Supply</t>
  </si>
  <si>
    <t>Plastic Cover</t>
  </si>
  <si>
    <t>IR Break Beam</t>
  </si>
  <si>
    <t>Cable Ties</t>
  </si>
  <si>
    <t>Stepper Motor Power Supply</t>
  </si>
  <si>
    <t>Micro SD Card</t>
  </si>
  <si>
    <t>USB C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</si>
</sst>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44" fontId="3" fillId="0" borderId="3" xfId="1" applyFont="1" applyBorder="1"/>
    <xf numFmtId="0" fontId="3" fillId="0" borderId="0" xfId="0" applyFont="1" applyBorder="1"/>
    <xf numFmtId="44" fontId="3" fillId="0" borderId="0" xfId="1" applyFont="1" applyBorder="1"/>
    <xf numFmtId="0" fontId="3" fillId="0" borderId="4" xfId="0" applyFont="1" applyBorder="1"/>
    <xf numFmtId="44" fontId="3" fillId="0" borderId="4" xfId="1" applyFont="1" applyBorder="1"/>
    <xf numFmtId="0" fontId="2" fillId="0" borderId="3" xfId="2" applyBorder="1" applyAlignment="1">
      <alignment horizontal="fill"/>
    </xf>
    <xf numFmtId="0" fontId="2" fillId="0" borderId="0" xfId="2" applyBorder="1" applyAlignment="1">
      <alignment horizontal="fill"/>
    </xf>
    <xf numFmtId="0" fontId="2" fillId="0" borderId="4" xfId="2" applyBorder="1" applyAlignment="1">
      <alignment horizontal="fill"/>
    </xf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sparkfun.com/products/15448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Relationship Id="rId2" Type="http://schemas.openxmlformats.org/officeDocument/2006/relationships/hyperlink" Target="https://www.sparkfun.com/products/1544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m/gp/product/B08F77YVYB/ref=ppx_yo_dt_b_asin_title_o00_s00?ie=UTF8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amazon.com/gp/product/B083HNZWK6/ref=ox_sc_act_title_2?smid=A2PYYAAPQIARBH&amp;psc=1" TargetMode="External"/><Relationship Id="rId14" Type="http://schemas.openxmlformats.org/officeDocument/2006/relationships/hyperlink" Target="https://www.adafruit.com/product/2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tabSelected="1" workbookViewId="0">
      <selection activeCell="G13" sqref="G13"/>
    </sheetView>
  </sheetViews>
  <sheetFormatPr defaultRowHeight="14.4" x14ac:dyDescent="0.3"/>
  <cols>
    <col min="1" max="1" width="24.88671875" bestFit="1" customWidth="1"/>
    <col min="4" max="4" width="8.6640625" customWidth="1"/>
  </cols>
  <sheetData>
    <row r="1" spans="1:4" ht="15" thickBot="1" x14ac:dyDescent="0.35">
      <c r="A1" s="11" t="s">
        <v>0</v>
      </c>
      <c r="B1" s="11"/>
      <c r="C1" s="11"/>
      <c r="D1" s="11"/>
    </row>
    <row r="2" spans="1:4" ht="15.6" thickTop="1" thickBot="1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3">
      <c r="A3" s="2" t="s">
        <v>5</v>
      </c>
      <c r="B3" s="2">
        <v>1</v>
      </c>
      <c r="C3" s="3">
        <v>22.99</v>
      </c>
      <c r="D3" s="8" t="str">
        <f>HYPERLINK("https://www.amazon.com/OVERTURE-Filament-Consumables-Dimensional-Accuracy/dp/B07PGY2JP1/ref=sr_1_9?crid=SP2VJ9AX94HN&amp;dchild=1&amp;keywords=1kg+pla+filament+1.75mm&amp;qid=1612737824&amp;sprefix=1kg+pla+%2Caps%2C223&amp;sr=8-9","Filament")</f>
        <v>Filament</v>
      </c>
    </row>
    <row r="4" spans="1:4" x14ac:dyDescent="0.3">
      <c r="A4" s="4" t="s">
        <v>6</v>
      </c>
      <c r="B4" s="4">
        <v>1</v>
      </c>
      <c r="C4" s="5">
        <v>55</v>
      </c>
      <c r="D4" s="9" t="str">
        <f>HYPERLINK("https://www.sparkfun.com/products/15447","Raspberry Pi")</f>
        <v>Raspberry Pi</v>
      </c>
    </row>
    <row r="5" spans="1:4" x14ac:dyDescent="0.3">
      <c r="A5" s="4" t="s">
        <v>7</v>
      </c>
      <c r="B5" s="4">
        <v>1</v>
      </c>
      <c r="C5" s="5">
        <v>7.95</v>
      </c>
      <c r="D5" s="9" t="str">
        <f>HYPERLINK("https://www.digikey.com/en/products/detail/4054/1528-2888-ND/9997693?itemSeq=352933947","HDMI")</f>
        <v>HDMI</v>
      </c>
    </row>
    <row r="6" spans="1:4" x14ac:dyDescent="0.3">
      <c r="A6" s="4" t="s">
        <v>8</v>
      </c>
      <c r="B6" s="4">
        <v>1</v>
      </c>
      <c r="C6" s="5">
        <v>7.5</v>
      </c>
      <c r="D6" s="9" t="str">
        <f>HYPERLINK("https://www.digikey.com/en/products/detail/4261/1528-4261-ND/10287031?itemSeq=352933946","USB C")</f>
        <v>USB C</v>
      </c>
    </row>
    <row r="7" spans="1:4" x14ac:dyDescent="0.3">
      <c r="A7" s="4" t="s">
        <v>9</v>
      </c>
      <c r="B7" s="4">
        <v>1</v>
      </c>
      <c r="C7" s="5">
        <v>5.17</v>
      </c>
      <c r="D7" s="9" t="str">
        <f>HYPERLINK("https://www.digikey.com/en/products/detail/10-02879/839-1449-ND/8635386?itemSeq=352933944","Barrel Jack")</f>
        <v>Barrel Jack</v>
      </c>
    </row>
    <row r="8" spans="1:4" x14ac:dyDescent="0.3">
      <c r="A8" s="4" t="s">
        <v>10</v>
      </c>
      <c r="B8" s="4">
        <v>1</v>
      </c>
      <c r="C8" s="5">
        <v>8.69</v>
      </c>
      <c r="D8" s="9" t="str">
        <f>HYPERLINK("https://www.amazon.com/GANA-Adapter-Female-Action-Supported/dp/B07K21HSQX/ref=sr_1_3?dchild=1&amp;keywords=micro+hdmi+to+hdmi+female&amp;qid=1612730938&amp;sr=8-3","Micro HDMI")</f>
        <v>Micro HDMI</v>
      </c>
    </row>
    <row r="9" spans="1:4" x14ac:dyDescent="0.3">
      <c r="A9" s="4" t="s">
        <v>16</v>
      </c>
      <c r="B9" s="4">
        <v>1</v>
      </c>
      <c r="C9" s="5">
        <v>11.61</v>
      </c>
      <c r="D9" s="9" t="str">
        <f>HYPERLINK("https://www.digikey.com/en/products/detail/tensility-international-corp/16-00143/10324430", "12V Power")</f>
        <v>12V Power</v>
      </c>
    </row>
    <row r="10" spans="1:4" x14ac:dyDescent="0.3">
      <c r="A10" s="4" t="s">
        <v>11</v>
      </c>
      <c r="B10" s="4">
        <v>1</v>
      </c>
      <c r="C10" s="5">
        <v>8.99</v>
      </c>
      <c r="D10" s="9" t="str">
        <f>HYPERLINK("https://www.amazon.com/gp/product/B087BWKJZP/ref=ox_sc_act_title_1?smid=A2TMK1RHV496EY&amp;th=1","Motor")</f>
        <v>Motor</v>
      </c>
    </row>
    <row r="11" spans="1:4" x14ac:dyDescent="0.3">
      <c r="A11" s="4" t="s">
        <v>12</v>
      </c>
      <c r="B11" s="4">
        <v>1</v>
      </c>
      <c r="C11" s="5">
        <v>8</v>
      </c>
      <c r="D11" s="9" t="str">
        <f>HYPERLINK("https://www.sparkfun.com/products/15448","Pi Power")</f>
        <v>Pi Power</v>
      </c>
    </row>
    <row r="12" spans="1:4" x14ac:dyDescent="0.3">
      <c r="A12" s="4" t="s">
        <v>13</v>
      </c>
      <c r="B12" s="4">
        <v>1</v>
      </c>
      <c r="C12" s="5">
        <v>9.9499999999999993</v>
      </c>
      <c r="D12" s="9" t="str">
        <f>HYPERLINK("https://www.amazon.com/gp/product/B083HNZWK6/ref=ox_sc_act_title_2?smid=A2PYYAAPQIARBH&amp;psc=1","8 in Cover")</f>
        <v>8 in Cover</v>
      </c>
    </row>
    <row r="13" spans="1:4" x14ac:dyDescent="0.3">
      <c r="A13" s="4" t="s">
        <v>14</v>
      </c>
      <c r="B13" s="4">
        <v>1</v>
      </c>
      <c r="C13" s="5">
        <v>1.95</v>
      </c>
      <c r="D13" s="9" t="str">
        <f>HYPERLINK("https://www.adafruit.com/product/2167","3mm IR")</f>
        <v>3mm IR</v>
      </c>
    </row>
    <row r="14" spans="1:4" x14ac:dyDescent="0.3">
      <c r="A14" s="4" t="s">
        <v>15</v>
      </c>
      <c r="B14" s="4">
        <v>1</v>
      </c>
      <c r="C14" s="5">
        <v>9.69</v>
      </c>
      <c r="D14" s="9" t="str">
        <f>HYPERLINK("https://www.amazon.com/gp/product/B08F77YVYB/ref=ppx_yo_dt_b_asin_title_o00_s00?ie=UTF8&amp;psc=1", "Zip Ties and Mounts")</f>
        <v>Zip Ties and Mounts</v>
      </c>
    </row>
    <row r="15" spans="1:4" x14ac:dyDescent="0.3">
      <c r="A15" s="4" t="s">
        <v>17</v>
      </c>
      <c r="B15" s="4">
        <v>1</v>
      </c>
      <c r="C15" s="5">
        <v>6.49</v>
      </c>
      <c r="D15" s="9" t="str">
        <f>HYPERLINK("https://www.amazon.com/Micro-Center-Class-Memory-Adapter/dp/B07YLYX4NL/ref=sr_1_36?dchild=1&amp;keywords=16gb%2Bsd%2Bcard&amp;qid=1612732635&amp;sr=8-36&amp;th=1","SD Card Pack")</f>
        <v>SD Card Pack</v>
      </c>
    </row>
    <row r="16" spans="1:4" ht="15" thickBot="1" x14ac:dyDescent="0.35">
      <c r="A16" s="6" t="s">
        <v>18</v>
      </c>
      <c r="B16" s="6">
        <v>1</v>
      </c>
      <c r="C16" s="7">
        <v>6.99</v>
      </c>
      <c r="D16" s="10" t="str">
        <f>HYPERLINK("https://www.amazon.com/Charging-Durable-Station-Compatible-Samsung/dp/B08LL1SVZD/ref=sr_1_128?dchild=1&amp;keywords=usb+c+cable&amp;qid=1618609001&amp;s=electronics&amp;sr=1-128","USB C Cables")</f>
        <v>USB C Cables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E662DE8F-55B9-4DE4-9151-29E4BE09A5B0}"/>
    <hyperlink ref="D4" r:id="rId2" display="https://www.sparkfun.com/products/15447" xr:uid="{55A3649E-3EA4-403A-918D-36FE8F8441A3}"/>
    <hyperlink ref="D5" r:id="rId3" display="https://www.digikey.com/en/products/detail/4054/1528-2888-ND/9997693?itemSeq=352933947" xr:uid="{90C56143-1A0C-4410-B500-68740161FC6B}"/>
    <hyperlink ref="D6" r:id="rId4" display="https://www.digikey.com/en/products/detail/4261/1528-4261-ND/10287031?itemSeq=352933946" xr:uid="{5C372F36-28B8-43E7-BED3-F751590B6BF5}"/>
    <hyperlink ref="D7" r:id="rId5" display="https://www.digikey.com/en/products/detail/10-02879/839-1449-ND/8635386?itemSeq=352933944" xr:uid="{8576396F-AE3A-4B20-8024-DA6E9AAD6342}"/>
    <hyperlink ref="D8" r:id="rId6" display="https://www.amazon.com/GANA-Adapter-Female-Action-Supported/dp/B07K21HSQX/ref=sr_1_3?dchild=1&amp;keywords=micro+hdmi+to+hdmi+female&amp;qid=1612730938&amp;sr=8-3" xr:uid="{B641A4D8-171A-4FC8-A197-21BF8B4F2744}"/>
    <hyperlink ref="D9" r:id="rId7" display="https://www.digikey.com/en/products/detail/tensility-international-corp/16-00143/10324430" xr:uid="{5A97FF7F-C50D-406A-A38D-74E57DCAC5FB}"/>
    <hyperlink ref="D10" r:id="rId8" display="https://www.amazon.com/gp/product/B087BWKJZP/ref=ox_sc_act_title_1?smid=A2TMK1RHV496EY&amp;th=1" xr:uid="{21D61FE2-4A9D-46E0-9E96-C42C6DA1CE4F}"/>
    <hyperlink ref="D12" r:id="rId9" display="https://www.amazon.com/gp/product/B083HNZWK6/ref=ox_sc_act_title_2?smid=A2PYYAAPQIARBH&amp;psc=1" xr:uid="{B71808F8-FCFB-42D3-BF52-58D9E0580C1A}"/>
    <hyperlink ref="D14" r:id="rId10" display="https://www.amazon.com/gp/product/B08F77YVYB/ref=ppx_yo_dt_b_asin_title_o00_s00?ie=UTF8&amp;psc=1" xr:uid="{0751953C-478C-4815-94D1-AC08779238DF}"/>
    <hyperlink ref="D15" r:id="rId11" display="https://www.amazon.com/Micro-Center-Class-Memory-Adapter/dp/B07K835MNR/ref=sr_1_36?dchild=1&amp;keywords=16gb+sd+card&amp;qid=1612732635&amp;sr=8-36" xr:uid="{0ED02E94-4D76-4658-8DE0-18A017F4CBA8}"/>
    <hyperlink ref="D16" r:id="rId12" display="https://www.amazon.com/JXMOX-Charger-Charging-Compatible-2018-Grey/dp/B07TVMBZ75/ref=sr_1_3?dchild=1&amp;keywords=usb+c+to+usb+c+cable+short&amp;qid=1612732867&amp;sr=8-3" xr:uid="{A65511AB-084D-482E-ACC8-8AC38907AF9B}"/>
    <hyperlink ref="D11" r:id="rId13" display="https://www.sparkfun.com/products/15448" xr:uid="{9716C4E0-BADF-4347-8019-72F83F0A0FEC}"/>
    <hyperlink ref="D13" r:id="rId14" display="https://www.adafruit.com/product/2167" xr:uid="{F390DA11-248B-4D88-B312-4E370CAC65D6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 Arce</dc:creator>
  <cp:lastModifiedBy>Walker Arce</cp:lastModifiedBy>
  <dcterms:created xsi:type="dcterms:W3CDTF">2015-06-05T18:17:20Z</dcterms:created>
  <dcterms:modified xsi:type="dcterms:W3CDTF">2021-04-23T00:21:05Z</dcterms:modified>
</cp:coreProperties>
</file>