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https://d.docs.live.net/e143ff3c3b6e139d/Desktop/"/>
    </mc:Choice>
  </mc:AlternateContent>
  <xr:revisionPtr revIDLastSave="1" documentId="13_ncr:1_{39125998-E4D3-49A6-BCAA-314E140A820C}" xr6:coauthVersionLast="47" xr6:coauthVersionMax="47" xr10:uidLastSave="{BF1E8DEF-9750-417C-8A8F-5454F7DA484F}"/>
  <bookViews>
    <workbookView xWindow="-38520" yWindow="-120" windowWidth="38640" windowHeight="2112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4" i="1" l="1"/>
  <c r="B44" i="1"/>
  <c r="A37" i="1" l="1"/>
  <c r="A33" i="1"/>
  <c r="A29" i="1"/>
  <c r="A26" i="1"/>
  <c r="A16" i="1"/>
  <c r="A7" i="1"/>
</calcChain>
</file>

<file path=xl/sharedStrings.xml><?xml version="1.0" encoding="utf-8"?>
<sst xmlns="http://schemas.openxmlformats.org/spreadsheetml/2006/main" count="73" uniqueCount="73">
  <si>
    <t>Points</t>
  </si>
  <si>
    <t>Topic</t>
  </si>
  <si>
    <t>Docker-Compose</t>
  </si>
  <si>
    <t>API Controller</t>
  </si>
  <si>
    <t>Upload Documents</t>
  </si>
  <si>
    <t>Mapping</t>
  </si>
  <si>
    <t>Business-Layer</t>
  </si>
  <si>
    <t>DI</t>
  </si>
  <si>
    <t>Validation</t>
  </si>
  <si>
    <t>Unit-Tests, Mock</t>
  </si>
  <si>
    <t>Unit-Tests with Mocking to check if the dependencies are correctly applied, write tests for validation</t>
  </si>
  <si>
    <t>Persistence</t>
  </si>
  <si>
    <t xml:space="preserve">PostgreSQL </t>
  </si>
  <si>
    <t>RabbitMQ</t>
  </si>
  <si>
    <t>Annotated grading schema with further information on specific topics provided by external resources.</t>
  </si>
  <si>
    <t>nginx container</t>
  </si>
  <si>
    <t>Logging</t>
  </si>
  <si>
    <t>Critical places are logged with an logger framework like Log4Net
(normal operations with info(), minor problems with warning(), major problems, exceptions with error()</t>
  </si>
  <si>
    <t>Exception-Handling</t>
  </si>
  <si>
    <t>BL, DAL and Servces define their own exceptions; 
library based exceptions are caught and are not propagated through the layers</t>
  </si>
  <si>
    <t>TesseractOCR</t>
  </si>
  <si>
    <t>MinIO container</t>
  </si>
  <si>
    <t>1.UC: Upload document</t>
  </si>
  <si>
    <t>2.UC: Search for a document</t>
  </si>
  <si>
    <t>Integration-Test</t>
  </si>
  <si>
    <t>End-2-End Scenario: upload of a document is working correctly</t>
  </si>
  <si>
    <t>End-2-End Scenario: searching for a document is working properly</t>
  </si>
  <si>
    <t>Integration-Test is available, executes on a deployed solution (testing stage) and succeeds</t>
  </si>
  <si>
    <t>Elasticsearch container</t>
  </si>
  <si>
    <t>Elasticsearch contained as a service in docker-compose.yml and is running and allows for indexing and searching</t>
  </si>
  <si>
    <t>OCR worker</t>
  </si>
  <si>
    <t>uploaded documents are OCRed, the text content is stored in elastic</t>
  </si>
  <si>
    <t>Unit-Tests</t>
  </si>
  <si>
    <t>Unit-Tests for code written by yourselves. Coverage should be &gt;70%</t>
  </si>
  <si>
    <t>Queuing</t>
  </si>
  <si>
    <t>Post-Document event is produced by the REST-Server and transferred via MQ to the OCR-Worker consuming the message.</t>
  </si>
  <si>
    <t>Infos for C# Groups</t>
  </si>
  <si>
    <t>Infos for Java Groups</t>
  </si>
  <si>
    <t>Multi-stage build REST</t>
  </si>
  <si>
    <t>Multi-stage build Services</t>
  </si>
  <si>
    <t>Critical places are logged with an logger framework like Log4J
(normal operations with info(), minor problems with warning(), major problems, exceptions with error()</t>
  </si>
  <si>
    <t>Reviewed Student Group:</t>
  </si>
  <si>
    <t>Review Date:</t>
  </si>
  <si>
    <t>Group</t>
  </si>
  <si>
    <t>Total Score:</t>
  </si>
  <si>
    <t>BIF5-SWKOM Topics and Grading-Schema for the Final-CodeReview</t>
  </si>
  <si>
    <t>A docker compose file which will run every service in containers</t>
  </si>
  <si>
    <t>Multi-Stage build for Paperless-REST (using docker, docker-compose and build-tools), fully automated</t>
  </si>
  <si>
    <t>nginX as WebServer hosting your Web-UI files</t>
  </si>
  <si>
    <t>PostgreSQL contained as service in docker-compose.yml and is running</t>
  </si>
  <si>
    <t>Multi-Stage build for Paperless-Services (using docker, docker-compose and build-tools), fully automated</t>
  </si>
  <si>
    <t>RabbitMQ contained as service in docker-compose.yml and is running, 
the structure of the exchanges,.. (may be solved by config overwrites)</t>
  </si>
  <si>
    <t>MinIO contained as a service in docker-compose.yml and is running and accepting file uploads (without auth.)</t>
  </si>
  <si>
    <t>REST-API documented</t>
  </si>
  <si>
    <t>used OpenAPI to document the REST-API</t>
  </si>
  <si>
    <t xml:space="preserve">Upload of documents is implemented </t>
  </si>
  <si>
    <t>The use-cases, are forwarded from the controler to the Business-Layer</t>
  </si>
  <si>
    <t>The business-logic is entered into the controller by using dependency-injection</t>
  </si>
  <si>
    <t>API Controller returns values as needed for the Frontend &amp; Use-Cases</t>
  </si>
  <si>
    <t>AutoMapper is used to map between DTOs and entities.</t>
  </si>
  <si>
    <t>MapStruct is used to map between DTOs and entities.</t>
  </si>
  <si>
    <t>The entities are validated using the FluentValidation Framework</t>
  </si>
  <si>
    <t>The entities are validated using the Jakarta-Validation Framework</t>
  </si>
  <si>
    <t>Entities are persisted using ORM into a PostgreSQL database using EFCore</t>
  </si>
  <si>
    <t>Entities are persisted using ORM into a PostgreSQL database using Spring JPA</t>
  </si>
  <si>
    <t>WebUI</t>
  </si>
  <si>
    <t>WebUI to REST</t>
  </si>
  <si>
    <t>WebUI communicates correctly with the REST-Server</t>
  </si>
  <si>
    <t>The dashboard of the frontend shows up and is displaying hard-coded data (Web-Framework of your choice)</t>
  </si>
  <si>
    <t>TesseractOCR is installed with the traineddata files, Tesseract is running in the container of the Paperless Services</t>
  </si>
  <si>
    <t>Further Ucs</t>
  </si>
  <si>
    <t>Further use-cases as selected are working properly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</si>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</sst>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 Light"/>
      <family val="2"/>
      <scheme val="major"/>
    </font>
    <font>
      <b/>
      <i/>
      <sz val="14"/>
      <color rgb="FF00B050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sz val="11"/>
      <name val="Calibri"/>
      <family val="2"/>
      <scheme val="minor"/>
    </font>
    <font>
      <i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1" fillId="2" borderId="0" xfId="0" applyFont="1" applyFill="1" applyAlignment="1">
      <alignment horizontal="left" vertical="top"/>
    </xf>
    <xf numFmtId="0" fontId="0" fillId="0" borderId="0" xfId="0" applyAlignment="1">
      <alignment horizontal="left" vertical="top" indent="1"/>
    </xf>
    <xf numFmtId="0" fontId="2" fillId="0" borderId="0" xfId="0" applyFont="1" applyAlignment="1">
      <alignment horizontal="left" vertical="top"/>
    </xf>
    <xf numFmtId="0" fontId="2" fillId="2" borderId="1" xfId="0" applyFont="1" applyFill="1" applyBorder="1" applyAlignment="1">
      <alignment horizontal="left" vertical="top"/>
    </xf>
    <xf numFmtId="0" fontId="1" fillId="2" borderId="0" xfId="0" applyFont="1" applyFill="1" applyAlignment="1">
      <alignment horizontal="left" vertical="top" wrapText="1"/>
    </xf>
    <xf numFmtId="0" fontId="2" fillId="2" borderId="2" xfId="0" applyFont="1" applyFill="1" applyBorder="1" applyAlignment="1">
      <alignment horizontal="left" vertical="top"/>
    </xf>
    <xf numFmtId="0" fontId="3" fillId="2" borderId="2" xfId="0" applyFont="1" applyFill="1" applyBorder="1" applyAlignment="1">
      <alignment horizontal="left" vertical="top" wrapText="1"/>
    </xf>
    <xf numFmtId="0" fontId="1" fillId="0" borderId="0" xfId="0" applyFont="1" applyAlignment="1">
      <alignment horizontal="right" vertical="top"/>
    </xf>
    <xf numFmtId="0" fontId="2" fillId="3" borderId="1" xfId="0" applyFont="1" applyFill="1" applyBorder="1" applyAlignment="1">
      <alignment horizontal="left" vertical="top"/>
    </xf>
    <xf numFmtId="0" fontId="1" fillId="3" borderId="0" xfId="0" applyFont="1" applyFill="1" applyAlignment="1">
      <alignment horizontal="left" vertical="top"/>
    </xf>
    <xf numFmtId="0" fontId="0" fillId="3" borderId="0" xfId="0" applyFill="1" applyAlignment="1">
      <alignment horizontal="left" vertical="top"/>
    </xf>
    <xf numFmtId="0" fontId="4" fillId="3" borderId="2" xfId="0" applyFont="1" applyFill="1" applyBorder="1" applyAlignment="1">
      <alignment horizontal="left" vertical="top" wrapText="1"/>
    </xf>
    <xf numFmtId="0" fontId="4" fillId="2" borderId="2" xfId="0" applyFont="1" applyFill="1" applyBorder="1" applyAlignment="1">
      <alignment horizontal="left" vertical="top" wrapText="1"/>
    </xf>
    <xf numFmtId="0" fontId="1" fillId="0" borderId="0" xfId="0" applyFont="1" applyAlignment="1">
      <alignment vertical="top"/>
    </xf>
    <xf numFmtId="0" fontId="1" fillId="3" borderId="0" xfId="0" applyFont="1" applyFill="1" applyAlignment="1">
      <alignment vertical="top"/>
    </xf>
    <xf numFmtId="0" fontId="2" fillId="2" borderId="2" xfId="0" applyFont="1" applyFill="1" applyBorder="1" applyAlignment="1">
      <alignment horizontal="right" vertical="top"/>
    </xf>
    <xf numFmtId="0" fontId="2" fillId="2" borderId="1" xfId="0" applyFont="1" applyFill="1" applyBorder="1" applyAlignment="1">
      <alignment horizontal="center" vertical="top"/>
    </xf>
    <xf numFmtId="0" fontId="5" fillId="0" borderId="0" xfId="0" applyFont="1" applyAlignment="1">
      <alignment horizontal="left" vertical="top" indent="1"/>
    </xf>
    <xf numFmtId="0" fontId="6" fillId="0" borderId="0" xfId="0" applyFont="1" applyAlignment="1">
      <alignment horizontal="left" vertical="top"/>
    </xf>
    <xf numFmtId="0" fontId="5" fillId="0" borderId="0" xfId="0" applyFont="1" applyAlignment="1">
      <alignment horizontal="left" vertical="top"/>
    </xf>
    <xf numFmtId="0" fontId="5" fillId="3" borderId="0" xfId="0" applyFont="1" applyFill="1" applyAlignment="1">
      <alignment horizontal="left" vertical="top"/>
    </xf>
    <xf numFmtId="0" fontId="0" fillId="0" borderId="0" xfId="0" applyAlignment="1">
      <alignment horizontal="center" vertical="top" wrapText="1"/>
    </xf>
    <xf numFmtId="0" fontId="0" fillId="0" borderId="0" xfId="0" applyAlignment="1">
      <alignment horizontal="center" vertical="top"/>
    </xf>
    <xf numFmtId="0" fontId="5" fillId="0" borderId="0" xfId="0" applyFont="1" applyAlignment="1">
      <alignment horizontal="center" vertical="top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4"/>
  <sheetViews>
    <sheetView tabSelected="1" topLeftCell="A16" workbookViewId="0">
      <selection activeCell="H26" sqref="H26"/>
    </sheetView>
  </sheetViews>
  <sheetFormatPr baseColWidth="10" defaultColWidth="8.85546875" defaultRowHeight="15" x14ac:dyDescent="0.25"/>
  <cols>
    <col min="1" max="1" width="27.140625" style="1" bestFit="1" customWidth="1"/>
    <col min="2" max="3" width="8.85546875" style="1" customWidth="1"/>
    <col min="4" max="5" width="67.42578125" style="1" customWidth="1"/>
    <col min="6" max="16384" width="8.85546875" style="1"/>
  </cols>
  <sheetData>
    <row r="1" spans="1:5" s="5" customFormat="1" ht="18.75" x14ac:dyDescent="0.25">
      <c r="A1" s="5" t="s">
        <v>45</v>
      </c>
    </row>
    <row r="2" spans="1:5" x14ac:dyDescent="0.25">
      <c r="A2" s="1" t="s">
        <v>14</v>
      </c>
    </row>
    <row r="3" spans="1:5" x14ac:dyDescent="0.25">
      <c r="A3" s="16"/>
      <c r="B3" s="10" t="s">
        <v>41</v>
      </c>
      <c r="C3" s="17"/>
      <c r="D3" s="13"/>
      <c r="E3" s="13"/>
    </row>
    <row r="4" spans="1:5" x14ac:dyDescent="0.25">
      <c r="B4" s="10" t="s">
        <v>42</v>
      </c>
      <c r="C4" s="13"/>
      <c r="D4" s="13"/>
      <c r="E4" s="13"/>
    </row>
    <row r="6" spans="1:5" s="6" customFormat="1" ht="18.75" x14ac:dyDescent="0.25">
      <c r="A6" s="6" t="s">
        <v>1</v>
      </c>
      <c r="B6" s="6" t="s">
        <v>0</v>
      </c>
      <c r="C6" s="11" t="s">
        <v>43</v>
      </c>
      <c r="D6" s="19" t="s">
        <v>36</v>
      </c>
      <c r="E6" s="19" t="s">
        <v>37</v>
      </c>
    </row>
    <row r="7" spans="1:5" s="3" customFormat="1" x14ac:dyDescent="0.25">
      <c r="A7" s="3" t="str">
        <f>"Components (" &amp; SUM(B7:B15) &amp; " points)"</f>
        <v>Components (25 points)</v>
      </c>
      <c r="C7" s="12"/>
      <c r="D7" s="7"/>
      <c r="E7" s="7"/>
    </row>
    <row r="8" spans="1:5" x14ac:dyDescent="0.25">
      <c r="A8" s="4" t="s">
        <v>2</v>
      </c>
      <c r="B8" s="1">
        <v>3</v>
      </c>
      <c r="C8" s="13"/>
      <c r="D8" s="24" t="s">
        <v>46</v>
      </c>
      <c r="E8" s="24"/>
    </row>
    <row r="9" spans="1:5" x14ac:dyDescent="0.25">
      <c r="A9" s="4" t="s">
        <v>38</v>
      </c>
      <c r="B9" s="1">
        <v>4</v>
      </c>
      <c r="C9" s="13"/>
      <c r="D9" s="24" t="s">
        <v>47</v>
      </c>
      <c r="E9" s="24"/>
    </row>
    <row r="10" spans="1:5" x14ac:dyDescent="0.25">
      <c r="A10" s="4" t="s">
        <v>15</v>
      </c>
      <c r="B10" s="1">
        <v>3</v>
      </c>
      <c r="C10" s="13"/>
      <c r="D10" s="24" t="s">
        <v>48</v>
      </c>
      <c r="E10" s="24"/>
    </row>
    <row r="11" spans="1:5" x14ac:dyDescent="0.25">
      <c r="A11" s="4" t="s">
        <v>12</v>
      </c>
      <c r="B11" s="1">
        <v>2</v>
      </c>
      <c r="C11" s="13"/>
      <c r="D11" s="24" t="s">
        <v>49</v>
      </c>
      <c r="E11" s="24"/>
    </row>
    <row r="12" spans="1:5" x14ac:dyDescent="0.25">
      <c r="A12" s="4" t="s">
        <v>39</v>
      </c>
      <c r="B12" s="1">
        <v>4</v>
      </c>
      <c r="C12" s="13"/>
      <c r="D12" s="24" t="s">
        <v>50</v>
      </c>
      <c r="E12" s="24"/>
    </row>
    <row r="13" spans="1:5" ht="29.1" customHeight="1" x14ac:dyDescent="0.25">
      <c r="A13" s="4" t="s">
        <v>13</v>
      </c>
      <c r="B13" s="1">
        <v>3</v>
      </c>
      <c r="C13" s="13"/>
      <c r="D13" s="24" t="s">
        <v>51</v>
      </c>
      <c r="E13" s="24"/>
    </row>
    <row r="14" spans="1:5" x14ac:dyDescent="0.25">
      <c r="A14" s="4" t="s">
        <v>21</v>
      </c>
      <c r="B14" s="1">
        <v>3</v>
      </c>
      <c r="C14" s="13"/>
      <c r="D14" s="24" t="s">
        <v>52</v>
      </c>
      <c r="E14" s="24"/>
    </row>
    <row r="15" spans="1:5" x14ac:dyDescent="0.25">
      <c r="A15" s="4" t="s">
        <v>28</v>
      </c>
      <c r="B15" s="1">
        <v>3</v>
      </c>
      <c r="C15" s="13"/>
      <c r="D15" s="24" t="s">
        <v>29</v>
      </c>
      <c r="E15" s="24"/>
    </row>
    <row r="16" spans="1:5" s="3" customFormat="1" x14ac:dyDescent="0.25">
      <c r="A16" s="3" t="str">
        <f>"Paperless REST (" &amp; SUM(B16:B25) &amp; " points)"</f>
        <v>Paperless REST (20 points)</v>
      </c>
      <c r="C16" s="12"/>
    </row>
    <row r="17" spans="1:7" x14ac:dyDescent="0.25">
      <c r="A17" s="4" t="s">
        <v>53</v>
      </c>
      <c r="B17" s="1">
        <v>2</v>
      </c>
      <c r="C17" s="13"/>
      <c r="D17" s="25" t="s">
        <v>54</v>
      </c>
      <c r="E17" s="25"/>
    </row>
    <row r="18" spans="1:7" x14ac:dyDescent="0.25">
      <c r="A18" s="4" t="s">
        <v>3</v>
      </c>
      <c r="B18" s="1">
        <v>2</v>
      </c>
      <c r="C18" s="13"/>
      <c r="D18" s="24" t="s">
        <v>58</v>
      </c>
      <c r="E18" s="24"/>
    </row>
    <row r="19" spans="1:7" x14ac:dyDescent="0.25">
      <c r="A19" s="4" t="s">
        <v>4</v>
      </c>
      <c r="B19" s="1">
        <v>2</v>
      </c>
      <c r="C19" s="13"/>
      <c r="D19" s="24" t="s">
        <v>55</v>
      </c>
      <c r="E19" s="24"/>
    </row>
    <row r="20" spans="1:7" x14ac:dyDescent="0.25">
      <c r="A20" s="4" t="s">
        <v>6</v>
      </c>
      <c r="B20" s="1">
        <v>2</v>
      </c>
      <c r="C20" s="13"/>
      <c r="D20" s="25" t="s">
        <v>56</v>
      </c>
      <c r="E20" s="25"/>
    </row>
    <row r="21" spans="1:7" x14ac:dyDescent="0.25">
      <c r="A21" s="4" t="s">
        <v>5</v>
      </c>
      <c r="B21" s="1">
        <v>2</v>
      </c>
      <c r="C21" s="13"/>
      <c r="D21" s="2" t="s">
        <v>59</v>
      </c>
      <c r="E21" s="2" t="s">
        <v>60</v>
      </c>
    </row>
    <row r="22" spans="1:7" x14ac:dyDescent="0.25">
      <c r="A22" s="4" t="s">
        <v>7</v>
      </c>
      <c r="B22" s="1">
        <v>2</v>
      </c>
      <c r="C22" s="13"/>
      <c r="D22" s="24" t="s">
        <v>57</v>
      </c>
      <c r="E22" s="24"/>
    </row>
    <row r="23" spans="1:7" x14ac:dyDescent="0.25">
      <c r="A23" s="4" t="s">
        <v>8</v>
      </c>
      <c r="B23" s="1">
        <v>2</v>
      </c>
      <c r="C23" s="13"/>
      <c r="D23" s="2" t="s">
        <v>61</v>
      </c>
      <c r="E23" s="2" t="s">
        <v>62</v>
      </c>
    </row>
    <row r="24" spans="1:7" x14ac:dyDescent="0.25">
      <c r="A24" s="4" t="s">
        <v>9</v>
      </c>
      <c r="B24" s="1">
        <v>3</v>
      </c>
      <c r="C24" s="13"/>
      <c r="D24" s="25" t="s">
        <v>10</v>
      </c>
      <c r="E24" s="25"/>
    </row>
    <row r="25" spans="1:7" ht="30" x14ac:dyDescent="0.25">
      <c r="A25" s="4" t="s">
        <v>11</v>
      </c>
      <c r="B25" s="1">
        <v>3</v>
      </c>
      <c r="C25" s="13"/>
      <c r="D25" s="2" t="s">
        <v>63</v>
      </c>
      <c r="E25" s="2" t="s">
        <v>64</v>
      </c>
    </row>
    <row r="26" spans="1:7" s="3" customFormat="1" x14ac:dyDescent="0.25">
      <c r="A26" s="3" t="str">
        <f>"Web-Frontend (" &amp; SUM(B26:B28) &amp; " points)"</f>
        <v>Web-Frontend (7 points)</v>
      </c>
      <c r="C26" s="12"/>
      <c r="G26" s="3" t="s">
        <v>72</v>
      </c>
    </row>
    <row r="27" spans="1:7" x14ac:dyDescent="0.25">
      <c r="A27" s="4" t="s">
        <v>65</v>
      </c>
      <c r="B27" s="1">
        <v>4</v>
      </c>
      <c r="C27" s="13"/>
      <c r="D27" s="25" t="s">
        <v>68</v>
      </c>
      <c r="E27" s="25"/>
    </row>
    <row r="28" spans="1:7" x14ac:dyDescent="0.25">
      <c r="A28" s="4" t="s">
        <v>66</v>
      </c>
      <c r="B28" s="1">
        <v>3</v>
      </c>
      <c r="C28" s="13"/>
      <c r="D28" s="24" t="s">
        <v>67</v>
      </c>
      <c r="E28" s="24"/>
    </row>
    <row r="29" spans="1:7" s="3" customFormat="1" x14ac:dyDescent="0.25">
      <c r="A29" s="3" t="str">
        <f>"Paperless Services (" &amp; SUM(B29:B32) &amp; " points)"</f>
        <v>Paperless Services (8 points)</v>
      </c>
      <c r="C29" s="12"/>
    </row>
    <row r="30" spans="1:7" x14ac:dyDescent="0.25">
      <c r="A30" s="4" t="s">
        <v>20</v>
      </c>
      <c r="B30" s="1">
        <v>3</v>
      </c>
      <c r="C30" s="13"/>
      <c r="D30" s="24" t="s">
        <v>69</v>
      </c>
      <c r="E30" s="24"/>
    </row>
    <row r="31" spans="1:7" x14ac:dyDescent="0.25">
      <c r="A31" s="4" t="s">
        <v>30</v>
      </c>
      <c r="B31" s="1">
        <v>2</v>
      </c>
      <c r="C31" s="13"/>
      <c r="D31" s="24" t="s">
        <v>31</v>
      </c>
      <c r="E31" s="24"/>
    </row>
    <row r="32" spans="1:7" ht="28.7" customHeight="1" x14ac:dyDescent="0.25">
      <c r="A32" s="4" t="s">
        <v>34</v>
      </c>
      <c r="B32" s="1">
        <v>3</v>
      </c>
      <c r="C32" s="13"/>
      <c r="D32" s="24" t="s">
        <v>35</v>
      </c>
      <c r="E32" s="24"/>
    </row>
    <row r="33" spans="1:5" s="3" customFormat="1" x14ac:dyDescent="0.25">
      <c r="A33" s="3" t="str">
        <f>"Cross-Cutting Concepts (" &amp; SUM(B33:B36) &amp; " points)"</f>
        <v>Cross-Cutting Concepts (15 points)</v>
      </c>
      <c r="C33" s="12"/>
    </row>
    <row r="34" spans="1:5" ht="45" x14ac:dyDescent="0.25">
      <c r="A34" s="4" t="s">
        <v>16</v>
      </c>
      <c r="B34" s="1">
        <v>5</v>
      </c>
      <c r="C34" s="13"/>
      <c r="D34" s="2" t="s">
        <v>17</v>
      </c>
      <c r="E34" s="2" t="s">
        <v>40</v>
      </c>
    </row>
    <row r="35" spans="1:5" ht="29.1" customHeight="1" x14ac:dyDescent="0.25">
      <c r="A35" s="4" t="s">
        <v>18</v>
      </c>
      <c r="B35" s="1">
        <v>5</v>
      </c>
      <c r="C35" s="13"/>
      <c r="D35" s="24" t="s">
        <v>19</v>
      </c>
      <c r="E35" s="24"/>
    </row>
    <row r="36" spans="1:5" x14ac:dyDescent="0.25">
      <c r="A36" s="4" t="s">
        <v>32</v>
      </c>
      <c r="B36" s="1">
        <v>5</v>
      </c>
      <c r="C36" s="13"/>
      <c r="D36" s="24" t="s">
        <v>33</v>
      </c>
      <c r="E36" s="24"/>
    </row>
    <row r="37" spans="1:5" s="3" customFormat="1" x14ac:dyDescent="0.25">
      <c r="A37" s="3" t="str">
        <f>"Integration (" &amp; SUM(B37:B43) &amp; " points)"</f>
        <v>Integration (25 points)</v>
      </c>
      <c r="C37" s="12"/>
      <c r="D37" s="7"/>
      <c r="E37" s="7"/>
    </row>
    <row r="38" spans="1:5" x14ac:dyDescent="0.25">
      <c r="A38" s="4" t="s">
        <v>22</v>
      </c>
      <c r="B38" s="1">
        <v>10</v>
      </c>
      <c r="C38" s="13"/>
      <c r="D38" s="24" t="s">
        <v>25</v>
      </c>
      <c r="E38" s="24"/>
    </row>
    <row r="39" spans="1:5" x14ac:dyDescent="0.25">
      <c r="A39" s="4" t="s">
        <v>23</v>
      </c>
      <c r="B39" s="1">
        <v>5</v>
      </c>
      <c r="C39" s="13"/>
      <c r="D39" s="24" t="s">
        <v>26</v>
      </c>
      <c r="E39" s="24"/>
    </row>
    <row r="40" spans="1:5" s="21" customFormat="1" x14ac:dyDescent="0.25">
      <c r="A40" s="20" t="s">
        <v>70</v>
      </c>
      <c r="B40" s="22">
        <v>5</v>
      </c>
      <c r="C40" s="23"/>
      <c r="D40" s="26" t="s">
        <v>71</v>
      </c>
      <c r="E40" s="26"/>
    </row>
    <row r="41" spans="1:5" x14ac:dyDescent="0.25">
      <c r="A41" s="4" t="s">
        <v>24</v>
      </c>
      <c r="B41" s="1">
        <v>5</v>
      </c>
      <c r="C41" s="13"/>
      <c r="D41" s="24" t="s">
        <v>27</v>
      </c>
      <c r="E41" s="24"/>
    </row>
    <row r="42" spans="1:5" x14ac:dyDescent="0.25">
      <c r="A42" s="4"/>
      <c r="C42" s="13"/>
      <c r="D42" s="2"/>
      <c r="E42" s="2"/>
    </row>
    <row r="43" spans="1:5" x14ac:dyDescent="0.25">
      <c r="C43" s="13"/>
    </row>
    <row r="44" spans="1:5" s="8" customFormat="1" ht="30" x14ac:dyDescent="0.25">
      <c r="A44" s="18" t="s">
        <v>44</v>
      </c>
      <c r="B44" s="15" t="str">
        <f>SUM(B7:B43) &amp; " points"</f>
        <v>100 points</v>
      </c>
      <c r="C44" s="14" t="str">
        <f>SUM(C7:C43) &amp; " points"</f>
        <v>0 points</v>
      </c>
      <c r="D44" s="9"/>
      <c r="E44" s="9"/>
    </row>
  </sheetData>
  <mergeCells count="25">
    <mergeCell ref="D40:E40"/>
    <mergeCell ref="D41:E41"/>
    <mergeCell ref="D32:E32"/>
    <mergeCell ref="D35:E35"/>
    <mergeCell ref="D36:E36"/>
    <mergeCell ref="D38:E38"/>
    <mergeCell ref="D39:E39"/>
    <mergeCell ref="D31:E31"/>
    <mergeCell ref="D14:E14"/>
    <mergeCell ref="D15:E15"/>
    <mergeCell ref="D17:E17"/>
    <mergeCell ref="D18:E18"/>
    <mergeCell ref="D19:E19"/>
    <mergeCell ref="D20:E20"/>
    <mergeCell ref="D24:E24"/>
    <mergeCell ref="D22:E22"/>
    <mergeCell ref="D28:E28"/>
    <mergeCell ref="D27:E27"/>
    <mergeCell ref="D30:E30"/>
    <mergeCell ref="D13:E13"/>
    <mergeCell ref="D8:E8"/>
    <mergeCell ref="D9:E9"/>
    <mergeCell ref="D10:E10"/>
    <mergeCell ref="D11:E11"/>
    <mergeCell ref="D12:E1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Bernhard Wallisch</dc:creator>
  <cp:lastModifiedBy>Alexander Nachtmann</cp:lastModifiedBy>
  <dcterms:created xsi:type="dcterms:W3CDTF">2015-06-05T18:19:34Z</dcterms:created>
  <dcterms:modified xsi:type="dcterms:W3CDTF">2024-10-10T16:00:47Z</dcterms:modified>
</cp:coreProperties>
</file>