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coleurope-my.sharepoint.com/personal/alexander_neuhalfen_coleurope_eu/Documents/THESIS European Defence Procurement/Datasets/"/>
    </mc:Choice>
  </mc:AlternateContent>
  <xr:revisionPtr revIDLastSave="14" documentId="13_ncr:1_{4388DFB6-210E-4D01-ADA7-69CF82785CD6}" xr6:coauthVersionLast="47" xr6:coauthVersionMax="47" xr10:uidLastSave="{FD086809-3485-4570-B8EF-9AB1E81A74D8}"/>
  <bookViews>
    <workbookView xWindow="8288" yWindow="0" windowWidth="13395" windowHeight="12863" xr2:uid="{9C5172A5-A489-4DB5-BFED-59BDA2923C4B}"/>
  </bookViews>
  <sheets>
    <sheet name="Consolidated_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93" i="1" l="1"/>
  <c r="L132" i="1"/>
  <c r="L136" i="1"/>
  <c r="L137" i="1"/>
  <c r="L490" i="1"/>
  <c r="L492" i="1"/>
  <c r="L561" i="1"/>
  <c r="L744" i="1"/>
  <c r="L771" i="1"/>
  <c r="L772" i="1"/>
  <c r="L924" i="1"/>
  <c r="L1032" i="1"/>
  <c r="L1333" i="1"/>
  <c r="L1349" i="1"/>
  <c r="L1354" i="1"/>
  <c r="L1421" i="1"/>
  <c r="L1423" i="1"/>
  <c r="L1424" i="1"/>
  <c r="L1459" i="1"/>
  <c r="L1484" i="1"/>
  <c r="L1524" i="1"/>
  <c r="L1680" i="1"/>
  <c r="L1681" i="1"/>
  <c r="L1877" i="1"/>
  <c r="L2187" i="1"/>
  <c r="L2236" i="1"/>
  <c r="L2237" i="1"/>
  <c r="L2261" i="1"/>
  <c r="L2349" i="1"/>
  <c r="L416" i="1"/>
  <c r="L422" i="1"/>
  <c r="L712" i="1"/>
  <c r="L1846" i="1"/>
  <c r="L667" i="1"/>
  <c r="L163" i="1"/>
  <c r="L1539" i="1"/>
  <c r="L2055" i="1"/>
  <c r="L2304" i="1"/>
  <c r="L2419" i="1"/>
  <c r="L259" i="1"/>
  <c r="L105" i="1"/>
  <c r="L2291" i="1"/>
  <c r="L1452" i="1"/>
  <c r="L2028" i="1"/>
  <c r="L709" i="1"/>
  <c r="L52" i="1"/>
  <c r="L119" i="1"/>
  <c r="L1544" i="1"/>
  <c r="L9" i="1"/>
  <c r="L2313" i="1"/>
  <c r="L2068" i="1"/>
  <c r="L414" i="1"/>
  <c r="L860" i="1"/>
  <c r="L882" i="1"/>
  <c r="L866" i="1"/>
  <c r="L873" i="1"/>
  <c r="L875" i="1"/>
  <c r="L889" i="1"/>
  <c r="L1116" i="1"/>
  <c r="L1120" i="1"/>
  <c r="L879" i="1"/>
  <c r="L886" i="1"/>
  <c r="L1448" i="1"/>
  <c r="L2025" i="1"/>
  <c r="L2401" i="1"/>
  <c r="L102" i="1"/>
  <c r="L1233" i="1"/>
  <c r="L1449" i="1"/>
  <c r="L1519" i="1"/>
  <c r="L2026" i="1"/>
  <c r="L100" i="1"/>
  <c r="L235" i="1"/>
  <c r="L1450" i="1"/>
  <c r="L1520" i="1"/>
  <c r="L2402" i="1"/>
  <c r="L101" i="1"/>
  <c r="L1545" i="1"/>
  <c r="L1451" i="1"/>
  <c r="L1496" i="1"/>
  <c r="L1463" i="1"/>
  <c r="L1498" i="1"/>
  <c r="L2409" i="1"/>
  <c r="L110" i="1"/>
  <c r="L261" i="1"/>
  <c r="L2074" i="1"/>
  <c r="L2080" i="1"/>
  <c r="L1464" i="1"/>
  <c r="L2305" i="1"/>
  <c r="L111" i="1"/>
  <c r="L2056" i="1"/>
  <c r="L1268" i="1"/>
  <c r="L195" i="1"/>
  <c r="L1267" i="1"/>
  <c r="L1395" i="1"/>
  <c r="L2433" i="1"/>
  <c r="L1497" i="1"/>
  <c r="L260" i="1"/>
  <c r="L1462" i="1"/>
  <c r="L1461" i="1"/>
  <c r="L193" i="1"/>
  <c r="L109" i="1"/>
  <c r="L2285" i="1"/>
  <c r="L2286" i="1"/>
  <c r="L2399" i="1"/>
  <c r="L2287" i="1"/>
  <c r="L99" i="1"/>
  <c r="L2400" i="1"/>
  <c r="L2398" i="1"/>
  <c r="L1620" i="1"/>
  <c r="L951" i="1"/>
  <c r="L61" i="1"/>
  <c r="L1820" i="1"/>
  <c r="L1964" i="1"/>
  <c r="L606" i="1"/>
  <c r="L367" i="1"/>
  <c r="L1529" i="1"/>
  <c r="L250" i="1"/>
  <c r="L1743" i="1"/>
  <c r="L360" i="1"/>
  <c r="L364" i="1"/>
  <c r="L365" i="1"/>
  <c r="L607" i="1"/>
  <c r="L998" i="1"/>
  <c r="L782" i="1"/>
  <c r="L987" i="1"/>
  <c r="L1179" i="1"/>
  <c r="L1180" i="1"/>
  <c r="L366" i="1"/>
  <c r="L66" i="1"/>
  <c r="L362" i="1"/>
  <c r="L599" i="1"/>
  <c r="L989" i="1"/>
  <c r="L1878" i="1"/>
  <c r="L1181" i="1"/>
  <c r="L678" i="1"/>
  <c r="L953" i="1"/>
  <c r="L1080" i="1"/>
  <c r="L702" i="1"/>
  <c r="L2466" i="1"/>
  <c r="L978" i="1"/>
  <c r="L1028" i="1"/>
  <c r="L582" i="1"/>
  <c r="L1586" i="1"/>
  <c r="L1722" i="1"/>
  <c r="L583" i="1"/>
  <c r="L1585" i="1"/>
  <c r="L1721" i="1"/>
  <c r="L1590" i="1"/>
  <c r="L1724" i="1"/>
  <c r="L585" i="1"/>
  <c r="L2352" i="1"/>
  <c r="L420" i="1"/>
  <c r="L676" i="1"/>
  <c r="L722" i="1"/>
  <c r="L519" i="1"/>
  <c r="L1322" i="1"/>
  <c r="L192" i="1"/>
  <c r="L1323" i="1"/>
  <c r="L1196" i="1"/>
  <c r="L1361" i="1"/>
  <c r="L848" i="1"/>
  <c r="L1990" i="1"/>
  <c r="L1265" i="1"/>
  <c r="L577" i="1"/>
  <c r="L1501" i="1"/>
  <c r="L578" i="1"/>
  <c r="L1362" i="1"/>
  <c r="L768" i="1"/>
  <c r="L1391" i="1"/>
  <c r="L766" i="1"/>
  <c r="L2152" i="1"/>
  <c r="L1543" i="1"/>
  <c r="L1719" i="1"/>
  <c r="L2540" i="1"/>
  <c r="L2256" i="1"/>
  <c r="L1382" i="1"/>
  <c r="L576" i="1"/>
  <c r="L626" i="1"/>
  <c r="L2149" i="1"/>
  <c r="L2257" i="1"/>
  <c r="L627" i="1"/>
  <c r="L1384" i="1"/>
  <c r="L382" i="1"/>
  <c r="L625" i="1"/>
  <c r="L1764" i="1"/>
  <c r="L1765" i="1"/>
  <c r="L253" i="1"/>
  <c r="L1254" i="1"/>
  <c r="L1255" i="1"/>
  <c r="L1981" i="1"/>
  <c r="L1097" i="1"/>
  <c r="L1982" i="1"/>
  <c r="L1762" i="1"/>
  <c r="L575" i="1"/>
  <c r="L1718" i="1"/>
  <c r="L75" i="1"/>
  <c r="L381" i="1"/>
  <c r="L2538" i="1"/>
  <c r="L623" i="1"/>
  <c r="L1379" i="1"/>
  <c r="L452" i="1"/>
  <c r="L1989" i="1"/>
  <c r="L765" i="1"/>
  <c r="L1542" i="1"/>
  <c r="L2148" i="1"/>
  <c r="L2255" i="1"/>
  <c r="L2373" i="1"/>
  <c r="L1194" i="1"/>
  <c r="L265" i="1"/>
  <c r="L622" i="1"/>
  <c r="L763" i="1"/>
  <c r="L1541" i="1"/>
  <c r="L2143" i="1"/>
  <c r="L450" i="1"/>
  <c r="L574" i="1"/>
  <c r="L1717" i="1"/>
  <c r="L1760" i="1"/>
  <c r="L2536" i="1"/>
  <c r="L2254" i="1"/>
  <c r="L620" i="1"/>
  <c r="L1192" i="1"/>
  <c r="L379" i="1"/>
  <c r="L1987" i="1"/>
  <c r="L1375" i="1"/>
  <c r="L73" i="1"/>
  <c r="L264" i="1"/>
  <c r="L2371" i="1"/>
  <c r="L764" i="1"/>
  <c r="L74" i="1"/>
  <c r="L451" i="1"/>
  <c r="L1988" i="1"/>
  <c r="L2372" i="1"/>
  <c r="L2147" i="1"/>
  <c r="L636" i="1"/>
  <c r="L1050" i="1"/>
  <c r="L2100" i="1"/>
  <c r="L2321" i="1"/>
  <c r="L2338" i="1"/>
  <c r="L2342" i="1"/>
  <c r="L2345" i="1"/>
  <c r="L1335" i="1"/>
  <c r="L1469" i="1"/>
  <c r="L1472" i="1"/>
  <c r="L2081" i="1"/>
  <c r="L2325" i="1"/>
  <c r="L2328" i="1"/>
  <c r="L2435" i="1"/>
  <c r="L123" i="1"/>
  <c r="L2315" i="1"/>
  <c r="L823" i="1"/>
  <c r="L202" i="1"/>
  <c r="L1638" i="1"/>
  <c r="L1659" i="1"/>
  <c r="L533" i="1"/>
  <c r="L545" i="1"/>
  <c r="L926" i="1"/>
  <c r="L1947" i="1"/>
  <c r="L1687" i="1"/>
  <c r="L1002" i="1"/>
  <c r="L2515" i="1"/>
  <c r="L637" i="1"/>
  <c r="L518" i="1"/>
  <c r="L975" i="1"/>
  <c r="L1383" i="1"/>
  <c r="L2394" i="1"/>
  <c r="L2221" i="1"/>
  <c r="L1698" i="1"/>
  <c r="L207" i="1"/>
  <c r="L1688" i="1"/>
  <c r="L693" i="1"/>
  <c r="L795" i="1"/>
  <c r="L817" i="1"/>
  <c r="L170" i="1"/>
  <c r="L176" i="1"/>
  <c r="L811" i="1"/>
  <c r="L809" i="1"/>
  <c r="L1823" i="1"/>
  <c r="L2360" i="1"/>
  <c r="L2106" i="1"/>
  <c r="L2105" i="1"/>
  <c r="L2107" i="1"/>
  <c r="L150" i="1"/>
  <c r="L148" i="1"/>
  <c r="L2356" i="1"/>
  <c r="L1489" i="1"/>
  <c r="L535" i="1"/>
  <c r="L1626" i="1"/>
  <c r="L1486" i="1"/>
  <c r="L1326" i="1"/>
  <c r="L2224" i="1"/>
  <c r="L1674" i="1"/>
  <c r="L916" i="1"/>
  <c r="L1695" i="1"/>
  <c r="L1783" i="1"/>
  <c r="L1559" i="1"/>
  <c r="L353" i="1"/>
  <c r="L1023" i="1"/>
  <c r="L1073" i="1"/>
  <c r="L1142" i="1"/>
  <c r="L2296" i="1"/>
  <c r="L864" i="1"/>
  <c r="L878" i="1"/>
  <c r="L885" i="1"/>
  <c r="L805" i="1"/>
  <c r="L921" i="1"/>
  <c r="L1087" i="1"/>
  <c r="L1134" i="1"/>
  <c r="L2471" i="1"/>
  <c r="L2467" i="1"/>
  <c r="L1055" i="1"/>
  <c r="L1689" i="1"/>
  <c r="L2218" i="1"/>
  <c r="L1070" i="1"/>
  <c r="L1156" i="1"/>
  <c r="L1418" i="1"/>
  <c r="L1318" i="1"/>
  <c r="L1033" i="1"/>
  <c r="L950" i="1"/>
  <c r="L2511" i="1"/>
  <c r="L854" i="1"/>
  <c r="L858" i="1"/>
  <c r="L1398" i="1"/>
  <c r="L775" i="1"/>
  <c r="L497" i="1"/>
  <c r="L610" i="1"/>
  <c r="L1012" i="1"/>
  <c r="L1407" i="1"/>
  <c r="L1013" i="1"/>
  <c r="L611" i="1"/>
  <c r="L1537" i="1"/>
  <c r="L1105" i="1"/>
  <c r="L1038" i="1"/>
  <c r="L967" i="1"/>
  <c r="L1860" i="1"/>
  <c r="L968" i="1"/>
  <c r="L969" i="1"/>
  <c r="L1098" i="1"/>
  <c r="L1428" i="1"/>
  <c r="L141" i="1"/>
  <c r="L158" i="1"/>
  <c r="L499" i="1"/>
  <c r="L2448" i="1"/>
  <c r="L1985" i="1"/>
  <c r="L374" i="1"/>
  <c r="L498" i="1"/>
  <c r="L841" i="1"/>
  <c r="L613" i="1"/>
  <c r="L448" i="1"/>
  <c r="L1010" i="1"/>
  <c r="L838" i="1"/>
  <c r="L140" i="1"/>
  <c r="L970" i="1"/>
  <c r="L648" i="1"/>
  <c r="L1088" i="1"/>
  <c r="L976" i="1"/>
  <c r="L1024" i="1"/>
  <c r="L194" i="1"/>
  <c r="L1639" i="1"/>
  <c r="L1660" i="1"/>
  <c r="L1193" i="1"/>
  <c r="L725" i="1"/>
  <c r="L1269" i="1"/>
  <c r="L378" i="1"/>
  <c r="L1645" i="1"/>
  <c r="L1653" i="1"/>
  <c r="L861" i="1"/>
  <c r="L867" i="1"/>
  <c r="L876" i="1"/>
  <c r="L883" i="1"/>
  <c r="L890" i="1"/>
  <c r="L1625" i="1"/>
  <c r="L1629" i="1"/>
  <c r="L1117" i="1"/>
  <c r="L1121" i="1"/>
  <c r="L868" i="1"/>
  <c r="L874" i="1"/>
  <c r="L891" i="1"/>
  <c r="L1630" i="1"/>
  <c r="L1646" i="1"/>
  <c r="L1654" i="1"/>
  <c r="L1666" i="1"/>
  <c r="L1669" i="1"/>
  <c r="L1821" i="1"/>
  <c r="L929" i="1"/>
  <c r="L1109" i="1"/>
  <c r="L1056" i="1"/>
  <c r="L786" i="1"/>
  <c r="L1568" i="1"/>
  <c r="L958" i="1"/>
  <c r="L957" i="1"/>
  <c r="L1074" i="1"/>
  <c r="L1337" i="1"/>
  <c r="L406" i="1"/>
  <c r="L1797" i="1"/>
  <c r="L1798" i="1"/>
  <c r="L1734" i="1"/>
  <c r="L827" i="1"/>
  <c r="L907" i="1"/>
  <c r="L1886" i="1"/>
  <c r="L1149" i="1"/>
  <c r="L2521" i="1"/>
  <c r="L2518" i="1"/>
  <c r="L1706" i="1"/>
  <c r="L566" i="1"/>
  <c r="L1756" i="1"/>
  <c r="L1713" i="1"/>
  <c r="L1710" i="1"/>
  <c r="L1162" i="1"/>
  <c r="L2109" i="1"/>
  <c r="L447" i="1"/>
  <c r="L449" i="1"/>
  <c r="L1714" i="1"/>
  <c r="L2251" i="1"/>
  <c r="L1103" i="1"/>
  <c r="L1410" i="1"/>
  <c r="L1777" i="1"/>
  <c r="L2546" i="1"/>
  <c r="L72" i="1"/>
  <c r="L1206" i="1"/>
  <c r="L1778" i="1"/>
  <c r="L1831" i="1"/>
  <c r="L2547" i="1"/>
  <c r="L1800" i="1"/>
  <c r="L2253" i="1"/>
  <c r="L776" i="1"/>
  <c r="L1832" i="1"/>
  <c r="L1608" i="1"/>
  <c r="L1566" i="1"/>
  <c r="L1779" i="1"/>
  <c r="L1801" i="1"/>
  <c r="L1753" i="1"/>
  <c r="L1757" i="1"/>
  <c r="L209" i="1"/>
  <c r="L1892" i="1"/>
  <c r="L2041" i="1"/>
  <c r="L1099" i="1"/>
  <c r="L1161" i="1"/>
  <c r="L1612" i="1"/>
  <c r="L1802" i="1"/>
  <c r="L25" i="1"/>
  <c r="L1347" i="1"/>
  <c r="L465" i="1"/>
  <c r="L1575" i="1"/>
  <c r="L2271" i="1"/>
  <c r="L664" i="1"/>
  <c r="L869" i="1"/>
  <c r="L1631" i="1"/>
  <c r="L1640" i="1"/>
  <c r="L1647" i="1"/>
  <c r="L1655" i="1"/>
  <c r="L2129" i="1"/>
  <c r="L320" i="1"/>
  <c r="L134" i="1"/>
  <c r="L1045" i="1"/>
  <c r="L2161" i="1"/>
  <c r="L2093" i="1"/>
  <c r="L1781" i="1"/>
  <c r="L2213" i="1"/>
  <c r="L1867" i="1"/>
  <c r="L2199" i="1"/>
  <c r="L2454" i="1"/>
  <c r="L1510" i="1"/>
  <c r="L1151" i="1"/>
  <c r="L2139" i="1"/>
  <c r="L934" i="1"/>
  <c r="L1889" i="1"/>
  <c r="L1251" i="1"/>
  <c r="L1252" i="1"/>
  <c r="L1735" i="1"/>
  <c r="L984" i="1"/>
  <c r="L1159" i="1"/>
  <c r="L647" i="1"/>
  <c r="L600" i="1"/>
  <c r="L601" i="1"/>
  <c r="L57" i="1"/>
  <c r="L1613" i="1"/>
  <c r="L1260" i="1"/>
  <c r="L1408" i="1"/>
  <c r="L1261" i="1"/>
  <c r="L159" i="1"/>
  <c r="L1614" i="1"/>
  <c r="L2449" i="1"/>
  <c r="L1833" i="1"/>
  <c r="L1495" i="1"/>
  <c r="L302" i="1"/>
  <c r="L26" i="1"/>
  <c r="L1615" i="1"/>
  <c r="L1409" i="1"/>
  <c r="L1358" i="1"/>
  <c r="L501" i="1"/>
  <c r="L1262" i="1"/>
  <c r="L1711" i="1"/>
  <c r="L1776" i="1"/>
  <c r="L1609" i="1"/>
  <c r="L774" i="1"/>
  <c r="L2445" i="1"/>
  <c r="L1803" i="1"/>
  <c r="L2446" i="1"/>
  <c r="L2447" i="1"/>
  <c r="L2513" i="1"/>
  <c r="L1649" i="1"/>
  <c r="L1642" i="1"/>
  <c r="L346" i="1"/>
  <c r="L2463" i="1"/>
  <c r="L2464" i="1"/>
  <c r="L286" i="1"/>
  <c r="L657" i="1"/>
  <c r="L1228" i="1"/>
  <c r="L1591" i="1"/>
  <c r="L2018" i="1"/>
  <c r="L1784" i="1"/>
  <c r="L13" i="1"/>
  <c r="L913" i="1"/>
  <c r="L650" i="1"/>
  <c r="L1869" i="1"/>
  <c r="L1622" i="1"/>
  <c r="L2198" i="1"/>
  <c r="L1514" i="1"/>
  <c r="L699" i="1"/>
  <c r="L97" i="1"/>
  <c r="L2282" i="1"/>
  <c r="L2019" i="1"/>
  <c r="L680" i="1"/>
  <c r="L107" i="1"/>
  <c r="L187" i="1"/>
  <c r="L2033" i="1"/>
  <c r="L2330" i="1"/>
  <c r="L2332" i="1"/>
  <c r="L1456" i="1"/>
  <c r="L86" i="1"/>
  <c r="L1216" i="1"/>
  <c r="L2004" i="1"/>
  <c r="L2381" i="1"/>
  <c r="L222" i="1"/>
  <c r="L2382" i="1"/>
  <c r="L87" i="1"/>
  <c r="L686" i="1"/>
  <c r="L172" i="1"/>
  <c r="L478" i="1"/>
  <c r="L471" i="1"/>
  <c r="L459" i="1"/>
  <c r="L1890" i="1"/>
  <c r="L649" i="1"/>
  <c r="L2262" i="1"/>
  <c r="L2097" i="1"/>
  <c r="L2005" i="1"/>
  <c r="L175" i="1"/>
  <c r="L1447" i="1"/>
  <c r="L1466" i="1"/>
  <c r="L278" i="1"/>
  <c r="L1062" i="1"/>
  <c r="L1897" i="1"/>
  <c r="L392" i="1"/>
  <c r="L1834" i="1"/>
  <c r="L1908" i="1"/>
  <c r="L2396" i="1"/>
  <c r="L2022" i="1"/>
  <c r="L232" i="1"/>
  <c r="L631" i="1"/>
  <c r="L2380" i="1"/>
  <c r="L389" i="1"/>
  <c r="L656" i="1"/>
  <c r="L696" i="1"/>
  <c r="L1224" i="1"/>
  <c r="L1589" i="1"/>
  <c r="L1839" i="1"/>
  <c r="L1903" i="1"/>
  <c r="L1971" i="1"/>
  <c r="L2015" i="1"/>
  <c r="L284" i="1"/>
  <c r="L285" i="1"/>
  <c r="L390" i="1"/>
  <c r="L1511" i="1"/>
  <c r="L1904" i="1"/>
  <c r="L219" i="1"/>
  <c r="L324" i="1"/>
  <c r="L1555" i="1"/>
  <c r="L1603" i="1"/>
  <c r="L1914" i="1"/>
  <c r="L333" i="1"/>
  <c r="L2001" i="1"/>
  <c r="L2003" i="1"/>
  <c r="L234" i="1"/>
  <c r="L177" i="1"/>
  <c r="L1197" i="1"/>
  <c r="L1198" i="1"/>
  <c r="L128" i="1"/>
  <c r="L2465" i="1"/>
  <c r="L402" i="1"/>
  <c r="L2329" i="1"/>
  <c r="L1433" i="1"/>
  <c r="L89" i="1"/>
  <c r="L1507" i="1"/>
  <c r="L1505" i="1"/>
  <c r="L1518" i="1"/>
  <c r="L818" i="1"/>
  <c r="L1592" i="1"/>
  <c r="L1223" i="1"/>
  <c r="L1891" i="1"/>
  <c r="L1208" i="1"/>
  <c r="L1898" i="1"/>
  <c r="L276" i="1"/>
  <c r="L469" i="1"/>
  <c r="L1579" i="1"/>
  <c r="L2383" i="1"/>
  <c r="L4" i="1"/>
  <c r="L800" i="1"/>
  <c r="L1970" i="1"/>
  <c r="L1972" i="1"/>
  <c r="L1164" i="1"/>
  <c r="L2453" i="1"/>
  <c r="L1969" i="1"/>
  <c r="L2002" i="1"/>
  <c r="L1573" i="1"/>
  <c r="L1401" i="1"/>
  <c r="L2358" i="1"/>
  <c r="L2124" i="1"/>
  <c r="L990" i="1"/>
  <c r="L1402" i="1"/>
  <c r="L1977" i="1"/>
  <c r="L2123" i="1"/>
  <c r="L2244" i="1"/>
  <c r="L2359" i="1"/>
  <c r="L2531" i="1"/>
  <c r="L991" i="1"/>
  <c r="L1978" i="1"/>
  <c r="L2245" i="1"/>
  <c r="L361" i="1"/>
  <c r="L1738" i="1"/>
  <c r="L363" i="1"/>
  <c r="L443" i="1"/>
  <c r="L992" i="1"/>
  <c r="L1739" i="1"/>
  <c r="L19" i="1"/>
  <c r="L1182" i="1"/>
  <c r="L1574" i="1"/>
  <c r="L602" i="1"/>
  <c r="L149" i="1"/>
  <c r="L1400" i="1"/>
  <c r="L1740" i="1"/>
  <c r="L1858" i="1"/>
  <c r="L2357" i="1"/>
  <c r="L2411" i="1"/>
  <c r="L2438" i="1"/>
  <c r="L603" i="1"/>
  <c r="L1562" i="1"/>
  <c r="L246" i="1"/>
  <c r="L757" i="1"/>
  <c r="L758" i="1"/>
  <c r="L2125" i="1"/>
  <c r="L2247" i="1"/>
  <c r="L2243" i="1"/>
  <c r="L247" i="1"/>
  <c r="L2306" i="1"/>
  <c r="L539" i="1"/>
  <c r="L2216" i="1"/>
  <c r="L828" i="1"/>
  <c r="L1093" i="1"/>
  <c r="L2054" i="1"/>
  <c r="L552" i="1"/>
  <c r="L927" i="1"/>
  <c r="L965" i="1"/>
  <c r="L14" i="1"/>
  <c r="L238" i="1"/>
  <c r="L405" i="1"/>
  <c r="L660" i="1"/>
  <c r="L1236" i="1"/>
  <c r="L1552" i="1"/>
  <c r="L1809" i="1"/>
  <c r="L1843" i="1"/>
  <c r="L2180" i="1"/>
  <c r="L2235" i="1"/>
  <c r="L2403" i="1"/>
  <c r="L2470" i="1"/>
  <c r="L2508" i="1"/>
  <c r="L554" i="1"/>
  <c r="L1699" i="1"/>
  <c r="L1671" i="1"/>
  <c r="L55" i="1"/>
  <c r="L2347" i="1"/>
  <c r="L1623" i="1"/>
  <c r="L1419" i="1"/>
  <c r="L1031" i="1"/>
  <c r="L2219" i="1"/>
  <c r="L1576" i="1"/>
  <c r="L479" i="1"/>
  <c r="L792" i="1"/>
  <c r="L1425" i="1"/>
  <c r="L1253" i="1"/>
  <c r="L568" i="1"/>
  <c r="L605" i="1"/>
  <c r="L569" i="1"/>
  <c r="L1476" i="1"/>
  <c r="L496" i="1"/>
  <c r="L1101" i="1"/>
  <c r="L1257" i="1"/>
  <c r="L495" i="1"/>
  <c r="L1100" i="1"/>
  <c r="L1610" i="1"/>
  <c r="L1984" i="1"/>
  <c r="L1258" i="1"/>
  <c r="L1102" i="1"/>
  <c r="L373" i="1"/>
  <c r="L1049" i="1"/>
  <c r="L1075" i="1"/>
  <c r="L928" i="1"/>
  <c r="L859" i="1"/>
  <c r="L1331" i="1"/>
  <c r="L1868" i="1"/>
  <c r="L1696" i="1"/>
  <c r="L444" i="1"/>
  <c r="L604" i="1"/>
  <c r="L598" i="1"/>
  <c r="L646" i="1"/>
  <c r="L993" i="1"/>
  <c r="L994" i="1"/>
  <c r="L2428" i="1"/>
  <c r="L1672" i="1"/>
  <c r="L2499" i="1"/>
  <c r="L2501" i="1"/>
  <c r="L2500" i="1"/>
  <c r="L2437" i="1"/>
  <c r="L267" i="1"/>
  <c r="L2343" i="1"/>
  <c r="L553" i="1"/>
  <c r="L1785" i="1"/>
  <c r="L2346" i="1"/>
  <c r="L2340" i="1"/>
  <c r="L1570" i="1"/>
  <c r="L1571" i="1"/>
  <c r="L1582" i="1"/>
  <c r="L2009" i="1"/>
  <c r="L2424" i="1"/>
  <c r="L2420" i="1"/>
  <c r="L2226" i="1"/>
  <c r="L1018" i="1"/>
  <c r="L723" i="1"/>
  <c r="L1394" i="1"/>
  <c r="L897" i="1"/>
  <c r="L787" i="1"/>
  <c r="L788" i="1"/>
  <c r="L923" i="1"/>
  <c r="L1133" i="1"/>
  <c r="L2474" i="1"/>
  <c r="L687" i="1"/>
  <c r="L396" i="1"/>
  <c r="L652" i="1"/>
  <c r="L1895" i="1"/>
  <c r="L1896" i="1"/>
  <c r="L2451" i="1"/>
  <c r="L475" i="1"/>
  <c r="L2223" i="1"/>
  <c r="L906" i="1"/>
  <c r="L903" i="1"/>
  <c r="L1003" i="1"/>
  <c r="L106" i="1"/>
  <c r="L1454" i="1"/>
  <c r="L663" i="1"/>
  <c r="L711" i="1"/>
  <c r="L103" i="1"/>
  <c r="L22" i="1"/>
  <c r="L283" i="1"/>
  <c r="L695" i="1"/>
  <c r="L1587" i="1"/>
  <c r="L1901" i="1"/>
  <c r="L2030" i="1"/>
  <c r="L1114" i="1"/>
  <c r="L1119" i="1"/>
  <c r="L1923" i="1"/>
  <c r="L1931" i="1"/>
  <c r="L2088" i="1"/>
  <c r="L350" i="1"/>
  <c r="L995" i="1"/>
  <c r="L428" i="1"/>
  <c r="L131" i="1"/>
  <c r="L7" i="1"/>
  <c r="L36" i="1"/>
  <c r="L225" i="1"/>
  <c r="L280" i="1"/>
  <c r="L387" i="1"/>
  <c r="L1873" i="1"/>
  <c r="L84" i="1"/>
  <c r="L12" i="1"/>
  <c r="L10" i="1"/>
  <c r="L310" i="1"/>
  <c r="L515" i="1"/>
  <c r="L354" i="1"/>
  <c r="L773" i="1"/>
  <c r="L1606" i="1"/>
  <c r="L749" i="1"/>
  <c r="L954" i="1"/>
  <c r="L2519" i="1"/>
  <c r="L438" i="1"/>
  <c r="L139" i="1"/>
  <c r="L1965" i="1"/>
  <c r="L2103" i="1"/>
  <c r="L115" i="1"/>
  <c r="L1199" i="1"/>
  <c r="L1123" i="1"/>
  <c r="L1127" i="1"/>
  <c r="L931" i="1"/>
  <c r="L936" i="1"/>
  <c r="L959" i="1"/>
  <c r="L1178" i="1"/>
  <c r="L985" i="1"/>
  <c r="L189" i="1"/>
  <c r="L1248" i="1"/>
  <c r="L399" i="1"/>
  <c r="L281" i="1"/>
  <c r="L388" i="1"/>
  <c r="L394" i="1"/>
  <c r="L400" i="1"/>
  <c r="L1874" i="1"/>
  <c r="L796" i="1"/>
  <c r="L842" i="1"/>
  <c r="L922" i="1"/>
  <c r="L178" i="1"/>
  <c r="L171" i="1"/>
  <c r="L596" i="1"/>
  <c r="L597" i="1"/>
  <c r="L814" i="1"/>
  <c r="L454" i="1"/>
  <c r="L632" i="1"/>
  <c r="L1508" i="1"/>
  <c r="L549" i="1"/>
  <c r="L345" i="1"/>
  <c r="L1686" i="1"/>
  <c r="L1284" i="1"/>
  <c r="L1291" i="1"/>
  <c r="L1237" i="1"/>
  <c r="L961" i="1"/>
  <c r="L996" i="1"/>
  <c r="L1403" i="1"/>
  <c r="L1372" i="1"/>
  <c r="L1184" i="1"/>
  <c r="L1203" i="1"/>
  <c r="L179" i="1"/>
  <c r="L339" i="1"/>
  <c r="L2452" i="1"/>
  <c r="L797" i="1"/>
  <c r="L917" i="1"/>
  <c r="L1404" i="1"/>
  <c r="L824" i="1"/>
  <c r="L2333" i="1"/>
  <c r="L1675" i="1"/>
  <c r="L1691" i="1"/>
  <c r="L18" i="1"/>
  <c r="L357" i="1"/>
  <c r="L593" i="1"/>
  <c r="L1729" i="1"/>
  <c r="L1330" i="1"/>
  <c r="L1329" i="1"/>
  <c r="L1084" i="1"/>
  <c r="L45" i="1"/>
  <c r="L240" i="1"/>
  <c r="L1602" i="1"/>
  <c r="L1726" i="1"/>
  <c r="L1847" i="1"/>
  <c r="L1004" i="1"/>
  <c r="L595" i="1"/>
  <c r="L755" i="1"/>
  <c r="L756" i="1"/>
  <c r="L64" i="1"/>
  <c r="L440" i="1"/>
  <c r="L2240" i="1"/>
  <c r="L2354" i="1"/>
  <c r="L65" i="1"/>
  <c r="L441" i="1"/>
  <c r="L2241" i="1"/>
  <c r="L2355" i="1"/>
  <c r="L2117" i="1"/>
  <c r="L2410" i="1"/>
  <c r="L1364" i="1"/>
  <c r="L1365" i="1"/>
  <c r="L2118" i="1"/>
  <c r="L1366" i="1"/>
  <c r="L517" i="1"/>
  <c r="L442" i="1"/>
  <c r="L1730" i="1"/>
  <c r="L1976" i="1"/>
  <c r="L1172" i="1"/>
  <c r="L1708" i="1"/>
  <c r="L1731" i="1"/>
  <c r="L1426" i="1"/>
  <c r="L1363" i="1"/>
  <c r="L594" i="1"/>
  <c r="L2119" i="1"/>
  <c r="L747" i="1"/>
  <c r="L1422" i="1"/>
  <c r="L2231" i="1"/>
  <c r="L962" i="1"/>
  <c r="L1001" i="1"/>
  <c r="L2441" i="1"/>
  <c r="L963" i="1"/>
  <c r="L2248" i="1"/>
  <c r="L1744" i="1"/>
  <c r="L964" i="1"/>
  <c r="L960" i="1"/>
  <c r="L67" i="1"/>
  <c r="L999" i="1"/>
  <c r="L1530" i="1"/>
  <c r="L1405" i="1"/>
  <c r="L608" i="1"/>
  <c r="L1000" i="1"/>
  <c r="L1745" i="1"/>
  <c r="L2249" i="1"/>
  <c r="L1746" i="1"/>
  <c r="L1183" i="1"/>
  <c r="L2516" i="1"/>
  <c r="L1483" i="1"/>
  <c r="L272" i="1"/>
  <c r="L1894" i="1"/>
  <c r="L1899" i="1"/>
  <c r="L1920" i="1"/>
  <c r="L236" i="1"/>
  <c r="L658" i="1"/>
  <c r="L825" i="1"/>
  <c r="L1085" i="1"/>
  <c r="L1165" i="1"/>
  <c r="L1209" i="1"/>
  <c r="L1551" i="1"/>
  <c r="L1842" i="1"/>
  <c r="L1600" i="1"/>
  <c r="L411" i="1"/>
  <c r="L1270" i="1"/>
  <c r="L1617" i="1"/>
  <c r="L1728" i="1"/>
  <c r="L1863" i="1"/>
  <c r="L1919" i="1"/>
  <c r="L1975" i="1"/>
  <c r="L2194" i="1"/>
  <c r="L726" i="1"/>
  <c r="L912" i="1"/>
  <c r="L902" i="1"/>
  <c r="L56" i="1"/>
  <c r="L1332" i="1"/>
  <c r="L871" i="1"/>
  <c r="L1417" i="1"/>
  <c r="L1064" i="1"/>
  <c r="L337" i="1"/>
  <c r="L338" i="1"/>
  <c r="L2053" i="1"/>
  <c r="L289" i="1"/>
  <c r="L911" i="1"/>
  <c r="L2514" i="1"/>
  <c r="L1057" i="1"/>
  <c r="L1058" i="1"/>
  <c r="L1076" i="1"/>
  <c r="L1806" i="1"/>
  <c r="L1059" i="1"/>
  <c r="L1094" i="1"/>
  <c r="L1051" i="1"/>
  <c r="L1052" i="1"/>
  <c r="L1078" i="1"/>
  <c r="L1079" i="1"/>
  <c r="L1053" i="1"/>
  <c r="L1054" i="1"/>
  <c r="L1005" i="1"/>
  <c r="L2534" i="1"/>
  <c r="L1160" i="1"/>
  <c r="L1185" i="1"/>
  <c r="L760" i="1"/>
  <c r="L732" i="1"/>
  <c r="L1676" i="1"/>
  <c r="L516" i="1"/>
  <c r="L543" i="1"/>
  <c r="L2085" i="1"/>
  <c r="L1416" i="1"/>
  <c r="L138" i="1"/>
  <c r="L1144" i="1"/>
  <c r="L2102" i="1"/>
  <c r="L81" i="1"/>
  <c r="L1201" i="1"/>
  <c r="L76" i="1"/>
  <c r="L1387" i="1"/>
  <c r="L629" i="1"/>
  <c r="L1991" i="1"/>
  <c r="L2375" i="1"/>
  <c r="L2542" i="1"/>
  <c r="L977" i="1"/>
  <c r="L266" i="1"/>
  <c r="L1026" i="1"/>
  <c r="L1767" i="1"/>
  <c r="L77" i="1"/>
  <c r="L384" i="1"/>
  <c r="L453" i="1"/>
  <c r="L630" i="1"/>
  <c r="L1202" i="1"/>
  <c r="L1388" i="1"/>
  <c r="L1992" i="1"/>
  <c r="L79" i="1"/>
  <c r="L455" i="1"/>
  <c r="L1390" i="1"/>
  <c r="L2259" i="1"/>
  <c r="L1771" i="1"/>
  <c r="L767" i="1"/>
  <c r="L80" i="1"/>
  <c r="L2377" i="1"/>
  <c r="L1772" i="1"/>
  <c r="L1993" i="1"/>
  <c r="L2543" i="1"/>
  <c r="L385" i="1"/>
  <c r="L1769" i="1"/>
  <c r="L1027" i="1"/>
  <c r="L2258" i="1"/>
  <c r="L1389" i="1"/>
  <c r="L386" i="1"/>
  <c r="L1770" i="1"/>
  <c r="L2376" i="1"/>
  <c r="L78" i="1"/>
  <c r="L1386" i="1"/>
  <c r="L198" i="1"/>
  <c r="L729" i="1"/>
  <c r="L2309" i="1"/>
  <c r="L28" i="1"/>
  <c r="L510" i="1"/>
  <c r="L1399" i="1"/>
  <c r="L511" i="1"/>
  <c r="L2307" i="1"/>
  <c r="L1034" i="1"/>
  <c r="L2335" i="1"/>
  <c r="L1230" i="1"/>
  <c r="L1865" i="1"/>
  <c r="L1795" i="1"/>
  <c r="L2517" i="1"/>
  <c r="L1278" i="1"/>
  <c r="L368" i="1"/>
  <c r="L369" i="1"/>
  <c r="L943" i="1"/>
  <c r="L54" i="1"/>
  <c r="L1930" i="1"/>
  <c r="L1938" i="1"/>
  <c r="L1945" i="1"/>
  <c r="L1949" i="1"/>
  <c r="L1951" i="1"/>
  <c r="L1960" i="1"/>
  <c r="L2205" i="1"/>
  <c r="L638" i="1"/>
  <c r="L2084" i="1"/>
  <c r="L348" i="1"/>
  <c r="L1690" i="1"/>
  <c r="L2493" i="1"/>
  <c r="L2481" i="1"/>
  <c r="L2484" i="1"/>
  <c r="L1872" i="1"/>
  <c r="L2163" i="1"/>
  <c r="L2507" i="1"/>
  <c r="L802" i="1"/>
  <c r="L1796" i="1"/>
  <c r="L243" i="1"/>
  <c r="L1526" i="1"/>
  <c r="L244" i="1"/>
  <c r="L1527" i="1"/>
  <c r="L1850" i="1"/>
  <c r="L2057" i="1"/>
  <c r="L2350" i="1"/>
  <c r="L560" i="1"/>
  <c r="L2533" i="1"/>
  <c r="L2128" i="1"/>
  <c r="L1736" i="1"/>
  <c r="L1979" i="1"/>
  <c r="L2527" i="1"/>
  <c r="L1406" i="1"/>
  <c r="L430" i="1"/>
  <c r="L615" i="1"/>
  <c r="L845" i="1"/>
  <c r="L1870" i="1"/>
  <c r="L303" i="1"/>
  <c r="L572" i="1"/>
  <c r="L616" i="1"/>
  <c r="L651" i="1"/>
  <c r="L1039" i="1"/>
  <c r="L1567" i="1"/>
  <c r="L1871" i="1"/>
  <c r="L502" i="1"/>
  <c r="L1207" i="1"/>
  <c r="L1040" i="1"/>
  <c r="L1205" i="1"/>
  <c r="L304" i="1"/>
  <c r="L300" i="1"/>
  <c r="L372" i="1"/>
  <c r="L1535" i="1"/>
  <c r="L1879" i="1"/>
  <c r="L971" i="1"/>
  <c r="L612" i="1"/>
  <c r="L1014" i="1"/>
  <c r="L1536" i="1"/>
  <c r="L1011" i="1"/>
  <c r="L840" i="1"/>
  <c r="L2098" i="1"/>
  <c r="L739" i="1"/>
  <c r="L731" i="1"/>
  <c r="L761" i="1"/>
  <c r="L762" i="1"/>
  <c r="L1187" i="1"/>
  <c r="L1186" i="1"/>
  <c r="L1141" i="1"/>
  <c r="L789" i="1"/>
  <c r="L790" i="1"/>
  <c r="L1373" i="1"/>
  <c r="L1429" i="1"/>
  <c r="L375" i="1"/>
  <c r="L546" i="1"/>
  <c r="L2090" i="1"/>
  <c r="L2063" i="1"/>
  <c r="L1231" i="1"/>
  <c r="L456" i="1"/>
  <c r="L1946" i="1"/>
  <c r="L431" i="1"/>
  <c r="L434" i="1"/>
  <c r="L437" i="1"/>
  <c r="L211" i="1"/>
  <c r="L307" i="1"/>
  <c r="L849" i="1"/>
  <c r="L719" i="1"/>
  <c r="L720" i="1"/>
  <c r="L751" i="1"/>
  <c r="L1705" i="1"/>
  <c r="L1135" i="1"/>
  <c r="L483" i="1"/>
  <c r="L1143" i="1"/>
  <c r="L1298" i="1"/>
  <c r="L1954" i="1"/>
  <c r="L746" i="1"/>
  <c r="L90" i="1"/>
  <c r="L2364" i="1"/>
  <c r="L2366" i="1"/>
  <c r="L2361" i="1"/>
  <c r="L2362" i="1"/>
  <c r="L2159" i="1"/>
  <c r="L1343" i="1"/>
  <c r="L1818" i="1"/>
  <c r="L58" i="1"/>
  <c r="L558" i="1"/>
  <c r="L29" i="1"/>
  <c r="L380" i="1"/>
  <c r="L621" i="1"/>
  <c r="L1377" i="1"/>
  <c r="L1761" i="1"/>
  <c r="L2537" i="1"/>
  <c r="L377" i="1"/>
  <c r="L2477" i="1"/>
  <c r="L513" i="1"/>
  <c r="L2101" i="1"/>
  <c r="L537" i="1"/>
  <c r="L536" i="1"/>
  <c r="L1168" i="1"/>
  <c r="L2023" i="1"/>
  <c r="L1700" i="1"/>
  <c r="L728" i="1"/>
  <c r="L8" i="1"/>
  <c r="L37" i="1"/>
  <c r="L226" i="1"/>
  <c r="L474" i="1"/>
  <c r="L1438" i="1"/>
  <c r="L1583" i="1"/>
  <c r="L1723" i="1"/>
  <c r="L1774" i="1"/>
  <c r="L2389" i="1"/>
  <c r="L1584" i="1"/>
  <c r="L412" i="1"/>
  <c r="L1145" i="1"/>
  <c r="L2011" i="1"/>
  <c r="L1065" i="1"/>
  <c r="L1066" i="1"/>
  <c r="L1067" i="1"/>
  <c r="L939" i="1"/>
  <c r="L2525" i="1"/>
  <c r="L2526" i="1"/>
  <c r="L737" i="1"/>
  <c r="L38" i="1"/>
  <c r="L1837" i="1"/>
  <c r="L2276" i="1"/>
  <c r="L2425" i="1"/>
  <c r="L2214" i="1"/>
  <c r="L1950" i="1"/>
  <c r="L2020" i="1"/>
  <c r="L1853" i="1"/>
  <c r="L2156" i="1"/>
  <c r="L542" i="1"/>
  <c r="L944" i="1"/>
  <c r="L1440" i="1"/>
  <c r="L713" i="1"/>
  <c r="L1995" i="1"/>
  <c r="L2037" i="1"/>
  <c r="L1812" i="1"/>
  <c r="L753" i="1"/>
  <c r="L662" i="1"/>
  <c r="L710" i="1"/>
  <c r="L2031" i="1"/>
  <c r="L2024" i="1"/>
  <c r="L340" i="1"/>
  <c r="L2157" i="1"/>
  <c r="L1339" i="1"/>
  <c r="L1939" i="1"/>
  <c r="L1959" i="1"/>
  <c r="L1319" i="1"/>
  <c r="L2073" i="1"/>
  <c r="L738" i="1"/>
  <c r="L1309" i="1"/>
  <c r="L1866" i="1"/>
  <c r="L1822" i="1"/>
  <c r="L2530" i="1"/>
  <c r="L988" i="1"/>
  <c r="L783" i="1"/>
  <c r="L986" i="1"/>
  <c r="L1528" i="1"/>
  <c r="L2246" i="1"/>
  <c r="L1737" i="1"/>
  <c r="L1334" i="1"/>
  <c r="L290" i="1"/>
  <c r="L1350" i="1"/>
  <c r="L1506" i="1"/>
  <c r="L167" i="1"/>
  <c r="L2150" i="1"/>
  <c r="L168" i="1"/>
  <c r="L2151" i="1"/>
  <c r="L671" i="1"/>
  <c r="L703" i="1"/>
  <c r="L427" i="1"/>
  <c r="L1902" i="1"/>
  <c r="L2331" i="1"/>
  <c r="L1467" i="1"/>
  <c r="L2082" i="1"/>
  <c r="L1475" i="1"/>
  <c r="L2083" i="1"/>
  <c r="L2504" i="1"/>
  <c r="L2032" i="1"/>
  <c r="L1470" i="1"/>
  <c r="L716" i="1"/>
  <c r="L717" i="1"/>
  <c r="L62" i="1"/>
  <c r="L1856" i="1"/>
  <c r="L1966" i="1"/>
  <c r="L1353" i="1"/>
  <c r="L215" i="1"/>
  <c r="L305" i="1"/>
  <c r="L1827" i="1"/>
  <c r="L487" i="1"/>
  <c r="L1089" i="1"/>
  <c r="L1166" i="1"/>
  <c r="L1553" i="1"/>
  <c r="L1554" i="1"/>
  <c r="L2184" i="1"/>
  <c r="L245" i="1"/>
  <c r="L251" i="1"/>
  <c r="L252" i="1"/>
  <c r="L16" i="1"/>
  <c r="L1813" i="1"/>
  <c r="L1881" i="1"/>
  <c r="L1913" i="1"/>
  <c r="L1974" i="1"/>
  <c r="L1091" i="1"/>
  <c r="L1167" i="1"/>
  <c r="L682" i="1"/>
  <c r="L2415" i="1"/>
  <c r="L153" i="1"/>
  <c r="L2416" i="1"/>
  <c r="L1859" i="1"/>
  <c r="L2439" i="1"/>
  <c r="L248" i="1"/>
  <c r="L2412" i="1"/>
  <c r="L2413" i="1"/>
  <c r="L2414" i="1"/>
  <c r="L151" i="1"/>
  <c r="L249" i="1"/>
  <c r="L118" i="1"/>
  <c r="L947" i="1"/>
  <c r="L908" i="1"/>
  <c r="L893" i="1"/>
  <c r="L898" i="1"/>
  <c r="L557" i="1"/>
  <c r="L948" i="1"/>
  <c r="L909" i="1"/>
  <c r="L935" i="1"/>
  <c r="L2297" i="1"/>
  <c r="L547" i="1"/>
  <c r="L1312" i="1"/>
  <c r="L544" i="1"/>
  <c r="L1952" i="1"/>
  <c r="L1169" i="1"/>
  <c r="L1170" i="1"/>
  <c r="L910" i="1"/>
  <c r="L777" i="1"/>
  <c r="L1563" i="1"/>
  <c r="L793" i="1"/>
  <c r="L812" i="1"/>
  <c r="L794" i="1"/>
  <c r="L2510" i="1"/>
  <c r="L403" i="1"/>
  <c r="L1515" i="1"/>
  <c r="L1683" i="1"/>
  <c r="L173" i="1"/>
  <c r="L1218" i="1"/>
  <c r="L945" i="1"/>
  <c r="L1905" i="1"/>
  <c r="L1229" i="1"/>
  <c r="L1213" i="1"/>
  <c r="L730" i="1"/>
  <c r="L287" i="1"/>
  <c r="L1906" i="1"/>
  <c r="L2" i="1"/>
  <c r="L217" i="1"/>
  <c r="L464" i="1"/>
  <c r="L684" i="1"/>
  <c r="L1212" i="1"/>
  <c r="L1996" i="1"/>
  <c r="L2378" i="1"/>
  <c r="L1502" i="1"/>
  <c r="L1997" i="1"/>
  <c r="L2450" i="1"/>
  <c r="L270" i="1"/>
  <c r="L685" i="1"/>
  <c r="L2164" i="1"/>
  <c r="L1211" i="1"/>
  <c r="L1503" i="1"/>
  <c r="L271" i="1"/>
  <c r="L395" i="1"/>
  <c r="L463" i="1"/>
  <c r="L700" i="1"/>
  <c r="L1998" i="1"/>
  <c r="L704" i="1"/>
  <c r="L477" i="1"/>
  <c r="L48" i="1"/>
  <c r="L1677" i="1"/>
  <c r="L44" i="1"/>
  <c r="L1768" i="1"/>
  <c r="L831" i="1"/>
  <c r="L1457" i="1"/>
  <c r="L942" i="1"/>
  <c r="L2512" i="1"/>
  <c r="L745" i="1"/>
  <c r="L2087" i="1"/>
  <c r="L1633" i="1"/>
  <c r="L306" i="1"/>
  <c r="L2480" i="1"/>
  <c r="L355" i="1"/>
  <c r="L2238" i="1"/>
  <c r="L2239" i="1"/>
  <c r="L1848" i="1"/>
  <c r="L2473" i="1"/>
  <c r="L2472" i="1"/>
  <c r="L2522" i="1"/>
  <c r="L190" i="1"/>
  <c r="L1243" i="1"/>
  <c r="L1845" i="1"/>
  <c r="L2185" i="1"/>
  <c r="L1841" i="1"/>
  <c r="L2191" i="1"/>
  <c r="L2192" i="1"/>
  <c r="L1241" i="1"/>
  <c r="L15" i="1"/>
  <c r="L1239" i="1"/>
  <c r="L588" i="1"/>
  <c r="L2183" i="1"/>
  <c r="L486" i="1"/>
  <c r="L2182" i="1"/>
  <c r="L1811" i="1"/>
  <c r="L1242" i="1"/>
  <c r="L91" i="1"/>
  <c r="L1221" i="1"/>
  <c r="L277" i="1"/>
  <c r="L470" i="1"/>
  <c r="L481" i="1"/>
  <c r="L1588" i="1"/>
  <c r="L1840" i="1"/>
  <c r="L298" i="1"/>
  <c r="L1849" i="1"/>
  <c r="L2176" i="1"/>
  <c r="L1835" i="1"/>
  <c r="L1219" i="1"/>
  <c r="L2166" i="1"/>
  <c r="L1836" i="1"/>
  <c r="L1245" i="1"/>
  <c r="L2186" i="1"/>
  <c r="L1814" i="1"/>
  <c r="L2038" i="1"/>
  <c r="L2188" i="1"/>
  <c r="L2189" i="1"/>
  <c r="L2036" i="1"/>
  <c r="L2298" i="1"/>
  <c r="L181" i="1"/>
  <c r="L2290" i="1"/>
  <c r="L2294" i="1"/>
  <c r="L241" i="1"/>
  <c r="L2301" i="1"/>
  <c r="L2295" i="1"/>
  <c r="L1999" i="1"/>
  <c r="L2405" i="1"/>
  <c r="L408" i="1"/>
  <c r="L666" i="1"/>
  <c r="L296" i="1"/>
  <c r="L715" i="1"/>
  <c r="L830" i="1"/>
  <c r="L1247" i="1"/>
  <c r="L1601" i="1"/>
  <c r="L1090" i="1"/>
  <c r="L2127" i="1"/>
  <c r="L2126" i="1"/>
  <c r="L681" i="1"/>
  <c r="L2108" i="1"/>
  <c r="L1431" i="1"/>
  <c r="L288" i="1"/>
  <c r="L1081" i="1"/>
  <c r="L1249" i="1"/>
  <c r="L2190" i="1"/>
  <c r="L1750" i="1"/>
  <c r="L1411" i="1"/>
  <c r="L1751" i="1"/>
  <c r="L2130" i="1"/>
  <c r="L1523" i="1"/>
  <c r="L1238" i="1"/>
  <c r="L2181" i="1"/>
  <c r="L2175" i="1"/>
  <c r="L1227" i="1"/>
  <c r="L1214" i="1"/>
  <c r="L778" i="1"/>
  <c r="L197" i="1"/>
  <c r="L185" i="1"/>
  <c r="L1244" i="1"/>
  <c r="L1220" i="1"/>
  <c r="L2167" i="1"/>
  <c r="L1226" i="1"/>
  <c r="L482" i="1"/>
  <c r="L1215" i="1"/>
  <c r="L188" i="1"/>
  <c r="L2431" i="1"/>
  <c r="L2172" i="1"/>
  <c r="L1458" i="1"/>
  <c r="L239" i="1"/>
  <c r="L2029" i="1"/>
  <c r="L2404" i="1"/>
  <c r="L1432" i="1"/>
  <c r="L1430" i="1"/>
  <c r="L2421" i="1"/>
  <c r="L1441" i="1"/>
  <c r="L586" i="1"/>
  <c r="L11" i="1"/>
  <c r="L1225" i="1"/>
  <c r="L2173" i="1"/>
  <c r="L2016" i="1"/>
  <c r="L1232" i="1"/>
  <c r="L506" i="1"/>
  <c r="L1392" i="1"/>
  <c r="L2177" i="1"/>
  <c r="L376" i="1"/>
  <c r="L1917" i="1"/>
  <c r="L2140" i="1"/>
  <c r="L2369" i="1"/>
  <c r="L2475" i="1"/>
  <c r="L1455" i="1"/>
  <c r="L1320" i="1"/>
  <c r="L1657" i="1"/>
  <c r="L559" i="1"/>
  <c r="L1140" i="1"/>
  <c r="L548" i="1"/>
  <c r="L2066" i="1"/>
  <c r="L2153" i="1"/>
  <c r="L2086" i="1"/>
  <c r="L1321" i="1"/>
  <c r="L556" i="1"/>
  <c r="L2311" i="1"/>
  <c r="L1217" i="1"/>
  <c r="L273" i="1"/>
  <c r="L274" i="1"/>
  <c r="L1887" i="1"/>
  <c r="L562" i="1"/>
  <c r="L1420" i="1"/>
  <c r="L1035" i="1"/>
  <c r="L1720" i="1"/>
  <c r="L1163" i="1"/>
  <c r="L1063" i="1"/>
  <c r="L1439" i="1"/>
  <c r="L2010" i="1"/>
  <c r="L2008" i="1"/>
  <c r="L2275" i="1"/>
  <c r="L480" i="1"/>
  <c r="L1436" i="1"/>
  <c r="L1509" i="1"/>
  <c r="L1444" i="1"/>
  <c r="L1786" i="1"/>
  <c r="L1747" i="1"/>
  <c r="L1748" i="1"/>
  <c r="L1749" i="1"/>
  <c r="L1754" i="1"/>
  <c r="L1780" i="1"/>
  <c r="L1755" i="1"/>
  <c r="L1804" i="1"/>
  <c r="L1805" i="1"/>
  <c r="L856" i="1"/>
  <c r="L880" i="1"/>
  <c r="L887" i="1"/>
  <c r="L1961" i="1"/>
  <c r="L126" i="1"/>
  <c r="L624" i="1"/>
  <c r="L1021" i="1"/>
  <c r="L1195" i="1"/>
  <c r="L1380" i="1"/>
  <c r="L1763" i="1"/>
  <c r="L2539" i="1"/>
  <c r="L532" i="1"/>
  <c r="L445" i="1"/>
  <c r="L1250" i="1"/>
  <c r="L2303" i="1"/>
  <c r="L446" i="1"/>
  <c r="L1359" i="1"/>
  <c r="L457" i="1"/>
  <c r="L458" i="1"/>
  <c r="L2110" i="1"/>
  <c r="L2112" i="1"/>
  <c r="L157" i="1"/>
  <c r="L255" i="1"/>
  <c r="L2043" i="1"/>
  <c r="L2132" i="1"/>
  <c r="L2417" i="1"/>
  <c r="L256" i="1"/>
  <c r="L1493" i="1"/>
  <c r="L2045" i="1"/>
  <c r="L2044" i="1"/>
  <c r="L156" i="1"/>
  <c r="L2040" i="1"/>
  <c r="L1534" i="1"/>
  <c r="L155" i="1"/>
  <c r="L1533" i="1"/>
  <c r="L254" i="1"/>
  <c r="L2133" i="1"/>
  <c r="L1861" i="1"/>
  <c r="L2042" i="1"/>
  <c r="L2049" i="1"/>
  <c r="L973" i="1"/>
  <c r="L1020" i="1"/>
  <c r="L1378" i="1"/>
  <c r="L974" i="1"/>
  <c r="L1022" i="1"/>
  <c r="L1381" i="1"/>
  <c r="L2014" i="1"/>
  <c r="L144" i="1"/>
  <c r="L145" i="1"/>
  <c r="L142" i="1"/>
  <c r="L2115" i="1"/>
  <c r="L143" i="1"/>
  <c r="L2116" i="1"/>
  <c r="L293" i="1"/>
  <c r="L826" i="1"/>
  <c r="L1234" i="1"/>
  <c r="L2179" i="1"/>
  <c r="L2233" i="1"/>
  <c r="L1635" i="1"/>
  <c r="L1651" i="1"/>
  <c r="L419" i="1"/>
  <c r="L425" i="1"/>
  <c r="L2370" i="1"/>
  <c r="L2476" i="1"/>
  <c r="L1266" i="1"/>
  <c r="L507" i="1"/>
  <c r="L1593" i="1"/>
  <c r="L819" i="1"/>
  <c r="L979" i="1"/>
  <c r="L1368" i="1"/>
  <c r="L1367" i="1"/>
  <c r="L980" i="1"/>
  <c r="L981" i="1"/>
  <c r="L1371" i="1"/>
  <c r="L2351" i="1"/>
  <c r="L1481" i="1"/>
  <c r="L27" i="1"/>
  <c r="L196" i="1"/>
  <c r="L509" i="1"/>
  <c r="L592" i="1"/>
  <c r="L619" i="1"/>
  <c r="L668" i="1"/>
  <c r="L847" i="1"/>
  <c r="L918" i="1"/>
  <c r="L1540" i="1"/>
  <c r="L1465" i="1"/>
  <c r="L901" i="1"/>
  <c r="L201" i="1"/>
  <c r="L204" i="1"/>
  <c r="L863" i="1"/>
  <c r="L896" i="1"/>
  <c r="L905" i="1"/>
  <c r="L920" i="1"/>
  <c r="L938" i="1"/>
  <c r="L941" i="1"/>
  <c r="L527" i="1"/>
  <c r="L1636" i="1"/>
  <c r="L1113" i="1"/>
  <c r="L1118" i="1"/>
  <c r="L1122" i="1"/>
  <c r="L1154" i="1"/>
  <c r="L1157" i="1"/>
  <c r="L2212" i="1"/>
  <c r="L1290" i="1"/>
  <c r="L1297" i="1"/>
  <c r="L1304" i="1"/>
  <c r="L1346" i="1"/>
  <c r="L2072" i="1"/>
  <c r="L116" i="1"/>
  <c r="L1286" i="1"/>
  <c r="L1293" i="1"/>
  <c r="L2208" i="1"/>
  <c r="L1661" i="1"/>
  <c r="L313" i="1"/>
  <c r="L326" i="1"/>
  <c r="L521" i="1"/>
  <c r="L1925" i="1"/>
  <c r="L1933" i="1"/>
  <c r="L53" i="1"/>
  <c r="L332" i="1"/>
  <c r="L1303" i="1"/>
  <c r="L1641" i="1"/>
  <c r="L1662" i="1"/>
  <c r="L1929" i="1"/>
  <c r="L1937" i="1"/>
  <c r="L1944" i="1"/>
  <c r="L2204" i="1"/>
  <c r="L2211" i="1"/>
  <c r="L525" i="1"/>
  <c r="L530" i="1"/>
  <c r="L1289" i="1"/>
  <c r="L1296" i="1"/>
  <c r="L1922" i="1"/>
  <c r="L50" i="1"/>
  <c r="L1941" i="1"/>
  <c r="L2201" i="1"/>
  <c r="L1300" i="1"/>
  <c r="L316" i="1"/>
  <c r="L322" i="1"/>
  <c r="L329" i="1"/>
  <c r="L335" i="1"/>
  <c r="L1307" i="1"/>
  <c r="L183" i="1"/>
  <c r="L1953" i="1"/>
  <c r="L1907" i="1"/>
  <c r="L2267" i="1"/>
  <c r="L2268" i="1"/>
  <c r="L2278" i="1"/>
  <c r="L2270" i="1"/>
  <c r="L208" i="1"/>
  <c r="L1356" i="1"/>
  <c r="L865" i="1"/>
  <c r="L872" i="1"/>
  <c r="L881" i="1"/>
  <c r="L888" i="1"/>
  <c r="L894" i="1"/>
  <c r="L899" i="1"/>
  <c r="L1306" i="1"/>
  <c r="L2432" i="1"/>
  <c r="L488" i="1"/>
  <c r="L589" i="1"/>
  <c r="L2292" i="1"/>
  <c r="L122" i="1"/>
  <c r="L2089" i="1"/>
  <c r="L932" i="1"/>
  <c r="L1782" i="1"/>
  <c r="L2094" i="1"/>
  <c r="L1986" i="1"/>
  <c r="L618" i="1"/>
  <c r="L1016" i="1"/>
  <c r="L1190" i="1"/>
  <c r="L1758" i="1"/>
  <c r="L2138" i="1"/>
  <c r="L1191" i="1"/>
  <c r="L2021" i="1"/>
  <c r="L429" i="1"/>
  <c r="L104" i="1"/>
  <c r="L2390" i="1"/>
  <c r="L231" i="1"/>
  <c r="L1445" i="1"/>
  <c r="L2395" i="1"/>
  <c r="L2427" i="1"/>
  <c r="L88" i="1"/>
  <c r="L93" i="1"/>
  <c r="L96" i="1"/>
  <c r="L1838" i="1"/>
  <c r="L2012" i="1"/>
  <c r="L688" i="1"/>
  <c r="L95" i="1"/>
  <c r="L697" i="1"/>
  <c r="L1516" i="1"/>
  <c r="L1900" i="1"/>
  <c r="L319" i="1"/>
  <c r="L418" i="1"/>
  <c r="L424" i="1"/>
  <c r="L870" i="1"/>
  <c r="L877" i="1"/>
  <c r="L884" i="1"/>
  <c r="L892" i="1"/>
  <c r="L1632" i="1"/>
  <c r="L1648" i="1"/>
  <c r="L1656" i="1"/>
  <c r="L2071" i="1"/>
  <c r="L2336" i="1"/>
  <c r="L949" i="1"/>
  <c r="L1446" i="1"/>
  <c r="L1342" i="1"/>
  <c r="L508" i="1"/>
  <c r="L1918" i="1"/>
  <c r="L724" i="1"/>
  <c r="L1538" i="1"/>
  <c r="L1862" i="1"/>
  <c r="L2232" i="1"/>
  <c r="L555" i="1"/>
  <c r="L1525" i="1"/>
  <c r="L1957" i="1"/>
  <c r="L1263" i="1"/>
  <c r="L1715" i="1"/>
  <c r="L70" i="1"/>
  <c r="L966" i="1"/>
  <c r="L1983" i="1"/>
  <c r="L356" i="1"/>
  <c r="L1712" i="1"/>
  <c r="L71" i="1"/>
  <c r="L301" i="1"/>
  <c r="L500" i="1"/>
  <c r="L614" i="1"/>
  <c r="L721" i="1"/>
  <c r="L843" i="1"/>
  <c r="L1259" i="1"/>
  <c r="L2545" i="1"/>
  <c r="L1611" i="1"/>
  <c r="L706" i="1"/>
  <c r="L1086" i="1"/>
  <c r="L1210" i="1"/>
  <c r="L1875" i="1"/>
  <c r="L2468" i="1"/>
  <c r="L665" i="1"/>
  <c r="L182" i="1"/>
  <c r="L2104" i="1"/>
  <c r="L1128" i="1"/>
  <c r="L212" i="1"/>
  <c r="L23" i="1"/>
  <c r="L1256" i="1"/>
  <c r="L1492" i="1"/>
  <c r="L1324" i="1"/>
  <c r="L129" i="1"/>
  <c r="L1482" i="1"/>
  <c r="L914" i="1"/>
  <c r="L1572" i="1"/>
  <c r="L199" i="1"/>
  <c r="L505" i="1"/>
  <c r="L1460" i="1"/>
  <c r="L2078" i="1"/>
  <c r="L2067" i="1"/>
  <c r="L342" i="1"/>
  <c r="L1434" i="1"/>
  <c r="L2386" i="1"/>
  <c r="L2385" i="1"/>
  <c r="L1599" i="1"/>
  <c r="L1658" i="1"/>
  <c r="L1664" i="1"/>
  <c r="L1627" i="1"/>
  <c r="L1634" i="1"/>
  <c r="L1643" i="1"/>
  <c r="L1650" i="1"/>
  <c r="L563" i="1"/>
  <c r="L1344" i="1"/>
  <c r="L1351" i="1"/>
  <c r="L1607" i="1"/>
  <c r="L1709" i="1"/>
  <c r="L1775" i="1"/>
  <c r="L1799" i="1"/>
  <c r="L540" i="1"/>
  <c r="L1741" i="1"/>
  <c r="L1412" i="1"/>
  <c r="L2312" i="1"/>
  <c r="L2327" i="1"/>
  <c r="L1357" i="1"/>
  <c r="L2242" i="1"/>
  <c r="L1885" i="1"/>
  <c r="L1884" i="1"/>
  <c r="L1883" i="1"/>
  <c r="L1175" i="1"/>
  <c r="L1701" i="1"/>
  <c r="L946" i="1"/>
  <c r="L1694" i="1"/>
  <c r="L1338" i="1"/>
  <c r="L5" i="1"/>
  <c r="L41" i="1"/>
  <c r="L82" i="1"/>
  <c r="L2422" i="1"/>
  <c r="L6" i="1"/>
  <c r="L223" i="1"/>
  <c r="L2170" i="1"/>
  <c r="L220" i="1"/>
  <c r="L221" i="1"/>
  <c r="L227" i="1"/>
  <c r="L2174" i="1"/>
  <c r="L2165" i="1"/>
  <c r="L2178" i="1"/>
  <c r="L31" i="1"/>
  <c r="L742" i="1"/>
  <c r="L1068" i="1"/>
  <c r="L1663" i="1"/>
  <c r="L1670" i="1"/>
  <c r="L1667" i="1"/>
  <c r="L955" i="1"/>
  <c r="L1857" i="1"/>
  <c r="L1281" i="1"/>
  <c r="L308" i="1"/>
  <c r="L551" i="1"/>
  <c r="L2423" i="1"/>
  <c r="L1435" i="1"/>
  <c r="L2384" i="1"/>
  <c r="L2459" i="1"/>
  <c r="L1546" i="1"/>
  <c r="L1204" i="1"/>
  <c r="L462" i="1"/>
  <c r="L152" i="1"/>
  <c r="L759" i="1"/>
  <c r="L1564" i="1"/>
  <c r="L609" i="1"/>
  <c r="L1006" i="1"/>
  <c r="L20" i="1"/>
  <c r="L833" i="1"/>
  <c r="L2440" i="1"/>
  <c r="L21" i="1"/>
  <c r="L1980" i="1"/>
  <c r="L1490" i="1"/>
  <c r="L1565" i="1"/>
  <c r="L2442" i="1"/>
  <c r="L154" i="1"/>
  <c r="L1485" i="1"/>
  <c r="L1374" i="1"/>
  <c r="L1956" i="1"/>
  <c r="L1619" i="1"/>
  <c r="L2095" i="1"/>
  <c r="L672" i="1"/>
  <c r="L2060" i="1"/>
  <c r="L2142" i="1"/>
  <c r="L39" i="1"/>
  <c r="L655" i="1"/>
  <c r="L2462" i="1"/>
  <c r="L669" i="1"/>
  <c r="L1815" i="1"/>
  <c r="L2058" i="1"/>
  <c r="L1548" i="1"/>
  <c r="L397" i="1"/>
  <c r="L579" i="1"/>
  <c r="L584" i="1"/>
  <c r="L587" i="1"/>
  <c r="L2272" i="1"/>
  <c r="L2279" i="1"/>
  <c r="L34" i="1"/>
  <c r="L40" i="1"/>
  <c r="L42" i="1"/>
  <c r="L580" i="1"/>
  <c r="L83" i="1"/>
  <c r="L2283" i="1"/>
  <c r="L32" i="1"/>
  <c r="L33" i="1"/>
  <c r="L30" i="1"/>
  <c r="L581" i="1"/>
  <c r="L2302" i="1"/>
  <c r="L1549" i="1"/>
  <c r="L1547" i="1"/>
  <c r="L35" i="1"/>
  <c r="L398" i="1"/>
  <c r="L2269" i="1"/>
  <c r="L409" i="1"/>
  <c r="L467" i="1"/>
  <c r="L468" i="1"/>
  <c r="L476" i="1"/>
  <c r="L343" i="1"/>
  <c r="L92" i="1"/>
  <c r="L791" i="1"/>
  <c r="L1703" i="1"/>
  <c r="L565" i="1"/>
  <c r="L1355" i="1"/>
  <c r="L1704" i="1"/>
  <c r="L1158" i="1"/>
  <c r="L2227" i="1"/>
  <c r="L1682" i="1"/>
  <c r="L2059" i="1"/>
  <c r="L213" i="1"/>
  <c r="L1273" i="1"/>
  <c r="L1275" i="1"/>
  <c r="L933" i="1"/>
  <c r="L1352" i="1"/>
  <c r="L2162" i="1"/>
  <c r="L1345" i="1"/>
  <c r="L1137" i="1"/>
  <c r="L135" i="1"/>
  <c r="L1155" i="1"/>
  <c r="L2000" i="1"/>
  <c r="L815" i="1"/>
  <c r="L2069" i="1"/>
  <c r="L407" i="1"/>
  <c r="L1915" i="1"/>
  <c r="L275" i="1"/>
  <c r="L1580" i="1"/>
  <c r="L661" i="1"/>
  <c r="L1810" i="1"/>
  <c r="L1340" i="1"/>
  <c r="L295" i="1"/>
  <c r="L1240" i="1"/>
  <c r="L1453" i="1"/>
  <c r="L1522" i="1"/>
  <c r="L1598" i="1"/>
  <c r="L1844" i="1"/>
  <c r="L1912" i="1"/>
  <c r="L2052" i="1"/>
  <c r="L2114" i="1"/>
  <c r="L2136" i="1"/>
  <c r="L2046" i="1"/>
  <c r="L2134" i="1"/>
  <c r="L257" i="1"/>
  <c r="L2050" i="1"/>
  <c r="L2048" i="1"/>
  <c r="L2047" i="1"/>
  <c r="L2113" i="1"/>
  <c r="L2135" i="1"/>
  <c r="L2131" i="1"/>
  <c r="L1112" i="1"/>
  <c r="L166" i="1"/>
  <c r="L2146" i="1"/>
  <c r="L164" i="1"/>
  <c r="L683" i="1"/>
  <c r="L1019" i="1"/>
  <c r="L1376" i="1"/>
  <c r="L1499" i="1"/>
  <c r="L2144" i="1"/>
  <c r="L1500" i="1"/>
  <c r="L165" i="1"/>
  <c r="L2145" i="1"/>
  <c r="L705" i="1"/>
  <c r="L781" i="1"/>
  <c r="L982" i="1"/>
  <c r="L1370" i="1"/>
  <c r="L1487" i="1"/>
  <c r="L983" i="1"/>
  <c r="L1369" i="1"/>
  <c r="L1488" i="1"/>
  <c r="L956" i="1"/>
  <c r="L1684" i="1"/>
  <c r="L673" i="1"/>
  <c r="L1092" i="1"/>
  <c r="L1830" i="1"/>
  <c r="L735" i="1"/>
  <c r="L2541" i="1"/>
  <c r="L727" i="1"/>
  <c r="L2524" i="1"/>
  <c r="L2491" i="1"/>
  <c r="L2494" i="1"/>
  <c r="L2497" i="1"/>
  <c r="L736" i="1"/>
  <c r="L334" i="1"/>
  <c r="L2079" i="1"/>
  <c r="L1468" i="1"/>
  <c r="L1471" i="1"/>
  <c r="L1474" i="1"/>
  <c r="L752" i="1"/>
  <c r="L1480" i="1"/>
  <c r="L2523" i="1"/>
  <c r="L2478" i="1"/>
  <c r="L2469" i="1"/>
  <c r="L262" i="1"/>
  <c r="L1557" i="1"/>
  <c r="L1826" i="1"/>
  <c r="L1864" i="1"/>
  <c r="L2479" i="1"/>
  <c r="L263" i="1"/>
  <c r="L741" i="1"/>
  <c r="L2337" i="1"/>
  <c r="L2341" i="1"/>
  <c r="L2344" i="1"/>
  <c r="L125" i="1"/>
  <c r="L2320" i="1"/>
  <c r="L2076" i="1"/>
  <c r="L2314" i="1"/>
  <c r="L2324" i="1"/>
  <c r="L121" i="1"/>
  <c r="L1177" i="1"/>
  <c r="L2284" i="1"/>
  <c r="L2316" i="1"/>
  <c r="L59" i="1"/>
  <c r="L677" i="1"/>
  <c r="L748" i="1"/>
  <c r="L1479" i="1"/>
  <c r="L1561" i="1"/>
  <c r="L1146" i="1"/>
  <c r="L351" i="1"/>
  <c r="L1702" i="1"/>
  <c r="L124" i="1"/>
  <c r="L473" i="1"/>
  <c r="L1550" i="1"/>
  <c r="L2388" i="1"/>
  <c r="L2460" i="1"/>
  <c r="L1437" i="1"/>
  <c r="L1316" i="1"/>
  <c r="L325" i="1"/>
  <c r="L1924" i="1"/>
  <c r="L1932" i="1"/>
  <c r="L49" i="1"/>
  <c r="L312" i="1"/>
  <c r="L321" i="1"/>
  <c r="L528" i="1"/>
  <c r="L1310" i="1"/>
  <c r="L1313" i="1"/>
  <c r="L1940" i="1"/>
  <c r="L2207" i="1"/>
  <c r="L1285" i="1"/>
  <c r="L1292" i="1"/>
  <c r="L1115" i="1"/>
  <c r="L1124" i="1"/>
  <c r="L520" i="1"/>
  <c r="L1299" i="1"/>
  <c r="L413" i="1"/>
  <c r="L421" i="1"/>
  <c r="L2200" i="1"/>
  <c r="L1271" i="1"/>
  <c r="L2195" i="1"/>
  <c r="L1397" i="1"/>
  <c r="L344" i="1"/>
  <c r="L2260" i="1"/>
  <c r="L1069" i="1"/>
  <c r="L317" i="1"/>
  <c r="L330" i="1"/>
  <c r="L336" i="1"/>
  <c r="L1308" i="1"/>
  <c r="L323" i="1"/>
  <c r="L2202" i="1"/>
  <c r="L523" i="1"/>
  <c r="L417" i="1"/>
  <c r="L315" i="1"/>
  <c r="L328" i="1"/>
  <c r="L423" i="1"/>
  <c r="L1927" i="1"/>
  <c r="L1935" i="1"/>
  <c r="L1301" i="1"/>
  <c r="L2209" i="1"/>
  <c r="L1396" i="1"/>
  <c r="L51" i="1"/>
  <c r="L117" i="1"/>
  <c r="L327" i="1"/>
  <c r="L1287" i="1"/>
  <c r="L1294" i="1"/>
  <c r="L1942" i="1"/>
  <c r="L640" i="1"/>
  <c r="L2220" i="1"/>
  <c r="L634" i="1"/>
  <c r="L641" i="1"/>
  <c r="L633" i="1"/>
  <c r="L635" i="1"/>
  <c r="L1131" i="1"/>
  <c r="L1132" i="1"/>
  <c r="L714" i="1"/>
  <c r="L1246" i="1"/>
  <c r="L2034" i="1"/>
  <c r="L2407" i="1"/>
  <c r="L2408" i="1"/>
  <c r="L645" i="1"/>
  <c r="L205" i="1"/>
  <c r="L639" i="1"/>
  <c r="L642" i="1"/>
  <c r="L643" i="1"/>
  <c r="L644" i="1"/>
  <c r="L1560" i="1"/>
  <c r="L2006" i="1"/>
  <c r="L2007" i="1"/>
  <c r="L2013" i="1"/>
  <c r="L1948" i="1"/>
  <c r="L1305" i="1"/>
  <c r="L47" i="1"/>
  <c r="L1880" i="1"/>
  <c r="L1916" i="1"/>
  <c r="L2154" i="1"/>
  <c r="L2535" i="1"/>
  <c r="L191" i="1"/>
  <c r="L46" i="1"/>
  <c r="L1604" i="1"/>
  <c r="L1727" i="1"/>
  <c r="L832" i="1"/>
  <c r="L1556" i="1"/>
  <c r="L850" i="1"/>
  <c r="L852" i="1"/>
  <c r="L347" i="1"/>
  <c r="L439" i="1"/>
  <c r="L972" i="1"/>
  <c r="L1716" i="1"/>
  <c r="L2528" i="1"/>
  <c r="L2529" i="1"/>
  <c r="L2141" i="1"/>
  <c r="L162" i="1"/>
  <c r="L160" i="1"/>
  <c r="L1742" i="1"/>
  <c r="L161" i="1"/>
  <c r="L1393" i="1"/>
  <c r="L114" i="1"/>
  <c r="L2310" i="1"/>
  <c r="L24" i="1"/>
  <c r="L1360" i="1"/>
  <c r="L2051" i="1"/>
  <c r="L617" i="1"/>
  <c r="L2263" i="1"/>
  <c r="L1893" i="1"/>
  <c r="L2365" i="1"/>
  <c r="L844" i="1"/>
  <c r="L1104" i="1"/>
  <c r="L1189" i="1"/>
  <c r="L1015" i="1"/>
  <c r="L2367" i="1"/>
  <c r="L2368" i="1"/>
  <c r="L839" i="1"/>
  <c r="L210" i="1"/>
  <c r="L2532" i="1"/>
  <c r="L2122" i="1"/>
  <c r="L216" i="1"/>
  <c r="L311" i="1"/>
  <c r="L862" i="1"/>
  <c r="L900" i="1"/>
  <c r="L2225" i="1"/>
  <c r="L1855" i="1"/>
  <c r="L1621" i="1"/>
  <c r="L1017" i="1"/>
  <c r="L1616" i="1"/>
  <c r="L1077" i="1"/>
  <c r="L1558" i="1"/>
  <c r="L1678" i="1"/>
  <c r="L1679" i="1"/>
  <c r="L1136" i="1"/>
  <c r="L526" i="1"/>
  <c r="L268" i="1"/>
  <c r="L269" i="1"/>
  <c r="L493" i="1"/>
  <c r="L489" i="1"/>
  <c r="L1025" i="1"/>
  <c r="L1385" i="1"/>
  <c r="L1766" i="1"/>
  <c r="L573" i="1"/>
  <c r="L2155" i="1"/>
  <c r="L341" i="1"/>
  <c r="L1139" i="1"/>
  <c r="L1125" i="1"/>
  <c r="L1129" i="1"/>
  <c r="L2230" i="1"/>
  <c r="L352" i="1"/>
  <c r="L679" i="1"/>
  <c r="L1967" i="1"/>
  <c r="L2520" i="1"/>
  <c r="L63" i="1"/>
  <c r="L1148" i="1"/>
  <c r="L750" i="1"/>
  <c r="L504" i="1"/>
  <c r="L503" i="1"/>
  <c r="L60" i="1"/>
  <c r="L1968" i="1"/>
  <c r="L433" i="1"/>
  <c r="L349" i="1"/>
  <c r="L541" i="1"/>
  <c r="L531" i="1"/>
  <c r="L534" i="1"/>
  <c r="L2323" i="1"/>
  <c r="L2075" i="1"/>
  <c r="L2319" i="1"/>
  <c r="L68" i="1"/>
  <c r="L1752" i="1"/>
  <c r="L69" i="1"/>
  <c r="L17" i="1"/>
  <c r="L2111" i="1"/>
  <c r="L570" i="1"/>
  <c r="L571" i="1"/>
  <c r="L1176" i="1"/>
  <c r="L1569" i="1"/>
  <c r="L200" i="1"/>
  <c r="L203" i="1"/>
  <c r="L895" i="1"/>
  <c r="L904" i="1"/>
  <c r="L919" i="1"/>
  <c r="L937" i="1"/>
  <c r="L940" i="1"/>
  <c r="L1697" i="1"/>
  <c r="L1673" i="1"/>
  <c r="L694" i="1"/>
  <c r="L2461" i="1"/>
  <c r="L701" i="1"/>
  <c r="L1854" i="1"/>
  <c r="L1816" i="1"/>
  <c r="L1046" i="1"/>
  <c r="L1047" i="1"/>
  <c r="L2077" i="1"/>
  <c r="L432" i="1"/>
  <c r="L1147" i="1"/>
  <c r="L1637" i="1"/>
  <c r="L522" i="1"/>
  <c r="L1926" i="1"/>
  <c r="L1934" i="1"/>
  <c r="L314" i="1"/>
  <c r="L415" i="1"/>
  <c r="L857" i="1"/>
  <c r="L780" i="1"/>
  <c r="L851" i="1"/>
  <c r="L853" i="1"/>
  <c r="L120" i="1"/>
  <c r="L2039" i="1"/>
  <c r="L1955" i="1"/>
  <c r="L2487" i="1"/>
  <c r="L435" i="1"/>
  <c r="L410" i="1"/>
  <c r="L1958" i="1"/>
  <c r="L1759" i="1"/>
  <c r="L460" i="1"/>
  <c r="L2505" i="1"/>
  <c r="L1060" i="1"/>
  <c r="L564" i="1"/>
  <c r="L1043" i="1"/>
  <c r="L1108" i="1"/>
  <c r="L1111" i="1"/>
  <c r="L1264" i="1"/>
  <c r="L754" i="1"/>
  <c r="L1597" i="1"/>
  <c r="L1725" i="1"/>
  <c r="L1521" i="1"/>
  <c r="L2429" i="1"/>
  <c r="L512" i="1"/>
  <c r="L1618" i="1"/>
  <c r="L2374" i="1"/>
  <c r="L237" i="1"/>
  <c r="L484" i="1"/>
  <c r="L590" i="1"/>
  <c r="L708" i="1"/>
  <c r="L1808" i="1"/>
  <c r="L1911" i="1"/>
  <c r="L2027" i="1"/>
  <c r="L2288" i="1"/>
  <c r="L294" i="1"/>
  <c r="L404" i="1"/>
  <c r="L43" i="1"/>
  <c r="L707" i="1"/>
  <c r="L1910" i="1"/>
  <c r="L1973" i="1"/>
  <c r="L659" i="1"/>
  <c r="L242" i="1"/>
  <c r="L816" i="1"/>
  <c r="L1008" i="1"/>
  <c r="L1009" i="1"/>
  <c r="L1311" i="1"/>
  <c r="L1314" i="1"/>
  <c r="L1325" i="1"/>
  <c r="L1327" i="1"/>
  <c r="L1171" i="1"/>
  <c r="L1095" i="1"/>
  <c r="L1126" i="1"/>
  <c r="L1130" i="1"/>
  <c r="L1150" i="1"/>
  <c r="L2496" i="1"/>
  <c r="L1200" i="1"/>
  <c r="L1341" i="1"/>
  <c r="L2158" i="1"/>
  <c r="L1693" i="1"/>
  <c r="L2317" i="1"/>
  <c r="L2120" i="1"/>
  <c r="L2289" i="1"/>
  <c r="L2121" i="1"/>
  <c r="L146" i="1"/>
  <c r="L147" i="1"/>
  <c r="L855" i="1"/>
  <c r="L1061" i="1"/>
  <c r="L1007" i="1"/>
  <c r="L2436" i="1"/>
  <c r="L1274" i="1"/>
  <c r="L1277" i="1"/>
  <c r="L1280" i="1"/>
  <c r="L1283" i="1"/>
  <c r="L133" i="1"/>
  <c r="L436" i="1"/>
  <c r="L318" i="1"/>
  <c r="L331" i="1"/>
  <c r="L529" i="1"/>
  <c r="L1928" i="1"/>
  <c r="L1936" i="1"/>
  <c r="L1943" i="1"/>
  <c r="L2070" i="1"/>
  <c r="L2203" i="1"/>
  <c r="L2210" i="1"/>
  <c r="L1302" i="1"/>
  <c r="L524" i="1"/>
  <c r="L1288" i="1"/>
  <c r="L1295" i="1"/>
  <c r="L2137" i="1"/>
  <c r="L1624" i="1"/>
  <c r="L1628" i="1"/>
  <c r="L1644" i="1"/>
  <c r="L1652" i="1"/>
  <c r="L1665" i="1"/>
  <c r="L1668" i="1"/>
  <c r="L784" i="1"/>
  <c r="L785" i="1"/>
  <c r="L1413" i="1"/>
  <c r="L371" i="1"/>
  <c r="L94" i="1"/>
  <c r="L2264" i="1"/>
  <c r="L370" i="1"/>
  <c r="L1414" i="1"/>
  <c r="L1415" i="1"/>
  <c r="L1188" i="1"/>
  <c r="L2379" i="1"/>
  <c r="L1504" i="1"/>
  <c r="L85" i="1"/>
  <c r="L218" i="1"/>
  <c r="L169" i="1"/>
  <c r="L2273" i="1"/>
  <c r="L2299" i="1"/>
  <c r="L2274" i="1"/>
  <c r="L2277" i="1"/>
  <c r="L2300" i="1"/>
  <c r="L2353" i="1"/>
  <c r="L297" i="1"/>
  <c r="L2193" i="1"/>
  <c r="L2502" i="1"/>
  <c r="L2503" i="1"/>
  <c r="L1824" i="1"/>
  <c r="L675" i="1"/>
  <c r="L2387" i="1"/>
  <c r="L383" i="1"/>
  <c r="L628" i="1"/>
  <c r="L567" i="1"/>
  <c r="L1707" i="1"/>
  <c r="L1427" i="1"/>
  <c r="L2250" i="1"/>
  <c r="L834" i="1"/>
  <c r="L997" i="1"/>
  <c r="L835" i="1"/>
  <c r="L2217" i="1"/>
  <c r="L925" i="1"/>
  <c r="L1787" i="1"/>
  <c r="L2280" i="1"/>
  <c r="L2281" i="1"/>
  <c r="L1071" i="1"/>
  <c r="L2318" i="1"/>
  <c r="L2322" i="1"/>
  <c r="L426" i="1"/>
  <c r="L1336" i="1"/>
  <c r="L930" i="1"/>
  <c r="L1152" i="1"/>
  <c r="L299" i="1"/>
  <c r="L837" i="1"/>
  <c r="L494" i="1"/>
  <c r="L836" i="1"/>
  <c r="L1829" i="1"/>
  <c r="L1082" i="1"/>
  <c r="L224" i="1"/>
  <c r="L98" i="1"/>
  <c r="L1517" i="1"/>
  <c r="L779" i="1"/>
  <c r="L2430" i="1"/>
  <c r="L1328" i="1"/>
  <c r="L538" i="1"/>
  <c r="L359" i="1"/>
  <c r="L1733" i="1"/>
  <c r="L358" i="1"/>
  <c r="L1732" i="1"/>
  <c r="L2495" i="1"/>
  <c r="L2498" i="1"/>
  <c r="L2482" i="1"/>
  <c r="L2485" i="1"/>
  <c r="L2488" i="1"/>
  <c r="L2492" i="1"/>
  <c r="L734" i="1"/>
  <c r="L2483" i="1"/>
  <c r="L2486" i="1"/>
  <c r="L2489" i="1"/>
  <c r="L485" i="1"/>
  <c r="L1235" i="1"/>
  <c r="L1876" i="1"/>
  <c r="L2234" i="1"/>
  <c r="L591" i="1"/>
  <c r="L279" i="1"/>
  <c r="L393" i="1"/>
  <c r="L391" i="1"/>
  <c r="L291" i="1"/>
  <c r="L1083" i="1"/>
  <c r="L1909" i="1"/>
  <c r="L2265" i="1"/>
  <c r="L2266" i="1"/>
  <c r="L1106" i="1"/>
  <c r="L186" i="1"/>
  <c r="L829" i="1"/>
  <c r="L2196" i="1"/>
  <c r="L2434" i="1"/>
  <c r="L1072" i="1"/>
  <c r="L2506" i="1"/>
  <c r="L2509" i="1"/>
  <c r="L127" i="1"/>
  <c r="L2348" i="1"/>
  <c r="L108" i="1"/>
  <c r="L770" i="1"/>
  <c r="L769" i="1"/>
  <c r="L1048" i="1"/>
  <c r="L1477" i="1"/>
  <c r="L309" i="1"/>
  <c r="L1478" i="1"/>
  <c r="L1348" i="1"/>
  <c r="L1173" i="1"/>
  <c r="L1174" i="1"/>
  <c r="L1107" i="1"/>
  <c r="L1110" i="1"/>
  <c r="L1044" i="1"/>
  <c r="L1042" i="1"/>
  <c r="L1276" i="1"/>
  <c r="L1279" i="1"/>
  <c r="L1282" i="1"/>
  <c r="L514" i="1"/>
  <c r="L2197" i="1"/>
  <c r="L258" i="1"/>
  <c r="L2252" i="1"/>
  <c r="L1494" i="1"/>
  <c r="L1825" i="1"/>
  <c r="L2418" i="1"/>
  <c r="L2544" i="1"/>
  <c r="L3" i="1"/>
  <c r="L733" i="1"/>
  <c r="L740" i="1"/>
  <c r="L233" i="1"/>
  <c r="L2397" i="1"/>
  <c r="L1963" i="1"/>
  <c r="L743" i="1"/>
  <c r="L2168" i="1"/>
  <c r="L1789" i="1"/>
  <c r="L2169" i="1"/>
  <c r="L1790" i="1"/>
  <c r="L1791" i="1"/>
  <c r="L1792" i="1"/>
  <c r="L1793" i="1"/>
  <c r="L1794" i="1"/>
  <c r="L1788" i="1"/>
  <c r="L174" i="1"/>
  <c r="L803" i="1"/>
  <c r="L1030" i="1"/>
  <c r="L810" i="1"/>
  <c r="L821" i="1"/>
  <c r="L820" i="1"/>
  <c r="L804" i="1"/>
  <c r="L822" i="1"/>
  <c r="L180" i="1"/>
  <c r="L813" i="1"/>
  <c r="L1828" i="1"/>
  <c r="L674" i="1"/>
  <c r="L491" i="1"/>
  <c r="L1962" i="1"/>
  <c r="L1041" i="1"/>
  <c r="L1819" i="1"/>
  <c r="L2206" i="1"/>
  <c r="L798" i="1"/>
  <c r="L799" i="1"/>
  <c r="L1222" i="1"/>
  <c r="L2171" i="1"/>
  <c r="L807" i="1"/>
  <c r="L806" i="1"/>
  <c r="L1578" i="1"/>
  <c r="L1605" i="1"/>
  <c r="L801" i="1"/>
  <c r="L808" i="1"/>
  <c r="L1595" i="1"/>
  <c r="L1596" i="1"/>
  <c r="L1773" i="1"/>
  <c r="L1577" i="1"/>
  <c r="L472" i="1"/>
  <c r="L1036" i="1"/>
  <c r="L2334" i="1"/>
  <c r="L2339" i="1"/>
  <c r="L466" i="1"/>
  <c r="L2215" i="1"/>
  <c r="L952" i="1"/>
  <c r="L1153" i="1"/>
  <c r="L1817" i="1"/>
  <c r="L2222" i="1"/>
  <c r="L1685" i="1"/>
  <c r="L2490" i="1"/>
  <c r="L206" i="1"/>
  <c r="L214" i="1"/>
  <c r="L1888" i="1"/>
  <c r="L846" i="1"/>
  <c r="L1315" i="1"/>
  <c r="L1317" i="1"/>
  <c r="L228" i="1"/>
  <c r="L1037" i="1"/>
  <c r="L229" i="1"/>
  <c r="L698" i="1"/>
  <c r="L1512" i="1"/>
  <c r="L2391" i="1"/>
  <c r="L2426" i="1"/>
  <c r="L2392" i="1"/>
  <c r="L230" i="1"/>
  <c r="L1581" i="1"/>
  <c r="L1594" i="1"/>
  <c r="L1473" i="1"/>
  <c r="L915" i="1"/>
  <c r="L1692" i="1"/>
  <c r="L1029" i="1"/>
  <c r="L130" i="1"/>
  <c r="L1921" i="1"/>
  <c r="L1096" i="1"/>
  <c r="L282" i="1"/>
  <c r="L292" i="1"/>
  <c r="L2091" i="1"/>
  <c r="L401" i="1"/>
  <c r="L1513" i="1"/>
  <c r="L2160" i="1"/>
  <c r="L2099" i="1"/>
  <c r="L2393" i="1"/>
  <c r="L2035" i="1"/>
  <c r="L1442" i="1"/>
  <c r="L1443" i="1"/>
  <c r="L2017" i="1"/>
  <c r="L2229" i="1"/>
  <c r="L653" i="1"/>
  <c r="L2455" i="1"/>
  <c r="L689" i="1"/>
  <c r="L654" i="1"/>
  <c r="L690" i="1"/>
  <c r="L2456" i="1"/>
  <c r="L691" i="1"/>
  <c r="L2457" i="1"/>
  <c r="L692" i="1"/>
  <c r="L1807" i="1"/>
  <c r="L2458" i="1"/>
  <c r="L718" i="1"/>
  <c r="L461" i="1"/>
  <c r="L1138" i="1"/>
  <c r="L2363" i="1"/>
  <c r="L1994" i="1"/>
  <c r="L550" i="1"/>
  <c r="L2443" i="1"/>
  <c r="L1531" i="1"/>
  <c r="L1491" i="1"/>
  <c r="L1532" i="1"/>
  <c r="L2444" i="1"/>
  <c r="L1852" i="1"/>
  <c r="L2228" i="1"/>
  <c r="L2326" i="1"/>
  <c r="L2096" i="1"/>
  <c r="L1851" i="1"/>
  <c r="L2308" i="1"/>
  <c r="L1882" i="1"/>
  <c r="L112" i="1"/>
  <c r="L2062" i="1"/>
  <c r="L2061" i="1"/>
  <c r="L113" i="1"/>
  <c r="L670" i="1"/>
  <c r="L1272" i="1"/>
  <c r="L2064" i="1"/>
  <c r="L2065" i="1"/>
  <c r="L184" i="1"/>
  <c r="L2406" i="1"/>
  <c r="L2092" i="1"/>
  <c r="C1175" i="1" l="1"/>
  <c r="F1175" i="1" s="1"/>
  <c r="C1176" i="1"/>
  <c r="F1176" i="1" s="1"/>
  <c r="C1177" i="1"/>
  <c r="F1177" i="1" s="1"/>
  <c r="C1178" i="1"/>
  <c r="F1178" i="1" s="1"/>
  <c r="C1179" i="1"/>
  <c r="F1179" i="1" s="1"/>
  <c r="C1180" i="1"/>
  <c r="F1180" i="1" s="1"/>
  <c r="C1181" i="1"/>
  <c r="F1181" i="1" s="1"/>
  <c r="C1182" i="1"/>
  <c r="F1182" i="1" s="1"/>
  <c r="C1183" i="1"/>
  <c r="F1183" i="1" s="1"/>
  <c r="C1184" i="1"/>
  <c r="F1184" i="1" s="1"/>
  <c r="C1185" i="1"/>
  <c r="F1185" i="1" s="1"/>
  <c r="C1186" i="1"/>
  <c r="F1186" i="1" s="1"/>
  <c r="C1187" i="1"/>
  <c r="F1187" i="1" s="1"/>
  <c r="C1188" i="1"/>
  <c r="F1188" i="1" s="1"/>
  <c r="C1189" i="1"/>
  <c r="F1189" i="1" s="1"/>
  <c r="C1190" i="1"/>
  <c r="F1190" i="1" s="1"/>
  <c r="C1191" i="1"/>
  <c r="F1191" i="1" s="1"/>
  <c r="C1192" i="1"/>
  <c r="F1192" i="1" s="1"/>
  <c r="C1193" i="1"/>
  <c r="F1193" i="1" s="1"/>
  <c r="C1194" i="1"/>
  <c r="F1194" i="1" s="1"/>
  <c r="C1195" i="1"/>
  <c r="F1195" i="1" s="1"/>
  <c r="C1196" i="1"/>
  <c r="F1196" i="1" s="1"/>
  <c r="C1197" i="1"/>
  <c r="F1197" i="1" s="1"/>
  <c r="C1198" i="1"/>
  <c r="F1198" i="1" s="1"/>
  <c r="C1199" i="1"/>
  <c r="F1199" i="1" s="1"/>
  <c r="C1200" i="1"/>
  <c r="F1200" i="1" s="1"/>
  <c r="C1201" i="1"/>
  <c r="F1201" i="1" s="1"/>
  <c r="C1202" i="1"/>
  <c r="F1202" i="1" s="1"/>
  <c r="C1203" i="1"/>
  <c r="F1203" i="1" s="1"/>
  <c r="C1204" i="1"/>
  <c r="F1204" i="1" s="1"/>
  <c r="C1205" i="1"/>
  <c r="F1205" i="1" s="1"/>
  <c r="C1206" i="1"/>
  <c r="F1206" i="1" s="1"/>
  <c r="C1207" i="1"/>
  <c r="F1207" i="1" s="1"/>
  <c r="C1208" i="1"/>
  <c r="F1208" i="1" s="1"/>
  <c r="C1209" i="1"/>
  <c r="F1209" i="1" s="1"/>
  <c r="C1210" i="1"/>
  <c r="F1210" i="1" s="1"/>
  <c r="X17" i="1"/>
  <c r="X132" i="1"/>
  <c r="X136" i="1"/>
  <c r="X137" i="1"/>
  <c r="X490" i="1"/>
  <c r="X492" i="1"/>
  <c r="X540" i="1"/>
  <c r="X548" i="1"/>
  <c r="X561" i="1"/>
  <c r="X744" i="1"/>
  <c r="X771" i="1"/>
  <c r="X772" i="1"/>
  <c r="X924" i="1"/>
  <c r="X1032" i="1"/>
  <c r="X1322" i="1"/>
  <c r="X1333" i="1"/>
  <c r="X1349" i="1"/>
  <c r="X1354" i="1"/>
  <c r="X1421" i="1"/>
  <c r="X1423" i="1"/>
  <c r="X1424" i="1"/>
  <c r="X1459" i="1"/>
  <c r="X1484" i="1"/>
  <c r="X1524" i="1"/>
  <c r="X1680" i="1"/>
  <c r="X1681" i="1"/>
  <c r="X1788" i="1"/>
  <c r="X1789" i="1"/>
  <c r="X1790" i="1"/>
  <c r="X1791" i="1"/>
  <c r="X1792" i="1"/>
  <c r="X1793" i="1"/>
  <c r="X1794" i="1"/>
  <c r="X1852" i="1"/>
  <c r="X1877" i="1"/>
  <c r="X2011" i="1"/>
  <c r="X2092" i="1"/>
  <c r="X2161" i="1"/>
  <c r="X2162" i="1"/>
  <c r="X2187" i="1"/>
  <c r="X2221" i="1"/>
  <c r="X2232" i="1"/>
  <c r="X2236" i="1"/>
  <c r="X2237" i="1"/>
  <c r="X2260" i="1"/>
  <c r="X2261" i="1"/>
  <c r="X2349" i="1"/>
  <c r="X2510" i="1"/>
  <c r="X29" i="1"/>
  <c r="X1761" i="1"/>
  <c r="X2477" i="1"/>
  <c r="X2537" i="1"/>
  <c r="X624" i="1"/>
  <c r="X1021" i="1"/>
  <c r="X1195" i="1"/>
  <c r="X1380" i="1"/>
  <c r="X1763" i="1"/>
  <c r="X2539" i="1"/>
  <c r="X615" i="1"/>
  <c r="X845" i="1"/>
  <c r="X1870" i="1"/>
  <c r="X70" i="1"/>
  <c r="X71" i="1"/>
  <c r="X301" i="1"/>
  <c r="X356" i="1"/>
  <c r="X500" i="1"/>
  <c r="X614" i="1"/>
  <c r="X721" i="1"/>
  <c r="X843" i="1"/>
  <c r="X966" i="1"/>
  <c r="X1259" i="1"/>
  <c r="X1611" i="1"/>
  <c r="X1712" i="1"/>
  <c r="X1715" i="1"/>
  <c r="X1983" i="1"/>
  <c r="X2545" i="1"/>
  <c r="X66" i="1"/>
  <c r="X362" i="1"/>
  <c r="X599" i="1"/>
  <c r="X782" i="1"/>
  <c r="X987" i="1"/>
  <c r="X989" i="1"/>
  <c r="X998" i="1"/>
  <c r="X1179" i="1"/>
  <c r="X1180" i="1"/>
  <c r="X1181" i="1"/>
  <c r="X1878" i="1"/>
  <c r="X1047" i="1"/>
  <c r="X250" i="1"/>
  <c r="X18" i="1"/>
  <c r="X357" i="1"/>
  <c r="X1173" i="1"/>
  <c r="X1174" i="1"/>
  <c r="X1729" i="1"/>
  <c r="X360" i="1"/>
  <c r="X364" i="1"/>
  <c r="X365" i="1"/>
  <c r="X366" i="1"/>
  <c r="X367" i="1"/>
  <c r="X606" i="1"/>
  <c r="X607" i="1"/>
  <c r="X1529" i="1"/>
  <c r="X1743" i="1"/>
  <c r="X2295" i="1"/>
  <c r="X1269" i="1"/>
  <c r="X1920" i="1"/>
  <c r="X56" i="1"/>
  <c r="X412" i="1"/>
  <c r="X1616" i="1"/>
  <c r="X593" i="1"/>
  <c r="X292" i="1"/>
  <c r="X730" i="1"/>
  <c r="X358" i="1"/>
  <c r="X359" i="1"/>
  <c r="X1732" i="1"/>
  <c r="X1733" i="1"/>
  <c r="X1947" i="1"/>
  <c r="X299" i="1"/>
  <c r="X494" i="1"/>
  <c r="X502" i="1"/>
  <c r="X836" i="1"/>
  <c r="X837" i="1"/>
  <c r="X1600" i="1"/>
  <c r="X178" i="1"/>
  <c r="X917" i="1"/>
  <c r="X1818" i="1"/>
  <c r="X2108" i="1"/>
  <c r="X2114" i="1"/>
  <c r="X2294" i="1"/>
  <c r="X2296" i="1"/>
  <c r="X2178" i="1"/>
  <c r="X316" i="1"/>
  <c r="X317" i="1"/>
  <c r="X322" i="1"/>
  <c r="X323" i="1"/>
  <c r="X329" i="1"/>
  <c r="X330" i="1"/>
  <c r="X335" i="1"/>
  <c r="X336" i="1"/>
  <c r="X1307" i="1"/>
  <c r="X1308" i="1"/>
  <c r="X631" i="1"/>
  <c r="X1426" i="1"/>
  <c r="X408" i="1"/>
  <c r="X149" i="1"/>
  <c r="X1607" i="1"/>
  <c r="X1741" i="1"/>
  <c r="X1775" i="1"/>
  <c r="X1799" i="1"/>
  <c r="X508" i="1"/>
  <c r="X724" i="1"/>
  <c r="X1538" i="1"/>
  <c r="X1862" i="1"/>
  <c r="X1918" i="1"/>
  <c r="X1231" i="1"/>
  <c r="X2095" i="1"/>
  <c r="X148" i="1"/>
  <c r="X2356" i="1"/>
  <c r="X378" i="1"/>
  <c r="X383" i="1"/>
  <c r="X628" i="1"/>
  <c r="X725" i="1"/>
  <c r="X2450" i="1"/>
  <c r="X718" i="1"/>
  <c r="X1086" i="1"/>
  <c r="X1164" i="1"/>
  <c r="X1210" i="1"/>
  <c r="X2535" i="1"/>
  <c r="X153" i="1"/>
  <c r="X229" i="1"/>
  <c r="X698" i="1"/>
  <c r="X1512" i="1"/>
  <c r="X2383" i="1"/>
  <c r="X2385" i="1"/>
  <c r="X2397" i="1"/>
  <c r="X2292" i="1"/>
  <c r="X2363" i="1"/>
  <c r="X2386" i="1"/>
  <c r="X2393" i="1"/>
  <c r="X2019" i="1"/>
  <c r="X427" i="1"/>
  <c r="X2006" i="1"/>
  <c r="X2007" i="1"/>
  <c r="X2013" i="1"/>
  <c r="X929" i="1"/>
  <c r="X2054" i="1"/>
  <c r="X2511" i="1"/>
  <c r="X2105" i="1"/>
  <c r="X2106" i="1"/>
  <c r="X2107" i="1"/>
  <c r="X2046" i="1"/>
  <c r="X2052" i="1"/>
  <c r="X2065" i="1"/>
  <c r="X278" i="1"/>
  <c r="X392" i="1"/>
  <c r="X1062" i="1"/>
  <c r="X1834" i="1"/>
  <c r="X1894" i="1"/>
  <c r="X1897" i="1"/>
  <c r="X1899" i="1"/>
  <c r="X1816" i="1"/>
  <c r="X650" i="1"/>
  <c r="X1869" i="1"/>
  <c r="X1205" i="1"/>
  <c r="X309" i="1"/>
  <c r="X1594" i="1"/>
  <c r="X319" i="1"/>
  <c r="X418" i="1"/>
  <c r="X424" i="1"/>
  <c r="X786" i="1"/>
  <c r="X861" i="1"/>
  <c r="X864" i="1"/>
  <c r="X867" i="1"/>
  <c r="X868" i="1"/>
  <c r="X870" i="1"/>
  <c r="X871" i="1"/>
  <c r="X874" i="1"/>
  <c r="X876" i="1"/>
  <c r="X878" i="1"/>
  <c r="X883" i="1"/>
  <c r="X885" i="1"/>
  <c r="X890" i="1"/>
  <c r="X891" i="1"/>
  <c r="X1017" i="1"/>
  <c r="X1117" i="1"/>
  <c r="X1121" i="1"/>
  <c r="X1625" i="1"/>
  <c r="X1629" i="1"/>
  <c r="X1630" i="1"/>
  <c r="X1632" i="1"/>
  <c r="X1645" i="1"/>
  <c r="X1646" i="1"/>
  <c r="X1648" i="1"/>
  <c r="X1653" i="1"/>
  <c r="X1654" i="1"/>
  <c r="X1656" i="1"/>
  <c r="X1666" i="1"/>
  <c r="X1669" i="1"/>
  <c r="X1734" i="1"/>
  <c r="X1797" i="1"/>
  <c r="X1798" i="1"/>
  <c r="X2071" i="1"/>
  <c r="X447" i="1"/>
  <c r="X449" i="1"/>
  <c r="X1099" i="1"/>
  <c r="X1103" i="1"/>
  <c r="X1161" i="1"/>
  <c r="X1162" i="1"/>
  <c r="X1709" i="1"/>
  <c r="X409" i="1"/>
  <c r="X722" i="1"/>
  <c r="X2302" i="1"/>
  <c r="X179" i="1"/>
  <c r="X491" i="1"/>
  <c r="X1096" i="1"/>
  <c r="X1572" i="1"/>
  <c r="X2297" i="1"/>
  <c r="X1509" i="1"/>
  <c r="X598" i="1"/>
  <c r="X604" i="1"/>
  <c r="X646" i="1"/>
  <c r="X993" i="1"/>
  <c r="X994" i="1"/>
  <c r="X1515" i="1"/>
  <c r="X1435" i="1"/>
  <c r="X1462" i="1"/>
  <c r="X844" i="1"/>
  <c r="X950" i="1"/>
  <c r="X1025" i="1"/>
  <c r="X1385" i="1"/>
  <c r="X1305" i="1"/>
  <c r="X1068" i="1"/>
  <c r="X1710" i="1"/>
  <c r="X1713" i="1"/>
  <c r="X1714" i="1"/>
  <c r="X1756" i="1"/>
  <c r="X2109" i="1"/>
  <c r="X2251" i="1"/>
  <c r="X4" i="1"/>
  <c r="X706" i="1"/>
  <c r="X800" i="1"/>
  <c r="X1875" i="1"/>
  <c r="X1969" i="1"/>
  <c r="X1970" i="1"/>
  <c r="X1972" i="1"/>
  <c r="X2453" i="1"/>
  <c r="X2468" i="1"/>
  <c r="X566" i="1"/>
  <c r="X567" i="1"/>
  <c r="X1063" i="1"/>
  <c r="X1069" i="1"/>
  <c r="X1706" i="1"/>
  <c r="X1707" i="1"/>
  <c r="X293" i="1"/>
  <c r="X300" i="1"/>
  <c r="X304" i="1"/>
  <c r="X305" i="1"/>
  <c r="X372" i="1"/>
  <c r="X1002" i="1"/>
  <c r="X1234" i="1"/>
  <c r="X1535" i="1"/>
  <c r="X1879" i="1"/>
  <c r="X1046" i="1"/>
  <c r="X1200" i="1"/>
  <c r="X1766" i="1"/>
  <c r="X1568" i="1"/>
  <c r="X1569" i="1"/>
  <c r="X1595" i="1"/>
  <c r="X1596" i="1"/>
  <c r="X1627" i="1"/>
  <c r="X1634" i="1"/>
  <c r="X1635" i="1"/>
  <c r="X1643" i="1"/>
  <c r="X1650" i="1"/>
  <c r="X1651" i="1"/>
  <c r="X1658" i="1"/>
  <c r="X1664" i="1"/>
  <c r="X2367" i="1"/>
  <c r="X700" i="1"/>
  <c r="X704" i="1"/>
  <c r="X3" i="1"/>
  <c r="X467" i="1"/>
  <c r="X468" i="1"/>
  <c r="X476" i="1"/>
  <c r="X547" i="1"/>
  <c r="X475" i="1"/>
  <c r="X1318" i="1"/>
  <c r="X2214" i="1"/>
  <c r="X701" i="1"/>
  <c r="X180" i="1"/>
  <c r="X211" i="1"/>
  <c r="X307" i="1"/>
  <c r="X805" i="1"/>
  <c r="X821" i="1"/>
  <c r="X826" i="1"/>
  <c r="X842" i="1"/>
  <c r="X849" i="1"/>
  <c r="X971" i="1"/>
  <c r="X2179" i="1"/>
  <c r="X2233" i="1"/>
  <c r="X1581" i="1"/>
  <c r="X1621" i="1"/>
  <c r="X97" i="1"/>
  <c r="X2077" i="1"/>
  <c r="X2282" i="1"/>
  <c r="X298" i="1"/>
  <c r="X1849" i="1"/>
  <c r="X2369" i="1"/>
  <c r="X224" i="1"/>
  <c r="X1902" i="1"/>
  <c r="X2462" i="1"/>
  <c r="X1396" i="1"/>
  <c r="X16" i="1"/>
  <c r="X1167" i="1"/>
  <c r="X1813" i="1"/>
  <c r="X1881" i="1"/>
  <c r="X1913" i="1"/>
  <c r="X1974" i="1"/>
  <c r="X460" i="1"/>
  <c r="X461" i="1"/>
  <c r="X1563" i="1"/>
  <c r="X1609" i="1"/>
  <c r="X1776" i="1"/>
  <c r="X2445" i="1"/>
  <c r="X2446" i="1"/>
  <c r="X2447" i="1"/>
  <c r="X195" i="1"/>
  <c r="X1267" i="1"/>
  <c r="X1395" i="1"/>
  <c r="X2422" i="1"/>
  <c r="X1811" i="1"/>
  <c r="X1208" i="1"/>
  <c r="X1886" i="1"/>
  <c r="X1898" i="1"/>
  <c r="X5" i="1"/>
  <c r="X6" i="1"/>
  <c r="X9" i="1"/>
  <c r="X22" i="1"/>
  <c r="X31" i="1"/>
  <c r="X41" i="1"/>
  <c r="X82" i="1"/>
  <c r="X220" i="1"/>
  <c r="X221" i="1"/>
  <c r="X223" i="1"/>
  <c r="X227" i="1"/>
  <c r="X439" i="1"/>
  <c r="X972" i="1"/>
  <c r="X1007" i="1"/>
  <c r="X1716" i="1"/>
  <c r="X2165" i="1"/>
  <c r="X2170" i="1"/>
  <c r="X2174" i="1"/>
  <c r="X115" i="1"/>
  <c r="X127" i="1"/>
  <c r="X87" i="1"/>
  <c r="X108" i="1"/>
  <c r="X171" i="1"/>
  <c r="X549" i="1"/>
  <c r="X961" i="1"/>
  <c r="X996" i="1"/>
  <c r="X1184" i="1"/>
  <c r="X1372" i="1"/>
  <c r="X1403" i="1"/>
  <c r="X1404" i="1"/>
  <c r="X1528" i="1"/>
  <c r="X350" i="1"/>
  <c r="X368" i="1"/>
  <c r="X369" i="1"/>
  <c r="X444" i="1"/>
  <c r="X995" i="1"/>
  <c r="X20" i="1"/>
  <c r="X21" i="1"/>
  <c r="X28" i="1"/>
  <c r="X30" i="1"/>
  <c r="X32" i="1"/>
  <c r="X33" i="1"/>
  <c r="X34" i="1"/>
  <c r="X35" i="1"/>
  <c r="X40" i="1"/>
  <c r="X42" i="1"/>
  <c r="X83" i="1"/>
  <c r="X152" i="1"/>
  <c r="X154" i="1"/>
  <c r="X198" i="1"/>
  <c r="X281" i="1"/>
  <c r="X388" i="1"/>
  <c r="X394" i="1"/>
  <c r="X397" i="1"/>
  <c r="X398" i="1"/>
  <c r="X399" i="1"/>
  <c r="X400" i="1"/>
  <c r="X419" i="1"/>
  <c r="X425" i="1"/>
  <c r="X510" i="1"/>
  <c r="X511" i="1"/>
  <c r="X579" i="1"/>
  <c r="X580" i="1"/>
  <c r="X581" i="1"/>
  <c r="X584" i="1"/>
  <c r="X587" i="1"/>
  <c r="X609" i="1"/>
  <c r="X729" i="1"/>
  <c r="X759" i="1"/>
  <c r="X833" i="1"/>
  <c r="X1006" i="1"/>
  <c r="X1399" i="1"/>
  <c r="X1490" i="1"/>
  <c r="X1547" i="1"/>
  <c r="X1548" i="1"/>
  <c r="X1549" i="1"/>
  <c r="X1556" i="1"/>
  <c r="X1564" i="1"/>
  <c r="X1565" i="1"/>
  <c r="X1980" i="1"/>
  <c r="X2269" i="1"/>
  <c r="X2272" i="1"/>
  <c r="X2279" i="1"/>
  <c r="X2283" i="1"/>
  <c r="X2309" i="1"/>
  <c r="X2440" i="1"/>
  <c r="X2442" i="1"/>
  <c r="X151" i="1"/>
  <c r="X218" i="1"/>
  <c r="X230" i="1"/>
  <c r="X245" i="1"/>
  <c r="X248" i="1"/>
  <c r="X249" i="1"/>
  <c r="X251" i="1"/>
  <c r="X252" i="1"/>
  <c r="X682" i="1"/>
  <c r="X714" i="1"/>
  <c r="X1491" i="1"/>
  <c r="X1531" i="1"/>
  <c r="X1532" i="1"/>
  <c r="X1812" i="1"/>
  <c r="X1859" i="1"/>
  <c r="X2394" i="1"/>
  <c r="X2412" i="1"/>
  <c r="X2413" i="1"/>
  <c r="X2414" i="1"/>
  <c r="X2415" i="1"/>
  <c r="X2416" i="1"/>
  <c r="X2439" i="1"/>
  <c r="X2443" i="1"/>
  <c r="X2444" i="1"/>
  <c r="X2" i="1"/>
  <c r="X7" i="1"/>
  <c r="X10" i="1"/>
  <c r="X12" i="1"/>
  <c r="X36" i="1"/>
  <c r="X39" i="1"/>
  <c r="X63" i="1"/>
  <c r="X84" i="1"/>
  <c r="X216" i="1"/>
  <c r="X217" i="1"/>
  <c r="X225" i="1"/>
  <c r="X267" i="1"/>
  <c r="X268" i="1"/>
  <c r="X269" i="1"/>
  <c r="X270" i="1"/>
  <c r="X271" i="1"/>
  <c r="X272" i="1"/>
  <c r="X273" i="1"/>
  <c r="X274" i="1"/>
  <c r="X275" i="1"/>
  <c r="X279" i="1"/>
  <c r="X280" i="1"/>
  <c r="X282" i="1"/>
  <c r="X283" i="1"/>
  <c r="X284" i="1"/>
  <c r="X285" i="1"/>
  <c r="X286" i="1"/>
  <c r="X287" i="1"/>
  <c r="X288" i="1"/>
  <c r="X289" i="1"/>
  <c r="X290" i="1"/>
  <c r="X291" i="1"/>
  <c r="X295" i="1"/>
  <c r="X297" i="1"/>
  <c r="X303" i="1"/>
  <c r="X306" i="1"/>
  <c r="X308" i="1"/>
  <c r="X310" i="1"/>
  <c r="X311" i="1"/>
  <c r="X320" i="1"/>
  <c r="X324" i="1"/>
  <c r="X333" i="1"/>
  <c r="X337" i="1"/>
  <c r="X338" i="1"/>
  <c r="X339" i="1"/>
  <c r="X340" i="1"/>
  <c r="X341" i="1"/>
  <c r="X342" i="1"/>
  <c r="X343" i="1"/>
  <c r="X344" i="1"/>
  <c r="X345" i="1"/>
  <c r="X346" i="1"/>
  <c r="X348" i="1"/>
  <c r="X349" i="1"/>
  <c r="X352" i="1"/>
  <c r="X354" i="1"/>
  <c r="X377" i="1"/>
  <c r="X380" i="1"/>
  <c r="X387" i="1"/>
  <c r="X389" i="1"/>
  <c r="X390" i="1"/>
  <c r="X391" i="1"/>
  <c r="X393" i="1"/>
  <c r="X395" i="1"/>
  <c r="X401" i="1"/>
  <c r="X402" i="1"/>
  <c r="X403" i="1"/>
  <c r="X463" i="1"/>
  <c r="X464" i="1"/>
  <c r="X477" i="1"/>
  <c r="X515" i="1"/>
  <c r="X545" i="1"/>
  <c r="X572" i="1"/>
  <c r="X616" i="1"/>
  <c r="X621" i="1"/>
  <c r="X635" i="1"/>
  <c r="X649" i="1"/>
  <c r="X651" i="1"/>
  <c r="X655" i="1"/>
  <c r="X656" i="1"/>
  <c r="X657" i="1"/>
  <c r="X679" i="1"/>
  <c r="X684" i="1"/>
  <c r="X685" i="1"/>
  <c r="X695" i="1"/>
  <c r="X696" i="1"/>
  <c r="X699" i="1"/>
  <c r="X750" i="1"/>
  <c r="X760" i="1"/>
  <c r="X773" i="1"/>
  <c r="X1004" i="1"/>
  <c r="X1005" i="1"/>
  <c r="X1039" i="1"/>
  <c r="X1040" i="1"/>
  <c r="X1081" i="1"/>
  <c r="X1083" i="1"/>
  <c r="X1148" i="1"/>
  <c r="X1160" i="1"/>
  <c r="X1185" i="1"/>
  <c r="X1207" i="1"/>
  <c r="X1211" i="1"/>
  <c r="X1212" i="1"/>
  <c r="X1213" i="1"/>
  <c r="X1217" i="1"/>
  <c r="X1223" i="1"/>
  <c r="X1224" i="1"/>
  <c r="X1228" i="1"/>
  <c r="X1229" i="1"/>
  <c r="X1240" i="1"/>
  <c r="X1271" i="1"/>
  <c r="X1273" i="1"/>
  <c r="X1274" i="1"/>
  <c r="X1275" i="1"/>
  <c r="X1277" i="1"/>
  <c r="X1278" i="1"/>
  <c r="X1280" i="1"/>
  <c r="X1281" i="1"/>
  <c r="X1283" i="1"/>
  <c r="X1298" i="1"/>
  <c r="X1311" i="1"/>
  <c r="X1314" i="1"/>
  <c r="X1315" i="1"/>
  <c r="X1317" i="1"/>
  <c r="X1332" i="1"/>
  <c r="X1336" i="1"/>
  <c r="X1347" i="1"/>
  <c r="X1348" i="1"/>
  <c r="X1377" i="1"/>
  <c r="X1397" i="1"/>
  <c r="X1453" i="1"/>
  <c r="X1502" i="1"/>
  <c r="X1503" i="1"/>
  <c r="X1506" i="1"/>
  <c r="X1511" i="1"/>
  <c r="X1513" i="1"/>
  <c r="X1514" i="1"/>
  <c r="X1522" i="1"/>
  <c r="X1567" i="1"/>
  <c r="X1587" i="1"/>
  <c r="X1589" i="1"/>
  <c r="X1591" i="1"/>
  <c r="X1598" i="1"/>
  <c r="X1606" i="1"/>
  <c r="X1839" i="1"/>
  <c r="X1844" i="1"/>
  <c r="X1871" i="1"/>
  <c r="X1873" i="1"/>
  <c r="X1901" i="1"/>
  <c r="X1903" i="1"/>
  <c r="X1904" i="1"/>
  <c r="X1905" i="1"/>
  <c r="X1906" i="1"/>
  <c r="X1907" i="1"/>
  <c r="X1909" i="1"/>
  <c r="X1912" i="1"/>
  <c r="X1967" i="1"/>
  <c r="X1971" i="1"/>
  <c r="X1996" i="1"/>
  <c r="X1997" i="1"/>
  <c r="X1998" i="1"/>
  <c r="X2015" i="1"/>
  <c r="X2018" i="1"/>
  <c r="X2078" i="1"/>
  <c r="X2164" i="1"/>
  <c r="X2195" i="1"/>
  <c r="X2196" i="1"/>
  <c r="X2206" i="1"/>
  <c r="X2225" i="1"/>
  <c r="X2307" i="1"/>
  <c r="X2351" i="1"/>
  <c r="X2378" i="1"/>
  <c r="X2420" i="1"/>
  <c r="X2463" i="1"/>
  <c r="X2465" i="1"/>
  <c r="X2520" i="1"/>
  <c r="X2534" i="1"/>
  <c r="X420" i="1"/>
  <c r="X426" i="1"/>
  <c r="X428" i="1"/>
  <c r="X429" i="1"/>
  <c r="X430" i="1"/>
  <c r="X431" i="1"/>
  <c r="X432" i="1"/>
  <c r="X433" i="1"/>
  <c r="X434" i="1"/>
  <c r="X435" i="1"/>
  <c r="X436" i="1"/>
  <c r="X437" i="1"/>
  <c r="X457" i="1"/>
  <c r="X458" i="1"/>
  <c r="X675" i="1"/>
  <c r="X1319" i="1"/>
  <c r="X1851" i="1"/>
  <c r="X2217" i="1"/>
  <c r="X45" i="1"/>
  <c r="X57" i="1"/>
  <c r="X205" i="1"/>
  <c r="X240" i="1"/>
  <c r="X246" i="1"/>
  <c r="X247" i="1"/>
  <c r="X462" i="1"/>
  <c r="X466" i="1"/>
  <c r="X471" i="1"/>
  <c r="X472" i="1"/>
  <c r="X478" i="1"/>
  <c r="X489" i="1"/>
  <c r="X493" i="1"/>
  <c r="X513" i="1"/>
  <c r="X516" i="1"/>
  <c r="X518" i="1"/>
  <c r="X526" i="1"/>
  <c r="X531" i="1"/>
  <c r="X532" i="1"/>
  <c r="X533" i="1"/>
  <c r="X534" i="1"/>
  <c r="X535" i="1"/>
  <c r="X536" i="1"/>
  <c r="X537" i="1"/>
  <c r="X538" i="1"/>
  <c r="X539" i="1"/>
  <c r="X541" i="1"/>
  <c r="X542" i="1"/>
  <c r="X543" i="1"/>
  <c r="X544" i="1"/>
  <c r="X546" i="1"/>
  <c r="X550" i="1"/>
  <c r="X551" i="1"/>
  <c r="X552" i="1"/>
  <c r="X554" i="1"/>
  <c r="X555" i="1"/>
  <c r="X556" i="1"/>
  <c r="X557" i="1"/>
  <c r="X558" i="1"/>
  <c r="X559" i="1"/>
  <c r="X560" i="1"/>
  <c r="X564" i="1"/>
  <c r="X602" i="1"/>
  <c r="X603" i="1"/>
  <c r="X633" i="1"/>
  <c r="X636" i="1"/>
  <c r="X638" i="1"/>
  <c r="X639" i="1"/>
  <c r="X640" i="1"/>
  <c r="X641" i="1"/>
  <c r="X642" i="1"/>
  <c r="X643" i="1"/>
  <c r="X644" i="1"/>
  <c r="X645" i="1"/>
  <c r="X757" i="1"/>
  <c r="X758" i="1"/>
  <c r="X1562" i="1"/>
  <c r="X1602" i="1"/>
  <c r="X1726" i="1"/>
  <c r="X1847" i="1"/>
  <c r="X2125" i="1"/>
  <c r="X2213" i="1"/>
  <c r="X2243" i="1"/>
  <c r="X2247" i="1"/>
  <c r="X2472" i="1"/>
  <c r="X2522" i="1"/>
  <c r="X134" i="1"/>
  <c r="X672" i="1"/>
  <c r="X673" i="1"/>
  <c r="X674" i="1"/>
  <c r="X1865" i="1"/>
  <c r="X1867" i="1"/>
  <c r="X207" i="1"/>
  <c r="X653" i="1"/>
  <c r="X654" i="1"/>
  <c r="X671" i="1"/>
  <c r="X689" i="1"/>
  <c r="X690" i="1"/>
  <c r="X691" i="1"/>
  <c r="X692" i="1"/>
  <c r="X693" i="1"/>
  <c r="X694" i="1"/>
  <c r="X705" i="1"/>
  <c r="X713" i="1"/>
  <c r="X716" i="1"/>
  <c r="X717" i="1"/>
  <c r="X731" i="1"/>
  <c r="X735" i="1"/>
  <c r="X737" i="1"/>
  <c r="X739" i="1"/>
  <c r="X742" i="1"/>
  <c r="X743" i="1"/>
  <c r="X745" i="1"/>
  <c r="X746" i="1"/>
  <c r="X747" i="1"/>
  <c r="X753" i="1"/>
  <c r="X769" i="1"/>
  <c r="X770" i="1"/>
  <c r="X1473" i="1"/>
  <c r="X1475" i="1"/>
  <c r="X1807" i="1"/>
  <c r="X1821" i="1"/>
  <c r="X1828" i="1"/>
  <c r="X1829" i="1"/>
  <c r="X2193" i="1"/>
  <c r="X2384" i="1"/>
  <c r="X2423" i="1"/>
  <c r="X2455" i="1"/>
  <c r="X2456" i="1"/>
  <c r="X2457" i="1"/>
  <c r="X2458" i="1"/>
  <c r="X2459" i="1"/>
  <c r="X2461" i="1"/>
  <c r="X2473" i="1"/>
  <c r="X2509" i="1"/>
  <c r="X27" i="1"/>
  <c r="X44" i="1"/>
  <c r="X46" i="1"/>
  <c r="X55" i="1"/>
  <c r="X58" i="1"/>
  <c r="X61" i="1"/>
  <c r="X62" i="1"/>
  <c r="X67" i="1"/>
  <c r="X118" i="1"/>
  <c r="X119" i="1"/>
  <c r="X140" i="1"/>
  <c r="X141" i="1"/>
  <c r="X158" i="1"/>
  <c r="X170" i="1"/>
  <c r="X174" i="1"/>
  <c r="X176" i="1"/>
  <c r="X183" i="1"/>
  <c r="X186" i="1"/>
  <c r="X191" i="1"/>
  <c r="X196" i="1"/>
  <c r="X200" i="1"/>
  <c r="X201" i="1"/>
  <c r="X203" i="1"/>
  <c r="X204" i="1"/>
  <c r="X208" i="1"/>
  <c r="X210" i="1"/>
  <c r="X374" i="1"/>
  <c r="X448" i="1"/>
  <c r="X497" i="1"/>
  <c r="X498" i="1"/>
  <c r="X499" i="1"/>
  <c r="X509" i="1"/>
  <c r="X517" i="1"/>
  <c r="X592" i="1"/>
  <c r="X608" i="1"/>
  <c r="X610" i="1"/>
  <c r="X611" i="1"/>
  <c r="X612" i="1"/>
  <c r="X613" i="1"/>
  <c r="X619" i="1"/>
  <c r="X648" i="1"/>
  <c r="X668" i="1"/>
  <c r="X678" i="1"/>
  <c r="X723" i="1"/>
  <c r="X775" i="1"/>
  <c r="X777" i="1"/>
  <c r="X778" i="1"/>
  <c r="X779" i="1"/>
  <c r="X780" i="1"/>
  <c r="X781" i="1"/>
  <c r="X784" i="1"/>
  <c r="X785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1" i="1"/>
  <c r="X802" i="1"/>
  <c r="X803" i="1"/>
  <c r="X804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9" i="1"/>
  <c r="X820" i="1"/>
  <c r="X822" i="1"/>
  <c r="X823" i="1"/>
  <c r="X824" i="1"/>
  <c r="X827" i="1"/>
  <c r="X828" i="1"/>
  <c r="X829" i="1"/>
  <c r="X831" i="1"/>
  <c r="X832" i="1"/>
  <c r="X834" i="1"/>
  <c r="X835" i="1"/>
  <c r="X838" i="1"/>
  <c r="X839" i="1"/>
  <c r="X840" i="1"/>
  <c r="X841" i="1"/>
  <c r="X846" i="1"/>
  <c r="X847" i="1"/>
  <c r="X850" i="1"/>
  <c r="X851" i="1"/>
  <c r="X852" i="1"/>
  <c r="X853" i="1"/>
  <c r="X854" i="1"/>
  <c r="X855" i="1"/>
  <c r="X856" i="1"/>
  <c r="X857" i="1"/>
  <c r="X858" i="1"/>
  <c r="X859" i="1"/>
  <c r="X860" i="1"/>
  <c r="X862" i="1"/>
  <c r="X863" i="1"/>
  <c r="X865" i="1"/>
  <c r="X866" i="1"/>
  <c r="X872" i="1"/>
  <c r="X873" i="1"/>
  <c r="X875" i="1"/>
  <c r="X877" i="1"/>
  <c r="X879" i="1"/>
  <c r="X880" i="1"/>
  <c r="X881" i="1"/>
  <c r="X882" i="1"/>
  <c r="X884" i="1"/>
  <c r="X886" i="1"/>
  <c r="X887" i="1"/>
  <c r="X888" i="1"/>
  <c r="X889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8" i="1"/>
  <c r="X919" i="1"/>
  <c r="X920" i="1"/>
  <c r="X921" i="1"/>
  <c r="X922" i="1"/>
  <c r="X923" i="1"/>
  <c r="X925" i="1"/>
  <c r="X926" i="1"/>
  <c r="X927" i="1"/>
  <c r="X928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1" i="1"/>
  <c r="X952" i="1"/>
  <c r="X953" i="1"/>
  <c r="X955" i="1"/>
  <c r="X956" i="1"/>
  <c r="X957" i="1"/>
  <c r="X958" i="1"/>
  <c r="X960" i="1"/>
  <c r="X962" i="1"/>
  <c r="X963" i="1"/>
  <c r="X964" i="1"/>
  <c r="X965" i="1"/>
  <c r="X967" i="1"/>
  <c r="X968" i="1"/>
  <c r="X969" i="1"/>
  <c r="X970" i="1"/>
  <c r="X973" i="1"/>
  <c r="X974" i="1"/>
  <c r="X975" i="1"/>
  <c r="X976" i="1"/>
  <c r="X978" i="1"/>
  <c r="X979" i="1"/>
  <c r="X980" i="1"/>
  <c r="X981" i="1"/>
  <c r="X982" i="1"/>
  <c r="X983" i="1"/>
  <c r="X997" i="1"/>
  <c r="X999" i="1"/>
  <c r="X1000" i="1"/>
  <c r="X1001" i="1"/>
  <c r="X1003" i="1"/>
  <c r="X1010" i="1"/>
  <c r="X1011" i="1"/>
  <c r="X1012" i="1"/>
  <c r="X1013" i="1"/>
  <c r="X1014" i="1"/>
  <c r="X1015" i="1"/>
  <c r="X1018" i="1"/>
  <c r="X1019" i="1"/>
  <c r="X1020" i="1"/>
  <c r="X1022" i="1"/>
  <c r="X1023" i="1"/>
  <c r="X1024" i="1"/>
  <c r="X1028" i="1"/>
  <c r="X1029" i="1"/>
  <c r="X1030" i="1"/>
  <c r="X1031" i="1"/>
  <c r="X1033" i="1"/>
  <c r="X1034" i="1"/>
  <c r="X1035" i="1"/>
  <c r="X1036" i="1"/>
  <c r="X1037" i="1"/>
  <c r="X1038" i="1"/>
  <c r="X1098" i="1"/>
  <c r="X1104" i="1"/>
  <c r="X1105" i="1"/>
  <c r="X1116" i="1"/>
  <c r="X1120" i="1"/>
  <c r="X1142" i="1"/>
  <c r="X1183" i="1"/>
  <c r="X1189" i="1"/>
  <c r="X1222" i="1"/>
  <c r="X1264" i="1"/>
  <c r="X1306" i="1"/>
  <c r="X1309" i="1"/>
  <c r="X1312" i="1"/>
  <c r="X1327" i="1"/>
  <c r="X1356" i="1"/>
  <c r="X1367" i="1"/>
  <c r="X1368" i="1"/>
  <c r="X1369" i="1"/>
  <c r="X1370" i="1"/>
  <c r="X1371" i="1"/>
  <c r="X1376" i="1"/>
  <c r="X1378" i="1"/>
  <c r="X1381" i="1"/>
  <c r="X1383" i="1"/>
  <c r="X1394" i="1"/>
  <c r="X1405" i="1"/>
  <c r="X1407" i="1"/>
  <c r="X1427" i="1"/>
  <c r="X1428" i="1"/>
  <c r="X1465" i="1"/>
  <c r="X1487" i="1"/>
  <c r="X1488" i="1"/>
  <c r="X1530" i="1"/>
  <c r="X1536" i="1"/>
  <c r="X1537" i="1"/>
  <c r="X1540" i="1"/>
  <c r="X1555" i="1"/>
  <c r="X1603" i="1"/>
  <c r="X1604" i="1"/>
  <c r="X1624" i="1"/>
  <c r="X1628" i="1"/>
  <c r="X1644" i="1"/>
  <c r="X1652" i="1"/>
  <c r="X1665" i="1"/>
  <c r="X1668" i="1"/>
  <c r="X1727" i="1"/>
  <c r="X1744" i="1"/>
  <c r="X1745" i="1"/>
  <c r="X1746" i="1"/>
  <c r="X1820" i="1"/>
  <c r="X1856" i="1"/>
  <c r="X1857" i="1"/>
  <c r="X1860" i="1"/>
  <c r="X1893" i="1"/>
  <c r="X1914" i="1"/>
  <c r="X1964" i="1"/>
  <c r="X1966" i="1"/>
  <c r="X1968" i="1"/>
  <c r="X1985" i="1"/>
  <c r="X2156" i="1"/>
  <c r="X2171" i="1"/>
  <c r="X2230" i="1"/>
  <c r="X2248" i="1"/>
  <c r="X2249" i="1"/>
  <c r="X2250" i="1"/>
  <c r="X2263" i="1"/>
  <c r="X2365" i="1"/>
  <c r="X2437" i="1"/>
  <c r="X2441" i="1"/>
  <c r="X2448" i="1"/>
  <c r="X2454" i="1"/>
  <c r="X355" i="1"/>
  <c r="X456" i="1"/>
  <c r="X459" i="1"/>
  <c r="X487" i="1"/>
  <c r="X676" i="1"/>
  <c r="X702" i="1"/>
  <c r="X761" i="1"/>
  <c r="X762" i="1"/>
  <c r="X1041" i="1"/>
  <c r="X1043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4" i="1"/>
  <c r="X1065" i="1"/>
  <c r="X1066" i="1"/>
  <c r="X1067" i="1"/>
  <c r="X1070" i="1"/>
  <c r="X1071" i="1"/>
  <c r="X1072" i="1"/>
  <c r="X1073" i="1"/>
  <c r="X1074" i="1"/>
  <c r="X1075" i="1"/>
  <c r="X1076" i="1"/>
  <c r="X1077" i="1"/>
  <c r="X1078" i="1"/>
  <c r="X1079" i="1"/>
  <c r="X1080" i="1"/>
  <c r="X1082" i="1"/>
  <c r="X1088" i="1"/>
  <c r="X1089" i="1"/>
  <c r="X1090" i="1"/>
  <c r="X1091" i="1"/>
  <c r="X1092" i="1"/>
  <c r="X1093" i="1"/>
  <c r="X1094" i="1"/>
  <c r="X1095" i="1"/>
  <c r="X1106" i="1"/>
  <c r="X1108" i="1"/>
  <c r="X1109" i="1"/>
  <c r="X1111" i="1"/>
  <c r="X1112" i="1"/>
  <c r="X1114" i="1"/>
  <c r="X1119" i="1"/>
  <c r="X1123" i="1"/>
  <c r="X1125" i="1"/>
  <c r="X1126" i="1"/>
  <c r="X1127" i="1"/>
  <c r="X1129" i="1"/>
  <c r="X1130" i="1"/>
  <c r="X1131" i="1"/>
  <c r="X1132" i="1"/>
  <c r="X1133" i="1"/>
  <c r="X1134" i="1"/>
  <c r="X1135" i="1"/>
  <c r="X1136" i="1"/>
  <c r="X1139" i="1"/>
  <c r="X1140" i="1"/>
  <c r="X1141" i="1"/>
  <c r="X1143" i="1"/>
  <c r="X1150" i="1"/>
  <c r="X1151" i="1"/>
  <c r="X1152" i="1"/>
  <c r="X1153" i="1"/>
  <c r="X1158" i="1"/>
  <c r="X1163" i="1"/>
  <c r="X1166" i="1"/>
  <c r="X1168" i="1"/>
  <c r="X1169" i="1"/>
  <c r="X1170" i="1"/>
  <c r="X1171" i="1"/>
  <c r="X1186" i="1"/>
  <c r="X1187" i="1"/>
  <c r="X1193" i="1"/>
  <c r="X1197" i="1"/>
  <c r="X1198" i="1"/>
  <c r="X1199" i="1"/>
  <c r="X1230" i="1"/>
  <c r="X1329" i="1"/>
  <c r="X1418" i="1"/>
  <c r="X1553" i="1"/>
  <c r="X1554" i="1"/>
  <c r="X1806" i="1"/>
  <c r="X1854" i="1"/>
  <c r="X1868" i="1"/>
  <c r="X1890" i="1"/>
  <c r="X1891" i="1"/>
  <c r="X2163" i="1"/>
  <c r="X2184" i="1"/>
  <c r="X2238" i="1"/>
  <c r="X2239" i="1"/>
  <c r="X2316" i="1"/>
  <c r="X2317" i="1"/>
  <c r="X2335" i="1"/>
  <c r="X2466" i="1"/>
  <c r="X2507" i="1"/>
  <c r="X173" i="1"/>
  <c r="X189" i="1"/>
  <c r="X1218" i="1"/>
  <c r="X1248" i="1"/>
  <c r="X1320" i="1"/>
  <c r="X1323" i="1"/>
  <c r="X1324" i="1"/>
  <c r="X1325" i="1"/>
  <c r="X1331" i="1"/>
  <c r="X1338" i="1"/>
  <c r="X1339" i="1"/>
  <c r="X1340" i="1"/>
  <c r="X1341" i="1"/>
  <c r="X1342" i="1"/>
  <c r="X1343" i="1"/>
  <c r="X1344" i="1"/>
  <c r="X1350" i="1"/>
  <c r="X1351" i="1"/>
  <c r="X1352" i="1"/>
  <c r="X1374" i="1"/>
  <c r="X1398" i="1"/>
  <c r="X215" i="1"/>
  <c r="X1422" i="1"/>
  <c r="X1441" i="1"/>
  <c r="X1446" i="1"/>
  <c r="X1467" i="1"/>
  <c r="X1470" i="1"/>
  <c r="X1476" i="1"/>
  <c r="X1477" i="1"/>
  <c r="X1478" i="1"/>
  <c r="X1481" i="1"/>
  <c r="X1482" i="1"/>
  <c r="X1485" i="1"/>
  <c r="X2421" i="1"/>
  <c r="X1508" i="1"/>
  <c r="X1558" i="1"/>
  <c r="X1560" i="1"/>
  <c r="X1884" i="1"/>
  <c r="X43" i="1"/>
  <c r="X92" i="1"/>
  <c r="X192" i="1"/>
  <c r="X199" i="1"/>
  <c r="X212" i="1"/>
  <c r="X237" i="1"/>
  <c r="X294" i="1"/>
  <c r="X375" i="1"/>
  <c r="X404" i="1"/>
  <c r="X406" i="1"/>
  <c r="X407" i="1"/>
  <c r="X410" i="1"/>
  <c r="X484" i="1"/>
  <c r="X503" i="1"/>
  <c r="X504" i="1"/>
  <c r="X505" i="1"/>
  <c r="X512" i="1"/>
  <c r="X590" i="1"/>
  <c r="X659" i="1"/>
  <c r="X664" i="1"/>
  <c r="X680" i="1"/>
  <c r="X707" i="1"/>
  <c r="X708" i="1"/>
  <c r="X732" i="1"/>
  <c r="X754" i="1"/>
  <c r="X1084" i="1"/>
  <c r="X1373" i="1"/>
  <c r="X1417" i="1"/>
  <c r="X1429" i="1"/>
  <c r="X1460" i="1"/>
  <c r="X1521" i="1"/>
  <c r="X1597" i="1"/>
  <c r="X1618" i="1"/>
  <c r="X1725" i="1"/>
  <c r="X1768" i="1"/>
  <c r="X1808" i="1"/>
  <c r="X1814" i="1"/>
  <c r="X1910" i="1"/>
  <c r="X1911" i="1"/>
  <c r="X1915" i="1"/>
  <c r="X1973" i="1"/>
  <c r="X2027" i="1"/>
  <c r="X2038" i="1"/>
  <c r="X2288" i="1"/>
  <c r="X2374" i="1"/>
  <c r="X2429" i="1"/>
  <c r="X2430" i="1"/>
  <c r="X2436" i="1"/>
  <c r="X8" i="1"/>
  <c r="X25" i="1"/>
  <c r="X26" i="1"/>
  <c r="X37" i="1"/>
  <c r="X68" i="1"/>
  <c r="X69" i="1"/>
  <c r="X72" i="1"/>
  <c r="X135" i="1"/>
  <c r="X194" i="1"/>
  <c r="X206" i="1"/>
  <c r="X209" i="1"/>
  <c r="X214" i="1"/>
  <c r="X226" i="1"/>
  <c r="X465" i="1"/>
  <c r="X474" i="1"/>
  <c r="X479" i="1"/>
  <c r="X488" i="1"/>
  <c r="X565" i="1"/>
  <c r="X589" i="1"/>
  <c r="X738" i="1"/>
  <c r="X776" i="1"/>
  <c r="X869" i="1"/>
  <c r="X1156" i="1"/>
  <c r="X1206" i="1"/>
  <c r="X1345" i="1"/>
  <c r="X1355" i="1"/>
  <c r="X1400" i="1"/>
  <c r="X1410" i="1"/>
  <c r="X1411" i="1"/>
  <c r="X1412" i="1"/>
  <c r="X1420" i="1"/>
  <c r="X1438" i="1"/>
  <c r="X1566" i="1"/>
  <c r="X1570" i="1"/>
  <c r="X1571" i="1"/>
  <c r="X1573" i="1"/>
  <c r="X1574" i="1"/>
  <c r="X1575" i="1"/>
  <c r="X1576" i="1"/>
  <c r="X1577" i="1"/>
  <c r="X1578" i="1"/>
  <c r="X1580" i="1"/>
  <c r="X1583" i="1"/>
  <c r="X1584" i="1"/>
  <c r="X1599" i="1"/>
  <c r="X1605" i="1"/>
  <c r="X1608" i="1"/>
  <c r="X1612" i="1"/>
  <c r="X1619" i="1"/>
  <c r="X1620" i="1"/>
  <c r="X1622" i="1"/>
  <c r="X1623" i="1"/>
  <c r="X1626" i="1"/>
  <c r="X1631" i="1"/>
  <c r="X1633" i="1"/>
  <c r="X1638" i="1"/>
  <c r="X1639" i="1"/>
  <c r="X1640" i="1"/>
  <c r="X1642" i="1"/>
  <c r="X1647" i="1"/>
  <c r="X1649" i="1"/>
  <c r="X1655" i="1"/>
  <c r="X1657" i="1"/>
  <c r="X1659" i="1"/>
  <c r="X1660" i="1"/>
  <c r="X1663" i="1"/>
  <c r="X1667" i="1"/>
  <c r="X1670" i="1"/>
  <c r="X1671" i="1"/>
  <c r="X1672" i="1"/>
  <c r="X1673" i="1"/>
  <c r="X1674" i="1"/>
  <c r="X1675" i="1"/>
  <c r="X1676" i="1"/>
  <c r="X1677" i="1"/>
  <c r="X1678" i="1"/>
  <c r="X1679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3" i="1"/>
  <c r="X1704" i="1"/>
  <c r="X1711" i="1"/>
  <c r="X1720" i="1"/>
  <c r="X1723" i="1"/>
  <c r="X1742" i="1"/>
  <c r="X1747" i="1"/>
  <c r="X1748" i="1"/>
  <c r="X1749" i="1"/>
  <c r="X1750" i="1"/>
  <c r="X1751" i="1"/>
  <c r="X1752" i="1"/>
  <c r="X1753" i="1"/>
  <c r="X1757" i="1"/>
  <c r="X1759" i="1"/>
  <c r="X1774" i="1"/>
  <c r="X1777" i="1"/>
  <c r="X1778" i="1"/>
  <c r="X1779" i="1"/>
  <c r="X1783" i="1"/>
  <c r="X1784" i="1"/>
  <c r="X1785" i="1"/>
  <c r="X1786" i="1"/>
  <c r="X1787" i="1"/>
  <c r="X1795" i="1"/>
  <c r="X1796" i="1"/>
  <c r="X1800" i="1"/>
  <c r="X1801" i="1"/>
  <c r="X1802" i="1"/>
  <c r="X1831" i="1"/>
  <c r="X1832" i="1"/>
  <c r="X1858" i="1"/>
  <c r="X1883" i="1"/>
  <c r="X1885" i="1"/>
  <c r="X1888" i="1"/>
  <c r="X1892" i="1"/>
  <c r="X1900" i="1"/>
  <c r="X2041" i="1"/>
  <c r="X2130" i="1"/>
  <c r="X2198" i="1"/>
  <c r="X2253" i="1"/>
  <c r="X2357" i="1"/>
  <c r="X2389" i="1"/>
  <c r="X2411" i="1"/>
  <c r="X2438" i="1"/>
  <c r="X2546" i="1"/>
  <c r="X2547" i="1"/>
  <c r="X634" i="1"/>
  <c r="X662" i="1"/>
  <c r="X710" i="1"/>
  <c r="X1995" i="1"/>
  <c r="X2031" i="1"/>
  <c r="X2037" i="1"/>
  <c r="X2119" i="1"/>
  <c r="X1824" i="1"/>
  <c r="X1830" i="1"/>
  <c r="X48" i="1"/>
  <c r="X54" i="1"/>
  <c r="X126" i="1"/>
  <c r="X1138" i="1"/>
  <c r="X1284" i="1"/>
  <c r="X1291" i="1"/>
  <c r="X1416" i="1"/>
  <c r="X1781" i="1"/>
  <c r="X1782" i="1"/>
  <c r="X1819" i="1"/>
  <c r="X1921" i="1"/>
  <c r="X1923" i="1"/>
  <c r="X1930" i="1"/>
  <c r="X1931" i="1"/>
  <c r="X1938" i="1"/>
  <c r="X1939" i="1"/>
  <c r="X1945" i="1"/>
  <c r="X1946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2199" i="1"/>
  <c r="X2205" i="1"/>
  <c r="X2227" i="1"/>
  <c r="X2228" i="1"/>
  <c r="X2262" i="1"/>
  <c r="X2513" i="1"/>
  <c r="X59" i="1"/>
  <c r="X133" i="1"/>
  <c r="X347" i="1"/>
  <c r="X351" i="1"/>
  <c r="X562" i="1"/>
  <c r="X563" i="1"/>
  <c r="X578" i="1"/>
  <c r="X637" i="1"/>
  <c r="X677" i="1"/>
  <c r="X748" i="1"/>
  <c r="X751" i="1"/>
  <c r="X1128" i="1"/>
  <c r="X1137" i="1"/>
  <c r="X1146" i="1"/>
  <c r="X1326" i="1"/>
  <c r="X1337" i="1"/>
  <c r="X1353" i="1"/>
  <c r="X1362" i="1"/>
  <c r="X1561" i="1"/>
  <c r="X1702" i="1"/>
  <c r="X1705" i="1"/>
  <c r="X1817" i="1"/>
  <c r="X1853" i="1"/>
  <c r="X2104" i="1"/>
  <c r="X1559" i="1"/>
  <c r="X202" i="1"/>
  <c r="X131" i="1"/>
  <c r="X257" i="1"/>
  <c r="X669" i="1"/>
  <c r="X681" i="1"/>
  <c r="X1442" i="1"/>
  <c r="X1443" i="1"/>
  <c r="X1486" i="1"/>
  <c r="X1815" i="1"/>
  <c r="X1850" i="1"/>
  <c r="X2000" i="1"/>
  <c r="X2002" i="1"/>
  <c r="X2005" i="1"/>
  <c r="X2014" i="1"/>
  <c r="X2017" i="1"/>
  <c r="X2021" i="1"/>
  <c r="X2023" i="1"/>
  <c r="X2024" i="1"/>
  <c r="X2032" i="1"/>
  <c r="X2035" i="1"/>
  <c r="X2039" i="1"/>
  <c r="X2047" i="1"/>
  <c r="X2048" i="1"/>
  <c r="X2050" i="1"/>
  <c r="X2053" i="1"/>
  <c r="X2057" i="1"/>
  <c r="X2058" i="1"/>
  <c r="X2059" i="1"/>
  <c r="X2060" i="1"/>
  <c r="X2061" i="1"/>
  <c r="X2063" i="1"/>
  <c r="X2073" i="1"/>
  <c r="X2082" i="1"/>
  <c r="X2083" i="1"/>
  <c r="X2084" i="1"/>
  <c r="X2085" i="1"/>
  <c r="X2086" i="1"/>
  <c r="X2087" i="1"/>
  <c r="X2088" i="1"/>
  <c r="X2089" i="1"/>
  <c r="X2090" i="1"/>
  <c r="X2091" i="1"/>
  <c r="X2093" i="1"/>
  <c r="X2096" i="1"/>
  <c r="X2097" i="1"/>
  <c r="X2098" i="1"/>
  <c r="X2099" i="1"/>
  <c r="X2101" i="1"/>
  <c r="X2113" i="1"/>
  <c r="X2126" i="1"/>
  <c r="X2127" i="1"/>
  <c r="X2131" i="1"/>
  <c r="X2134" i="1"/>
  <c r="X2135" i="1"/>
  <c r="X2136" i="1"/>
  <c r="X2137" i="1"/>
  <c r="X2142" i="1"/>
  <c r="X2157" i="1"/>
  <c r="X2158" i="1"/>
  <c r="X2160" i="1"/>
  <c r="X2215" i="1"/>
  <c r="X2216" i="1"/>
  <c r="X2218" i="1"/>
  <c r="X2219" i="1"/>
  <c r="X2220" i="1"/>
  <c r="X2222" i="1"/>
  <c r="X2224" i="1"/>
  <c r="X2226" i="1"/>
  <c r="X2229" i="1"/>
  <c r="X213" i="1"/>
  <c r="X241" i="1"/>
  <c r="X2265" i="1"/>
  <c r="X2266" i="1"/>
  <c r="X2267" i="1"/>
  <c r="X2268" i="1"/>
  <c r="X2270" i="1"/>
  <c r="X2271" i="1"/>
  <c r="X2273" i="1"/>
  <c r="X2274" i="1"/>
  <c r="X2277" i="1"/>
  <c r="X2278" i="1"/>
  <c r="X2280" i="1"/>
  <c r="X2281" i="1"/>
  <c r="X2284" i="1"/>
  <c r="X2290" i="1"/>
  <c r="X2299" i="1"/>
  <c r="X2300" i="1"/>
  <c r="X2301" i="1"/>
  <c r="X2306" i="1"/>
  <c r="X2311" i="1"/>
  <c r="X2318" i="1"/>
  <c r="X2322" i="1"/>
  <c r="X2329" i="1"/>
  <c r="X2331" i="1"/>
  <c r="X2333" i="1"/>
  <c r="X2334" i="1"/>
  <c r="X2336" i="1"/>
  <c r="X2339" i="1"/>
  <c r="X2340" i="1"/>
  <c r="X2343" i="1"/>
  <c r="X2346" i="1"/>
  <c r="X2347" i="1"/>
  <c r="X2348" i="1"/>
  <c r="X2350" i="1"/>
  <c r="X2352" i="1"/>
  <c r="X2353" i="1"/>
  <c r="X2361" i="1"/>
  <c r="X2362" i="1"/>
  <c r="X2364" i="1"/>
  <c r="X2366" i="1"/>
  <c r="X2368" i="1"/>
  <c r="X175" i="1"/>
  <c r="X182" i="1"/>
  <c r="X188" i="1"/>
  <c r="X197" i="1"/>
  <c r="X1432" i="1"/>
  <c r="X1434" i="1"/>
  <c r="X1447" i="1"/>
  <c r="X1455" i="1"/>
  <c r="X1457" i="1"/>
  <c r="X1458" i="1"/>
  <c r="X1466" i="1"/>
  <c r="X1483" i="1"/>
  <c r="X1525" i="1"/>
  <c r="X2431" i="1"/>
  <c r="X2432" i="1"/>
  <c r="X184" i="1"/>
  <c r="X219" i="1"/>
  <c r="X228" i="1"/>
  <c r="X231" i="1"/>
  <c r="X232" i="1"/>
  <c r="X233" i="1"/>
  <c r="X239" i="1"/>
  <c r="X242" i="1"/>
  <c r="X1246" i="1"/>
  <c r="X1440" i="1"/>
  <c r="X1445" i="1"/>
  <c r="X1908" i="1"/>
  <c r="X2022" i="1"/>
  <c r="X2029" i="1"/>
  <c r="X2030" i="1"/>
  <c r="X2034" i="1"/>
  <c r="X2380" i="1"/>
  <c r="X2387" i="1"/>
  <c r="X2390" i="1"/>
  <c r="X2391" i="1"/>
  <c r="X2392" i="1"/>
  <c r="X2395" i="1"/>
  <c r="X2396" i="1"/>
  <c r="X2404" i="1"/>
  <c r="X2405" i="1"/>
  <c r="X2406" i="1"/>
  <c r="X2407" i="1"/>
  <c r="X2408" i="1"/>
  <c r="X2426" i="1"/>
  <c r="X2427" i="1"/>
  <c r="X1430" i="1"/>
  <c r="X13" i="1"/>
  <c r="X14" i="1"/>
  <c r="X139" i="1"/>
  <c r="X238" i="1"/>
  <c r="X243" i="1"/>
  <c r="X244" i="1"/>
  <c r="X262" i="1"/>
  <c r="X263" i="1"/>
  <c r="X276" i="1"/>
  <c r="X334" i="1"/>
  <c r="X396" i="1"/>
  <c r="X405" i="1"/>
  <c r="X438" i="1"/>
  <c r="X445" i="1"/>
  <c r="X469" i="1"/>
  <c r="X553" i="1"/>
  <c r="X652" i="1"/>
  <c r="X660" i="1"/>
  <c r="X661" i="1"/>
  <c r="X687" i="1"/>
  <c r="X727" i="1"/>
  <c r="X734" i="1"/>
  <c r="X736" i="1"/>
  <c r="X749" i="1"/>
  <c r="X752" i="1"/>
  <c r="X954" i="1"/>
  <c r="X1087" i="1"/>
  <c r="X1149" i="1"/>
  <c r="X1236" i="1"/>
  <c r="X1419" i="1"/>
  <c r="X1468" i="1"/>
  <c r="X1471" i="1"/>
  <c r="X1474" i="1"/>
  <c r="X1480" i="1"/>
  <c r="X1526" i="1"/>
  <c r="X1527" i="1"/>
  <c r="X1552" i="1"/>
  <c r="X1557" i="1"/>
  <c r="X1579" i="1"/>
  <c r="X1809" i="1"/>
  <c r="X1810" i="1"/>
  <c r="X1822" i="1"/>
  <c r="X1826" i="1"/>
  <c r="X1827" i="1"/>
  <c r="X1843" i="1"/>
  <c r="X1864" i="1"/>
  <c r="X1866" i="1"/>
  <c r="X1895" i="1"/>
  <c r="X1896" i="1"/>
  <c r="X1965" i="1"/>
  <c r="X2079" i="1"/>
  <c r="X2103" i="1"/>
  <c r="X2122" i="1"/>
  <c r="X2159" i="1"/>
  <c r="X2180" i="1"/>
  <c r="X2231" i="1"/>
  <c r="X2235" i="1"/>
  <c r="X2403" i="1"/>
  <c r="X2451" i="1"/>
  <c r="X2452" i="1"/>
  <c r="X2464" i="1"/>
  <c r="X2467" i="1"/>
  <c r="X2469" i="1"/>
  <c r="X2470" i="1"/>
  <c r="X2471" i="1"/>
  <c r="X2474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8" i="1"/>
  <c r="X2512" i="1"/>
  <c r="X2514" i="1"/>
  <c r="X2515" i="1"/>
  <c r="X2516" i="1"/>
  <c r="X2517" i="1"/>
  <c r="X2518" i="1"/>
  <c r="X2519" i="1"/>
  <c r="X2521" i="1"/>
  <c r="X2524" i="1"/>
  <c r="X2525" i="1"/>
  <c r="X2526" i="1"/>
  <c r="X2528" i="1"/>
  <c r="X2529" i="1"/>
  <c r="X2532" i="1"/>
  <c r="X2541" i="1"/>
  <c r="X2066" i="1"/>
  <c r="X2139" i="1"/>
  <c r="X2153" i="1"/>
  <c r="X2428" i="1"/>
  <c r="X90" i="1"/>
  <c r="X1155" i="1"/>
  <c r="X105" i="1"/>
  <c r="X150" i="1"/>
  <c r="X169" i="1"/>
  <c r="X709" i="1"/>
  <c r="X1452" i="1"/>
  <c r="X1489" i="1"/>
  <c r="X1510" i="1"/>
  <c r="X1823" i="1"/>
  <c r="X2028" i="1"/>
  <c r="X2291" i="1"/>
  <c r="X2360" i="1"/>
  <c r="X11" i="1"/>
  <c r="X15" i="1"/>
  <c r="X19" i="1"/>
  <c r="X23" i="1"/>
  <c r="X24" i="1"/>
  <c r="X38" i="1"/>
  <c r="X47" i="1"/>
  <c r="X49" i="1"/>
  <c r="X50" i="1"/>
  <c r="X51" i="1"/>
  <c r="X52" i="1"/>
  <c r="X53" i="1"/>
  <c r="X60" i="1"/>
  <c r="X64" i="1"/>
  <c r="X65" i="1"/>
  <c r="X73" i="1"/>
  <c r="X74" i="1"/>
  <c r="X75" i="1"/>
  <c r="X76" i="1"/>
  <c r="X77" i="1"/>
  <c r="X78" i="1"/>
  <c r="X79" i="1"/>
  <c r="X80" i="1"/>
  <c r="X81" i="1"/>
  <c r="X91" i="1"/>
  <c r="X116" i="1"/>
  <c r="X117" i="1"/>
  <c r="X138" i="1"/>
  <c r="X159" i="1"/>
  <c r="X185" i="1"/>
  <c r="X190" i="1"/>
  <c r="X236" i="1"/>
  <c r="X253" i="1"/>
  <c r="X258" i="1"/>
  <c r="X264" i="1"/>
  <c r="X265" i="1"/>
  <c r="X266" i="1"/>
  <c r="X277" i="1"/>
  <c r="X296" i="1"/>
  <c r="X302" i="1"/>
  <c r="X312" i="1"/>
  <c r="X313" i="1"/>
  <c r="X314" i="1"/>
  <c r="X315" i="1"/>
  <c r="X318" i="1"/>
  <c r="X321" i="1"/>
  <c r="X325" i="1"/>
  <c r="X326" i="1"/>
  <c r="X327" i="1"/>
  <c r="X328" i="1"/>
  <c r="X331" i="1"/>
  <c r="X332" i="1"/>
  <c r="X353" i="1"/>
  <c r="X361" i="1"/>
  <c r="X363" i="1"/>
  <c r="X370" i="1"/>
  <c r="X371" i="1"/>
  <c r="X373" i="1"/>
  <c r="X376" i="1"/>
  <c r="X379" i="1"/>
  <c r="X381" i="1"/>
  <c r="X382" i="1"/>
  <c r="X384" i="1"/>
  <c r="X385" i="1"/>
  <c r="X386" i="1"/>
  <c r="X411" i="1"/>
  <c r="X413" i="1"/>
  <c r="X414" i="1"/>
  <c r="X415" i="1"/>
  <c r="X416" i="1"/>
  <c r="X417" i="1"/>
  <c r="X421" i="1"/>
  <c r="X422" i="1"/>
  <c r="X423" i="1"/>
  <c r="X440" i="1"/>
  <c r="X441" i="1"/>
  <c r="X442" i="1"/>
  <c r="X443" i="1"/>
  <c r="X446" i="1"/>
  <c r="X450" i="1"/>
  <c r="X451" i="1"/>
  <c r="X452" i="1"/>
  <c r="X453" i="1"/>
  <c r="X454" i="1"/>
  <c r="X455" i="1"/>
  <c r="X470" i="1"/>
  <c r="X480" i="1"/>
  <c r="X481" i="1"/>
  <c r="X482" i="1"/>
  <c r="X485" i="1"/>
  <c r="X486" i="1"/>
  <c r="X495" i="1"/>
  <c r="X496" i="1"/>
  <c r="X501" i="1"/>
  <c r="X506" i="1"/>
  <c r="X507" i="1"/>
  <c r="X514" i="1"/>
  <c r="X519" i="1"/>
  <c r="X520" i="1"/>
  <c r="X521" i="1"/>
  <c r="X522" i="1"/>
  <c r="X523" i="1"/>
  <c r="X524" i="1"/>
  <c r="X525" i="1"/>
  <c r="X527" i="1"/>
  <c r="X528" i="1"/>
  <c r="X529" i="1"/>
  <c r="X530" i="1"/>
  <c r="X568" i="1"/>
  <c r="X569" i="1"/>
  <c r="X570" i="1"/>
  <c r="X571" i="1"/>
  <c r="X573" i="1"/>
  <c r="X574" i="1"/>
  <c r="X575" i="1"/>
  <c r="X576" i="1"/>
  <c r="X577" i="1"/>
  <c r="X582" i="1"/>
  <c r="X583" i="1"/>
  <c r="X585" i="1"/>
  <c r="X586" i="1"/>
  <c r="X588" i="1"/>
  <c r="X591" i="1"/>
  <c r="X594" i="1"/>
  <c r="X595" i="1"/>
  <c r="X596" i="1"/>
  <c r="X597" i="1"/>
  <c r="X600" i="1"/>
  <c r="X601" i="1"/>
  <c r="X605" i="1"/>
  <c r="X617" i="1"/>
  <c r="X618" i="1"/>
  <c r="X620" i="1"/>
  <c r="X622" i="1"/>
  <c r="X623" i="1"/>
  <c r="X625" i="1"/>
  <c r="X626" i="1"/>
  <c r="X627" i="1"/>
  <c r="X629" i="1"/>
  <c r="X630" i="1"/>
  <c r="X632" i="1"/>
  <c r="X647" i="1"/>
  <c r="X658" i="1"/>
  <c r="X665" i="1"/>
  <c r="X666" i="1"/>
  <c r="X683" i="1"/>
  <c r="X715" i="1"/>
  <c r="X719" i="1"/>
  <c r="X720" i="1"/>
  <c r="X726" i="1"/>
  <c r="X755" i="1"/>
  <c r="X756" i="1"/>
  <c r="X763" i="1"/>
  <c r="X764" i="1"/>
  <c r="X765" i="1"/>
  <c r="X766" i="1"/>
  <c r="X767" i="1"/>
  <c r="X768" i="1"/>
  <c r="X774" i="1"/>
  <c r="X783" i="1"/>
  <c r="X818" i="1"/>
  <c r="X825" i="1"/>
  <c r="X830" i="1"/>
  <c r="X848" i="1"/>
  <c r="X959" i="1"/>
  <c r="X977" i="1"/>
  <c r="X984" i="1"/>
  <c r="X985" i="1"/>
  <c r="X986" i="1"/>
  <c r="X988" i="1"/>
  <c r="X990" i="1"/>
  <c r="X991" i="1"/>
  <c r="X992" i="1"/>
  <c r="X1008" i="1"/>
  <c r="X1009" i="1"/>
  <c r="X1016" i="1"/>
  <c r="X1026" i="1"/>
  <c r="X1027" i="1"/>
  <c r="X1042" i="1"/>
  <c r="X1044" i="1"/>
  <c r="X1045" i="1"/>
  <c r="X1085" i="1"/>
  <c r="X1097" i="1"/>
  <c r="X1100" i="1"/>
  <c r="X1101" i="1"/>
  <c r="X1102" i="1"/>
  <c r="X1107" i="1"/>
  <c r="X1110" i="1"/>
  <c r="X1113" i="1"/>
  <c r="X1115" i="1"/>
  <c r="X1118" i="1"/>
  <c r="X1122" i="1"/>
  <c r="X1124" i="1"/>
  <c r="X1144" i="1"/>
  <c r="X1145" i="1"/>
  <c r="X1147" i="1"/>
  <c r="X1154" i="1"/>
  <c r="X1157" i="1"/>
  <c r="X1159" i="1"/>
  <c r="X1165" i="1"/>
  <c r="X1172" i="1"/>
  <c r="X1175" i="1"/>
  <c r="X1176" i="1"/>
  <c r="X1177" i="1"/>
  <c r="X1178" i="1"/>
  <c r="X1182" i="1"/>
  <c r="X1188" i="1"/>
  <c r="X1190" i="1"/>
  <c r="X1191" i="1"/>
  <c r="X1192" i="1"/>
  <c r="X1194" i="1"/>
  <c r="X1196" i="1"/>
  <c r="X1201" i="1"/>
  <c r="X1202" i="1"/>
  <c r="X1203" i="1"/>
  <c r="X1204" i="1"/>
  <c r="X1209" i="1"/>
  <c r="X1214" i="1"/>
  <c r="X1215" i="1"/>
  <c r="X1219" i="1"/>
  <c r="X1220" i="1"/>
  <c r="X1221" i="1"/>
  <c r="X1225" i="1"/>
  <c r="X1226" i="1"/>
  <c r="X1227" i="1"/>
  <c r="X1232" i="1"/>
  <c r="X1235" i="1"/>
  <c r="X1237" i="1"/>
  <c r="X1238" i="1"/>
  <c r="X1239" i="1"/>
  <c r="X1241" i="1"/>
  <c r="X1242" i="1"/>
  <c r="X1243" i="1"/>
  <c r="X1244" i="1"/>
  <c r="X1245" i="1"/>
  <c r="X1247" i="1"/>
  <c r="X1249" i="1"/>
  <c r="X1250" i="1"/>
  <c r="X1251" i="1"/>
  <c r="X1252" i="1"/>
  <c r="X1253" i="1"/>
  <c r="X1254" i="1"/>
  <c r="X1255" i="1"/>
  <c r="X1256" i="1"/>
  <c r="X1257" i="1"/>
  <c r="X1258" i="1"/>
  <c r="X1260" i="1"/>
  <c r="X1261" i="1"/>
  <c r="X1262" i="1"/>
  <c r="X1263" i="1"/>
  <c r="X1265" i="1"/>
  <c r="X1266" i="1"/>
  <c r="X1270" i="1"/>
  <c r="X1276" i="1"/>
  <c r="X1279" i="1"/>
  <c r="X1282" i="1"/>
  <c r="X1285" i="1"/>
  <c r="X1286" i="1"/>
  <c r="X1287" i="1"/>
  <c r="X1288" i="1"/>
  <c r="X1289" i="1"/>
  <c r="X1290" i="1"/>
  <c r="X1292" i="1"/>
  <c r="X1293" i="1"/>
  <c r="X1294" i="1"/>
  <c r="X1295" i="1"/>
  <c r="X1296" i="1"/>
  <c r="X1297" i="1"/>
  <c r="X1299" i="1"/>
  <c r="X1300" i="1"/>
  <c r="X1301" i="1"/>
  <c r="X1302" i="1"/>
  <c r="X1303" i="1"/>
  <c r="X1304" i="1"/>
  <c r="X1310" i="1"/>
  <c r="X1313" i="1"/>
  <c r="X1316" i="1"/>
  <c r="X1321" i="1"/>
  <c r="X1328" i="1"/>
  <c r="X1330" i="1"/>
  <c r="X1346" i="1"/>
  <c r="X1357" i="1"/>
  <c r="X1358" i="1"/>
  <c r="X1359" i="1"/>
  <c r="X1360" i="1"/>
  <c r="X1361" i="1"/>
  <c r="X1363" i="1"/>
  <c r="X1364" i="1"/>
  <c r="X1365" i="1"/>
  <c r="X1366" i="1"/>
  <c r="X1375" i="1"/>
  <c r="X1379" i="1"/>
  <c r="X1382" i="1"/>
  <c r="X1384" i="1"/>
  <c r="X1386" i="1"/>
  <c r="X1387" i="1"/>
  <c r="X1388" i="1"/>
  <c r="X1389" i="1"/>
  <c r="X1390" i="1"/>
  <c r="X1391" i="1"/>
  <c r="X1392" i="1"/>
  <c r="X1401" i="1"/>
  <c r="X1402" i="1"/>
  <c r="X1406" i="1"/>
  <c r="X1408" i="1"/>
  <c r="X1409" i="1"/>
  <c r="X1413" i="1"/>
  <c r="X1414" i="1"/>
  <c r="X1415" i="1"/>
  <c r="X1425" i="1"/>
  <c r="X1431" i="1"/>
  <c r="X1436" i="1"/>
  <c r="X1439" i="1"/>
  <c r="X1444" i="1"/>
  <c r="X1479" i="1"/>
  <c r="X1492" i="1"/>
  <c r="X1494" i="1"/>
  <c r="X1495" i="1"/>
  <c r="X1501" i="1"/>
  <c r="X1541" i="1"/>
  <c r="X1542" i="1"/>
  <c r="X1543" i="1"/>
  <c r="X1546" i="1"/>
  <c r="X1551" i="1"/>
  <c r="X1582" i="1"/>
  <c r="X1585" i="1"/>
  <c r="X1586" i="1"/>
  <c r="X1588" i="1"/>
  <c r="X1590" i="1"/>
  <c r="X1592" i="1"/>
  <c r="X1593" i="1"/>
  <c r="X1601" i="1"/>
  <c r="X1610" i="1"/>
  <c r="X1613" i="1"/>
  <c r="X1614" i="1"/>
  <c r="X1615" i="1"/>
  <c r="X1617" i="1"/>
  <c r="X1636" i="1"/>
  <c r="X1637" i="1"/>
  <c r="X1641" i="1"/>
  <c r="X1661" i="1"/>
  <c r="X1662" i="1"/>
  <c r="X1708" i="1"/>
  <c r="X1717" i="1"/>
  <c r="X1718" i="1"/>
  <c r="X1719" i="1"/>
  <c r="X1721" i="1"/>
  <c r="X1722" i="1"/>
  <c r="X1724" i="1"/>
  <c r="X1728" i="1"/>
  <c r="X1730" i="1"/>
  <c r="X1731" i="1"/>
  <c r="X1735" i="1"/>
  <c r="X1736" i="1"/>
  <c r="X1737" i="1"/>
  <c r="X1738" i="1"/>
  <c r="X1739" i="1"/>
  <c r="X1740" i="1"/>
  <c r="X1754" i="1"/>
  <c r="X1755" i="1"/>
  <c r="X1758" i="1"/>
  <c r="X1760" i="1"/>
  <c r="X1762" i="1"/>
  <c r="X1764" i="1"/>
  <c r="X1765" i="1"/>
  <c r="X1767" i="1"/>
  <c r="X1769" i="1"/>
  <c r="X1770" i="1"/>
  <c r="X1771" i="1"/>
  <c r="X1772" i="1"/>
  <c r="X1773" i="1"/>
  <c r="X1780" i="1"/>
  <c r="X1803" i="1"/>
  <c r="X1804" i="1"/>
  <c r="X1805" i="1"/>
  <c r="X1825" i="1"/>
  <c r="X1833" i="1"/>
  <c r="X1835" i="1"/>
  <c r="X1836" i="1"/>
  <c r="X1837" i="1"/>
  <c r="X1840" i="1"/>
  <c r="X1841" i="1"/>
  <c r="X1842" i="1"/>
  <c r="X1845" i="1"/>
  <c r="X1848" i="1"/>
  <c r="X1863" i="1"/>
  <c r="X1872" i="1"/>
  <c r="X1874" i="1"/>
  <c r="X1876" i="1"/>
  <c r="X1880" i="1"/>
  <c r="X1887" i="1"/>
  <c r="X1889" i="1"/>
  <c r="X1916" i="1"/>
  <c r="X1917" i="1"/>
  <c r="X1919" i="1"/>
  <c r="X1922" i="1"/>
  <c r="X1924" i="1"/>
  <c r="X1925" i="1"/>
  <c r="X1926" i="1"/>
  <c r="X1927" i="1"/>
  <c r="X1928" i="1"/>
  <c r="X1929" i="1"/>
  <c r="X1932" i="1"/>
  <c r="X1933" i="1"/>
  <c r="X1934" i="1"/>
  <c r="X1935" i="1"/>
  <c r="X1936" i="1"/>
  <c r="X1937" i="1"/>
  <c r="X1940" i="1"/>
  <c r="X1941" i="1"/>
  <c r="X1942" i="1"/>
  <c r="X1943" i="1"/>
  <c r="X1944" i="1"/>
  <c r="X1975" i="1"/>
  <c r="X1976" i="1"/>
  <c r="X1977" i="1"/>
  <c r="X1978" i="1"/>
  <c r="X1979" i="1"/>
  <c r="X1981" i="1"/>
  <c r="X1982" i="1"/>
  <c r="X1984" i="1"/>
  <c r="X1986" i="1"/>
  <c r="X1987" i="1"/>
  <c r="X1988" i="1"/>
  <c r="X1989" i="1"/>
  <c r="X1990" i="1"/>
  <c r="X1991" i="1"/>
  <c r="X1992" i="1"/>
  <c r="X1993" i="1"/>
  <c r="X1994" i="1"/>
  <c r="X1999" i="1"/>
  <c r="X2008" i="1"/>
  <c r="X2009" i="1"/>
  <c r="X2010" i="1"/>
  <c r="X2016" i="1"/>
  <c r="X2020" i="1"/>
  <c r="X2036" i="1"/>
  <c r="X2051" i="1"/>
  <c r="X2069" i="1"/>
  <c r="X2070" i="1"/>
  <c r="X2072" i="1"/>
  <c r="X2102" i="1"/>
  <c r="X2111" i="1"/>
  <c r="X2117" i="1"/>
  <c r="X2118" i="1"/>
  <c r="X2123" i="1"/>
  <c r="X2124" i="1"/>
  <c r="X2128" i="1"/>
  <c r="X2129" i="1"/>
  <c r="X2138" i="1"/>
  <c r="X2140" i="1"/>
  <c r="X2143" i="1"/>
  <c r="X2147" i="1"/>
  <c r="X2148" i="1"/>
  <c r="X2149" i="1"/>
  <c r="X2152" i="1"/>
  <c r="X2154" i="1"/>
  <c r="X2155" i="1"/>
  <c r="X2166" i="1"/>
  <c r="X2167" i="1"/>
  <c r="X2168" i="1"/>
  <c r="X2169" i="1"/>
  <c r="X2172" i="1"/>
  <c r="X2173" i="1"/>
  <c r="X2175" i="1"/>
  <c r="X2176" i="1"/>
  <c r="X2177" i="1"/>
  <c r="X2181" i="1"/>
  <c r="X2182" i="1"/>
  <c r="X2183" i="1"/>
  <c r="X2185" i="1"/>
  <c r="X2186" i="1"/>
  <c r="X2188" i="1"/>
  <c r="X2189" i="1"/>
  <c r="X2190" i="1"/>
  <c r="X2191" i="1"/>
  <c r="X2192" i="1"/>
  <c r="X2194" i="1"/>
  <c r="X2197" i="1"/>
  <c r="X2200" i="1"/>
  <c r="X2201" i="1"/>
  <c r="X2202" i="1"/>
  <c r="X2203" i="1"/>
  <c r="X2204" i="1"/>
  <c r="X2207" i="1"/>
  <c r="X2208" i="1"/>
  <c r="X2209" i="1"/>
  <c r="X2210" i="1"/>
  <c r="X2211" i="1"/>
  <c r="X2212" i="1"/>
  <c r="X2223" i="1"/>
  <c r="X2234" i="1"/>
  <c r="X2240" i="1"/>
  <c r="X2241" i="1"/>
  <c r="X2242" i="1"/>
  <c r="X2244" i="1"/>
  <c r="X2245" i="1"/>
  <c r="X2246" i="1"/>
  <c r="X2252" i="1"/>
  <c r="X2254" i="1"/>
  <c r="X2255" i="1"/>
  <c r="X2256" i="1"/>
  <c r="X2257" i="1"/>
  <c r="X2258" i="1"/>
  <c r="X2259" i="1"/>
  <c r="X2275" i="1"/>
  <c r="X2276" i="1"/>
  <c r="X2298" i="1"/>
  <c r="X2303" i="1"/>
  <c r="X2354" i="1"/>
  <c r="X2355" i="1"/>
  <c r="X2358" i="1"/>
  <c r="X2359" i="1"/>
  <c r="X2370" i="1"/>
  <c r="X2371" i="1"/>
  <c r="X2372" i="1"/>
  <c r="X2373" i="1"/>
  <c r="X2375" i="1"/>
  <c r="X2376" i="1"/>
  <c r="X2377" i="1"/>
  <c r="X2410" i="1"/>
  <c r="X2418" i="1"/>
  <c r="X2424" i="1"/>
  <c r="X2425" i="1"/>
  <c r="X2449" i="1"/>
  <c r="X2475" i="1"/>
  <c r="X2476" i="1"/>
  <c r="X2523" i="1"/>
  <c r="X2527" i="1"/>
  <c r="X2530" i="1"/>
  <c r="X2531" i="1"/>
  <c r="X2533" i="1"/>
  <c r="X2536" i="1"/>
  <c r="X2538" i="1"/>
  <c r="X2540" i="1"/>
  <c r="X2542" i="1"/>
  <c r="X2543" i="1"/>
  <c r="X2544" i="1"/>
  <c r="X85" i="1"/>
  <c r="X86" i="1"/>
  <c r="X88" i="1"/>
  <c r="X89" i="1"/>
  <c r="X93" i="1"/>
  <c r="X94" i="1"/>
  <c r="X95" i="1"/>
  <c r="X96" i="1"/>
  <c r="X98" i="1"/>
  <c r="X99" i="1"/>
  <c r="X100" i="1"/>
  <c r="X101" i="1"/>
  <c r="X102" i="1"/>
  <c r="X103" i="1"/>
  <c r="X104" i="1"/>
  <c r="X106" i="1"/>
  <c r="X107" i="1"/>
  <c r="X109" i="1"/>
  <c r="X110" i="1"/>
  <c r="X111" i="1"/>
  <c r="X112" i="1"/>
  <c r="X113" i="1"/>
  <c r="X114" i="1"/>
  <c r="X120" i="1"/>
  <c r="X121" i="1"/>
  <c r="X122" i="1"/>
  <c r="X123" i="1"/>
  <c r="X124" i="1"/>
  <c r="X125" i="1"/>
  <c r="X128" i="1"/>
  <c r="X129" i="1"/>
  <c r="X130" i="1"/>
  <c r="X142" i="1"/>
  <c r="X143" i="1"/>
  <c r="X144" i="1"/>
  <c r="X145" i="1"/>
  <c r="X146" i="1"/>
  <c r="X147" i="1"/>
  <c r="X155" i="1"/>
  <c r="X156" i="1"/>
  <c r="X157" i="1"/>
  <c r="X160" i="1"/>
  <c r="X161" i="1"/>
  <c r="X162" i="1"/>
  <c r="X163" i="1"/>
  <c r="X164" i="1"/>
  <c r="X165" i="1"/>
  <c r="X166" i="1"/>
  <c r="X167" i="1"/>
  <c r="X168" i="1"/>
  <c r="X172" i="1"/>
  <c r="X177" i="1"/>
  <c r="X181" i="1"/>
  <c r="X187" i="1"/>
  <c r="X193" i="1"/>
  <c r="X222" i="1"/>
  <c r="X234" i="1"/>
  <c r="X235" i="1"/>
  <c r="X254" i="1"/>
  <c r="X255" i="1"/>
  <c r="X256" i="1"/>
  <c r="X259" i="1"/>
  <c r="X260" i="1"/>
  <c r="X261" i="1"/>
  <c r="X663" i="1"/>
  <c r="X667" i="1"/>
  <c r="X670" i="1"/>
  <c r="X686" i="1"/>
  <c r="X688" i="1"/>
  <c r="X697" i="1"/>
  <c r="X703" i="1"/>
  <c r="X711" i="1"/>
  <c r="X712" i="1"/>
  <c r="X728" i="1"/>
  <c r="X741" i="1"/>
  <c r="X1216" i="1"/>
  <c r="X1233" i="1"/>
  <c r="X1268" i="1"/>
  <c r="X1272" i="1"/>
  <c r="X1334" i="1"/>
  <c r="X1335" i="1"/>
  <c r="X1393" i="1"/>
  <c r="X1433" i="1"/>
  <c r="X1448" i="1"/>
  <c r="X1449" i="1"/>
  <c r="X1450" i="1"/>
  <c r="X1451" i="1"/>
  <c r="X1454" i="1"/>
  <c r="X1456" i="1"/>
  <c r="X1461" i="1"/>
  <c r="X1463" i="1"/>
  <c r="X1464" i="1"/>
  <c r="X1469" i="1"/>
  <c r="X1472" i="1"/>
  <c r="X1493" i="1"/>
  <c r="X1496" i="1"/>
  <c r="X1497" i="1"/>
  <c r="X1498" i="1"/>
  <c r="X1499" i="1"/>
  <c r="X1500" i="1"/>
  <c r="X1504" i="1"/>
  <c r="X1505" i="1"/>
  <c r="X1507" i="1"/>
  <c r="X1516" i="1"/>
  <c r="X1517" i="1"/>
  <c r="X1518" i="1"/>
  <c r="X1519" i="1"/>
  <c r="X1520" i="1"/>
  <c r="X1523" i="1"/>
  <c r="X1533" i="1"/>
  <c r="X1534" i="1"/>
  <c r="X1539" i="1"/>
  <c r="X1544" i="1"/>
  <c r="X1545" i="1"/>
  <c r="X1838" i="1"/>
  <c r="X1846" i="1"/>
  <c r="X1855" i="1"/>
  <c r="X1861" i="1"/>
  <c r="X1882" i="1"/>
  <c r="X2001" i="1"/>
  <c r="X2003" i="1"/>
  <c r="X2004" i="1"/>
  <c r="X2012" i="1"/>
  <c r="X2025" i="1"/>
  <c r="X2026" i="1"/>
  <c r="X2033" i="1"/>
  <c r="X2040" i="1"/>
  <c r="X2042" i="1"/>
  <c r="X2043" i="1"/>
  <c r="X2044" i="1"/>
  <c r="X2045" i="1"/>
  <c r="X2049" i="1"/>
  <c r="X2055" i="1"/>
  <c r="X2056" i="1"/>
  <c r="X2062" i="1"/>
  <c r="X2064" i="1"/>
  <c r="X2067" i="1"/>
  <c r="X2068" i="1"/>
  <c r="X2074" i="1"/>
  <c r="X2075" i="1"/>
  <c r="X2076" i="1"/>
  <c r="X2080" i="1"/>
  <c r="X2081" i="1"/>
  <c r="X2094" i="1"/>
  <c r="X2100" i="1"/>
  <c r="X2110" i="1"/>
  <c r="X2112" i="1"/>
  <c r="X2115" i="1"/>
  <c r="X2116" i="1"/>
  <c r="X2120" i="1"/>
  <c r="X2121" i="1"/>
  <c r="X2132" i="1"/>
  <c r="X2133" i="1"/>
  <c r="X2141" i="1"/>
  <c r="X2144" i="1"/>
  <c r="X2145" i="1"/>
  <c r="X2146" i="1"/>
  <c r="X2150" i="1"/>
  <c r="X2151" i="1"/>
  <c r="X2264" i="1"/>
  <c r="X2285" i="1"/>
  <c r="X2286" i="1"/>
  <c r="X2287" i="1"/>
  <c r="X2289" i="1"/>
  <c r="X2293" i="1"/>
  <c r="X2304" i="1"/>
  <c r="X2305" i="1"/>
  <c r="X2308" i="1"/>
  <c r="X2310" i="1"/>
  <c r="X2312" i="1"/>
  <c r="X2313" i="1"/>
  <c r="X2314" i="1"/>
  <c r="X2315" i="1"/>
  <c r="X2319" i="1"/>
  <c r="X2320" i="1"/>
  <c r="X2321" i="1"/>
  <c r="X2323" i="1"/>
  <c r="X2324" i="1"/>
  <c r="X2325" i="1"/>
  <c r="X2326" i="1"/>
  <c r="X2327" i="1"/>
  <c r="X2328" i="1"/>
  <c r="X2330" i="1"/>
  <c r="X2332" i="1"/>
  <c r="X2337" i="1"/>
  <c r="X2338" i="1"/>
  <c r="X2341" i="1"/>
  <c r="X2342" i="1"/>
  <c r="X2344" i="1"/>
  <c r="X2345" i="1"/>
  <c r="X2379" i="1"/>
  <c r="X2381" i="1"/>
  <c r="X2382" i="1"/>
  <c r="X2398" i="1"/>
  <c r="X2399" i="1"/>
  <c r="X2400" i="1"/>
  <c r="X2401" i="1"/>
  <c r="X2402" i="1"/>
  <c r="X2409" i="1"/>
  <c r="X2417" i="1"/>
  <c r="X2419" i="1"/>
  <c r="X2433" i="1"/>
  <c r="X2434" i="1"/>
  <c r="X2435" i="1"/>
  <c r="X473" i="1"/>
  <c r="X483" i="1"/>
  <c r="X733" i="1"/>
  <c r="X740" i="1"/>
  <c r="X1437" i="1"/>
  <c r="X1550" i="1"/>
  <c r="X2388" i="1"/>
  <c r="X2460" i="1"/>
  <c r="C2" i="1"/>
  <c r="F2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3" i="1"/>
  <c r="F3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30" i="1"/>
  <c r="F30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31" i="1"/>
  <c r="F31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32" i="1"/>
  <c r="F32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33" i="1"/>
  <c r="F33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34" i="1"/>
  <c r="F34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35" i="1"/>
  <c r="F35" i="1" s="1"/>
  <c r="C36" i="1"/>
  <c r="F36" i="1" s="1"/>
  <c r="C37" i="1"/>
  <c r="F37" i="1" s="1"/>
  <c r="C38" i="1"/>
  <c r="F38" i="1" s="1"/>
  <c r="C85" i="1"/>
  <c r="F85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86" i="1"/>
  <c r="F86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87" i="1"/>
  <c r="F87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88" i="1"/>
  <c r="F88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89" i="1"/>
  <c r="F89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90" i="1"/>
  <c r="F90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91" i="1"/>
  <c r="F91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92" i="1"/>
  <c r="F92" i="1" s="1"/>
  <c r="C164" i="1"/>
  <c r="F164" i="1" s="1"/>
  <c r="C165" i="1"/>
  <c r="F165" i="1" s="1"/>
  <c r="C166" i="1"/>
  <c r="F166" i="1" s="1"/>
  <c r="C167" i="1"/>
  <c r="F167" i="1" s="1"/>
  <c r="C168" i="1"/>
  <c r="F168" i="1" s="1"/>
  <c r="C93" i="1"/>
  <c r="F93" i="1" s="1"/>
  <c r="C169" i="1"/>
  <c r="F169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70" i="1"/>
  <c r="F170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71" i="1"/>
  <c r="F171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172" i="1"/>
  <c r="F172" i="1" s="1"/>
  <c r="C208" i="1"/>
  <c r="F208" i="1" s="1"/>
  <c r="C212" i="1"/>
  <c r="F212" i="1" s="1"/>
  <c r="C213" i="1"/>
  <c r="F213" i="1" s="1"/>
  <c r="C214" i="1"/>
  <c r="F214" i="1" s="1"/>
  <c r="C215" i="1"/>
  <c r="F215" i="1" s="1"/>
  <c r="C216" i="1"/>
  <c r="F216" i="1" s="1"/>
  <c r="C173" i="1"/>
  <c r="F173" i="1" s="1"/>
  <c r="C174" i="1"/>
  <c r="F174" i="1" s="1"/>
  <c r="C175" i="1"/>
  <c r="F175" i="1" s="1"/>
  <c r="C176" i="1"/>
  <c r="F176" i="1" s="1"/>
  <c r="C177" i="1"/>
  <c r="F177" i="1" s="1"/>
  <c r="C217" i="1"/>
  <c r="F217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18" i="1"/>
  <c r="F218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19" i="1"/>
  <c r="F219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20" i="1"/>
  <c r="F220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21" i="1"/>
  <c r="F221" i="1" s="1"/>
  <c r="C266" i="1"/>
  <c r="F266" i="1" s="1"/>
  <c r="C222" i="1"/>
  <c r="F222" i="1" s="1"/>
  <c r="C223" i="1"/>
  <c r="F223" i="1" s="1"/>
  <c r="C224" i="1"/>
  <c r="F224" i="1" s="1"/>
  <c r="C225" i="1"/>
  <c r="F225" i="1" s="1"/>
  <c r="C267" i="1"/>
  <c r="F267" i="1" s="1"/>
  <c r="C276" i="1"/>
  <c r="F276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277" i="1"/>
  <c r="F277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278" i="1"/>
  <c r="F278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68" i="1"/>
  <c r="F268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69" i="1"/>
  <c r="F269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270" i="1"/>
  <c r="F270" i="1" s="1"/>
  <c r="C306" i="1"/>
  <c r="F306" i="1" s="1"/>
  <c r="C307" i="1"/>
  <c r="F307" i="1" s="1"/>
  <c r="C308" i="1"/>
  <c r="F308" i="1" s="1"/>
  <c r="C309" i="1"/>
  <c r="F309" i="1" s="1"/>
  <c r="C310" i="1"/>
  <c r="F310" i="1" s="1"/>
  <c r="C210" i="1"/>
  <c r="F210" i="1" s="1"/>
  <c r="C311" i="1"/>
  <c r="F311" i="1" s="1"/>
  <c r="C312" i="1"/>
  <c r="F312" i="1" s="1"/>
  <c r="C313" i="1"/>
  <c r="F313" i="1" s="1"/>
  <c r="C314" i="1"/>
  <c r="F314" i="1" s="1"/>
  <c r="C315" i="1"/>
  <c r="F315" i="1" s="1"/>
  <c r="C271" i="1"/>
  <c r="F271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272" i="1"/>
  <c r="F272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273" i="1"/>
  <c r="F273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274" i="1"/>
  <c r="F274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275" i="1"/>
  <c r="F27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95" i="1"/>
  <c r="F395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396" i="1"/>
  <c r="F396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397" i="1"/>
  <c r="F397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398" i="1"/>
  <c r="F398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399" i="1"/>
  <c r="F399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00" i="1"/>
  <c r="F400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01" i="1"/>
  <c r="F401" i="1" s="1"/>
  <c r="C402" i="1"/>
  <c r="F402" i="1" s="1"/>
  <c r="C403" i="1"/>
  <c r="F403" i="1" s="1"/>
  <c r="C460" i="1"/>
  <c r="F460" i="1" s="1"/>
  <c r="C469" i="1"/>
  <c r="F469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470" i="1"/>
  <c r="F470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471" i="1"/>
  <c r="F471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472" i="1"/>
  <c r="F472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473" i="1"/>
  <c r="F473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474" i="1"/>
  <c r="F474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475" i="1"/>
  <c r="F475" i="1" s="1"/>
  <c r="C619" i="1"/>
  <c r="F619" i="1" s="1"/>
  <c r="C620" i="1"/>
  <c r="F620" i="1" s="1"/>
  <c r="C621" i="1"/>
  <c r="F621" i="1" s="1"/>
  <c r="C622" i="1"/>
  <c r="F622" i="1" s="1"/>
  <c r="C623" i="1"/>
  <c r="F623" i="1" s="1"/>
  <c r="C624" i="1"/>
  <c r="F624" i="1" s="1"/>
  <c r="C625" i="1"/>
  <c r="F625" i="1" s="1"/>
  <c r="C626" i="1"/>
  <c r="F626" i="1" s="1"/>
  <c r="C627" i="1"/>
  <c r="F627" i="1" s="1"/>
  <c r="C628" i="1"/>
  <c r="F628" i="1" s="1"/>
  <c r="C476" i="1"/>
  <c r="F476" i="1" s="1"/>
  <c r="C629" i="1"/>
  <c r="F629" i="1" s="1"/>
  <c r="C630" i="1"/>
  <c r="F630" i="1" s="1"/>
  <c r="C631" i="1"/>
  <c r="F631" i="1" s="1"/>
  <c r="C632" i="1"/>
  <c r="F632" i="1" s="1"/>
  <c r="C633" i="1"/>
  <c r="F633" i="1" s="1"/>
  <c r="C634" i="1"/>
  <c r="F634" i="1" s="1"/>
  <c r="C635" i="1"/>
  <c r="F635" i="1" s="1"/>
  <c r="C636" i="1"/>
  <c r="F636" i="1" s="1"/>
  <c r="C637" i="1"/>
  <c r="F637" i="1" s="1"/>
  <c r="C638" i="1"/>
  <c r="F638" i="1" s="1"/>
  <c r="C477" i="1"/>
  <c r="F477" i="1" s="1"/>
  <c r="C639" i="1"/>
  <c r="F639" i="1" s="1"/>
  <c r="C640" i="1"/>
  <c r="F640" i="1" s="1"/>
  <c r="C641" i="1"/>
  <c r="F641" i="1" s="1"/>
  <c r="C642" i="1"/>
  <c r="F642" i="1" s="1"/>
  <c r="C643" i="1"/>
  <c r="F643" i="1" s="1"/>
  <c r="C644" i="1"/>
  <c r="F644" i="1" s="1"/>
  <c r="C645" i="1"/>
  <c r="F645" i="1" s="1"/>
  <c r="C646" i="1"/>
  <c r="F646" i="1" s="1"/>
  <c r="C647" i="1"/>
  <c r="F647" i="1" s="1"/>
  <c r="C648" i="1"/>
  <c r="F648" i="1" s="1"/>
  <c r="C478" i="1"/>
  <c r="F478" i="1" s="1"/>
  <c r="C649" i="1"/>
  <c r="F649" i="1" s="1"/>
  <c r="C650" i="1"/>
  <c r="F650" i="1" s="1"/>
  <c r="C651" i="1"/>
  <c r="F651" i="1" s="1"/>
  <c r="C461" i="1"/>
  <c r="F461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62" i="1"/>
  <c r="F462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63" i="1"/>
  <c r="F463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464" i="1"/>
  <c r="F464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465" i="1"/>
  <c r="F465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466" i="1"/>
  <c r="F466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467" i="1"/>
  <c r="F467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468" i="1"/>
  <c r="F46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652" i="1"/>
  <c r="F652" i="1" s="1"/>
  <c r="C661" i="1"/>
  <c r="F661" i="1" s="1"/>
  <c r="C662" i="1"/>
  <c r="F662" i="1" s="1"/>
  <c r="C663" i="1"/>
  <c r="F663" i="1" s="1"/>
  <c r="C664" i="1"/>
  <c r="F664" i="1" s="1"/>
  <c r="C665" i="1"/>
  <c r="F665" i="1" s="1"/>
  <c r="C666" i="1"/>
  <c r="F666" i="1" s="1"/>
  <c r="C667" i="1"/>
  <c r="F667" i="1" s="1"/>
  <c r="C668" i="1"/>
  <c r="F668" i="1" s="1"/>
  <c r="C669" i="1"/>
  <c r="F669" i="1" s="1"/>
  <c r="C670" i="1"/>
  <c r="F670" i="1" s="1"/>
  <c r="C653" i="1"/>
  <c r="F653" i="1" s="1"/>
  <c r="C671" i="1"/>
  <c r="F671" i="1" s="1"/>
  <c r="C672" i="1"/>
  <c r="F672" i="1" s="1"/>
  <c r="C673" i="1"/>
  <c r="F673" i="1" s="1"/>
  <c r="C674" i="1"/>
  <c r="F674" i="1" s="1"/>
  <c r="C675" i="1"/>
  <c r="F675" i="1" s="1"/>
  <c r="C676" i="1"/>
  <c r="F676" i="1" s="1"/>
  <c r="C677" i="1"/>
  <c r="F677" i="1" s="1"/>
  <c r="C678" i="1"/>
  <c r="F678" i="1" s="1"/>
  <c r="C679" i="1"/>
  <c r="F679" i="1" s="1"/>
  <c r="C680" i="1"/>
  <c r="F680" i="1" s="1"/>
  <c r="C654" i="1"/>
  <c r="F654" i="1" s="1"/>
  <c r="C681" i="1"/>
  <c r="F681" i="1" s="1"/>
  <c r="C682" i="1"/>
  <c r="F682" i="1" s="1"/>
  <c r="C683" i="1"/>
  <c r="F683" i="1" s="1"/>
  <c r="C655" i="1"/>
  <c r="F655" i="1" s="1"/>
  <c r="C656" i="1"/>
  <c r="F656" i="1" s="1"/>
  <c r="C657" i="1"/>
  <c r="F657" i="1" s="1"/>
  <c r="C658" i="1"/>
  <c r="F658" i="1" s="1"/>
  <c r="C659" i="1"/>
  <c r="F659" i="1" s="1"/>
  <c r="C660" i="1"/>
  <c r="F660" i="1" s="1"/>
  <c r="C684" i="1"/>
  <c r="F684" i="1" s="1"/>
  <c r="C693" i="1"/>
  <c r="F693" i="1" s="1"/>
  <c r="C694" i="1"/>
  <c r="F694" i="1" s="1"/>
  <c r="C695" i="1"/>
  <c r="F695" i="1" s="1"/>
  <c r="C696" i="1"/>
  <c r="F696" i="1" s="1"/>
  <c r="C697" i="1"/>
  <c r="F697" i="1" s="1"/>
  <c r="C698" i="1"/>
  <c r="F698" i="1" s="1"/>
  <c r="C699" i="1"/>
  <c r="F699" i="1" s="1"/>
  <c r="C700" i="1"/>
  <c r="F700" i="1" s="1"/>
  <c r="C701" i="1"/>
  <c r="F701" i="1" s="1"/>
  <c r="C702" i="1"/>
  <c r="F702" i="1" s="1"/>
  <c r="C685" i="1"/>
  <c r="F685" i="1" s="1"/>
  <c r="C703" i="1"/>
  <c r="F703" i="1" s="1"/>
  <c r="C704" i="1"/>
  <c r="F704" i="1" s="1"/>
  <c r="C705" i="1"/>
  <c r="F705" i="1" s="1"/>
  <c r="C706" i="1"/>
  <c r="F706" i="1" s="1"/>
  <c r="C707" i="1"/>
  <c r="F707" i="1" s="1"/>
  <c r="C708" i="1"/>
  <c r="F708" i="1" s="1"/>
  <c r="C709" i="1"/>
  <c r="F709" i="1" s="1"/>
  <c r="C710" i="1"/>
  <c r="F710" i="1" s="1"/>
  <c r="C711" i="1"/>
  <c r="F711" i="1" s="1"/>
  <c r="C712" i="1"/>
  <c r="F712" i="1" s="1"/>
  <c r="C686" i="1"/>
  <c r="F686" i="1" s="1"/>
  <c r="C713" i="1"/>
  <c r="F713" i="1" s="1"/>
  <c r="C714" i="1"/>
  <c r="F714" i="1" s="1"/>
  <c r="C715" i="1"/>
  <c r="F715" i="1" s="1"/>
  <c r="C716" i="1"/>
  <c r="F716" i="1" s="1"/>
  <c r="C717" i="1"/>
  <c r="F717" i="1" s="1"/>
  <c r="C718" i="1"/>
  <c r="F718" i="1" s="1"/>
  <c r="C719" i="1"/>
  <c r="F719" i="1" s="1"/>
  <c r="C211" i="1"/>
  <c r="F211" i="1" s="1"/>
  <c r="C720" i="1"/>
  <c r="F720" i="1" s="1"/>
  <c r="C721" i="1"/>
  <c r="F721" i="1" s="1"/>
  <c r="C722" i="1"/>
  <c r="F722" i="1" s="1"/>
  <c r="C687" i="1"/>
  <c r="F687" i="1" s="1"/>
  <c r="C723" i="1"/>
  <c r="F723" i="1" s="1"/>
  <c r="C724" i="1"/>
  <c r="F724" i="1" s="1"/>
  <c r="C725" i="1"/>
  <c r="F725" i="1" s="1"/>
  <c r="C726" i="1"/>
  <c r="F726" i="1" s="1"/>
  <c r="C727" i="1"/>
  <c r="F727" i="1" s="1"/>
  <c r="C728" i="1"/>
  <c r="F728" i="1" s="1"/>
  <c r="C729" i="1"/>
  <c r="F729" i="1" s="1"/>
  <c r="C730" i="1"/>
  <c r="F730" i="1" s="1"/>
  <c r="C731" i="1"/>
  <c r="F731" i="1" s="1"/>
  <c r="C732" i="1"/>
  <c r="F732" i="1" s="1"/>
  <c r="C688" i="1"/>
  <c r="F688" i="1" s="1"/>
  <c r="C733" i="1"/>
  <c r="F733" i="1" s="1"/>
  <c r="C734" i="1"/>
  <c r="F734" i="1" s="1"/>
  <c r="C735" i="1"/>
  <c r="F735" i="1" s="1"/>
  <c r="C736" i="1"/>
  <c r="F736" i="1" s="1"/>
  <c r="C737" i="1"/>
  <c r="F737" i="1" s="1"/>
  <c r="C738" i="1"/>
  <c r="F738" i="1" s="1"/>
  <c r="C739" i="1"/>
  <c r="F739" i="1" s="1"/>
  <c r="C740" i="1"/>
  <c r="F740" i="1" s="1"/>
  <c r="C741" i="1"/>
  <c r="F741" i="1" s="1"/>
  <c r="C742" i="1"/>
  <c r="F742" i="1" s="1"/>
  <c r="C689" i="1"/>
  <c r="F689" i="1" s="1"/>
  <c r="C743" i="1"/>
  <c r="F743" i="1" s="1"/>
  <c r="C744" i="1"/>
  <c r="F744" i="1" s="1"/>
  <c r="C745" i="1"/>
  <c r="F745" i="1" s="1"/>
  <c r="C746" i="1"/>
  <c r="F746" i="1" s="1"/>
  <c r="C747" i="1"/>
  <c r="F747" i="1" s="1"/>
  <c r="C748" i="1"/>
  <c r="F748" i="1" s="1"/>
  <c r="C749" i="1"/>
  <c r="F749" i="1" s="1"/>
  <c r="C750" i="1"/>
  <c r="F750" i="1" s="1"/>
  <c r="C751" i="1"/>
  <c r="F751" i="1" s="1"/>
  <c r="C752" i="1"/>
  <c r="F752" i="1" s="1"/>
  <c r="C690" i="1"/>
  <c r="F690" i="1" s="1"/>
  <c r="C753" i="1"/>
  <c r="F753" i="1" s="1"/>
  <c r="C754" i="1"/>
  <c r="F754" i="1" s="1"/>
  <c r="C755" i="1"/>
  <c r="F755" i="1" s="1"/>
  <c r="C756" i="1"/>
  <c r="F756" i="1" s="1"/>
  <c r="C757" i="1"/>
  <c r="F757" i="1" s="1"/>
  <c r="C758" i="1"/>
  <c r="F758" i="1" s="1"/>
  <c r="C759" i="1"/>
  <c r="F759" i="1" s="1"/>
  <c r="C760" i="1"/>
  <c r="F760" i="1" s="1"/>
  <c r="C761" i="1"/>
  <c r="F761" i="1" s="1"/>
  <c r="C762" i="1"/>
  <c r="F762" i="1" s="1"/>
  <c r="C691" i="1"/>
  <c r="F691" i="1" s="1"/>
  <c r="C763" i="1"/>
  <c r="F763" i="1" s="1"/>
  <c r="C764" i="1"/>
  <c r="F764" i="1" s="1"/>
  <c r="C765" i="1"/>
  <c r="F765" i="1" s="1"/>
  <c r="C766" i="1"/>
  <c r="F766" i="1" s="1"/>
  <c r="C767" i="1"/>
  <c r="F767" i="1" s="1"/>
  <c r="C768" i="1"/>
  <c r="F768" i="1" s="1"/>
  <c r="C769" i="1"/>
  <c r="F769" i="1" s="1"/>
  <c r="C770" i="1"/>
  <c r="F770" i="1" s="1"/>
  <c r="C771" i="1"/>
  <c r="F771" i="1" s="1"/>
  <c r="C772" i="1"/>
  <c r="F772" i="1" s="1"/>
  <c r="C692" i="1"/>
  <c r="F692" i="1" s="1"/>
  <c r="C773" i="1"/>
  <c r="F773" i="1" s="1"/>
  <c r="C774" i="1"/>
  <c r="F774" i="1" s="1"/>
  <c r="C775" i="1"/>
  <c r="F775" i="1" s="1"/>
  <c r="C776" i="1"/>
  <c r="F776" i="1" s="1"/>
  <c r="C777" i="1"/>
  <c r="F777" i="1" s="1"/>
  <c r="C786" i="1"/>
  <c r="F786" i="1" s="1"/>
  <c r="C876" i="1"/>
  <c r="F876" i="1" s="1"/>
  <c r="C877" i="1"/>
  <c r="F877" i="1" s="1"/>
  <c r="C878" i="1"/>
  <c r="F878" i="1" s="1"/>
  <c r="C879" i="1"/>
  <c r="F879" i="1" s="1"/>
  <c r="C880" i="1"/>
  <c r="F880" i="1" s="1"/>
  <c r="C881" i="1"/>
  <c r="F881" i="1" s="1"/>
  <c r="C882" i="1"/>
  <c r="F882" i="1" s="1"/>
  <c r="C883" i="1"/>
  <c r="F883" i="1" s="1"/>
  <c r="C884" i="1"/>
  <c r="F884" i="1" s="1"/>
  <c r="C885" i="1"/>
  <c r="F885" i="1" s="1"/>
  <c r="C787" i="1"/>
  <c r="F787" i="1" s="1"/>
  <c r="C886" i="1"/>
  <c r="F886" i="1" s="1"/>
  <c r="C887" i="1"/>
  <c r="F887" i="1" s="1"/>
  <c r="C888" i="1"/>
  <c r="F888" i="1" s="1"/>
  <c r="C889" i="1"/>
  <c r="F889" i="1" s="1"/>
  <c r="C890" i="1"/>
  <c r="F890" i="1" s="1"/>
  <c r="C891" i="1"/>
  <c r="F891" i="1" s="1"/>
  <c r="C892" i="1"/>
  <c r="F892" i="1" s="1"/>
  <c r="C893" i="1"/>
  <c r="F893" i="1" s="1"/>
  <c r="C894" i="1"/>
  <c r="F894" i="1" s="1"/>
  <c r="C895" i="1"/>
  <c r="F895" i="1" s="1"/>
  <c r="C788" i="1"/>
  <c r="F788" i="1" s="1"/>
  <c r="C896" i="1"/>
  <c r="F896" i="1" s="1"/>
  <c r="C897" i="1"/>
  <c r="F897" i="1" s="1"/>
  <c r="C898" i="1"/>
  <c r="F898" i="1" s="1"/>
  <c r="C899" i="1"/>
  <c r="F899" i="1" s="1"/>
  <c r="C900" i="1"/>
  <c r="F900" i="1" s="1"/>
  <c r="C901" i="1"/>
  <c r="F901" i="1" s="1"/>
  <c r="C902" i="1"/>
  <c r="F902" i="1" s="1"/>
  <c r="C903" i="1"/>
  <c r="F903" i="1" s="1"/>
  <c r="C904" i="1"/>
  <c r="F904" i="1" s="1"/>
  <c r="C905" i="1"/>
  <c r="F905" i="1" s="1"/>
  <c r="C789" i="1"/>
  <c r="F789" i="1" s="1"/>
  <c r="C906" i="1"/>
  <c r="F906" i="1" s="1"/>
  <c r="C907" i="1"/>
  <c r="F907" i="1" s="1"/>
  <c r="C908" i="1"/>
  <c r="F908" i="1" s="1"/>
  <c r="C909" i="1"/>
  <c r="F909" i="1" s="1"/>
  <c r="C910" i="1"/>
  <c r="F910" i="1" s="1"/>
  <c r="C911" i="1"/>
  <c r="F911" i="1" s="1"/>
  <c r="C912" i="1"/>
  <c r="F912" i="1" s="1"/>
  <c r="C913" i="1"/>
  <c r="F913" i="1" s="1"/>
  <c r="C914" i="1"/>
  <c r="F914" i="1" s="1"/>
  <c r="C915" i="1"/>
  <c r="F915" i="1" s="1"/>
  <c r="C790" i="1"/>
  <c r="F790" i="1" s="1"/>
  <c r="C916" i="1"/>
  <c r="F916" i="1" s="1"/>
  <c r="C917" i="1"/>
  <c r="F917" i="1" s="1"/>
  <c r="C918" i="1"/>
  <c r="F918" i="1" s="1"/>
  <c r="C919" i="1"/>
  <c r="F919" i="1" s="1"/>
  <c r="C920" i="1"/>
  <c r="F920" i="1" s="1"/>
  <c r="C921" i="1"/>
  <c r="F921" i="1" s="1"/>
  <c r="C922" i="1"/>
  <c r="F922" i="1" s="1"/>
  <c r="C923" i="1"/>
  <c r="F923" i="1" s="1"/>
  <c r="C924" i="1"/>
  <c r="F924" i="1" s="1"/>
  <c r="C925" i="1"/>
  <c r="F925" i="1" s="1"/>
  <c r="C791" i="1"/>
  <c r="F791" i="1" s="1"/>
  <c r="C926" i="1"/>
  <c r="F926" i="1" s="1"/>
  <c r="C927" i="1"/>
  <c r="F927" i="1" s="1"/>
  <c r="C928" i="1"/>
  <c r="F928" i="1" s="1"/>
  <c r="C929" i="1"/>
  <c r="F929" i="1" s="1"/>
  <c r="C930" i="1"/>
  <c r="F930" i="1" s="1"/>
  <c r="C931" i="1"/>
  <c r="F931" i="1" s="1"/>
  <c r="C932" i="1"/>
  <c r="F932" i="1" s="1"/>
  <c r="C933" i="1"/>
  <c r="F933" i="1" s="1"/>
  <c r="C934" i="1"/>
  <c r="F934" i="1" s="1"/>
  <c r="C935" i="1"/>
  <c r="F935" i="1" s="1"/>
  <c r="C792" i="1"/>
  <c r="F792" i="1" s="1"/>
  <c r="C936" i="1"/>
  <c r="F936" i="1" s="1"/>
  <c r="C937" i="1"/>
  <c r="F937" i="1" s="1"/>
  <c r="C938" i="1"/>
  <c r="F938" i="1" s="1"/>
  <c r="C939" i="1"/>
  <c r="F939" i="1" s="1"/>
  <c r="C940" i="1"/>
  <c r="F940" i="1" s="1"/>
  <c r="C941" i="1"/>
  <c r="F941" i="1" s="1"/>
  <c r="C942" i="1"/>
  <c r="F942" i="1" s="1"/>
  <c r="C943" i="1"/>
  <c r="F943" i="1" s="1"/>
  <c r="C944" i="1"/>
  <c r="F944" i="1" s="1"/>
  <c r="C945" i="1"/>
  <c r="F945" i="1" s="1"/>
  <c r="C793" i="1"/>
  <c r="F793" i="1" s="1"/>
  <c r="C946" i="1"/>
  <c r="F946" i="1" s="1"/>
  <c r="C947" i="1"/>
  <c r="F947" i="1" s="1"/>
  <c r="C948" i="1"/>
  <c r="F948" i="1" s="1"/>
  <c r="C949" i="1"/>
  <c r="F949" i="1" s="1"/>
  <c r="C950" i="1"/>
  <c r="F950" i="1" s="1"/>
  <c r="C951" i="1"/>
  <c r="F951" i="1" s="1"/>
  <c r="C952" i="1"/>
  <c r="F952" i="1" s="1"/>
  <c r="C953" i="1"/>
  <c r="F953" i="1" s="1"/>
  <c r="C954" i="1"/>
  <c r="F954" i="1" s="1"/>
  <c r="C955" i="1"/>
  <c r="F955" i="1" s="1"/>
  <c r="C794" i="1"/>
  <c r="F794" i="1" s="1"/>
  <c r="C956" i="1"/>
  <c r="F956" i="1" s="1"/>
  <c r="C957" i="1"/>
  <c r="F957" i="1" s="1"/>
  <c r="C958" i="1"/>
  <c r="F958" i="1" s="1"/>
  <c r="C959" i="1"/>
  <c r="F959" i="1" s="1"/>
  <c r="C960" i="1"/>
  <c r="F960" i="1" s="1"/>
  <c r="C961" i="1"/>
  <c r="F961" i="1" s="1"/>
  <c r="C962" i="1"/>
  <c r="F962" i="1" s="1"/>
  <c r="C963" i="1"/>
  <c r="F963" i="1" s="1"/>
  <c r="C964" i="1"/>
  <c r="F964" i="1" s="1"/>
  <c r="C965" i="1"/>
  <c r="F965" i="1" s="1"/>
  <c r="C795" i="1"/>
  <c r="F795" i="1" s="1"/>
  <c r="C966" i="1"/>
  <c r="F966" i="1" s="1"/>
  <c r="C967" i="1"/>
  <c r="F967" i="1" s="1"/>
  <c r="C968" i="1"/>
  <c r="F968" i="1" s="1"/>
  <c r="C969" i="1"/>
  <c r="F969" i="1" s="1"/>
  <c r="C970" i="1"/>
  <c r="F970" i="1" s="1"/>
  <c r="C971" i="1"/>
  <c r="F971" i="1" s="1"/>
  <c r="C972" i="1"/>
  <c r="F972" i="1" s="1"/>
  <c r="C973" i="1"/>
  <c r="F973" i="1" s="1"/>
  <c r="C974" i="1"/>
  <c r="F974" i="1" s="1"/>
  <c r="C975" i="1"/>
  <c r="F975" i="1" s="1"/>
  <c r="C778" i="1"/>
  <c r="F778" i="1" s="1"/>
  <c r="C796" i="1"/>
  <c r="F796" i="1" s="1"/>
  <c r="C976" i="1"/>
  <c r="F976" i="1" s="1"/>
  <c r="C977" i="1"/>
  <c r="F977" i="1" s="1"/>
  <c r="C978" i="1"/>
  <c r="F978" i="1" s="1"/>
  <c r="C979" i="1"/>
  <c r="F979" i="1" s="1"/>
  <c r="C980" i="1"/>
  <c r="F980" i="1" s="1"/>
  <c r="C981" i="1"/>
  <c r="F981" i="1" s="1"/>
  <c r="C982" i="1"/>
  <c r="F982" i="1" s="1"/>
  <c r="C983" i="1"/>
  <c r="F983" i="1" s="1"/>
  <c r="C984" i="1"/>
  <c r="F984" i="1" s="1"/>
  <c r="C985" i="1"/>
  <c r="F985" i="1" s="1"/>
  <c r="C797" i="1"/>
  <c r="F797" i="1" s="1"/>
  <c r="C986" i="1"/>
  <c r="F986" i="1" s="1"/>
  <c r="C987" i="1"/>
  <c r="F987" i="1" s="1"/>
  <c r="C988" i="1"/>
  <c r="F988" i="1" s="1"/>
  <c r="C989" i="1"/>
  <c r="F989" i="1" s="1"/>
  <c r="C990" i="1"/>
  <c r="F990" i="1" s="1"/>
  <c r="C991" i="1"/>
  <c r="F991" i="1" s="1"/>
  <c r="C992" i="1"/>
  <c r="F992" i="1" s="1"/>
  <c r="C993" i="1"/>
  <c r="F993" i="1" s="1"/>
  <c r="C994" i="1"/>
  <c r="F994" i="1" s="1"/>
  <c r="C995" i="1"/>
  <c r="F995" i="1" s="1"/>
  <c r="C798" i="1"/>
  <c r="F798" i="1" s="1"/>
  <c r="C996" i="1"/>
  <c r="F996" i="1" s="1"/>
  <c r="C997" i="1"/>
  <c r="F997" i="1" s="1"/>
  <c r="C998" i="1"/>
  <c r="F998" i="1" s="1"/>
  <c r="C999" i="1"/>
  <c r="F999" i="1" s="1"/>
  <c r="C1000" i="1"/>
  <c r="F1000" i="1" s="1"/>
  <c r="C1001" i="1"/>
  <c r="F1001" i="1" s="1"/>
  <c r="C1002" i="1"/>
  <c r="F1002" i="1" s="1"/>
  <c r="C1003" i="1"/>
  <c r="F1003" i="1" s="1"/>
  <c r="C1004" i="1"/>
  <c r="F1004" i="1" s="1"/>
  <c r="C1005" i="1"/>
  <c r="F1005" i="1" s="1"/>
  <c r="C799" i="1"/>
  <c r="F799" i="1" s="1"/>
  <c r="C1006" i="1"/>
  <c r="F1006" i="1" s="1"/>
  <c r="C1007" i="1"/>
  <c r="F1007" i="1" s="1"/>
  <c r="C1008" i="1"/>
  <c r="F1008" i="1" s="1"/>
  <c r="C1009" i="1"/>
  <c r="F1009" i="1" s="1"/>
  <c r="C1010" i="1"/>
  <c r="F1010" i="1" s="1"/>
  <c r="C1011" i="1"/>
  <c r="F1011" i="1" s="1"/>
  <c r="C1012" i="1"/>
  <c r="F1012" i="1" s="1"/>
  <c r="C1013" i="1"/>
  <c r="F1013" i="1" s="1"/>
  <c r="C1014" i="1"/>
  <c r="F1014" i="1" s="1"/>
  <c r="C1015" i="1"/>
  <c r="F1015" i="1" s="1"/>
  <c r="C800" i="1"/>
  <c r="F800" i="1" s="1"/>
  <c r="C1016" i="1"/>
  <c r="F1016" i="1" s="1"/>
  <c r="C1017" i="1"/>
  <c r="F1017" i="1" s="1"/>
  <c r="C1018" i="1"/>
  <c r="F1018" i="1" s="1"/>
  <c r="C1019" i="1"/>
  <c r="F1019" i="1" s="1"/>
  <c r="C1020" i="1"/>
  <c r="F1020" i="1" s="1"/>
  <c r="C1021" i="1"/>
  <c r="F1021" i="1" s="1"/>
  <c r="C1022" i="1"/>
  <c r="F1022" i="1" s="1"/>
  <c r="C1023" i="1"/>
  <c r="F1023" i="1" s="1"/>
  <c r="C1024" i="1"/>
  <c r="F1024" i="1" s="1"/>
  <c r="C1025" i="1"/>
  <c r="F1025" i="1" s="1"/>
  <c r="C801" i="1"/>
  <c r="F801" i="1" s="1"/>
  <c r="C1026" i="1"/>
  <c r="F1026" i="1" s="1"/>
  <c r="C1027" i="1"/>
  <c r="F1027" i="1" s="1"/>
  <c r="C1028" i="1"/>
  <c r="F1028" i="1" s="1"/>
  <c r="C1029" i="1"/>
  <c r="F1029" i="1" s="1"/>
  <c r="C1030" i="1"/>
  <c r="F1030" i="1" s="1"/>
  <c r="C1031" i="1"/>
  <c r="F1031" i="1" s="1"/>
  <c r="C1032" i="1"/>
  <c r="F1032" i="1" s="1"/>
  <c r="C1033" i="1"/>
  <c r="F1033" i="1" s="1"/>
  <c r="C1034" i="1"/>
  <c r="F1034" i="1" s="1"/>
  <c r="C1035" i="1"/>
  <c r="F1035" i="1" s="1"/>
  <c r="C802" i="1"/>
  <c r="F802" i="1" s="1"/>
  <c r="C1036" i="1"/>
  <c r="F1036" i="1" s="1"/>
  <c r="C1037" i="1"/>
  <c r="F1037" i="1" s="1"/>
  <c r="C1038" i="1"/>
  <c r="F1038" i="1" s="1"/>
  <c r="C1039" i="1"/>
  <c r="F1039" i="1" s="1"/>
  <c r="C1040" i="1"/>
  <c r="F1040" i="1" s="1"/>
  <c r="C803" i="1"/>
  <c r="F803" i="1" s="1"/>
  <c r="C804" i="1"/>
  <c r="F804" i="1" s="1"/>
  <c r="C805" i="1"/>
  <c r="F805" i="1" s="1"/>
  <c r="C779" i="1"/>
  <c r="F779" i="1" s="1"/>
  <c r="C806" i="1"/>
  <c r="F806" i="1" s="1"/>
  <c r="C807" i="1"/>
  <c r="F807" i="1" s="1"/>
  <c r="C808" i="1"/>
  <c r="F808" i="1" s="1"/>
  <c r="C809" i="1"/>
  <c r="F809" i="1" s="1"/>
  <c r="C810" i="1"/>
  <c r="F810" i="1" s="1"/>
  <c r="C811" i="1"/>
  <c r="F811" i="1" s="1"/>
  <c r="C812" i="1"/>
  <c r="F812" i="1" s="1"/>
  <c r="C813" i="1"/>
  <c r="F813" i="1" s="1"/>
  <c r="C814" i="1"/>
  <c r="F814" i="1" s="1"/>
  <c r="C815" i="1"/>
  <c r="F815" i="1" s="1"/>
  <c r="C780" i="1"/>
  <c r="F780" i="1" s="1"/>
  <c r="C816" i="1"/>
  <c r="F816" i="1" s="1"/>
  <c r="C817" i="1"/>
  <c r="F817" i="1" s="1"/>
  <c r="C818" i="1"/>
  <c r="F818" i="1" s="1"/>
  <c r="C819" i="1"/>
  <c r="F819" i="1" s="1"/>
  <c r="C820" i="1"/>
  <c r="F820" i="1" s="1"/>
  <c r="C821" i="1"/>
  <c r="F821" i="1" s="1"/>
  <c r="C822" i="1"/>
  <c r="F822" i="1" s="1"/>
  <c r="C823" i="1"/>
  <c r="F823" i="1" s="1"/>
  <c r="C824" i="1"/>
  <c r="F824" i="1" s="1"/>
  <c r="C825" i="1"/>
  <c r="F825" i="1" s="1"/>
  <c r="C781" i="1"/>
  <c r="F781" i="1" s="1"/>
  <c r="C826" i="1"/>
  <c r="F826" i="1" s="1"/>
  <c r="C827" i="1"/>
  <c r="F827" i="1" s="1"/>
  <c r="C828" i="1"/>
  <c r="F828" i="1" s="1"/>
  <c r="C829" i="1"/>
  <c r="F829" i="1" s="1"/>
  <c r="C830" i="1"/>
  <c r="F830" i="1" s="1"/>
  <c r="C831" i="1"/>
  <c r="F831" i="1" s="1"/>
  <c r="C832" i="1"/>
  <c r="F832" i="1" s="1"/>
  <c r="C833" i="1"/>
  <c r="F833" i="1" s="1"/>
  <c r="C834" i="1"/>
  <c r="F834" i="1" s="1"/>
  <c r="C835" i="1"/>
  <c r="F835" i="1" s="1"/>
  <c r="C782" i="1"/>
  <c r="F782" i="1" s="1"/>
  <c r="C836" i="1"/>
  <c r="F836" i="1" s="1"/>
  <c r="C837" i="1"/>
  <c r="F837" i="1" s="1"/>
  <c r="C838" i="1"/>
  <c r="F838" i="1" s="1"/>
  <c r="C839" i="1"/>
  <c r="F839" i="1" s="1"/>
  <c r="C840" i="1"/>
  <c r="F840" i="1" s="1"/>
  <c r="C841" i="1"/>
  <c r="F841" i="1" s="1"/>
  <c r="C842" i="1"/>
  <c r="F842" i="1" s="1"/>
  <c r="C843" i="1"/>
  <c r="F843" i="1" s="1"/>
  <c r="C844" i="1"/>
  <c r="F844" i="1" s="1"/>
  <c r="C845" i="1"/>
  <c r="F845" i="1" s="1"/>
  <c r="C783" i="1"/>
  <c r="F783" i="1" s="1"/>
  <c r="C846" i="1"/>
  <c r="F846" i="1" s="1"/>
  <c r="C847" i="1"/>
  <c r="F847" i="1" s="1"/>
  <c r="C848" i="1"/>
  <c r="F848" i="1" s="1"/>
  <c r="C849" i="1"/>
  <c r="F849" i="1" s="1"/>
  <c r="C850" i="1"/>
  <c r="F850" i="1" s="1"/>
  <c r="C851" i="1"/>
  <c r="F851" i="1" s="1"/>
  <c r="C852" i="1"/>
  <c r="F852" i="1" s="1"/>
  <c r="C853" i="1"/>
  <c r="F853" i="1" s="1"/>
  <c r="C854" i="1"/>
  <c r="F854" i="1" s="1"/>
  <c r="C855" i="1"/>
  <c r="F855" i="1" s="1"/>
  <c r="C784" i="1"/>
  <c r="F784" i="1" s="1"/>
  <c r="C856" i="1"/>
  <c r="F856" i="1" s="1"/>
  <c r="C857" i="1"/>
  <c r="F857" i="1" s="1"/>
  <c r="C858" i="1"/>
  <c r="F858" i="1" s="1"/>
  <c r="C859" i="1"/>
  <c r="F859" i="1" s="1"/>
  <c r="C860" i="1"/>
  <c r="F860" i="1" s="1"/>
  <c r="C861" i="1"/>
  <c r="F861" i="1" s="1"/>
  <c r="C862" i="1"/>
  <c r="F862" i="1" s="1"/>
  <c r="C863" i="1"/>
  <c r="F863" i="1" s="1"/>
  <c r="C864" i="1"/>
  <c r="F864" i="1" s="1"/>
  <c r="C865" i="1"/>
  <c r="F865" i="1" s="1"/>
  <c r="C785" i="1"/>
  <c r="F785" i="1" s="1"/>
  <c r="C866" i="1"/>
  <c r="F866" i="1" s="1"/>
  <c r="C867" i="1"/>
  <c r="F867" i="1" s="1"/>
  <c r="C868" i="1"/>
  <c r="F868" i="1" s="1"/>
  <c r="C869" i="1"/>
  <c r="F869" i="1" s="1"/>
  <c r="C870" i="1"/>
  <c r="F870" i="1" s="1"/>
  <c r="C871" i="1"/>
  <c r="F871" i="1" s="1"/>
  <c r="C872" i="1"/>
  <c r="F872" i="1" s="1"/>
  <c r="C873" i="1"/>
  <c r="F873" i="1" s="1"/>
  <c r="C874" i="1"/>
  <c r="F874" i="1" s="1"/>
  <c r="C875" i="1"/>
  <c r="F875" i="1" s="1"/>
  <c r="C1041" i="1"/>
  <c r="F1041" i="1" s="1"/>
  <c r="C1050" i="1"/>
  <c r="F1050" i="1" s="1"/>
  <c r="C1140" i="1"/>
  <c r="F1140" i="1" s="1"/>
  <c r="C1141" i="1"/>
  <c r="F1141" i="1" s="1"/>
  <c r="C1142" i="1"/>
  <c r="F1142" i="1" s="1"/>
  <c r="C1143" i="1"/>
  <c r="F1143" i="1" s="1"/>
  <c r="C1144" i="1"/>
  <c r="F1144" i="1" s="1"/>
  <c r="C1145" i="1"/>
  <c r="F1145" i="1" s="1"/>
  <c r="C1146" i="1"/>
  <c r="F1146" i="1" s="1"/>
  <c r="C1147" i="1"/>
  <c r="F1147" i="1" s="1"/>
  <c r="C1148" i="1"/>
  <c r="F1148" i="1" s="1"/>
  <c r="C1149" i="1"/>
  <c r="F1149" i="1" s="1"/>
  <c r="C1051" i="1"/>
  <c r="F1051" i="1" s="1"/>
  <c r="C1150" i="1"/>
  <c r="F1150" i="1" s="1"/>
  <c r="C1151" i="1"/>
  <c r="F1151" i="1" s="1"/>
  <c r="C1152" i="1"/>
  <c r="F1152" i="1" s="1"/>
  <c r="C1153" i="1"/>
  <c r="F1153" i="1" s="1"/>
  <c r="C1154" i="1"/>
  <c r="F1154" i="1" s="1"/>
  <c r="C1155" i="1"/>
  <c r="F1155" i="1" s="1"/>
  <c r="C1156" i="1"/>
  <c r="F1156" i="1" s="1"/>
  <c r="C1157" i="1"/>
  <c r="F1157" i="1" s="1"/>
  <c r="C1158" i="1"/>
  <c r="F1158" i="1" s="1"/>
  <c r="C1159" i="1"/>
  <c r="F1159" i="1" s="1"/>
  <c r="C1052" i="1"/>
  <c r="F1052" i="1" s="1"/>
  <c r="C1160" i="1"/>
  <c r="F1160" i="1" s="1"/>
  <c r="C209" i="1"/>
  <c r="F209" i="1" s="1"/>
  <c r="C1161" i="1"/>
  <c r="F1161" i="1" s="1"/>
  <c r="C1162" i="1"/>
  <c r="F1162" i="1" s="1"/>
  <c r="C1163" i="1"/>
  <c r="F1163" i="1" s="1"/>
  <c r="C1164" i="1"/>
  <c r="F1164" i="1" s="1"/>
  <c r="C1165" i="1"/>
  <c r="F1165" i="1" s="1"/>
  <c r="C1166" i="1"/>
  <c r="F1166" i="1" s="1"/>
  <c r="C1167" i="1"/>
  <c r="F1167" i="1" s="1"/>
  <c r="C1168" i="1"/>
  <c r="F1168" i="1" s="1"/>
  <c r="C1169" i="1"/>
  <c r="F1169" i="1" s="1"/>
  <c r="C1053" i="1"/>
  <c r="F1053" i="1" s="1"/>
  <c r="C1170" i="1"/>
  <c r="F1170" i="1" s="1"/>
  <c r="C1171" i="1"/>
  <c r="F1171" i="1" s="1"/>
  <c r="C1172" i="1"/>
  <c r="F1172" i="1" s="1"/>
  <c r="C1173" i="1"/>
  <c r="F1173" i="1" s="1"/>
  <c r="C1174" i="1"/>
  <c r="F1174" i="1" s="1"/>
  <c r="C1054" i="1"/>
  <c r="F1054" i="1" s="1"/>
  <c r="C1055" i="1"/>
  <c r="F1055" i="1" s="1"/>
  <c r="C1056" i="1"/>
  <c r="F1056" i="1" s="1"/>
  <c r="C1057" i="1"/>
  <c r="F1057" i="1" s="1"/>
  <c r="C1058" i="1"/>
  <c r="F1058" i="1" s="1"/>
  <c r="C1059" i="1"/>
  <c r="F1059" i="1" s="1"/>
  <c r="C1042" i="1"/>
  <c r="F1042" i="1" s="1"/>
  <c r="C1060" i="1"/>
  <c r="F1060" i="1" s="1"/>
  <c r="C1061" i="1"/>
  <c r="F1061" i="1" s="1"/>
  <c r="C1062" i="1"/>
  <c r="F1062" i="1" s="1"/>
  <c r="C1063" i="1"/>
  <c r="F1063" i="1" s="1"/>
  <c r="C1064" i="1"/>
  <c r="F1064" i="1" s="1"/>
  <c r="C1065" i="1"/>
  <c r="F1065" i="1" s="1"/>
  <c r="C1066" i="1"/>
  <c r="F1066" i="1" s="1"/>
  <c r="C1067" i="1"/>
  <c r="F1067" i="1" s="1"/>
  <c r="C1068" i="1"/>
  <c r="F1068" i="1" s="1"/>
  <c r="C1069" i="1"/>
  <c r="F1069" i="1" s="1"/>
  <c r="C1043" i="1"/>
  <c r="F1043" i="1" s="1"/>
  <c r="C1070" i="1"/>
  <c r="F1070" i="1" s="1"/>
  <c r="C1071" i="1"/>
  <c r="F1071" i="1" s="1"/>
  <c r="C1072" i="1"/>
  <c r="F1072" i="1" s="1"/>
  <c r="C1073" i="1"/>
  <c r="F1073" i="1" s="1"/>
  <c r="C1074" i="1"/>
  <c r="F1074" i="1" s="1"/>
  <c r="C1075" i="1"/>
  <c r="F1075" i="1" s="1"/>
  <c r="C1076" i="1"/>
  <c r="F1076" i="1" s="1"/>
  <c r="C1077" i="1"/>
  <c r="F1077" i="1" s="1"/>
  <c r="C1078" i="1"/>
  <c r="F1078" i="1" s="1"/>
  <c r="C1079" i="1"/>
  <c r="F1079" i="1" s="1"/>
  <c r="C1044" i="1"/>
  <c r="F1044" i="1" s="1"/>
  <c r="C1080" i="1"/>
  <c r="F1080" i="1" s="1"/>
  <c r="C1081" i="1"/>
  <c r="F1081" i="1" s="1"/>
  <c r="C1082" i="1"/>
  <c r="F1082" i="1" s="1"/>
  <c r="C1083" i="1"/>
  <c r="F1083" i="1" s="1"/>
  <c r="C1084" i="1"/>
  <c r="F1084" i="1" s="1"/>
  <c r="C1085" i="1"/>
  <c r="F1085" i="1" s="1"/>
  <c r="C1086" i="1"/>
  <c r="F1086" i="1" s="1"/>
  <c r="C1087" i="1"/>
  <c r="F1087" i="1" s="1"/>
  <c r="C1088" i="1"/>
  <c r="F1088" i="1" s="1"/>
  <c r="C1089" i="1"/>
  <c r="F1089" i="1" s="1"/>
  <c r="C1045" i="1"/>
  <c r="F1045" i="1" s="1"/>
  <c r="C1090" i="1"/>
  <c r="F1090" i="1" s="1"/>
  <c r="C1091" i="1"/>
  <c r="F1091" i="1" s="1"/>
  <c r="C1092" i="1"/>
  <c r="F1092" i="1" s="1"/>
  <c r="C1093" i="1"/>
  <c r="F1093" i="1" s="1"/>
  <c r="C1094" i="1"/>
  <c r="F1094" i="1" s="1"/>
  <c r="C1095" i="1"/>
  <c r="F1095" i="1" s="1"/>
  <c r="C1096" i="1"/>
  <c r="F1096" i="1" s="1"/>
  <c r="C1097" i="1"/>
  <c r="F1097" i="1" s="1"/>
  <c r="C1098" i="1"/>
  <c r="F1098" i="1" s="1"/>
  <c r="C1099" i="1"/>
  <c r="F1099" i="1" s="1"/>
  <c r="C1046" i="1"/>
  <c r="F1046" i="1" s="1"/>
  <c r="C1100" i="1"/>
  <c r="F1100" i="1" s="1"/>
  <c r="C1101" i="1"/>
  <c r="F1101" i="1" s="1"/>
  <c r="C1102" i="1"/>
  <c r="F1102" i="1" s="1"/>
  <c r="C1103" i="1"/>
  <c r="F1103" i="1" s="1"/>
  <c r="C1104" i="1"/>
  <c r="F1104" i="1" s="1"/>
  <c r="C1105" i="1"/>
  <c r="F1105" i="1" s="1"/>
  <c r="C1106" i="1"/>
  <c r="F1106" i="1" s="1"/>
  <c r="C1107" i="1"/>
  <c r="F1107" i="1" s="1"/>
  <c r="C1108" i="1"/>
  <c r="F1108" i="1" s="1"/>
  <c r="C1109" i="1"/>
  <c r="F1109" i="1" s="1"/>
  <c r="C1047" i="1"/>
  <c r="F1047" i="1" s="1"/>
  <c r="C1110" i="1"/>
  <c r="F1110" i="1" s="1"/>
  <c r="C1111" i="1"/>
  <c r="F1111" i="1" s="1"/>
  <c r="C1112" i="1"/>
  <c r="F1112" i="1" s="1"/>
  <c r="C1113" i="1"/>
  <c r="F1113" i="1" s="1"/>
  <c r="C1114" i="1"/>
  <c r="F1114" i="1" s="1"/>
  <c r="C1115" i="1"/>
  <c r="F1115" i="1" s="1"/>
  <c r="C1116" i="1"/>
  <c r="F1116" i="1" s="1"/>
  <c r="C1117" i="1"/>
  <c r="F1117" i="1" s="1"/>
  <c r="C1118" i="1"/>
  <c r="F1118" i="1" s="1"/>
  <c r="C1119" i="1"/>
  <c r="F1119" i="1" s="1"/>
  <c r="C1048" i="1"/>
  <c r="F1048" i="1" s="1"/>
  <c r="C1120" i="1"/>
  <c r="F1120" i="1" s="1"/>
  <c r="C1121" i="1"/>
  <c r="F1121" i="1" s="1"/>
  <c r="C1122" i="1"/>
  <c r="F1122" i="1" s="1"/>
  <c r="C1123" i="1"/>
  <c r="F1123" i="1" s="1"/>
  <c r="C1124" i="1"/>
  <c r="F1124" i="1" s="1"/>
  <c r="C1125" i="1"/>
  <c r="F1125" i="1" s="1"/>
  <c r="C1126" i="1"/>
  <c r="F1126" i="1" s="1"/>
  <c r="C1127" i="1"/>
  <c r="F1127" i="1" s="1"/>
  <c r="C1128" i="1"/>
  <c r="F1128" i="1" s="1"/>
  <c r="C1129" i="1"/>
  <c r="F1129" i="1" s="1"/>
  <c r="C1049" i="1"/>
  <c r="F1049" i="1" s="1"/>
  <c r="C1130" i="1"/>
  <c r="F1130" i="1" s="1"/>
  <c r="C1131" i="1"/>
  <c r="F1131" i="1" s="1"/>
  <c r="C1132" i="1"/>
  <c r="F1132" i="1" s="1"/>
  <c r="C1133" i="1"/>
  <c r="F1133" i="1" s="1"/>
  <c r="C1134" i="1"/>
  <c r="F1134" i="1" s="1"/>
  <c r="C1135" i="1"/>
  <c r="F1135" i="1" s="1"/>
  <c r="C1136" i="1"/>
  <c r="F1136" i="1" s="1"/>
  <c r="C1137" i="1"/>
  <c r="F1137" i="1" s="1"/>
  <c r="C1138" i="1"/>
  <c r="F1138" i="1" s="1"/>
  <c r="C1139" i="1"/>
  <c r="F1139" i="1" s="1"/>
  <c r="C1211" i="1"/>
  <c r="F1211" i="1" s="1"/>
  <c r="C1220" i="1"/>
  <c r="F1220" i="1" s="1"/>
  <c r="C1310" i="1"/>
  <c r="F1310" i="1" s="1"/>
  <c r="C1311" i="1"/>
  <c r="F1311" i="1" s="1"/>
  <c r="C1312" i="1"/>
  <c r="F1312" i="1" s="1"/>
  <c r="C1313" i="1"/>
  <c r="F1313" i="1" s="1"/>
  <c r="C1314" i="1"/>
  <c r="F1314" i="1" s="1"/>
  <c r="C1315" i="1"/>
  <c r="F1315" i="1" s="1"/>
  <c r="C1316" i="1"/>
  <c r="F1316" i="1" s="1"/>
  <c r="C1317" i="1"/>
  <c r="F1317" i="1" s="1"/>
  <c r="C1318" i="1"/>
  <c r="F1318" i="1" s="1"/>
  <c r="C1319" i="1"/>
  <c r="F1319" i="1" s="1"/>
  <c r="C1221" i="1"/>
  <c r="F1221" i="1" s="1"/>
  <c r="C1320" i="1"/>
  <c r="F1320" i="1" s="1"/>
  <c r="C1321" i="1"/>
  <c r="F1321" i="1" s="1"/>
  <c r="C1322" i="1"/>
  <c r="F1322" i="1" s="1"/>
  <c r="C1323" i="1"/>
  <c r="F1323" i="1" s="1"/>
  <c r="C1324" i="1"/>
  <c r="F1324" i="1" s="1"/>
  <c r="C1325" i="1"/>
  <c r="F1325" i="1" s="1"/>
  <c r="C1326" i="1"/>
  <c r="F1326" i="1" s="1"/>
  <c r="C1327" i="1"/>
  <c r="F1327" i="1" s="1"/>
  <c r="C1328" i="1"/>
  <c r="F1328" i="1" s="1"/>
  <c r="C1329" i="1"/>
  <c r="F1329" i="1" s="1"/>
  <c r="C1222" i="1"/>
  <c r="F1222" i="1" s="1"/>
  <c r="C1330" i="1"/>
  <c r="F1330" i="1" s="1"/>
  <c r="C1331" i="1"/>
  <c r="F1331" i="1" s="1"/>
  <c r="C1332" i="1"/>
  <c r="F1332" i="1" s="1"/>
  <c r="C1333" i="1"/>
  <c r="F1333" i="1" s="1"/>
  <c r="C1334" i="1"/>
  <c r="F1334" i="1" s="1"/>
  <c r="C1335" i="1"/>
  <c r="F1335" i="1" s="1"/>
  <c r="C1336" i="1"/>
  <c r="F1336" i="1" s="1"/>
  <c r="C1337" i="1"/>
  <c r="F1337" i="1" s="1"/>
  <c r="C1338" i="1"/>
  <c r="F1338" i="1" s="1"/>
  <c r="C1339" i="1"/>
  <c r="F1339" i="1" s="1"/>
  <c r="C1223" i="1"/>
  <c r="F1223" i="1" s="1"/>
  <c r="C1340" i="1"/>
  <c r="F1340" i="1" s="1"/>
  <c r="C1341" i="1"/>
  <c r="F1341" i="1" s="1"/>
  <c r="C1342" i="1"/>
  <c r="F1342" i="1" s="1"/>
  <c r="C1343" i="1"/>
  <c r="F1343" i="1" s="1"/>
  <c r="C1344" i="1"/>
  <c r="F1344" i="1" s="1"/>
  <c r="C1345" i="1"/>
  <c r="F1345" i="1" s="1"/>
  <c r="C1346" i="1"/>
  <c r="F1346" i="1" s="1"/>
  <c r="C1347" i="1"/>
  <c r="F1347" i="1" s="1"/>
  <c r="C1348" i="1"/>
  <c r="F1348" i="1" s="1"/>
  <c r="C1349" i="1"/>
  <c r="F1349" i="1" s="1"/>
  <c r="C1224" i="1"/>
  <c r="F1224" i="1" s="1"/>
  <c r="C1350" i="1"/>
  <c r="F1350" i="1" s="1"/>
  <c r="C1351" i="1"/>
  <c r="F1351" i="1" s="1"/>
  <c r="C1352" i="1"/>
  <c r="F1352" i="1" s="1"/>
  <c r="C1353" i="1"/>
  <c r="F1353" i="1" s="1"/>
  <c r="C1354" i="1"/>
  <c r="F1354" i="1" s="1"/>
  <c r="C1355" i="1"/>
  <c r="F1355" i="1" s="1"/>
  <c r="C1356" i="1"/>
  <c r="F1356" i="1" s="1"/>
  <c r="C1357" i="1"/>
  <c r="F1357" i="1" s="1"/>
  <c r="C1358" i="1"/>
  <c r="F1358" i="1" s="1"/>
  <c r="C1359" i="1"/>
  <c r="F1359" i="1" s="1"/>
  <c r="C1225" i="1"/>
  <c r="F1225" i="1" s="1"/>
  <c r="C1360" i="1"/>
  <c r="F1360" i="1" s="1"/>
  <c r="C1361" i="1"/>
  <c r="F1361" i="1" s="1"/>
  <c r="C1362" i="1"/>
  <c r="F1362" i="1" s="1"/>
  <c r="C1363" i="1"/>
  <c r="F1363" i="1" s="1"/>
  <c r="C1364" i="1"/>
  <c r="F1364" i="1" s="1"/>
  <c r="C1365" i="1"/>
  <c r="F1365" i="1" s="1"/>
  <c r="C1366" i="1"/>
  <c r="F1366" i="1" s="1"/>
  <c r="C1367" i="1"/>
  <c r="F1367" i="1" s="1"/>
  <c r="C1368" i="1"/>
  <c r="F1368" i="1" s="1"/>
  <c r="C1369" i="1"/>
  <c r="F1369" i="1" s="1"/>
  <c r="C1226" i="1"/>
  <c r="F1226" i="1" s="1"/>
  <c r="C1370" i="1"/>
  <c r="F1370" i="1" s="1"/>
  <c r="C1371" i="1"/>
  <c r="F1371" i="1" s="1"/>
  <c r="C1372" i="1"/>
  <c r="F1372" i="1" s="1"/>
  <c r="C1373" i="1"/>
  <c r="F1373" i="1" s="1"/>
  <c r="C1374" i="1"/>
  <c r="F1374" i="1" s="1"/>
  <c r="C1375" i="1"/>
  <c r="F1375" i="1" s="1"/>
  <c r="C1376" i="1"/>
  <c r="F1376" i="1" s="1"/>
  <c r="C1377" i="1"/>
  <c r="F1377" i="1" s="1"/>
  <c r="C1378" i="1"/>
  <c r="F1378" i="1" s="1"/>
  <c r="C1379" i="1"/>
  <c r="F1379" i="1" s="1"/>
  <c r="C1227" i="1"/>
  <c r="F1227" i="1" s="1"/>
  <c r="C1380" i="1"/>
  <c r="F1380" i="1" s="1"/>
  <c r="C1381" i="1"/>
  <c r="F1381" i="1" s="1"/>
  <c r="C1382" i="1"/>
  <c r="F1382" i="1" s="1"/>
  <c r="C1383" i="1"/>
  <c r="F1383" i="1" s="1"/>
  <c r="C1384" i="1"/>
  <c r="F1384" i="1" s="1"/>
  <c r="C1385" i="1"/>
  <c r="F1385" i="1" s="1"/>
  <c r="C1386" i="1"/>
  <c r="F1386" i="1" s="1"/>
  <c r="C1387" i="1"/>
  <c r="F1387" i="1" s="1"/>
  <c r="C1388" i="1"/>
  <c r="F1388" i="1" s="1"/>
  <c r="C1389" i="1"/>
  <c r="F1389" i="1" s="1"/>
  <c r="C1228" i="1"/>
  <c r="F1228" i="1" s="1"/>
  <c r="C1390" i="1"/>
  <c r="F1390" i="1" s="1"/>
  <c r="C1391" i="1"/>
  <c r="F1391" i="1" s="1"/>
  <c r="C1392" i="1"/>
  <c r="F1392" i="1" s="1"/>
  <c r="C1393" i="1"/>
  <c r="F1393" i="1" s="1"/>
  <c r="C1394" i="1"/>
  <c r="F1394" i="1" s="1"/>
  <c r="C1395" i="1"/>
  <c r="F1395" i="1" s="1"/>
  <c r="C1396" i="1"/>
  <c r="F1396" i="1" s="1"/>
  <c r="C1397" i="1"/>
  <c r="F1397" i="1" s="1"/>
  <c r="C1398" i="1"/>
  <c r="F1398" i="1" s="1"/>
  <c r="C1399" i="1"/>
  <c r="F1399" i="1" s="1"/>
  <c r="C1229" i="1"/>
  <c r="F1229" i="1" s="1"/>
  <c r="C1400" i="1"/>
  <c r="F1400" i="1" s="1"/>
  <c r="C1401" i="1"/>
  <c r="F1401" i="1" s="1"/>
  <c r="C1402" i="1"/>
  <c r="F1402" i="1" s="1"/>
  <c r="C1403" i="1"/>
  <c r="F1403" i="1" s="1"/>
  <c r="C1404" i="1"/>
  <c r="F1404" i="1" s="1"/>
  <c r="C1405" i="1"/>
  <c r="F1405" i="1" s="1"/>
  <c r="C1406" i="1"/>
  <c r="F1406" i="1" s="1"/>
  <c r="C1407" i="1"/>
  <c r="F1407" i="1" s="1"/>
  <c r="C1408" i="1"/>
  <c r="F1408" i="1" s="1"/>
  <c r="C1409" i="1"/>
  <c r="F1409" i="1" s="1"/>
  <c r="C1212" i="1"/>
  <c r="F1212" i="1" s="1"/>
  <c r="C1230" i="1"/>
  <c r="F1230" i="1" s="1"/>
  <c r="C1410" i="1"/>
  <c r="F1410" i="1" s="1"/>
  <c r="C1411" i="1"/>
  <c r="F1411" i="1" s="1"/>
  <c r="C1412" i="1"/>
  <c r="F1412" i="1" s="1"/>
  <c r="C1413" i="1"/>
  <c r="F1413" i="1" s="1"/>
  <c r="C1414" i="1"/>
  <c r="F1414" i="1" s="1"/>
  <c r="C1415" i="1"/>
  <c r="F1415" i="1" s="1"/>
  <c r="C1416" i="1"/>
  <c r="F1416" i="1" s="1"/>
  <c r="C1417" i="1"/>
  <c r="F1417" i="1" s="1"/>
  <c r="C1418" i="1"/>
  <c r="F1418" i="1" s="1"/>
  <c r="C1419" i="1"/>
  <c r="F1419" i="1" s="1"/>
  <c r="C1231" i="1"/>
  <c r="F1231" i="1" s="1"/>
  <c r="C1420" i="1"/>
  <c r="F1420" i="1" s="1"/>
  <c r="C1421" i="1"/>
  <c r="F1421" i="1" s="1"/>
  <c r="C1422" i="1"/>
  <c r="F1422" i="1" s="1"/>
  <c r="C1423" i="1"/>
  <c r="F1423" i="1" s="1"/>
  <c r="C1424" i="1"/>
  <c r="F1424" i="1" s="1"/>
  <c r="C1425" i="1"/>
  <c r="F1425" i="1" s="1"/>
  <c r="C1426" i="1"/>
  <c r="F1426" i="1" s="1"/>
  <c r="C1427" i="1"/>
  <c r="F1427" i="1" s="1"/>
  <c r="C1428" i="1"/>
  <c r="F1428" i="1" s="1"/>
  <c r="C1429" i="1"/>
  <c r="F1429" i="1" s="1"/>
  <c r="C1232" i="1"/>
  <c r="F1232" i="1" s="1"/>
  <c r="C1233" i="1"/>
  <c r="F1233" i="1" s="1"/>
  <c r="C1234" i="1"/>
  <c r="F1234" i="1" s="1"/>
  <c r="C1235" i="1"/>
  <c r="F1235" i="1" s="1"/>
  <c r="C1236" i="1"/>
  <c r="F1236" i="1" s="1"/>
  <c r="C1237" i="1"/>
  <c r="F1237" i="1" s="1"/>
  <c r="C1238" i="1"/>
  <c r="F1238" i="1" s="1"/>
  <c r="C1239" i="1"/>
  <c r="F1239" i="1" s="1"/>
  <c r="C1213" i="1"/>
  <c r="F1213" i="1" s="1"/>
  <c r="C1240" i="1"/>
  <c r="F1240" i="1" s="1"/>
  <c r="C1241" i="1"/>
  <c r="F1241" i="1" s="1"/>
  <c r="C1242" i="1"/>
  <c r="F1242" i="1" s="1"/>
  <c r="C1243" i="1"/>
  <c r="F1243" i="1" s="1"/>
  <c r="C1244" i="1"/>
  <c r="F1244" i="1" s="1"/>
  <c r="C1245" i="1"/>
  <c r="F1245" i="1" s="1"/>
  <c r="C1246" i="1"/>
  <c r="F1246" i="1" s="1"/>
  <c r="C1247" i="1"/>
  <c r="F1247" i="1" s="1"/>
  <c r="C1248" i="1"/>
  <c r="F1248" i="1" s="1"/>
  <c r="C1249" i="1"/>
  <c r="F1249" i="1" s="1"/>
  <c r="C1214" i="1"/>
  <c r="F1214" i="1" s="1"/>
  <c r="C1250" i="1"/>
  <c r="F1250" i="1" s="1"/>
  <c r="C1251" i="1"/>
  <c r="F1251" i="1" s="1"/>
  <c r="C1252" i="1"/>
  <c r="F1252" i="1" s="1"/>
  <c r="C1253" i="1"/>
  <c r="F1253" i="1" s="1"/>
  <c r="C1254" i="1"/>
  <c r="F1254" i="1" s="1"/>
  <c r="C1255" i="1"/>
  <c r="F1255" i="1" s="1"/>
  <c r="C1256" i="1"/>
  <c r="F1256" i="1" s="1"/>
  <c r="C1257" i="1"/>
  <c r="F1257" i="1" s="1"/>
  <c r="C1258" i="1"/>
  <c r="F1258" i="1" s="1"/>
  <c r="C1259" i="1"/>
  <c r="F1259" i="1" s="1"/>
  <c r="C1215" i="1"/>
  <c r="F1215" i="1" s="1"/>
  <c r="C1260" i="1"/>
  <c r="F1260" i="1" s="1"/>
  <c r="C1261" i="1"/>
  <c r="F1261" i="1" s="1"/>
  <c r="C1262" i="1"/>
  <c r="F1262" i="1" s="1"/>
  <c r="C1263" i="1"/>
  <c r="F1263" i="1" s="1"/>
  <c r="C1264" i="1"/>
  <c r="F1264" i="1" s="1"/>
  <c r="C1265" i="1"/>
  <c r="F1265" i="1" s="1"/>
  <c r="C1266" i="1"/>
  <c r="F1266" i="1" s="1"/>
  <c r="C1267" i="1"/>
  <c r="F1267" i="1" s="1"/>
  <c r="C1268" i="1"/>
  <c r="F1268" i="1" s="1"/>
  <c r="C1269" i="1"/>
  <c r="F1269" i="1" s="1"/>
  <c r="C1216" i="1"/>
  <c r="F1216" i="1" s="1"/>
  <c r="C1270" i="1"/>
  <c r="F1270" i="1" s="1"/>
  <c r="C1271" i="1"/>
  <c r="F1271" i="1" s="1"/>
  <c r="C1272" i="1"/>
  <c r="F1272" i="1" s="1"/>
  <c r="C1273" i="1"/>
  <c r="F1273" i="1" s="1"/>
  <c r="C1274" i="1"/>
  <c r="F1274" i="1" s="1"/>
  <c r="C1275" i="1"/>
  <c r="F1275" i="1" s="1"/>
  <c r="C1276" i="1"/>
  <c r="F1276" i="1" s="1"/>
  <c r="C1277" i="1"/>
  <c r="F1277" i="1" s="1"/>
  <c r="C1278" i="1"/>
  <c r="F1278" i="1" s="1"/>
  <c r="C1279" i="1"/>
  <c r="F1279" i="1" s="1"/>
  <c r="C1217" i="1"/>
  <c r="F1217" i="1" s="1"/>
  <c r="C1280" i="1"/>
  <c r="F1280" i="1" s="1"/>
  <c r="C1281" i="1"/>
  <c r="F1281" i="1" s="1"/>
  <c r="C1282" i="1"/>
  <c r="F1282" i="1" s="1"/>
  <c r="C1283" i="1"/>
  <c r="F1283" i="1" s="1"/>
  <c r="C1284" i="1"/>
  <c r="F1284" i="1" s="1"/>
  <c r="C1285" i="1"/>
  <c r="F1285" i="1" s="1"/>
  <c r="C1286" i="1"/>
  <c r="F1286" i="1" s="1"/>
  <c r="C1287" i="1"/>
  <c r="F1287" i="1" s="1"/>
  <c r="C1288" i="1"/>
  <c r="F1288" i="1" s="1"/>
  <c r="C1289" i="1"/>
  <c r="F1289" i="1" s="1"/>
  <c r="C1218" i="1"/>
  <c r="F1218" i="1" s="1"/>
  <c r="C1290" i="1"/>
  <c r="F1290" i="1" s="1"/>
  <c r="C1291" i="1"/>
  <c r="F1291" i="1" s="1"/>
  <c r="C1292" i="1"/>
  <c r="F1292" i="1" s="1"/>
  <c r="C1293" i="1"/>
  <c r="F1293" i="1" s="1"/>
  <c r="C1294" i="1"/>
  <c r="F1294" i="1" s="1"/>
  <c r="C1295" i="1"/>
  <c r="F1295" i="1" s="1"/>
  <c r="C1296" i="1"/>
  <c r="F1296" i="1" s="1"/>
  <c r="C1297" i="1"/>
  <c r="F1297" i="1" s="1"/>
  <c r="C1298" i="1"/>
  <c r="F1298" i="1" s="1"/>
  <c r="C1299" i="1"/>
  <c r="F1299" i="1" s="1"/>
  <c r="C1219" i="1"/>
  <c r="F1219" i="1" s="1"/>
  <c r="C1300" i="1"/>
  <c r="F1300" i="1" s="1"/>
  <c r="C1301" i="1"/>
  <c r="F1301" i="1" s="1"/>
  <c r="C1302" i="1"/>
  <c r="F1302" i="1" s="1"/>
  <c r="C1303" i="1"/>
  <c r="F1303" i="1" s="1"/>
  <c r="C1304" i="1"/>
  <c r="F1304" i="1" s="1"/>
  <c r="C1305" i="1"/>
  <c r="F1305" i="1" s="1"/>
  <c r="C1306" i="1"/>
  <c r="F1306" i="1" s="1"/>
  <c r="C1307" i="1"/>
  <c r="F1307" i="1" s="1"/>
  <c r="C1308" i="1"/>
  <c r="F1308" i="1" s="1"/>
  <c r="C1309" i="1"/>
  <c r="F1309" i="1" s="1"/>
  <c r="C1430" i="1"/>
  <c r="F1430" i="1" s="1"/>
  <c r="C1439" i="1"/>
  <c r="F1439" i="1" s="1"/>
  <c r="C1440" i="1"/>
  <c r="F1440" i="1" s="1"/>
  <c r="C1441" i="1"/>
  <c r="F1441" i="1" s="1"/>
  <c r="C1442" i="1"/>
  <c r="F1442" i="1" s="1"/>
  <c r="C1443" i="1"/>
  <c r="F1443" i="1" s="1"/>
  <c r="C1444" i="1"/>
  <c r="F1444" i="1" s="1"/>
  <c r="C1445" i="1"/>
  <c r="F1445" i="1" s="1"/>
  <c r="C1446" i="1"/>
  <c r="F1446" i="1" s="1"/>
  <c r="C1447" i="1"/>
  <c r="F1447" i="1" s="1"/>
  <c r="C1448" i="1"/>
  <c r="F1448" i="1" s="1"/>
  <c r="C1431" i="1"/>
  <c r="F1431" i="1" s="1"/>
  <c r="C1449" i="1"/>
  <c r="F1449" i="1" s="1"/>
  <c r="C1450" i="1"/>
  <c r="F1450" i="1" s="1"/>
  <c r="C1451" i="1"/>
  <c r="F1451" i="1" s="1"/>
  <c r="C1452" i="1"/>
  <c r="F1452" i="1" s="1"/>
  <c r="C1453" i="1"/>
  <c r="F1453" i="1" s="1"/>
  <c r="C1454" i="1"/>
  <c r="F1454" i="1" s="1"/>
  <c r="C1455" i="1"/>
  <c r="F1455" i="1" s="1"/>
  <c r="C1456" i="1"/>
  <c r="F1456" i="1" s="1"/>
  <c r="C1457" i="1"/>
  <c r="F1457" i="1" s="1"/>
  <c r="C1458" i="1"/>
  <c r="F1458" i="1" s="1"/>
  <c r="C1432" i="1"/>
  <c r="F1432" i="1" s="1"/>
  <c r="C1459" i="1"/>
  <c r="F1459" i="1" s="1"/>
  <c r="C1460" i="1"/>
  <c r="F1460" i="1" s="1"/>
  <c r="C1461" i="1"/>
  <c r="F1461" i="1" s="1"/>
  <c r="C1462" i="1"/>
  <c r="F1462" i="1" s="1"/>
  <c r="C1463" i="1"/>
  <c r="F1463" i="1" s="1"/>
  <c r="C1464" i="1"/>
  <c r="F1464" i="1" s="1"/>
  <c r="C1465" i="1"/>
  <c r="F1465" i="1" s="1"/>
  <c r="C1466" i="1"/>
  <c r="F1466" i="1" s="1"/>
  <c r="C1467" i="1"/>
  <c r="F1467" i="1" s="1"/>
  <c r="C1468" i="1"/>
  <c r="F1468" i="1" s="1"/>
  <c r="C1433" i="1"/>
  <c r="F1433" i="1" s="1"/>
  <c r="C1469" i="1"/>
  <c r="F1469" i="1" s="1"/>
  <c r="C1470" i="1"/>
  <c r="F1470" i="1" s="1"/>
  <c r="C1471" i="1"/>
  <c r="F1471" i="1" s="1"/>
  <c r="C1472" i="1"/>
  <c r="F1472" i="1" s="1"/>
  <c r="C1473" i="1"/>
  <c r="F1473" i="1" s="1"/>
  <c r="C1474" i="1"/>
  <c r="F1474" i="1" s="1"/>
  <c r="C1475" i="1"/>
  <c r="F1475" i="1" s="1"/>
  <c r="C1476" i="1"/>
  <c r="F1476" i="1" s="1"/>
  <c r="C1477" i="1"/>
  <c r="F1477" i="1" s="1"/>
  <c r="C1478" i="1"/>
  <c r="F1478" i="1" s="1"/>
  <c r="C1434" i="1"/>
  <c r="F1434" i="1" s="1"/>
  <c r="C1479" i="1"/>
  <c r="F1479" i="1" s="1"/>
  <c r="C1480" i="1"/>
  <c r="F1480" i="1" s="1"/>
  <c r="C1481" i="1"/>
  <c r="F1481" i="1" s="1"/>
  <c r="C1482" i="1"/>
  <c r="F1482" i="1" s="1"/>
  <c r="C1483" i="1"/>
  <c r="F1483" i="1" s="1"/>
  <c r="C1484" i="1"/>
  <c r="F1484" i="1" s="1"/>
  <c r="C1485" i="1"/>
  <c r="F1485" i="1" s="1"/>
  <c r="C1486" i="1"/>
  <c r="F1486" i="1" s="1"/>
  <c r="C1487" i="1"/>
  <c r="F1487" i="1" s="1"/>
  <c r="C1488" i="1"/>
  <c r="F1488" i="1" s="1"/>
  <c r="C1435" i="1"/>
  <c r="F1435" i="1" s="1"/>
  <c r="C1489" i="1"/>
  <c r="F1489" i="1" s="1"/>
  <c r="C1490" i="1"/>
  <c r="F1490" i="1" s="1"/>
  <c r="C1491" i="1"/>
  <c r="F1491" i="1" s="1"/>
  <c r="C1492" i="1"/>
  <c r="F1492" i="1" s="1"/>
  <c r="C1493" i="1"/>
  <c r="F1493" i="1" s="1"/>
  <c r="C1494" i="1"/>
  <c r="F1494" i="1" s="1"/>
  <c r="C1495" i="1"/>
  <c r="F1495" i="1" s="1"/>
  <c r="C1496" i="1"/>
  <c r="F1496" i="1" s="1"/>
  <c r="C1497" i="1"/>
  <c r="F1497" i="1" s="1"/>
  <c r="C1498" i="1"/>
  <c r="F1498" i="1" s="1"/>
  <c r="C1436" i="1"/>
  <c r="F1436" i="1" s="1"/>
  <c r="C1499" i="1"/>
  <c r="F1499" i="1" s="1"/>
  <c r="C1500" i="1"/>
  <c r="F1500" i="1" s="1"/>
  <c r="C1501" i="1"/>
  <c r="F1501" i="1" s="1"/>
  <c r="C1437" i="1"/>
  <c r="F1437" i="1" s="1"/>
  <c r="C1438" i="1"/>
  <c r="F1438" i="1" s="1"/>
  <c r="C1502" i="1"/>
  <c r="F1502" i="1" s="1"/>
  <c r="C1511" i="1"/>
  <c r="F1511" i="1" s="1"/>
  <c r="C1512" i="1"/>
  <c r="F1512" i="1" s="1"/>
  <c r="C1513" i="1"/>
  <c r="F1513" i="1" s="1"/>
  <c r="C1514" i="1"/>
  <c r="F1514" i="1" s="1"/>
  <c r="C1515" i="1"/>
  <c r="F1515" i="1" s="1"/>
  <c r="C1516" i="1"/>
  <c r="F1516" i="1" s="1"/>
  <c r="C1517" i="1"/>
  <c r="F1517" i="1" s="1"/>
  <c r="C1518" i="1"/>
  <c r="F1518" i="1" s="1"/>
  <c r="C1519" i="1"/>
  <c r="F1519" i="1" s="1"/>
  <c r="C1520" i="1"/>
  <c r="F1520" i="1" s="1"/>
  <c r="C1503" i="1"/>
  <c r="F1503" i="1" s="1"/>
  <c r="C1521" i="1"/>
  <c r="F1521" i="1" s="1"/>
  <c r="C1522" i="1"/>
  <c r="F1522" i="1" s="1"/>
  <c r="C1523" i="1"/>
  <c r="F1523" i="1" s="1"/>
  <c r="C1524" i="1"/>
  <c r="F1524" i="1" s="1"/>
  <c r="C1525" i="1"/>
  <c r="F1525" i="1" s="1"/>
  <c r="C1526" i="1"/>
  <c r="F1526" i="1" s="1"/>
  <c r="C1527" i="1"/>
  <c r="F1527" i="1" s="1"/>
  <c r="C1528" i="1"/>
  <c r="F1528" i="1" s="1"/>
  <c r="C1529" i="1"/>
  <c r="F1529" i="1" s="1"/>
  <c r="C1530" i="1"/>
  <c r="F1530" i="1" s="1"/>
  <c r="C1504" i="1"/>
  <c r="F1504" i="1" s="1"/>
  <c r="C1531" i="1"/>
  <c r="F1531" i="1" s="1"/>
  <c r="C1532" i="1"/>
  <c r="F1532" i="1" s="1"/>
  <c r="C1533" i="1"/>
  <c r="F1533" i="1" s="1"/>
  <c r="C1534" i="1"/>
  <c r="F1534" i="1" s="1"/>
  <c r="C1535" i="1"/>
  <c r="F1535" i="1" s="1"/>
  <c r="C1536" i="1"/>
  <c r="F1536" i="1" s="1"/>
  <c r="C1537" i="1"/>
  <c r="F1537" i="1" s="1"/>
  <c r="C1538" i="1"/>
  <c r="F1538" i="1" s="1"/>
  <c r="C1539" i="1"/>
  <c r="F1539" i="1" s="1"/>
  <c r="C1540" i="1"/>
  <c r="F1540" i="1" s="1"/>
  <c r="C1505" i="1"/>
  <c r="F1505" i="1" s="1"/>
  <c r="C1541" i="1"/>
  <c r="F1541" i="1" s="1"/>
  <c r="C1542" i="1"/>
  <c r="F1542" i="1" s="1"/>
  <c r="C1543" i="1"/>
  <c r="F1543" i="1" s="1"/>
  <c r="C1544" i="1"/>
  <c r="F1544" i="1" s="1"/>
  <c r="C1545" i="1"/>
  <c r="F1545" i="1" s="1"/>
  <c r="C1546" i="1"/>
  <c r="F1546" i="1" s="1"/>
  <c r="C1506" i="1"/>
  <c r="F1506" i="1" s="1"/>
  <c r="C1507" i="1"/>
  <c r="F1507" i="1" s="1"/>
  <c r="C1508" i="1"/>
  <c r="F1508" i="1" s="1"/>
  <c r="C1509" i="1"/>
  <c r="F1509" i="1" s="1"/>
  <c r="C1510" i="1"/>
  <c r="F1510" i="1" s="1"/>
  <c r="C1547" i="1"/>
  <c r="F1547" i="1" s="1"/>
  <c r="C1556" i="1"/>
  <c r="F1556" i="1" s="1"/>
  <c r="C1557" i="1"/>
  <c r="F1557" i="1" s="1"/>
  <c r="C1558" i="1"/>
  <c r="F1558" i="1" s="1"/>
  <c r="C1559" i="1"/>
  <c r="F1559" i="1" s="1"/>
  <c r="C1560" i="1"/>
  <c r="F1560" i="1" s="1"/>
  <c r="C1561" i="1"/>
  <c r="F1561" i="1" s="1"/>
  <c r="C1562" i="1"/>
  <c r="F1562" i="1" s="1"/>
  <c r="C1563" i="1"/>
  <c r="F1563" i="1" s="1"/>
  <c r="C1564" i="1"/>
  <c r="F1564" i="1" s="1"/>
  <c r="C1565" i="1"/>
  <c r="F1565" i="1" s="1"/>
  <c r="C1548" i="1"/>
  <c r="F1548" i="1" s="1"/>
  <c r="C1566" i="1"/>
  <c r="F1566" i="1" s="1"/>
  <c r="C1567" i="1"/>
  <c r="F1567" i="1" s="1"/>
  <c r="C1549" i="1"/>
  <c r="F1549" i="1" s="1"/>
  <c r="C1550" i="1"/>
  <c r="F1550" i="1" s="1"/>
  <c r="C1551" i="1"/>
  <c r="F1551" i="1" s="1"/>
  <c r="C1552" i="1"/>
  <c r="F1552" i="1" s="1"/>
  <c r="C1553" i="1"/>
  <c r="F1553" i="1" s="1"/>
  <c r="C1554" i="1"/>
  <c r="F1554" i="1" s="1"/>
  <c r="C1555" i="1"/>
  <c r="F1555" i="1" s="1"/>
  <c r="C1568" i="1"/>
  <c r="F1568" i="1" s="1"/>
  <c r="C1577" i="1"/>
  <c r="F1577" i="1" s="1"/>
  <c r="C1667" i="1"/>
  <c r="F1667" i="1" s="1"/>
  <c r="C1668" i="1"/>
  <c r="F1668" i="1" s="1"/>
  <c r="C1669" i="1"/>
  <c r="F1669" i="1" s="1"/>
  <c r="C1670" i="1"/>
  <c r="F1670" i="1" s="1"/>
  <c r="C1671" i="1"/>
  <c r="F1671" i="1" s="1"/>
  <c r="C1672" i="1"/>
  <c r="F1672" i="1" s="1"/>
  <c r="C1673" i="1"/>
  <c r="F1673" i="1" s="1"/>
  <c r="C1674" i="1"/>
  <c r="F1674" i="1" s="1"/>
  <c r="C1675" i="1"/>
  <c r="F1675" i="1" s="1"/>
  <c r="C1676" i="1"/>
  <c r="F1676" i="1" s="1"/>
  <c r="C1578" i="1"/>
  <c r="F1578" i="1" s="1"/>
  <c r="C1677" i="1"/>
  <c r="F1677" i="1" s="1"/>
  <c r="C1678" i="1"/>
  <c r="F1678" i="1" s="1"/>
  <c r="C1679" i="1"/>
  <c r="F1679" i="1" s="1"/>
  <c r="C1680" i="1"/>
  <c r="F1680" i="1" s="1"/>
  <c r="C1681" i="1"/>
  <c r="F1681" i="1" s="1"/>
  <c r="C1682" i="1"/>
  <c r="F1682" i="1" s="1"/>
  <c r="C1683" i="1"/>
  <c r="F1683" i="1" s="1"/>
  <c r="C1684" i="1"/>
  <c r="F1684" i="1" s="1"/>
  <c r="C1685" i="1"/>
  <c r="F1685" i="1" s="1"/>
  <c r="C1686" i="1"/>
  <c r="F1686" i="1" s="1"/>
  <c r="C1579" i="1"/>
  <c r="F1579" i="1" s="1"/>
  <c r="C1687" i="1"/>
  <c r="F1687" i="1" s="1"/>
  <c r="C1688" i="1"/>
  <c r="F1688" i="1" s="1"/>
  <c r="C1689" i="1"/>
  <c r="F1689" i="1" s="1"/>
  <c r="C1690" i="1"/>
  <c r="F1690" i="1" s="1"/>
  <c r="C1691" i="1"/>
  <c r="F1691" i="1" s="1"/>
  <c r="C1692" i="1"/>
  <c r="F1692" i="1" s="1"/>
  <c r="C1693" i="1"/>
  <c r="F1693" i="1" s="1"/>
  <c r="C1694" i="1"/>
  <c r="F1694" i="1" s="1"/>
  <c r="C1695" i="1"/>
  <c r="F1695" i="1" s="1"/>
  <c r="C1696" i="1"/>
  <c r="F1696" i="1" s="1"/>
  <c r="C1580" i="1"/>
  <c r="F1580" i="1" s="1"/>
  <c r="C1697" i="1"/>
  <c r="F1697" i="1" s="1"/>
  <c r="C1698" i="1"/>
  <c r="F1698" i="1" s="1"/>
  <c r="C1699" i="1"/>
  <c r="F1699" i="1" s="1"/>
  <c r="C1700" i="1"/>
  <c r="F1700" i="1" s="1"/>
  <c r="C1701" i="1"/>
  <c r="F1701" i="1" s="1"/>
  <c r="C1702" i="1"/>
  <c r="F1702" i="1" s="1"/>
  <c r="C1703" i="1"/>
  <c r="F1703" i="1" s="1"/>
  <c r="C1704" i="1"/>
  <c r="F1704" i="1" s="1"/>
  <c r="C1705" i="1"/>
  <c r="F1705" i="1" s="1"/>
  <c r="C1706" i="1"/>
  <c r="F1706" i="1" s="1"/>
  <c r="C1581" i="1"/>
  <c r="F1581" i="1" s="1"/>
  <c r="C1707" i="1"/>
  <c r="F1707" i="1" s="1"/>
  <c r="C1708" i="1"/>
  <c r="F1708" i="1" s="1"/>
  <c r="C1709" i="1"/>
  <c r="F1709" i="1" s="1"/>
  <c r="C1710" i="1"/>
  <c r="F1710" i="1" s="1"/>
  <c r="C1711" i="1"/>
  <c r="F1711" i="1" s="1"/>
  <c r="C1712" i="1"/>
  <c r="F1712" i="1" s="1"/>
  <c r="C1713" i="1"/>
  <c r="F1713" i="1" s="1"/>
  <c r="C1714" i="1"/>
  <c r="F1714" i="1" s="1"/>
  <c r="C1715" i="1"/>
  <c r="F1715" i="1" s="1"/>
  <c r="C1716" i="1"/>
  <c r="F1716" i="1" s="1"/>
  <c r="C1582" i="1"/>
  <c r="F1582" i="1" s="1"/>
  <c r="C1717" i="1"/>
  <c r="F1717" i="1" s="1"/>
  <c r="C1718" i="1"/>
  <c r="F1718" i="1" s="1"/>
  <c r="C1719" i="1"/>
  <c r="F1719" i="1" s="1"/>
  <c r="C1720" i="1"/>
  <c r="F1720" i="1" s="1"/>
  <c r="C1721" i="1"/>
  <c r="F1721" i="1" s="1"/>
  <c r="C1722" i="1"/>
  <c r="F1722" i="1" s="1"/>
  <c r="C1723" i="1"/>
  <c r="F1723" i="1" s="1"/>
  <c r="C1724" i="1"/>
  <c r="F1724" i="1" s="1"/>
  <c r="C1725" i="1"/>
  <c r="F1725" i="1" s="1"/>
  <c r="C1726" i="1"/>
  <c r="F1726" i="1" s="1"/>
  <c r="C1583" i="1"/>
  <c r="F1583" i="1" s="1"/>
  <c r="C1727" i="1"/>
  <c r="F1727" i="1" s="1"/>
  <c r="C1728" i="1"/>
  <c r="F1728" i="1" s="1"/>
  <c r="C1729" i="1"/>
  <c r="F1729" i="1" s="1"/>
  <c r="C1730" i="1"/>
  <c r="F1730" i="1" s="1"/>
  <c r="C1731" i="1"/>
  <c r="F1731" i="1" s="1"/>
  <c r="C1732" i="1"/>
  <c r="F1732" i="1" s="1"/>
  <c r="C1733" i="1"/>
  <c r="F1733" i="1" s="1"/>
  <c r="C1734" i="1"/>
  <c r="F1734" i="1" s="1"/>
  <c r="C1735" i="1"/>
  <c r="F1735" i="1" s="1"/>
  <c r="C1736" i="1"/>
  <c r="F1736" i="1" s="1"/>
  <c r="C1584" i="1"/>
  <c r="F1584" i="1" s="1"/>
  <c r="C1737" i="1"/>
  <c r="F1737" i="1" s="1"/>
  <c r="C1738" i="1"/>
  <c r="F1738" i="1" s="1"/>
  <c r="C1739" i="1"/>
  <c r="F1739" i="1" s="1"/>
  <c r="C1740" i="1"/>
  <c r="F1740" i="1" s="1"/>
  <c r="C1741" i="1"/>
  <c r="F1741" i="1" s="1"/>
  <c r="C1742" i="1"/>
  <c r="F1742" i="1" s="1"/>
  <c r="C1743" i="1"/>
  <c r="F1743" i="1" s="1"/>
  <c r="C1744" i="1"/>
  <c r="F1744" i="1" s="1"/>
  <c r="C1745" i="1"/>
  <c r="F1745" i="1" s="1"/>
  <c r="C1746" i="1"/>
  <c r="F1746" i="1" s="1"/>
  <c r="C1585" i="1"/>
  <c r="F1585" i="1" s="1"/>
  <c r="C1747" i="1"/>
  <c r="F1747" i="1" s="1"/>
  <c r="C1748" i="1"/>
  <c r="F1748" i="1" s="1"/>
  <c r="C1749" i="1"/>
  <c r="F1749" i="1" s="1"/>
  <c r="C1750" i="1"/>
  <c r="F1750" i="1" s="1"/>
  <c r="C1751" i="1"/>
  <c r="F1751" i="1" s="1"/>
  <c r="C1752" i="1"/>
  <c r="F1752" i="1" s="1"/>
  <c r="C1753" i="1"/>
  <c r="F1753" i="1" s="1"/>
  <c r="C1754" i="1"/>
  <c r="F1754" i="1" s="1"/>
  <c r="C1755" i="1"/>
  <c r="F1755" i="1" s="1"/>
  <c r="C1756" i="1"/>
  <c r="F1756" i="1" s="1"/>
  <c r="C1586" i="1"/>
  <c r="F1586" i="1" s="1"/>
  <c r="C1757" i="1"/>
  <c r="F1757" i="1" s="1"/>
  <c r="C1758" i="1"/>
  <c r="F1758" i="1" s="1"/>
  <c r="C1759" i="1"/>
  <c r="F1759" i="1" s="1"/>
  <c r="C1760" i="1"/>
  <c r="F1760" i="1" s="1"/>
  <c r="C1761" i="1"/>
  <c r="F1761" i="1" s="1"/>
  <c r="C1762" i="1"/>
  <c r="F1762" i="1" s="1"/>
  <c r="C1763" i="1"/>
  <c r="F1763" i="1" s="1"/>
  <c r="C1764" i="1"/>
  <c r="F1764" i="1" s="1"/>
  <c r="C1765" i="1"/>
  <c r="F1765" i="1" s="1"/>
  <c r="C1766" i="1"/>
  <c r="F1766" i="1" s="1"/>
  <c r="C1569" i="1"/>
  <c r="F1569" i="1" s="1"/>
  <c r="C1587" i="1"/>
  <c r="F1587" i="1" s="1"/>
  <c r="C1767" i="1"/>
  <c r="F1767" i="1" s="1"/>
  <c r="C1768" i="1"/>
  <c r="F1768" i="1" s="1"/>
  <c r="C1769" i="1"/>
  <c r="F1769" i="1" s="1"/>
  <c r="C1770" i="1"/>
  <c r="F1770" i="1" s="1"/>
  <c r="C1771" i="1"/>
  <c r="F1771" i="1" s="1"/>
  <c r="C1772" i="1"/>
  <c r="F1772" i="1" s="1"/>
  <c r="C1773" i="1"/>
  <c r="F1773" i="1" s="1"/>
  <c r="C1774" i="1"/>
  <c r="F1774" i="1" s="1"/>
  <c r="C1775" i="1"/>
  <c r="F1775" i="1" s="1"/>
  <c r="C1776" i="1"/>
  <c r="F1776" i="1" s="1"/>
  <c r="C1588" i="1"/>
  <c r="F1588" i="1" s="1"/>
  <c r="C1777" i="1"/>
  <c r="F1777" i="1" s="1"/>
  <c r="C1778" i="1"/>
  <c r="F1778" i="1" s="1"/>
  <c r="C1779" i="1"/>
  <c r="F1779" i="1" s="1"/>
  <c r="C1780" i="1"/>
  <c r="F1780" i="1" s="1"/>
  <c r="C1781" i="1"/>
  <c r="F1781" i="1" s="1"/>
  <c r="C1782" i="1"/>
  <c r="F1782" i="1" s="1"/>
  <c r="C1783" i="1"/>
  <c r="F1783" i="1" s="1"/>
  <c r="C1784" i="1"/>
  <c r="F1784" i="1" s="1"/>
  <c r="C1785" i="1"/>
  <c r="F1785" i="1" s="1"/>
  <c r="C1786" i="1"/>
  <c r="F1786" i="1" s="1"/>
  <c r="C1589" i="1"/>
  <c r="F1589" i="1" s="1"/>
  <c r="C1787" i="1"/>
  <c r="F1787" i="1" s="1"/>
  <c r="C1788" i="1"/>
  <c r="F1788" i="1" s="1"/>
  <c r="C1789" i="1"/>
  <c r="F1789" i="1" s="1"/>
  <c r="C1790" i="1"/>
  <c r="F1790" i="1" s="1"/>
  <c r="C1791" i="1"/>
  <c r="F1791" i="1" s="1"/>
  <c r="C1792" i="1"/>
  <c r="F1792" i="1" s="1"/>
  <c r="C1793" i="1"/>
  <c r="F1793" i="1" s="1"/>
  <c r="C1794" i="1"/>
  <c r="F1794" i="1" s="1"/>
  <c r="C1795" i="1"/>
  <c r="F1795" i="1" s="1"/>
  <c r="C1796" i="1"/>
  <c r="F1796" i="1" s="1"/>
  <c r="C1590" i="1"/>
  <c r="F1590" i="1" s="1"/>
  <c r="C1797" i="1"/>
  <c r="F1797" i="1" s="1"/>
  <c r="C1798" i="1"/>
  <c r="F1798" i="1" s="1"/>
  <c r="C1799" i="1"/>
  <c r="F1799" i="1" s="1"/>
  <c r="C1800" i="1"/>
  <c r="F1800" i="1" s="1"/>
  <c r="C1801" i="1"/>
  <c r="F1801" i="1" s="1"/>
  <c r="C1802" i="1"/>
  <c r="F1802" i="1" s="1"/>
  <c r="C1803" i="1"/>
  <c r="F1803" i="1" s="1"/>
  <c r="C1804" i="1"/>
  <c r="F1804" i="1" s="1"/>
  <c r="C1805" i="1"/>
  <c r="F1805" i="1" s="1"/>
  <c r="C1591" i="1"/>
  <c r="F1591" i="1" s="1"/>
  <c r="C1592" i="1"/>
  <c r="F1592" i="1" s="1"/>
  <c r="C1593" i="1"/>
  <c r="F1593" i="1" s="1"/>
  <c r="C1594" i="1"/>
  <c r="F1594" i="1" s="1"/>
  <c r="C1595" i="1"/>
  <c r="F1595" i="1" s="1"/>
  <c r="C1596" i="1"/>
  <c r="F1596" i="1" s="1"/>
  <c r="C1570" i="1"/>
  <c r="F1570" i="1" s="1"/>
  <c r="C1597" i="1"/>
  <c r="F1597" i="1" s="1"/>
  <c r="C1598" i="1"/>
  <c r="F1598" i="1" s="1"/>
  <c r="C1599" i="1"/>
  <c r="F1599" i="1" s="1"/>
  <c r="C1600" i="1"/>
  <c r="F1600" i="1" s="1"/>
  <c r="C1601" i="1"/>
  <c r="F1601" i="1" s="1"/>
  <c r="C1602" i="1"/>
  <c r="F1602" i="1" s="1"/>
  <c r="C1603" i="1"/>
  <c r="F1603" i="1" s="1"/>
  <c r="C1604" i="1"/>
  <c r="F1604" i="1" s="1"/>
  <c r="C1605" i="1"/>
  <c r="F1605" i="1" s="1"/>
  <c r="C1606" i="1"/>
  <c r="F1606" i="1" s="1"/>
  <c r="C1571" i="1"/>
  <c r="F1571" i="1" s="1"/>
  <c r="C1607" i="1"/>
  <c r="F1607" i="1" s="1"/>
  <c r="C1608" i="1"/>
  <c r="F1608" i="1" s="1"/>
  <c r="C1609" i="1"/>
  <c r="F1609" i="1" s="1"/>
  <c r="C1610" i="1"/>
  <c r="F1610" i="1" s="1"/>
  <c r="C1611" i="1"/>
  <c r="F1611" i="1" s="1"/>
  <c r="C1612" i="1"/>
  <c r="F1612" i="1" s="1"/>
  <c r="C1613" i="1"/>
  <c r="F1613" i="1" s="1"/>
  <c r="C1614" i="1"/>
  <c r="F1614" i="1" s="1"/>
  <c r="C1615" i="1"/>
  <c r="F1615" i="1" s="1"/>
  <c r="C1616" i="1"/>
  <c r="F1616" i="1" s="1"/>
  <c r="C1572" i="1"/>
  <c r="F1572" i="1" s="1"/>
  <c r="C1617" i="1"/>
  <c r="F1617" i="1" s="1"/>
  <c r="C1618" i="1"/>
  <c r="F1618" i="1" s="1"/>
  <c r="C1619" i="1"/>
  <c r="F1619" i="1" s="1"/>
  <c r="C1620" i="1"/>
  <c r="F1620" i="1" s="1"/>
  <c r="C1621" i="1"/>
  <c r="F1621" i="1" s="1"/>
  <c r="C1622" i="1"/>
  <c r="F1622" i="1" s="1"/>
  <c r="C1623" i="1"/>
  <c r="F1623" i="1" s="1"/>
  <c r="C1624" i="1"/>
  <c r="F1624" i="1" s="1"/>
  <c r="C1625" i="1"/>
  <c r="F1625" i="1" s="1"/>
  <c r="C1626" i="1"/>
  <c r="F1626" i="1" s="1"/>
  <c r="C1573" i="1"/>
  <c r="F1573" i="1" s="1"/>
  <c r="C1627" i="1"/>
  <c r="F1627" i="1" s="1"/>
  <c r="C1628" i="1"/>
  <c r="F1628" i="1" s="1"/>
  <c r="C1629" i="1"/>
  <c r="F1629" i="1" s="1"/>
  <c r="C1630" i="1"/>
  <c r="F1630" i="1" s="1"/>
  <c r="C1631" i="1"/>
  <c r="F1631" i="1" s="1"/>
  <c r="C1632" i="1"/>
  <c r="F1632" i="1" s="1"/>
  <c r="C1633" i="1"/>
  <c r="F1633" i="1" s="1"/>
  <c r="C1634" i="1"/>
  <c r="F1634" i="1" s="1"/>
  <c r="C1635" i="1"/>
  <c r="F1635" i="1" s="1"/>
  <c r="C1636" i="1"/>
  <c r="F1636" i="1" s="1"/>
  <c r="C1574" i="1"/>
  <c r="F1574" i="1" s="1"/>
  <c r="C1637" i="1"/>
  <c r="F1637" i="1" s="1"/>
  <c r="C1638" i="1"/>
  <c r="F1638" i="1" s="1"/>
  <c r="C1639" i="1"/>
  <c r="F1639" i="1" s="1"/>
  <c r="C1640" i="1"/>
  <c r="F1640" i="1" s="1"/>
  <c r="C1641" i="1"/>
  <c r="F1641" i="1" s="1"/>
  <c r="C1642" i="1"/>
  <c r="F1642" i="1" s="1"/>
  <c r="C1643" i="1"/>
  <c r="F1643" i="1" s="1"/>
  <c r="C1644" i="1"/>
  <c r="F1644" i="1" s="1"/>
  <c r="C1645" i="1"/>
  <c r="F1645" i="1" s="1"/>
  <c r="C1646" i="1"/>
  <c r="F1646" i="1" s="1"/>
  <c r="C1575" i="1"/>
  <c r="F1575" i="1" s="1"/>
  <c r="C1647" i="1"/>
  <c r="F1647" i="1" s="1"/>
  <c r="C1648" i="1"/>
  <c r="F1648" i="1" s="1"/>
  <c r="C1649" i="1"/>
  <c r="F1649" i="1" s="1"/>
  <c r="C1650" i="1"/>
  <c r="F1650" i="1" s="1"/>
  <c r="C1651" i="1"/>
  <c r="F1651" i="1" s="1"/>
  <c r="C1652" i="1"/>
  <c r="F1652" i="1" s="1"/>
  <c r="C1653" i="1"/>
  <c r="F1653" i="1" s="1"/>
  <c r="C1654" i="1"/>
  <c r="F1654" i="1" s="1"/>
  <c r="C1655" i="1"/>
  <c r="F1655" i="1" s="1"/>
  <c r="C1656" i="1"/>
  <c r="F1656" i="1" s="1"/>
  <c r="C1576" i="1"/>
  <c r="F1576" i="1" s="1"/>
  <c r="C1657" i="1"/>
  <c r="F1657" i="1" s="1"/>
  <c r="C1658" i="1"/>
  <c r="F1658" i="1" s="1"/>
  <c r="C1659" i="1"/>
  <c r="F1659" i="1" s="1"/>
  <c r="C1660" i="1"/>
  <c r="F1660" i="1" s="1"/>
  <c r="C1661" i="1"/>
  <c r="F1661" i="1" s="1"/>
  <c r="C1662" i="1"/>
  <c r="F1662" i="1" s="1"/>
  <c r="C1663" i="1"/>
  <c r="F1663" i="1" s="1"/>
  <c r="C1664" i="1"/>
  <c r="F1664" i="1" s="1"/>
  <c r="C1665" i="1"/>
  <c r="F1665" i="1" s="1"/>
  <c r="C1666" i="1"/>
  <c r="F1666" i="1" s="1"/>
  <c r="C1806" i="1"/>
  <c r="F1806" i="1" s="1"/>
  <c r="C1815" i="1"/>
  <c r="F1815" i="1" s="1"/>
  <c r="C1816" i="1"/>
  <c r="F1816" i="1" s="1"/>
  <c r="C1817" i="1"/>
  <c r="F1817" i="1" s="1"/>
  <c r="C1818" i="1"/>
  <c r="F1818" i="1" s="1"/>
  <c r="C1819" i="1"/>
  <c r="F1819" i="1" s="1"/>
  <c r="C1820" i="1"/>
  <c r="F1820" i="1" s="1"/>
  <c r="C1821" i="1"/>
  <c r="F1821" i="1" s="1"/>
  <c r="C1822" i="1"/>
  <c r="F1822" i="1" s="1"/>
  <c r="C1823" i="1"/>
  <c r="F1823" i="1" s="1"/>
  <c r="C1824" i="1"/>
  <c r="F1824" i="1" s="1"/>
  <c r="C1807" i="1"/>
  <c r="F1807" i="1" s="1"/>
  <c r="C1825" i="1"/>
  <c r="F1825" i="1" s="1"/>
  <c r="C1826" i="1"/>
  <c r="F1826" i="1" s="1"/>
  <c r="C1827" i="1"/>
  <c r="F1827" i="1" s="1"/>
  <c r="C1828" i="1"/>
  <c r="F1828" i="1" s="1"/>
  <c r="C1829" i="1"/>
  <c r="F1829" i="1" s="1"/>
  <c r="C1830" i="1"/>
  <c r="F1830" i="1" s="1"/>
  <c r="C1831" i="1"/>
  <c r="F1831" i="1" s="1"/>
  <c r="C1832" i="1"/>
  <c r="F1832" i="1" s="1"/>
  <c r="C1833" i="1"/>
  <c r="F1833" i="1" s="1"/>
  <c r="C1808" i="1"/>
  <c r="F1808" i="1" s="1"/>
  <c r="C1809" i="1"/>
  <c r="F1809" i="1" s="1"/>
  <c r="C1810" i="1"/>
  <c r="F1810" i="1" s="1"/>
  <c r="C1811" i="1"/>
  <c r="F1811" i="1" s="1"/>
  <c r="C1812" i="1"/>
  <c r="F1812" i="1" s="1"/>
  <c r="C1813" i="1"/>
  <c r="F1813" i="1" s="1"/>
  <c r="C1814" i="1"/>
  <c r="F1814" i="1" s="1"/>
  <c r="C1834" i="1"/>
  <c r="F1834" i="1" s="1"/>
  <c r="C1843" i="1"/>
  <c r="F1843" i="1" s="1"/>
  <c r="C1844" i="1"/>
  <c r="F1844" i="1" s="1"/>
  <c r="C1845" i="1"/>
  <c r="F1845" i="1" s="1"/>
  <c r="C1846" i="1"/>
  <c r="F1846" i="1" s="1"/>
  <c r="C1847" i="1"/>
  <c r="F1847" i="1" s="1"/>
  <c r="C1848" i="1"/>
  <c r="F1848" i="1" s="1"/>
  <c r="C1849" i="1"/>
  <c r="F1849" i="1" s="1"/>
  <c r="C1850" i="1"/>
  <c r="F1850" i="1" s="1"/>
  <c r="C1851" i="1"/>
  <c r="F1851" i="1" s="1"/>
  <c r="C1852" i="1"/>
  <c r="F1852" i="1" s="1"/>
  <c r="C1835" i="1"/>
  <c r="F1835" i="1" s="1"/>
  <c r="C1853" i="1"/>
  <c r="F1853" i="1" s="1"/>
  <c r="C1854" i="1"/>
  <c r="F1854" i="1" s="1"/>
  <c r="C1855" i="1"/>
  <c r="F1855" i="1" s="1"/>
  <c r="C1856" i="1"/>
  <c r="F1856" i="1" s="1"/>
  <c r="C1857" i="1"/>
  <c r="F1857" i="1" s="1"/>
  <c r="C1858" i="1"/>
  <c r="F1858" i="1" s="1"/>
  <c r="C1859" i="1"/>
  <c r="F1859" i="1" s="1"/>
  <c r="C1860" i="1"/>
  <c r="F1860" i="1" s="1"/>
  <c r="C1861" i="1"/>
  <c r="F1861" i="1" s="1"/>
  <c r="C1862" i="1"/>
  <c r="F1862" i="1" s="1"/>
  <c r="C1836" i="1"/>
  <c r="F1836" i="1" s="1"/>
  <c r="C1863" i="1"/>
  <c r="F1863" i="1" s="1"/>
  <c r="C1864" i="1"/>
  <c r="F1864" i="1" s="1"/>
  <c r="C1865" i="1"/>
  <c r="F1865" i="1" s="1"/>
  <c r="C1866" i="1"/>
  <c r="F1866" i="1" s="1"/>
  <c r="C1867" i="1"/>
  <c r="F1867" i="1" s="1"/>
  <c r="C1868" i="1"/>
  <c r="F1868" i="1" s="1"/>
  <c r="C1869" i="1"/>
  <c r="F1869" i="1" s="1"/>
  <c r="C1870" i="1"/>
  <c r="F1870" i="1" s="1"/>
  <c r="C1871" i="1"/>
  <c r="F1871" i="1" s="1"/>
  <c r="C1837" i="1"/>
  <c r="F1837" i="1" s="1"/>
  <c r="C1838" i="1"/>
  <c r="F1838" i="1" s="1"/>
  <c r="C1839" i="1"/>
  <c r="F1839" i="1" s="1"/>
  <c r="C1840" i="1"/>
  <c r="F1840" i="1" s="1"/>
  <c r="C1841" i="1"/>
  <c r="F1841" i="1" s="1"/>
  <c r="C1842" i="1"/>
  <c r="F1842" i="1" s="1"/>
  <c r="C1872" i="1"/>
  <c r="F1872" i="1" s="1"/>
  <c r="C1873" i="1"/>
  <c r="F1873" i="1" s="1"/>
  <c r="C1874" i="1"/>
  <c r="F1874" i="1" s="1"/>
  <c r="C1875" i="1"/>
  <c r="F1875" i="1" s="1"/>
  <c r="C1876" i="1"/>
  <c r="F1876" i="1" s="1"/>
  <c r="C1877" i="1"/>
  <c r="F1877" i="1" s="1"/>
  <c r="C1878" i="1"/>
  <c r="F1878" i="1" s="1"/>
  <c r="C1879" i="1"/>
  <c r="F1879" i="1" s="1"/>
  <c r="C1880" i="1"/>
  <c r="F1880" i="1" s="1"/>
  <c r="C1881" i="1"/>
  <c r="F1881" i="1" s="1"/>
  <c r="C1890" i="1"/>
  <c r="F1890" i="1" s="1"/>
  <c r="C1891" i="1"/>
  <c r="F1891" i="1" s="1"/>
  <c r="C1892" i="1"/>
  <c r="F1892" i="1" s="1"/>
  <c r="C1893" i="1"/>
  <c r="F1893" i="1" s="1"/>
  <c r="C1882" i="1"/>
  <c r="F1882" i="1" s="1"/>
  <c r="C1883" i="1"/>
  <c r="F1883" i="1" s="1"/>
  <c r="C1884" i="1"/>
  <c r="F1884" i="1" s="1"/>
  <c r="C1885" i="1"/>
  <c r="F1885" i="1" s="1"/>
  <c r="C1886" i="1"/>
  <c r="F1886" i="1" s="1"/>
  <c r="C1887" i="1"/>
  <c r="F1887" i="1" s="1"/>
  <c r="C1888" i="1"/>
  <c r="F1888" i="1" s="1"/>
  <c r="C1889" i="1"/>
  <c r="F1889" i="1" s="1"/>
  <c r="C1894" i="1"/>
  <c r="F1894" i="1" s="1"/>
  <c r="C1903" i="1"/>
  <c r="F1903" i="1" s="1"/>
  <c r="C1993" i="1"/>
  <c r="F1993" i="1" s="1"/>
  <c r="C1994" i="1"/>
  <c r="F1994" i="1" s="1"/>
  <c r="C1904" i="1"/>
  <c r="F1904" i="1" s="1"/>
  <c r="C1905" i="1"/>
  <c r="F1905" i="1" s="1"/>
  <c r="C1906" i="1"/>
  <c r="F1906" i="1" s="1"/>
  <c r="C1907" i="1"/>
  <c r="F1907" i="1" s="1"/>
  <c r="C1908" i="1"/>
  <c r="F1908" i="1" s="1"/>
  <c r="C1909" i="1"/>
  <c r="F1909" i="1" s="1"/>
  <c r="C1910" i="1"/>
  <c r="F1910" i="1" s="1"/>
  <c r="C1911" i="1"/>
  <c r="F1911" i="1" s="1"/>
  <c r="C1912" i="1"/>
  <c r="F1912" i="1" s="1"/>
  <c r="C1895" i="1"/>
  <c r="F1895" i="1" s="1"/>
  <c r="C1913" i="1"/>
  <c r="F1913" i="1" s="1"/>
  <c r="C1914" i="1"/>
  <c r="F1914" i="1" s="1"/>
  <c r="C1915" i="1"/>
  <c r="F1915" i="1" s="1"/>
  <c r="C1916" i="1"/>
  <c r="F1916" i="1" s="1"/>
  <c r="C1917" i="1"/>
  <c r="F1917" i="1" s="1"/>
  <c r="C1918" i="1"/>
  <c r="F1918" i="1" s="1"/>
  <c r="C1919" i="1"/>
  <c r="F1919" i="1" s="1"/>
  <c r="C1920" i="1"/>
  <c r="F1920" i="1" s="1"/>
  <c r="C1921" i="1"/>
  <c r="F1921" i="1" s="1"/>
  <c r="C1922" i="1"/>
  <c r="F1922" i="1" s="1"/>
  <c r="C1896" i="1"/>
  <c r="F1896" i="1" s="1"/>
  <c r="C1923" i="1"/>
  <c r="F1923" i="1" s="1"/>
  <c r="C1924" i="1"/>
  <c r="F1924" i="1" s="1"/>
  <c r="C1925" i="1"/>
  <c r="F1925" i="1" s="1"/>
  <c r="C1926" i="1"/>
  <c r="F1926" i="1" s="1"/>
  <c r="C1927" i="1"/>
  <c r="F1927" i="1" s="1"/>
  <c r="C1928" i="1"/>
  <c r="F1928" i="1" s="1"/>
  <c r="C1929" i="1"/>
  <c r="F1929" i="1" s="1"/>
  <c r="C1930" i="1"/>
  <c r="F1930" i="1" s="1"/>
  <c r="C1931" i="1"/>
  <c r="F1931" i="1" s="1"/>
  <c r="C1932" i="1"/>
  <c r="F1932" i="1" s="1"/>
  <c r="C1897" i="1"/>
  <c r="F1897" i="1" s="1"/>
  <c r="C1933" i="1"/>
  <c r="F1933" i="1" s="1"/>
  <c r="C1934" i="1"/>
  <c r="F1934" i="1" s="1"/>
  <c r="C1935" i="1"/>
  <c r="F1935" i="1" s="1"/>
  <c r="C1936" i="1"/>
  <c r="F1936" i="1" s="1"/>
  <c r="C1937" i="1"/>
  <c r="F1937" i="1" s="1"/>
  <c r="C1938" i="1"/>
  <c r="F1938" i="1" s="1"/>
  <c r="C1939" i="1"/>
  <c r="F1939" i="1" s="1"/>
  <c r="C1940" i="1"/>
  <c r="F1940" i="1" s="1"/>
  <c r="C1941" i="1"/>
  <c r="F1941" i="1" s="1"/>
  <c r="C1942" i="1"/>
  <c r="F1942" i="1" s="1"/>
  <c r="C1898" i="1"/>
  <c r="F1898" i="1" s="1"/>
  <c r="C1943" i="1"/>
  <c r="F1943" i="1" s="1"/>
  <c r="C1944" i="1"/>
  <c r="F1944" i="1" s="1"/>
  <c r="C1945" i="1"/>
  <c r="F1945" i="1" s="1"/>
  <c r="C1946" i="1"/>
  <c r="F1946" i="1" s="1"/>
  <c r="C1947" i="1"/>
  <c r="F1947" i="1" s="1"/>
  <c r="C1948" i="1"/>
  <c r="F1948" i="1" s="1"/>
  <c r="C1949" i="1"/>
  <c r="F1949" i="1" s="1"/>
  <c r="C1950" i="1"/>
  <c r="F1950" i="1" s="1"/>
  <c r="C1951" i="1"/>
  <c r="F1951" i="1" s="1"/>
  <c r="C1952" i="1"/>
  <c r="F1952" i="1" s="1"/>
  <c r="C1899" i="1"/>
  <c r="F1899" i="1" s="1"/>
  <c r="C1953" i="1"/>
  <c r="F1953" i="1" s="1"/>
  <c r="C1954" i="1"/>
  <c r="F1954" i="1" s="1"/>
  <c r="C1955" i="1"/>
  <c r="F1955" i="1" s="1"/>
  <c r="C1956" i="1"/>
  <c r="F1956" i="1" s="1"/>
  <c r="C1957" i="1"/>
  <c r="F1957" i="1" s="1"/>
  <c r="C1958" i="1"/>
  <c r="F1958" i="1" s="1"/>
  <c r="C1959" i="1"/>
  <c r="F1959" i="1" s="1"/>
  <c r="C1960" i="1"/>
  <c r="F1960" i="1" s="1"/>
  <c r="C1961" i="1"/>
  <c r="F1961" i="1" s="1"/>
  <c r="C1962" i="1"/>
  <c r="F1962" i="1" s="1"/>
  <c r="C1900" i="1"/>
  <c r="F1900" i="1" s="1"/>
  <c r="C1963" i="1"/>
  <c r="F1963" i="1" s="1"/>
  <c r="C1964" i="1"/>
  <c r="F1964" i="1" s="1"/>
  <c r="C1965" i="1"/>
  <c r="F1965" i="1" s="1"/>
  <c r="C1966" i="1"/>
  <c r="F1966" i="1" s="1"/>
  <c r="C1967" i="1"/>
  <c r="F1967" i="1" s="1"/>
  <c r="C1968" i="1"/>
  <c r="F1968" i="1" s="1"/>
  <c r="C1969" i="1"/>
  <c r="F1969" i="1" s="1"/>
  <c r="C1970" i="1"/>
  <c r="F1970" i="1" s="1"/>
  <c r="C1971" i="1"/>
  <c r="F1971" i="1" s="1"/>
  <c r="C1972" i="1"/>
  <c r="F1972" i="1" s="1"/>
  <c r="C1901" i="1"/>
  <c r="F1901" i="1" s="1"/>
  <c r="C1973" i="1"/>
  <c r="F1973" i="1" s="1"/>
  <c r="C1974" i="1"/>
  <c r="F1974" i="1" s="1"/>
  <c r="C1975" i="1"/>
  <c r="F1975" i="1" s="1"/>
  <c r="C1976" i="1"/>
  <c r="F1976" i="1" s="1"/>
  <c r="C1977" i="1"/>
  <c r="F1977" i="1" s="1"/>
  <c r="C1978" i="1"/>
  <c r="F1978" i="1" s="1"/>
  <c r="C1979" i="1"/>
  <c r="F1979" i="1" s="1"/>
  <c r="C1980" i="1"/>
  <c r="F1980" i="1" s="1"/>
  <c r="C1981" i="1"/>
  <c r="F1981" i="1" s="1"/>
  <c r="C1982" i="1"/>
  <c r="F1982" i="1" s="1"/>
  <c r="C1902" i="1"/>
  <c r="F1902" i="1" s="1"/>
  <c r="C1983" i="1"/>
  <c r="F1983" i="1" s="1"/>
  <c r="C1984" i="1"/>
  <c r="F1984" i="1" s="1"/>
  <c r="C1985" i="1"/>
  <c r="F1985" i="1" s="1"/>
  <c r="C1986" i="1"/>
  <c r="F1986" i="1" s="1"/>
  <c r="C1987" i="1"/>
  <c r="F1987" i="1" s="1"/>
  <c r="C1988" i="1"/>
  <c r="F1988" i="1" s="1"/>
  <c r="C1989" i="1"/>
  <c r="F1989" i="1" s="1"/>
  <c r="C1990" i="1"/>
  <c r="F1990" i="1" s="1"/>
  <c r="C1991" i="1"/>
  <c r="F1991" i="1" s="1"/>
  <c r="C1992" i="1"/>
  <c r="F1992" i="1" s="1"/>
  <c r="C1995" i="1"/>
  <c r="F1995" i="1" s="1"/>
  <c r="C2004" i="1"/>
  <c r="F2004" i="1" s="1"/>
  <c r="C2094" i="1"/>
  <c r="F2094" i="1" s="1"/>
  <c r="C2095" i="1"/>
  <c r="F2095" i="1" s="1"/>
  <c r="C2096" i="1"/>
  <c r="F2096" i="1" s="1"/>
  <c r="C2097" i="1"/>
  <c r="F2097" i="1" s="1"/>
  <c r="C2098" i="1"/>
  <c r="F2098" i="1" s="1"/>
  <c r="C2099" i="1"/>
  <c r="F2099" i="1" s="1"/>
  <c r="C2100" i="1"/>
  <c r="F2100" i="1" s="1"/>
  <c r="C2101" i="1"/>
  <c r="F2101" i="1" s="1"/>
  <c r="C2102" i="1"/>
  <c r="F2102" i="1" s="1"/>
  <c r="C2103" i="1"/>
  <c r="F2103" i="1" s="1"/>
  <c r="C2005" i="1"/>
  <c r="F2005" i="1" s="1"/>
  <c r="C2104" i="1"/>
  <c r="F2104" i="1" s="1"/>
  <c r="C2105" i="1"/>
  <c r="F2105" i="1" s="1"/>
  <c r="C2106" i="1"/>
  <c r="F2106" i="1" s="1"/>
  <c r="C2107" i="1"/>
  <c r="F2107" i="1" s="1"/>
  <c r="C2108" i="1"/>
  <c r="F2108" i="1" s="1"/>
  <c r="C2109" i="1"/>
  <c r="F2109" i="1" s="1"/>
  <c r="C2110" i="1"/>
  <c r="F2110" i="1" s="1"/>
  <c r="C2111" i="1"/>
  <c r="F2111" i="1" s="1"/>
  <c r="C2112" i="1"/>
  <c r="F2112" i="1" s="1"/>
  <c r="C2113" i="1"/>
  <c r="F2113" i="1" s="1"/>
  <c r="C2006" i="1"/>
  <c r="F2006" i="1" s="1"/>
  <c r="C2114" i="1"/>
  <c r="F2114" i="1" s="1"/>
  <c r="C2115" i="1"/>
  <c r="F2115" i="1" s="1"/>
  <c r="C2116" i="1"/>
  <c r="F2116" i="1" s="1"/>
  <c r="C2117" i="1"/>
  <c r="F2117" i="1" s="1"/>
  <c r="C2118" i="1"/>
  <c r="F2118" i="1" s="1"/>
  <c r="C2119" i="1"/>
  <c r="F2119" i="1" s="1"/>
  <c r="C2120" i="1"/>
  <c r="F2120" i="1" s="1"/>
  <c r="C2121" i="1"/>
  <c r="F2121" i="1" s="1"/>
  <c r="C2122" i="1"/>
  <c r="F2122" i="1" s="1"/>
  <c r="C2123" i="1"/>
  <c r="F2123" i="1" s="1"/>
  <c r="C2007" i="1"/>
  <c r="F2007" i="1" s="1"/>
  <c r="C2124" i="1"/>
  <c r="F2124" i="1" s="1"/>
  <c r="C2125" i="1"/>
  <c r="F2125" i="1" s="1"/>
  <c r="C2126" i="1"/>
  <c r="F2126" i="1" s="1"/>
  <c r="C2127" i="1"/>
  <c r="F2127" i="1" s="1"/>
  <c r="C2128" i="1"/>
  <c r="F2128" i="1" s="1"/>
  <c r="C2129" i="1"/>
  <c r="F2129" i="1" s="1"/>
  <c r="C2130" i="1"/>
  <c r="F2130" i="1" s="1"/>
  <c r="C2131" i="1"/>
  <c r="F2131" i="1" s="1"/>
  <c r="C2132" i="1"/>
  <c r="F2132" i="1" s="1"/>
  <c r="C2133" i="1"/>
  <c r="F2133" i="1" s="1"/>
  <c r="C2008" i="1"/>
  <c r="F2008" i="1" s="1"/>
  <c r="C2134" i="1"/>
  <c r="F2134" i="1" s="1"/>
  <c r="C2135" i="1"/>
  <c r="F2135" i="1" s="1"/>
  <c r="C2136" i="1"/>
  <c r="F2136" i="1" s="1"/>
  <c r="C2137" i="1"/>
  <c r="F2137" i="1" s="1"/>
  <c r="C2138" i="1"/>
  <c r="F2138" i="1" s="1"/>
  <c r="C2139" i="1"/>
  <c r="F2139" i="1" s="1"/>
  <c r="C2140" i="1"/>
  <c r="F2140" i="1" s="1"/>
  <c r="C2141" i="1"/>
  <c r="F2141" i="1" s="1"/>
  <c r="C2142" i="1"/>
  <c r="F2142" i="1" s="1"/>
  <c r="C2143" i="1"/>
  <c r="F2143" i="1" s="1"/>
  <c r="C2009" i="1"/>
  <c r="F2009" i="1" s="1"/>
  <c r="C2144" i="1"/>
  <c r="F2144" i="1" s="1"/>
  <c r="C2145" i="1"/>
  <c r="F2145" i="1" s="1"/>
  <c r="C2146" i="1"/>
  <c r="F2146" i="1" s="1"/>
  <c r="C2147" i="1"/>
  <c r="F2147" i="1" s="1"/>
  <c r="C2148" i="1"/>
  <c r="F2148" i="1" s="1"/>
  <c r="C2149" i="1"/>
  <c r="F2149" i="1" s="1"/>
  <c r="C2150" i="1"/>
  <c r="F2150" i="1" s="1"/>
  <c r="C2151" i="1"/>
  <c r="F2151" i="1" s="1"/>
  <c r="C2152" i="1"/>
  <c r="F2152" i="1" s="1"/>
  <c r="C2153" i="1"/>
  <c r="F2153" i="1" s="1"/>
  <c r="C2010" i="1"/>
  <c r="F2010" i="1" s="1"/>
  <c r="C2154" i="1"/>
  <c r="F2154" i="1" s="1"/>
  <c r="C2155" i="1"/>
  <c r="F2155" i="1" s="1"/>
  <c r="C2156" i="1"/>
  <c r="F2156" i="1" s="1"/>
  <c r="C2157" i="1"/>
  <c r="F2157" i="1" s="1"/>
  <c r="C2158" i="1"/>
  <c r="F2158" i="1" s="1"/>
  <c r="C2159" i="1"/>
  <c r="F2159" i="1" s="1"/>
  <c r="C2160" i="1"/>
  <c r="F2160" i="1" s="1"/>
  <c r="C2161" i="1"/>
  <c r="F2161" i="1" s="1"/>
  <c r="C2162" i="1"/>
  <c r="F2162" i="1" s="1"/>
  <c r="C2163" i="1"/>
  <c r="F2163" i="1" s="1"/>
  <c r="C2011" i="1"/>
  <c r="F2011" i="1" s="1"/>
  <c r="C2012" i="1"/>
  <c r="F2012" i="1" s="1"/>
  <c r="C2013" i="1"/>
  <c r="F2013" i="1" s="1"/>
  <c r="C1996" i="1"/>
  <c r="F1996" i="1" s="1"/>
  <c r="C2014" i="1"/>
  <c r="F2014" i="1" s="1"/>
  <c r="C2015" i="1"/>
  <c r="F2015" i="1" s="1"/>
  <c r="C2016" i="1"/>
  <c r="F2016" i="1" s="1"/>
  <c r="C2017" i="1"/>
  <c r="F2017" i="1" s="1"/>
  <c r="C2018" i="1"/>
  <c r="F2018" i="1" s="1"/>
  <c r="C2019" i="1"/>
  <c r="F2019" i="1" s="1"/>
  <c r="C2020" i="1"/>
  <c r="F2020" i="1" s="1"/>
  <c r="C2021" i="1"/>
  <c r="F2021" i="1" s="1"/>
  <c r="C2022" i="1"/>
  <c r="F2022" i="1" s="1"/>
  <c r="C2023" i="1"/>
  <c r="F2023" i="1" s="1"/>
  <c r="C1997" i="1"/>
  <c r="F1997" i="1" s="1"/>
  <c r="C2024" i="1"/>
  <c r="F2024" i="1" s="1"/>
  <c r="C2025" i="1"/>
  <c r="F2025" i="1" s="1"/>
  <c r="C2026" i="1"/>
  <c r="F2026" i="1" s="1"/>
  <c r="C2027" i="1"/>
  <c r="F2027" i="1" s="1"/>
  <c r="C2028" i="1"/>
  <c r="F2028" i="1" s="1"/>
  <c r="C2029" i="1"/>
  <c r="F2029" i="1" s="1"/>
  <c r="C2030" i="1"/>
  <c r="F2030" i="1" s="1"/>
  <c r="C2031" i="1"/>
  <c r="F2031" i="1" s="1"/>
  <c r="C2032" i="1"/>
  <c r="F2032" i="1" s="1"/>
  <c r="C2033" i="1"/>
  <c r="F2033" i="1" s="1"/>
  <c r="C1998" i="1"/>
  <c r="F1998" i="1" s="1"/>
  <c r="C2034" i="1"/>
  <c r="F2034" i="1" s="1"/>
  <c r="C2035" i="1"/>
  <c r="F2035" i="1" s="1"/>
  <c r="C2036" i="1"/>
  <c r="F2036" i="1" s="1"/>
  <c r="C2037" i="1"/>
  <c r="F2037" i="1" s="1"/>
  <c r="C2038" i="1"/>
  <c r="F2038" i="1" s="1"/>
  <c r="C2039" i="1"/>
  <c r="F2039" i="1" s="1"/>
  <c r="C2040" i="1"/>
  <c r="F2040" i="1" s="1"/>
  <c r="C2041" i="1"/>
  <c r="F2041" i="1" s="1"/>
  <c r="C2042" i="1"/>
  <c r="F2042" i="1" s="1"/>
  <c r="C2043" i="1"/>
  <c r="F2043" i="1" s="1"/>
  <c r="C1999" i="1"/>
  <c r="F1999" i="1" s="1"/>
  <c r="C2044" i="1"/>
  <c r="F2044" i="1" s="1"/>
  <c r="C2045" i="1"/>
  <c r="F2045" i="1" s="1"/>
  <c r="C2046" i="1"/>
  <c r="F2046" i="1" s="1"/>
  <c r="C2047" i="1"/>
  <c r="F2047" i="1" s="1"/>
  <c r="C2048" i="1"/>
  <c r="F2048" i="1" s="1"/>
  <c r="C2049" i="1"/>
  <c r="F2049" i="1" s="1"/>
  <c r="C2050" i="1"/>
  <c r="F2050" i="1" s="1"/>
  <c r="C2051" i="1"/>
  <c r="F2051" i="1" s="1"/>
  <c r="C2052" i="1"/>
  <c r="F2052" i="1" s="1"/>
  <c r="C2053" i="1"/>
  <c r="F2053" i="1" s="1"/>
  <c r="C2000" i="1"/>
  <c r="F2000" i="1" s="1"/>
  <c r="C2054" i="1"/>
  <c r="F2054" i="1" s="1"/>
  <c r="C2055" i="1"/>
  <c r="F2055" i="1" s="1"/>
  <c r="C2056" i="1"/>
  <c r="F2056" i="1" s="1"/>
  <c r="C2057" i="1"/>
  <c r="F2057" i="1" s="1"/>
  <c r="C2058" i="1"/>
  <c r="F2058" i="1" s="1"/>
  <c r="C2059" i="1"/>
  <c r="F2059" i="1" s="1"/>
  <c r="C2060" i="1"/>
  <c r="F2060" i="1" s="1"/>
  <c r="C2061" i="1"/>
  <c r="F2061" i="1" s="1"/>
  <c r="C2062" i="1"/>
  <c r="F2062" i="1" s="1"/>
  <c r="C2063" i="1"/>
  <c r="F2063" i="1" s="1"/>
  <c r="C2001" i="1"/>
  <c r="F2001" i="1" s="1"/>
  <c r="C2064" i="1"/>
  <c r="F2064" i="1" s="1"/>
  <c r="C2065" i="1"/>
  <c r="F2065" i="1" s="1"/>
  <c r="C2066" i="1"/>
  <c r="F2066" i="1" s="1"/>
  <c r="C2067" i="1"/>
  <c r="F2067" i="1" s="1"/>
  <c r="C2068" i="1"/>
  <c r="F2068" i="1" s="1"/>
  <c r="C2069" i="1"/>
  <c r="F2069" i="1" s="1"/>
  <c r="C2070" i="1"/>
  <c r="F2070" i="1" s="1"/>
  <c r="C2071" i="1"/>
  <c r="F2071" i="1" s="1"/>
  <c r="C2072" i="1"/>
  <c r="F2072" i="1" s="1"/>
  <c r="C2073" i="1"/>
  <c r="F2073" i="1" s="1"/>
  <c r="C2002" i="1"/>
  <c r="F2002" i="1" s="1"/>
  <c r="C2074" i="1"/>
  <c r="F2074" i="1" s="1"/>
  <c r="C2075" i="1"/>
  <c r="F2075" i="1" s="1"/>
  <c r="C2076" i="1"/>
  <c r="F2076" i="1" s="1"/>
  <c r="C2077" i="1"/>
  <c r="F2077" i="1" s="1"/>
  <c r="C2078" i="1"/>
  <c r="F2078" i="1" s="1"/>
  <c r="C2079" i="1"/>
  <c r="F2079" i="1" s="1"/>
  <c r="C2080" i="1"/>
  <c r="F2080" i="1" s="1"/>
  <c r="C2081" i="1"/>
  <c r="F2081" i="1" s="1"/>
  <c r="C2082" i="1"/>
  <c r="F2082" i="1" s="1"/>
  <c r="C2083" i="1"/>
  <c r="F2083" i="1" s="1"/>
  <c r="C2003" i="1"/>
  <c r="F2003" i="1" s="1"/>
  <c r="C2084" i="1"/>
  <c r="F2084" i="1" s="1"/>
  <c r="C2085" i="1"/>
  <c r="F2085" i="1" s="1"/>
  <c r="C2086" i="1"/>
  <c r="F2086" i="1" s="1"/>
  <c r="C2087" i="1"/>
  <c r="F2087" i="1" s="1"/>
  <c r="C2088" i="1"/>
  <c r="F2088" i="1" s="1"/>
  <c r="C2089" i="1"/>
  <c r="F2089" i="1" s="1"/>
  <c r="C2090" i="1"/>
  <c r="F2090" i="1" s="1"/>
  <c r="C2091" i="1"/>
  <c r="F2091" i="1" s="1"/>
  <c r="C2092" i="1"/>
  <c r="F2092" i="1" s="1"/>
  <c r="C2093" i="1"/>
  <c r="F2093" i="1" s="1"/>
  <c r="C2164" i="1"/>
  <c r="F2164" i="1" s="1"/>
  <c r="C2173" i="1"/>
  <c r="F2173" i="1" s="1"/>
  <c r="C2263" i="1"/>
  <c r="F2263" i="1" s="1"/>
  <c r="C2174" i="1"/>
  <c r="F2174" i="1" s="1"/>
  <c r="C2175" i="1"/>
  <c r="F2175" i="1" s="1"/>
  <c r="C2176" i="1"/>
  <c r="F2176" i="1" s="1"/>
  <c r="C2177" i="1"/>
  <c r="F2177" i="1" s="1"/>
  <c r="C2178" i="1"/>
  <c r="F2178" i="1" s="1"/>
  <c r="C2179" i="1"/>
  <c r="F2179" i="1" s="1"/>
  <c r="C2180" i="1"/>
  <c r="F2180" i="1" s="1"/>
  <c r="C2181" i="1"/>
  <c r="F2181" i="1" s="1"/>
  <c r="C2182" i="1"/>
  <c r="F2182" i="1" s="1"/>
  <c r="C2165" i="1"/>
  <c r="F2165" i="1" s="1"/>
  <c r="C2183" i="1"/>
  <c r="F2183" i="1" s="1"/>
  <c r="C2184" i="1"/>
  <c r="F2184" i="1" s="1"/>
  <c r="C2185" i="1"/>
  <c r="F2185" i="1" s="1"/>
  <c r="C2186" i="1"/>
  <c r="F2186" i="1" s="1"/>
  <c r="C2187" i="1"/>
  <c r="F2187" i="1" s="1"/>
  <c r="C2188" i="1"/>
  <c r="F2188" i="1" s="1"/>
  <c r="C2189" i="1"/>
  <c r="F2189" i="1" s="1"/>
  <c r="C2190" i="1"/>
  <c r="F2190" i="1" s="1"/>
  <c r="C2191" i="1"/>
  <c r="F2191" i="1" s="1"/>
  <c r="C2192" i="1"/>
  <c r="F2192" i="1" s="1"/>
  <c r="C2166" i="1"/>
  <c r="F2166" i="1" s="1"/>
  <c r="C2193" i="1"/>
  <c r="F2193" i="1" s="1"/>
  <c r="C2194" i="1"/>
  <c r="F2194" i="1" s="1"/>
  <c r="C2195" i="1"/>
  <c r="F2195" i="1" s="1"/>
  <c r="C2196" i="1"/>
  <c r="F2196" i="1" s="1"/>
  <c r="C2197" i="1"/>
  <c r="F2197" i="1" s="1"/>
  <c r="C2198" i="1"/>
  <c r="F2198" i="1" s="1"/>
  <c r="C2199" i="1"/>
  <c r="F2199" i="1" s="1"/>
  <c r="C2200" i="1"/>
  <c r="F2200" i="1" s="1"/>
  <c r="C2201" i="1"/>
  <c r="F2201" i="1" s="1"/>
  <c r="C2202" i="1"/>
  <c r="F2202" i="1" s="1"/>
  <c r="C2167" i="1"/>
  <c r="F2167" i="1" s="1"/>
  <c r="C2203" i="1"/>
  <c r="F2203" i="1" s="1"/>
  <c r="C2204" i="1"/>
  <c r="F2204" i="1" s="1"/>
  <c r="C2205" i="1"/>
  <c r="F2205" i="1" s="1"/>
  <c r="C2206" i="1"/>
  <c r="F2206" i="1" s="1"/>
  <c r="C2207" i="1"/>
  <c r="F2207" i="1" s="1"/>
  <c r="C2208" i="1"/>
  <c r="F2208" i="1" s="1"/>
  <c r="C2209" i="1"/>
  <c r="F2209" i="1" s="1"/>
  <c r="C2210" i="1"/>
  <c r="F2210" i="1" s="1"/>
  <c r="C2211" i="1"/>
  <c r="F2211" i="1" s="1"/>
  <c r="C2212" i="1"/>
  <c r="F2212" i="1" s="1"/>
  <c r="C2168" i="1"/>
  <c r="F2168" i="1" s="1"/>
  <c r="C2213" i="1"/>
  <c r="F2213" i="1" s="1"/>
  <c r="C2214" i="1"/>
  <c r="F2214" i="1" s="1"/>
  <c r="C2215" i="1"/>
  <c r="F2215" i="1" s="1"/>
  <c r="C2216" i="1"/>
  <c r="F2216" i="1" s="1"/>
  <c r="C2217" i="1"/>
  <c r="F2217" i="1" s="1"/>
  <c r="C2218" i="1"/>
  <c r="F2218" i="1" s="1"/>
  <c r="C2219" i="1"/>
  <c r="F2219" i="1" s="1"/>
  <c r="C2220" i="1"/>
  <c r="F2220" i="1" s="1"/>
  <c r="C2221" i="1"/>
  <c r="F2221" i="1" s="1"/>
  <c r="C2222" i="1"/>
  <c r="F2222" i="1" s="1"/>
  <c r="C2169" i="1"/>
  <c r="F2169" i="1" s="1"/>
  <c r="C2223" i="1"/>
  <c r="F2223" i="1" s="1"/>
  <c r="C2224" i="1"/>
  <c r="F2224" i="1" s="1"/>
  <c r="C2225" i="1"/>
  <c r="F2225" i="1" s="1"/>
  <c r="C2226" i="1"/>
  <c r="F2226" i="1" s="1"/>
  <c r="C2227" i="1"/>
  <c r="F2227" i="1" s="1"/>
  <c r="C2228" i="1"/>
  <c r="F2228" i="1" s="1"/>
  <c r="C2229" i="1"/>
  <c r="F2229" i="1" s="1"/>
  <c r="C2230" i="1"/>
  <c r="F2230" i="1" s="1"/>
  <c r="C2231" i="1"/>
  <c r="F2231" i="1" s="1"/>
  <c r="C2232" i="1"/>
  <c r="F2232" i="1" s="1"/>
  <c r="C2170" i="1"/>
  <c r="F2170" i="1" s="1"/>
  <c r="C2233" i="1"/>
  <c r="F2233" i="1" s="1"/>
  <c r="C2234" i="1"/>
  <c r="F2234" i="1" s="1"/>
  <c r="C2235" i="1"/>
  <c r="F2235" i="1" s="1"/>
  <c r="C2236" i="1"/>
  <c r="F2236" i="1" s="1"/>
  <c r="C2237" i="1"/>
  <c r="F2237" i="1" s="1"/>
  <c r="C2238" i="1"/>
  <c r="F2238" i="1" s="1"/>
  <c r="C2239" i="1"/>
  <c r="F2239" i="1" s="1"/>
  <c r="C2240" i="1"/>
  <c r="F2240" i="1" s="1"/>
  <c r="C2241" i="1"/>
  <c r="F2241" i="1" s="1"/>
  <c r="C2242" i="1"/>
  <c r="F2242" i="1" s="1"/>
  <c r="C2171" i="1"/>
  <c r="F2171" i="1" s="1"/>
  <c r="C2243" i="1"/>
  <c r="F2243" i="1" s="1"/>
  <c r="C2244" i="1"/>
  <c r="F2244" i="1" s="1"/>
  <c r="C2245" i="1"/>
  <c r="F2245" i="1" s="1"/>
  <c r="C2246" i="1"/>
  <c r="F2246" i="1" s="1"/>
  <c r="C2247" i="1"/>
  <c r="F2247" i="1" s="1"/>
  <c r="C2248" i="1"/>
  <c r="F2248" i="1" s="1"/>
  <c r="C2249" i="1"/>
  <c r="F2249" i="1" s="1"/>
  <c r="C2250" i="1"/>
  <c r="F2250" i="1" s="1"/>
  <c r="C2251" i="1"/>
  <c r="F2251" i="1" s="1"/>
  <c r="C2252" i="1"/>
  <c r="F2252" i="1" s="1"/>
  <c r="C2172" i="1"/>
  <c r="F2172" i="1" s="1"/>
  <c r="C2253" i="1"/>
  <c r="F2253" i="1" s="1"/>
  <c r="C2254" i="1"/>
  <c r="F2254" i="1" s="1"/>
  <c r="C2255" i="1"/>
  <c r="F2255" i="1" s="1"/>
  <c r="C2256" i="1"/>
  <c r="F2256" i="1" s="1"/>
  <c r="C2257" i="1"/>
  <c r="F2257" i="1" s="1"/>
  <c r="C2258" i="1"/>
  <c r="F2258" i="1" s="1"/>
  <c r="C2259" i="1"/>
  <c r="F2259" i="1" s="1"/>
  <c r="C2260" i="1"/>
  <c r="F2260" i="1" s="1"/>
  <c r="C2261" i="1"/>
  <c r="F2261" i="1" s="1"/>
  <c r="C2262" i="1"/>
  <c r="F2262" i="1" s="1"/>
  <c r="C2264" i="1"/>
  <c r="F2264" i="1" s="1"/>
  <c r="C2273" i="1"/>
  <c r="F2273" i="1" s="1"/>
  <c r="C2363" i="1"/>
  <c r="F2363" i="1" s="1"/>
  <c r="C2364" i="1"/>
  <c r="F2364" i="1" s="1"/>
  <c r="C2365" i="1"/>
  <c r="F2365" i="1" s="1"/>
  <c r="C2366" i="1"/>
  <c r="F2366" i="1" s="1"/>
  <c r="C2367" i="1"/>
  <c r="F2367" i="1" s="1"/>
  <c r="C2368" i="1"/>
  <c r="F2368" i="1" s="1"/>
  <c r="C2369" i="1"/>
  <c r="F2369" i="1" s="1"/>
  <c r="C2370" i="1"/>
  <c r="F2370" i="1" s="1"/>
  <c r="C2371" i="1"/>
  <c r="F2371" i="1" s="1"/>
  <c r="C2372" i="1"/>
  <c r="F2372" i="1" s="1"/>
  <c r="C2274" i="1"/>
  <c r="F2274" i="1" s="1"/>
  <c r="C2373" i="1"/>
  <c r="F2373" i="1" s="1"/>
  <c r="C2374" i="1"/>
  <c r="F2374" i="1" s="1"/>
  <c r="C2375" i="1"/>
  <c r="F2375" i="1" s="1"/>
  <c r="C2376" i="1"/>
  <c r="F2376" i="1" s="1"/>
  <c r="C2377" i="1"/>
  <c r="F2377" i="1" s="1"/>
  <c r="C2275" i="1"/>
  <c r="F2275" i="1" s="1"/>
  <c r="C2276" i="1"/>
  <c r="F2276" i="1" s="1"/>
  <c r="C2277" i="1"/>
  <c r="F2277" i="1" s="1"/>
  <c r="C2278" i="1"/>
  <c r="F2278" i="1" s="1"/>
  <c r="C2279" i="1"/>
  <c r="F2279" i="1" s="1"/>
  <c r="C2280" i="1"/>
  <c r="F2280" i="1" s="1"/>
  <c r="C2281" i="1"/>
  <c r="F2281" i="1" s="1"/>
  <c r="C2282" i="1"/>
  <c r="F2282" i="1" s="1"/>
  <c r="C2265" i="1"/>
  <c r="F2265" i="1" s="1"/>
  <c r="C2283" i="1"/>
  <c r="F2283" i="1" s="1"/>
  <c r="C2284" i="1"/>
  <c r="F2284" i="1" s="1"/>
  <c r="C2285" i="1"/>
  <c r="F2285" i="1" s="1"/>
  <c r="C2286" i="1"/>
  <c r="F2286" i="1" s="1"/>
  <c r="C2287" i="1"/>
  <c r="F2287" i="1" s="1"/>
  <c r="C2288" i="1"/>
  <c r="F2288" i="1" s="1"/>
  <c r="C2289" i="1"/>
  <c r="F2289" i="1" s="1"/>
  <c r="C2290" i="1"/>
  <c r="F2290" i="1" s="1"/>
  <c r="C2291" i="1"/>
  <c r="F2291" i="1" s="1"/>
  <c r="C2292" i="1"/>
  <c r="F2292" i="1" s="1"/>
  <c r="C2266" i="1"/>
  <c r="F2266" i="1" s="1"/>
  <c r="C2293" i="1"/>
  <c r="F2293" i="1" s="1"/>
  <c r="C2294" i="1"/>
  <c r="F2294" i="1" s="1"/>
  <c r="C2295" i="1"/>
  <c r="F2295" i="1" s="1"/>
  <c r="C2296" i="1"/>
  <c r="F2296" i="1" s="1"/>
  <c r="C2297" i="1"/>
  <c r="F2297" i="1" s="1"/>
  <c r="C2298" i="1"/>
  <c r="F2298" i="1" s="1"/>
  <c r="C2299" i="1"/>
  <c r="F2299" i="1" s="1"/>
  <c r="C2300" i="1"/>
  <c r="F2300" i="1" s="1"/>
  <c r="C2301" i="1"/>
  <c r="F2301" i="1" s="1"/>
  <c r="C2302" i="1"/>
  <c r="F2302" i="1" s="1"/>
  <c r="C2267" i="1"/>
  <c r="F2267" i="1" s="1"/>
  <c r="C2303" i="1"/>
  <c r="F2303" i="1" s="1"/>
  <c r="C2304" i="1"/>
  <c r="F2304" i="1" s="1"/>
  <c r="C2305" i="1"/>
  <c r="F2305" i="1" s="1"/>
  <c r="C2306" i="1"/>
  <c r="F2306" i="1" s="1"/>
  <c r="C2307" i="1"/>
  <c r="F2307" i="1" s="1"/>
  <c r="C2308" i="1"/>
  <c r="F2308" i="1" s="1"/>
  <c r="C2309" i="1"/>
  <c r="F2309" i="1" s="1"/>
  <c r="C2310" i="1"/>
  <c r="F2310" i="1" s="1"/>
  <c r="C2311" i="1"/>
  <c r="F2311" i="1" s="1"/>
  <c r="C2312" i="1"/>
  <c r="F2312" i="1" s="1"/>
  <c r="C2268" i="1"/>
  <c r="F2268" i="1" s="1"/>
  <c r="C2313" i="1"/>
  <c r="F2313" i="1" s="1"/>
  <c r="C2314" i="1"/>
  <c r="F2314" i="1" s="1"/>
  <c r="C2315" i="1"/>
  <c r="F2315" i="1" s="1"/>
  <c r="C2316" i="1"/>
  <c r="F2316" i="1" s="1"/>
  <c r="C2317" i="1"/>
  <c r="F2317" i="1" s="1"/>
  <c r="C2318" i="1"/>
  <c r="F2318" i="1" s="1"/>
  <c r="C2319" i="1"/>
  <c r="F2319" i="1" s="1"/>
  <c r="C2320" i="1"/>
  <c r="F2320" i="1" s="1"/>
  <c r="C2321" i="1"/>
  <c r="F2321" i="1" s="1"/>
  <c r="C2322" i="1"/>
  <c r="F2322" i="1" s="1"/>
  <c r="C2269" i="1"/>
  <c r="F2269" i="1" s="1"/>
  <c r="C2323" i="1"/>
  <c r="F2323" i="1" s="1"/>
  <c r="C2324" i="1"/>
  <c r="F2324" i="1" s="1"/>
  <c r="C2325" i="1"/>
  <c r="F2325" i="1" s="1"/>
  <c r="C2326" i="1"/>
  <c r="F2326" i="1" s="1"/>
  <c r="C2327" i="1"/>
  <c r="F2327" i="1" s="1"/>
  <c r="C2328" i="1"/>
  <c r="F2328" i="1" s="1"/>
  <c r="C2329" i="1"/>
  <c r="F2329" i="1" s="1"/>
  <c r="C2330" i="1"/>
  <c r="F2330" i="1" s="1"/>
  <c r="C2331" i="1"/>
  <c r="F2331" i="1" s="1"/>
  <c r="C2332" i="1"/>
  <c r="F2332" i="1" s="1"/>
  <c r="C2270" i="1"/>
  <c r="F2270" i="1" s="1"/>
  <c r="C2333" i="1"/>
  <c r="F2333" i="1" s="1"/>
  <c r="C2334" i="1"/>
  <c r="F2334" i="1" s="1"/>
  <c r="C2335" i="1"/>
  <c r="F2335" i="1" s="1"/>
  <c r="C2336" i="1"/>
  <c r="F2336" i="1" s="1"/>
  <c r="C2337" i="1"/>
  <c r="F2337" i="1" s="1"/>
  <c r="C2338" i="1"/>
  <c r="F2338" i="1" s="1"/>
  <c r="C2339" i="1"/>
  <c r="F2339" i="1" s="1"/>
  <c r="C2340" i="1"/>
  <c r="F2340" i="1" s="1"/>
  <c r="C2341" i="1"/>
  <c r="F2341" i="1" s="1"/>
  <c r="C2342" i="1"/>
  <c r="F2342" i="1" s="1"/>
  <c r="C2271" i="1"/>
  <c r="F2271" i="1" s="1"/>
  <c r="C2343" i="1"/>
  <c r="F2343" i="1" s="1"/>
  <c r="C2344" i="1"/>
  <c r="F2344" i="1" s="1"/>
  <c r="C2345" i="1"/>
  <c r="F2345" i="1" s="1"/>
  <c r="C2346" i="1"/>
  <c r="F2346" i="1" s="1"/>
  <c r="C2347" i="1"/>
  <c r="F2347" i="1" s="1"/>
  <c r="C2348" i="1"/>
  <c r="F2348" i="1" s="1"/>
  <c r="C2349" i="1"/>
  <c r="F2349" i="1" s="1"/>
  <c r="C2350" i="1"/>
  <c r="F2350" i="1" s="1"/>
  <c r="C2351" i="1"/>
  <c r="F2351" i="1" s="1"/>
  <c r="C2352" i="1"/>
  <c r="F2352" i="1" s="1"/>
  <c r="C2272" i="1"/>
  <c r="F2272" i="1" s="1"/>
  <c r="C2353" i="1"/>
  <c r="F2353" i="1" s="1"/>
  <c r="C2354" i="1"/>
  <c r="F2354" i="1" s="1"/>
  <c r="C2355" i="1"/>
  <c r="F2355" i="1" s="1"/>
  <c r="C2356" i="1"/>
  <c r="F2356" i="1" s="1"/>
  <c r="C2357" i="1"/>
  <c r="F2357" i="1" s="1"/>
  <c r="C2358" i="1"/>
  <c r="F2358" i="1" s="1"/>
  <c r="C2359" i="1"/>
  <c r="F2359" i="1" s="1"/>
  <c r="C2360" i="1"/>
  <c r="F2360" i="1" s="1"/>
  <c r="C2361" i="1"/>
  <c r="F2361" i="1" s="1"/>
  <c r="C2362" i="1"/>
  <c r="F2362" i="1" s="1"/>
  <c r="C2378" i="1"/>
  <c r="F2378" i="1" s="1"/>
  <c r="C2387" i="1"/>
  <c r="F2387" i="1" s="1"/>
  <c r="C2388" i="1"/>
  <c r="F2388" i="1" s="1"/>
  <c r="C2389" i="1"/>
  <c r="F2389" i="1" s="1"/>
  <c r="C2390" i="1"/>
  <c r="F2390" i="1" s="1"/>
  <c r="C2391" i="1"/>
  <c r="F2391" i="1" s="1"/>
  <c r="C2392" i="1"/>
  <c r="F2392" i="1" s="1"/>
  <c r="C2393" i="1"/>
  <c r="F2393" i="1" s="1"/>
  <c r="C2394" i="1"/>
  <c r="F2394" i="1" s="1"/>
  <c r="C2395" i="1"/>
  <c r="F2395" i="1" s="1"/>
  <c r="C2396" i="1"/>
  <c r="F2396" i="1" s="1"/>
  <c r="C2379" i="1"/>
  <c r="F2379" i="1" s="1"/>
  <c r="C2397" i="1"/>
  <c r="F2397" i="1" s="1"/>
  <c r="C2398" i="1"/>
  <c r="F2398" i="1" s="1"/>
  <c r="C2399" i="1"/>
  <c r="F2399" i="1" s="1"/>
  <c r="C2400" i="1"/>
  <c r="F2400" i="1" s="1"/>
  <c r="C2401" i="1"/>
  <c r="F2401" i="1" s="1"/>
  <c r="C2402" i="1"/>
  <c r="F2402" i="1" s="1"/>
  <c r="C2403" i="1"/>
  <c r="F2403" i="1" s="1"/>
  <c r="C2404" i="1"/>
  <c r="F2404" i="1" s="1"/>
  <c r="C2405" i="1"/>
  <c r="F2405" i="1" s="1"/>
  <c r="C2406" i="1"/>
  <c r="F2406" i="1" s="1"/>
  <c r="C2380" i="1"/>
  <c r="F2380" i="1" s="1"/>
  <c r="C2407" i="1"/>
  <c r="F2407" i="1" s="1"/>
  <c r="C2408" i="1"/>
  <c r="F2408" i="1" s="1"/>
  <c r="C2409" i="1"/>
  <c r="F2409" i="1" s="1"/>
  <c r="C2410" i="1"/>
  <c r="F2410" i="1" s="1"/>
  <c r="C2411" i="1"/>
  <c r="F2411" i="1" s="1"/>
  <c r="C2412" i="1"/>
  <c r="F2412" i="1" s="1"/>
  <c r="C2413" i="1"/>
  <c r="F2413" i="1" s="1"/>
  <c r="C2414" i="1"/>
  <c r="F2414" i="1" s="1"/>
  <c r="C2415" i="1"/>
  <c r="F2415" i="1" s="1"/>
  <c r="C2416" i="1"/>
  <c r="F2416" i="1" s="1"/>
  <c r="C2381" i="1"/>
  <c r="F2381" i="1" s="1"/>
  <c r="C2417" i="1"/>
  <c r="F2417" i="1" s="1"/>
  <c r="C2418" i="1"/>
  <c r="F2418" i="1" s="1"/>
  <c r="C2419" i="1"/>
  <c r="F2419" i="1" s="1"/>
  <c r="C2420" i="1"/>
  <c r="F2420" i="1" s="1"/>
  <c r="C2382" i="1"/>
  <c r="F2382" i="1" s="1"/>
  <c r="C2383" i="1"/>
  <c r="F2383" i="1" s="1"/>
  <c r="C2384" i="1"/>
  <c r="F2384" i="1" s="1"/>
  <c r="C2385" i="1"/>
  <c r="F2385" i="1" s="1"/>
  <c r="C2386" i="1"/>
  <c r="F2386" i="1" s="1"/>
  <c r="C2421" i="1"/>
  <c r="F2421" i="1" s="1"/>
  <c r="C2430" i="1"/>
  <c r="F2430" i="1" s="1"/>
  <c r="C2431" i="1"/>
  <c r="F2431" i="1" s="1"/>
  <c r="C2432" i="1"/>
  <c r="F2432" i="1" s="1"/>
  <c r="C2433" i="1"/>
  <c r="F2433" i="1" s="1"/>
  <c r="C2434" i="1"/>
  <c r="F2434" i="1" s="1"/>
  <c r="C2435" i="1"/>
  <c r="F2435" i="1" s="1"/>
  <c r="C2436" i="1"/>
  <c r="F2436" i="1" s="1"/>
  <c r="C2437" i="1"/>
  <c r="F2437" i="1" s="1"/>
  <c r="C2438" i="1"/>
  <c r="F2438" i="1" s="1"/>
  <c r="C2439" i="1"/>
  <c r="F2439" i="1" s="1"/>
  <c r="C2422" i="1"/>
  <c r="F2422" i="1" s="1"/>
  <c r="C2440" i="1"/>
  <c r="F2440" i="1" s="1"/>
  <c r="C2441" i="1"/>
  <c r="F2441" i="1" s="1"/>
  <c r="C2442" i="1"/>
  <c r="F2442" i="1" s="1"/>
  <c r="C2443" i="1"/>
  <c r="F2443" i="1" s="1"/>
  <c r="C2444" i="1"/>
  <c r="F2444" i="1" s="1"/>
  <c r="C2445" i="1"/>
  <c r="F2445" i="1" s="1"/>
  <c r="C2446" i="1"/>
  <c r="F2446" i="1" s="1"/>
  <c r="C2447" i="1"/>
  <c r="F2447" i="1" s="1"/>
  <c r="C2448" i="1"/>
  <c r="F2448" i="1" s="1"/>
  <c r="C2449" i="1"/>
  <c r="F2449" i="1" s="1"/>
  <c r="C2423" i="1"/>
  <c r="F2423" i="1" s="1"/>
  <c r="C2424" i="1"/>
  <c r="F2424" i="1" s="1"/>
  <c r="C2425" i="1"/>
  <c r="F2425" i="1" s="1"/>
  <c r="C2426" i="1"/>
  <c r="F2426" i="1" s="1"/>
  <c r="C2427" i="1"/>
  <c r="F2427" i="1" s="1"/>
  <c r="C2428" i="1"/>
  <c r="F2428" i="1" s="1"/>
  <c r="C2429" i="1"/>
  <c r="F2429" i="1" s="1"/>
  <c r="C2450" i="1"/>
  <c r="F2450" i="1" s="1"/>
  <c r="C2459" i="1"/>
  <c r="F2459" i="1" s="1"/>
  <c r="C2460" i="1"/>
  <c r="F2460" i="1" s="1"/>
  <c r="C2461" i="1"/>
  <c r="F2461" i="1" s="1"/>
  <c r="C2462" i="1"/>
  <c r="F2462" i="1" s="1"/>
  <c r="C2463" i="1"/>
  <c r="F2463" i="1" s="1"/>
  <c r="C2464" i="1"/>
  <c r="F2464" i="1" s="1"/>
  <c r="C2465" i="1"/>
  <c r="F2465" i="1" s="1"/>
  <c r="C2466" i="1"/>
  <c r="F2466" i="1" s="1"/>
  <c r="C2467" i="1"/>
  <c r="F2467" i="1" s="1"/>
  <c r="C2468" i="1"/>
  <c r="F2468" i="1" s="1"/>
  <c r="C2451" i="1"/>
  <c r="F2451" i="1" s="1"/>
  <c r="C2469" i="1"/>
  <c r="F2469" i="1" s="1"/>
  <c r="C2470" i="1"/>
  <c r="F2470" i="1" s="1"/>
  <c r="C2471" i="1"/>
  <c r="F2471" i="1" s="1"/>
  <c r="C2472" i="1"/>
  <c r="F2472" i="1" s="1"/>
  <c r="C2473" i="1"/>
  <c r="F2473" i="1" s="1"/>
  <c r="C2474" i="1"/>
  <c r="F2474" i="1" s="1"/>
  <c r="C2475" i="1"/>
  <c r="F2475" i="1" s="1"/>
  <c r="C2476" i="1"/>
  <c r="F2476" i="1" s="1"/>
  <c r="C2477" i="1"/>
  <c r="F2477" i="1" s="1"/>
  <c r="C2478" i="1"/>
  <c r="F2478" i="1" s="1"/>
  <c r="C2452" i="1"/>
  <c r="F2452" i="1" s="1"/>
  <c r="C2479" i="1"/>
  <c r="F2479" i="1" s="1"/>
  <c r="C2480" i="1"/>
  <c r="F2480" i="1" s="1"/>
  <c r="C2481" i="1"/>
  <c r="F2481" i="1" s="1"/>
  <c r="C2482" i="1"/>
  <c r="F2482" i="1" s="1"/>
  <c r="C2483" i="1"/>
  <c r="F2483" i="1" s="1"/>
  <c r="C2484" i="1"/>
  <c r="F2484" i="1" s="1"/>
  <c r="C2485" i="1"/>
  <c r="F2485" i="1" s="1"/>
  <c r="C2486" i="1"/>
  <c r="F2486" i="1" s="1"/>
  <c r="C2487" i="1"/>
  <c r="F2487" i="1" s="1"/>
  <c r="C2488" i="1"/>
  <c r="F2488" i="1" s="1"/>
  <c r="C2453" i="1"/>
  <c r="F2453" i="1" s="1"/>
  <c r="C2489" i="1"/>
  <c r="F2489" i="1" s="1"/>
  <c r="C2490" i="1"/>
  <c r="F2490" i="1" s="1"/>
  <c r="C2491" i="1"/>
  <c r="F2491" i="1" s="1"/>
  <c r="C2492" i="1"/>
  <c r="F2492" i="1" s="1"/>
  <c r="C2493" i="1"/>
  <c r="F2493" i="1" s="1"/>
  <c r="C2494" i="1"/>
  <c r="F2494" i="1" s="1"/>
  <c r="C2495" i="1"/>
  <c r="F2495" i="1" s="1"/>
  <c r="C2496" i="1"/>
  <c r="F2496" i="1" s="1"/>
  <c r="C2497" i="1"/>
  <c r="F2497" i="1" s="1"/>
  <c r="C2498" i="1"/>
  <c r="F2498" i="1" s="1"/>
  <c r="C2454" i="1"/>
  <c r="F2454" i="1" s="1"/>
  <c r="C2499" i="1"/>
  <c r="F2499" i="1" s="1"/>
  <c r="C2500" i="1"/>
  <c r="F2500" i="1" s="1"/>
  <c r="C2501" i="1"/>
  <c r="F2501" i="1" s="1"/>
  <c r="C2502" i="1"/>
  <c r="F2502" i="1" s="1"/>
  <c r="C2503" i="1"/>
  <c r="F2503" i="1" s="1"/>
  <c r="C2504" i="1"/>
  <c r="F2504" i="1" s="1"/>
  <c r="C2505" i="1"/>
  <c r="F2505" i="1" s="1"/>
  <c r="C2506" i="1"/>
  <c r="F2506" i="1" s="1"/>
  <c r="C2507" i="1"/>
  <c r="F2507" i="1" s="1"/>
  <c r="C2508" i="1"/>
  <c r="F2508" i="1" s="1"/>
  <c r="C2455" i="1"/>
  <c r="F2455" i="1" s="1"/>
  <c r="C2509" i="1"/>
  <c r="F2509" i="1" s="1"/>
  <c r="C2510" i="1"/>
  <c r="F2510" i="1" s="1"/>
  <c r="C2511" i="1"/>
  <c r="F2511" i="1" s="1"/>
  <c r="C2512" i="1"/>
  <c r="F2512" i="1" s="1"/>
  <c r="C2513" i="1"/>
  <c r="F2513" i="1" s="1"/>
  <c r="C2514" i="1"/>
  <c r="F2514" i="1" s="1"/>
  <c r="C2515" i="1"/>
  <c r="F2515" i="1" s="1"/>
  <c r="C2516" i="1"/>
  <c r="F2516" i="1" s="1"/>
  <c r="C2517" i="1"/>
  <c r="F2517" i="1" s="1"/>
  <c r="C2518" i="1"/>
  <c r="F2518" i="1" s="1"/>
  <c r="C2456" i="1"/>
  <c r="F2456" i="1" s="1"/>
  <c r="C2519" i="1"/>
  <c r="F2519" i="1" s="1"/>
  <c r="C2520" i="1"/>
  <c r="F2520" i="1" s="1"/>
  <c r="C2521" i="1"/>
  <c r="F2521" i="1" s="1"/>
  <c r="C2522" i="1"/>
  <c r="F2522" i="1" s="1"/>
  <c r="C2523" i="1"/>
  <c r="F2523" i="1" s="1"/>
  <c r="C2524" i="1"/>
  <c r="F2524" i="1" s="1"/>
  <c r="C2525" i="1"/>
  <c r="F2525" i="1" s="1"/>
  <c r="C2526" i="1"/>
  <c r="F2526" i="1" s="1"/>
  <c r="C2527" i="1"/>
  <c r="F2527" i="1" s="1"/>
  <c r="C2528" i="1"/>
  <c r="F2528" i="1" s="1"/>
  <c r="C2457" i="1"/>
  <c r="F2457" i="1" s="1"/>
  <c r="C2529" i="1"/>
  <c r="F2529" i="1" s="1"/>
  <c r="C2530" i="1"/>
  <c r="F2530" i="1" s="1"/>
  <c r="C2531" i="1"/>
  <c r="F2531" i="1" s="1"/>
  <c r="C2532" i="1"/>
  <c r="F2532" i="1" s="1"/>
  <c r="C2533" i="1"/>
  <c r="F2533" i="1" s="1"/>
  <c r="C2534" i="1"/>
  <c r="F2534" i="1" s="1"/>
  <c r="C2535" i="1"/>
  <c r="F2535" i="1" s="1"/>
  <c r="C2536" i="1"/>
  <c r="F2536" i="1" s="1"/>
  <c r="C2537" i="1"/>
  <c r="F2537" i="1" s="1"/>
  <c r="C2538" i="1"/>
  <c r="F2538" i="1" s="1"/>
  <c r="C2458" i="1"/>
  <c r="F2458" i="1" s="1"/>
  <c r="C2539" i="1"/>
  <c r="F2539" i="1" s="1"/>
  <c r="C2540" i="1"/>
  <c r="F2540" i="1" s="1"/>
  <c r="C2541" i="1"/>
  <c r="F2541" i="1" s="1"/>
  <c r="C2542" i="1"/>
  <c r="F2542" i="1" s="1"/>
  <c r="C2543" i="1"/>
  <c r="F2543" i="1" s="1"/>
  <c r="C2544" i="1"/>
  <c r="F2544" i="1" s="1"/>
  <c r="C2545" i="1"/>
  <c r="F2545" i="1" s="1"/>
  <c r="C2546" i="1"/>
  <c r="F2546" i="1" s="1"/>
  <c r="C2547" i="1"/>
  <c r="F2547" i="1" s="1"/>
</calcChain>
</file>

<file path=xl/sharedStrings.xml><?xml version="1.0" encoding="utf-8"?>
<sst xmlns="http://schemas.openxmlformats.org/spreadsheetml/2006/main" count="24467" uniqueCount="4095">
  <si>
    <t>Country</t>
  </si>
  <si>
    <t>Year</t>
  </si>
  <si>
    <t>No</t>
  </si>
  <si>
    <t>No2</t>
  </si>
  <si>
    <t>Domain</t>
  </si>
  <si>
    <t>ID</t>
  </si>
  <si>
    <t>Branch</t>
  </si>
  <si>
    <t>Class</t>
  </si>
  <si>
    <t>Type</t>
  </si>
  <si>
    <t>Name</t>
  </si>
  <si>
    <t>Quantity</t>
  </si>
  <si>
    <t>Origin</t>
  </si>
  <si>
    <t>Manufacturer1</t>
  </si>
  <si>
    <t>Manufacturer2</t>
  </si>
  <si>
    <t>Manufacturer3</t>
  </si>
  <si>
    <t>Source</t>
  </si>
  <si>
    <t>Column1</t>
  </si>
  <si>
    <t>Origin 1</t>
  </si>
  <si>
    <t>Origin 2</t>
  </si>
  <si>
    <t>Origin 3</t>
  </si>
  <si>
    <t>Origin 4</t>
  </si>
  <si>
    <t>Origin 5</t>
  </si>
  <si>
    <t>Origin 6</t>
  </si>
  <si>
    <t>Nations involved</t>
  </si>
  <si>
    <t>AUT</t>
  </si>
  <si>
    <t>Land</t>
  </si>
  <si>
    <t>Land Forces</t>
  </si>
  <si>
    <t>Armoured Fighting Vehicles</t>
  </si>
  <si>
    <t>MBT</t>
  </si>
  <si>
    <t>Leopard 2A4</t>
  </si>
  <si>
    <t>KNDS Deutschland (formerly KMW)</t>
  </si>
  <si>
    <t>https://knds.com/en/products/leopard/leopard-2A4</t>
  </si>
  <si>
    <t>DEU</t>
  </si>
  <si>
    <t>IFV</t>
  </si>
  <si>
    <t>Ulan</t>
  </si>
  <si>
    <t>ASCOD (Austrian-Spanish Cooperative Development)</t>
  </si>
  <si>
    <t>https://www.army-technology.com/projects/ascod/</t>
  </si>
  <si>
    <t>ESP</t>
  </si>
  <si>
    <t>APC (T)</t>
  </si>
  <si>
    <t>BvS-10</t>
  </si>
  <si>
    <t>BAE Systems Hägglunds</t>
  </si>
  <si>
    <t>https://www.baesystems.com/en/product/bvs10</t>
  </si>
  <si>
    <t>SWE</t>
  </si>
  <si>
    <t>GBR</t>
  </si>
  <si>
    <t>APC (W)</t>
  </si>
  <si>
    <t>Pandur</t>
  </si>
  <si>
    <t>Steyr-Daimler-Puch (part of GDELS)</t>
  </si>
  <si>
    <t>https://www.gdels.com/pandur.php</t>
  </si>
  <si>
    <t>Pandur EVO</t>
  </si>
  <si>
    <t>AUV</t>
  </si>
  <si>
    <t>Dingo 2</t>
  </si>
  <si>
    <t>https://knds.com/en/products/systems/dingo-2-range</t>
  </si>
  <si>
    <t>IVECO LMV</t>
  </si>
  <si>
    <t>Iveco</t>
  </si>
  <si>
    <t>https://www.idvgroup.com/products/multirole-vehicles/lmv2-light-multirole-vehicle/</t>
  </si>
  <si>
    <t>ITA</t>
  </si>
  <si>
    <t>Engineering &amp; Maintenance Vehicles</t>
  </si>
  <si>
    <t>ARV</t>
  </si>
  <si>
    <t>4KH7FA-SB / Greif</t>
  </si>
  <si>
    <t>Steyr Daimler Puch</t>
  </si>
  <si>
    <t>https://www.armedconflicts.com/Bergepanzer-4KH7FA-SB-20-Greif-t83777</t>
  </si>
  <si>
    <t>Dingo 2 ARV</t>
  </si>
  <si>
    <t>M88A1</t>
  </si>
  <si>
    <t>BAE Systems (formerly Bowen-McLaughlin York)</t>
  </si>
  <si>
    <t>https://www.baesystems.com/en/product/m88a2-hercules-recovery-vehicle</t>
  </si>
  <si>
    <t>USA</t>
  </si>
  <si>
    <t>NBC Vehicles</t>
  </si>
  <si>
    <t>NBC</t>
  </si>
  <si>
    <t>Dingo 2 AC NBC</t>
  </si>
  <si>
    <t>Anti-tank/anti-infrastructure</t>
  </si>
  <si>
    <t>MSL MANPATS</t>
  </si>
  <si>
    <t>Bill 2 (PAL 2000)</t>
  </si>
  <si>
    <t>?</t>
  </si>
  <si>
    <t>Saab Bofors Dynamics</t>
  </si>
  <si>
    <t>https://www.saab.com/newsroom/press-releases/2007/saab-receives-billion-order</t>
  </si>
  <si>
    <t>RCL 84mm</t>
  </si>
  <si>
    <t>Carl Gustaf</t>
  </si>
  <si>
    <t>https://www.saab.com/products/carl-gustaf-m4</t>
  </si>
  <si>
    <t>Artillery</t>
  </si>
  <si>
    <t>SP 155mm</t>
  </si>
  <si>
    <t>M109 A5ÖE</t>
  </si>
  <si>
    <t>Cadillac Motor Car (Division of General Motors Corporation)</t>
  </si>
  <si>
    <t>https://www.armyrecognition.com/military-products/army/artillery-vehicles-and-weapons/self-propelled-howitzers/m109-fr</t>
  </si>
  <si>
    <t>MOR 81mm</t>
  </si>
  <si>
    <t>L16</t>
  </si>
  <si>
    <t>BAE Systems (formerly Royal Ordnance)</t>
  </si>
  <si>
    <t>https://www.armyrecognition.com/news/army-news/2024/united-kingdom-opts-for-120mm-mortars-to-replace-81mm-l16s-to-cut-costs</t>
  </si>
  <si>
    <t>CAN</t>
  </si>
  <si>
    <t>MOR 120mm</t>
  </si>
  <si>
    <t>sGrW 86</t>
  </si>
  <si>
    <t>N/A</t>
  </si>
  <si>
    <t>???</t>
  </si>
  <si>
    <t>Air</t>
  </si>
  <si>
    <t>Air Force</t>
  </si>
  <si>
    <t>Aircraft</t>
  </si>
  <si>
    <t>FTR</t>
  </si>
  <si>
    <t>Eurofighter Typhoon</t>
  </si>
  <si>
    <t>Eurofighter consortium (Airbus,  BAE Systems, Leonardo)</t>
  </si>
  <si>
    <t>https://www.eurofighter.com/</t>
  </si>
  <si>
    <t>TPT Medium</t>
  </si>
  <si>
    <t>C-130K Hercules</t>
  </si>
  <si>
    <t>Lockheed Martin</t>
  </si>
  <si>
    <t>https://www.lockheedmartin.com/en-us/products/c130.html</t>
  </si>
  <si>
    <t>TPT Light</t>
  </si>
  <si>
    <t>PC-6B Turbo Porter</t>
  </si>
  <si>
    <t>Pilatus Aircraft</t>
  </si>
  <si>
    <t>https://pc-6.com/vPilatus-ProductBrochure.pdf</t>
  </si>
  <si>
    <t>CHE</t>
  </si>
  <si>
    <t>TRG</t>
  </si>
  <si>
    <t>PC-7 Turbo Trainer</t>
  </si>
  <si>
    <t>https://www.pilatus-aircraft.com/en/pc-7</t>
  </si>
  <si>
    <t>DA40NG</t>
  </si>
  <si>
    <t>Diamond Aircraft</t>
  </si>
  <si>
    <t>https://www.diamondaircraft.com/en/private-owners/aircraft/da40/overview/</t>
  </si>
  <si>
    <t>Helicopters</t>
  </si>
  <si>
    <t>ISR</t>
  </si>
  <si>
    <t>OH-58B Kiowa</t>
  </si>
  <si>
    <t>Bell Helicopter Textron</t>
  </si>
  <si>
    <t>https://www.army-technology.com/projects/kiowa/</t>
  </si>
  <si>
    <t>S-70A-42 Black Hawk</t>
  </si>
  <si>
    <t>Sikorsky Aircraft (a Lockheed Martin company)</t>
  </si>
  <si>
    <t>https://www.lockheedmartin.com/en-us/products/sikorsky-black-hawk-helicopter.html</t>
  </si>
  <si>
    <t>AW169M LUH</t>
  </si>
  <si>
    <t>Leonardo (formerly Agusta)</t>
  </si>
  <si>
    <t>https://helicopters.leonardo.com/en/products/aw-169</t>
  </si>
  <si>
    <t>Bell 212 (AB-212)</t>
  </si>
  <si>
    <t>Bell Textron</t>
  </si>
  <si>
    <t>AgustaWestland</t>
  </si>
  <si>
    <t>https://www.airpower.gv.at/ab_212bh/</t>
  </si>
  <si>
    <t>Air defence</t>
  </si>
  <si>
    <t>SAM Point-defence</t>
  </si>
  <si>
    <t>Mistral</t>
  </si>
  <si>
    <t>MBDA France</t>
  </si>
  <si>
    <t>https://www.mbda-systems.com/products/force-protection/mistral-family/mistral-3</t>
  </si>
  <si>
    <t>FRA</t>
  </si>
  <si>
    <t>GUNS 35mm</t>
  </si>
  <si>
    <t>GDF-005</t>
  </si>
  <si>
    <t>Rheinmetall Oerlikon (formerly Oerlikon Contraves)</t>
  </si>
  <si>
    <t>https://weaponsystems.net/system/933-Oerlikon+GDF</t>
  </si>
  <si>
    <t>Air-launched missiles</t>
  </si>
  <si>
    <t>AAM IIR</t>
  </si>
  <si>
    <t>IRIS-T</t>
  </si>
  <si>
    <t>Diehl Defence</t>
  </si>
  <si>
    <t>https://www.diehl.com/defence/de/produkte/lenkflugkoerper/</t>
  </si>
  <si>
    <t>GRC</t>
  </si>
  <si>
    <t>NOR</t>
  </si>
  <si>
    <t>BEL</t>
  </si>
  <si>
    <t>Land Component</t>
  </si>
  <si>
    <t>ASLT</t>
  </si>
  <si>
    <t>Piranha III-C DF90</t>
  </si>
  <si>
    <t>General Dynamics Land Systems (formerly Mowag)</t>
  </si>
  <si>
    <t>https://www.gdels.com/piranha.php</t>
  </si>
  <si>
    <t>RECCE</t>
  </si>
  <si>
    <t>Pandur Recce</t>
  </si>
  <si>
    <t>Piranha III-C DF30</t>
  </si>
  <si>
    <t>Piranha III-C DF30S</t>
  </si>
  <si>
    <t>Piranha III-C</t>
  </si>
  <si>
    <t>Piranha III-PC</t>
  </si>
  <si>
    <t>JLTV</t>
  </si>
  <si>
    <t>Oshkosh</t>
  </si>
  <si>
    <t>https://oshkoshdefense.com/vehicles/light-tactical-vehicles/jltv/</t>
  </si>
  <si>
    <t>AEV</t>
  </si>
  <si>
    <t>Pionierpanzer 2 Dachs</t>
  </si>
  <si>
    <t>Rheinmetall Land Systems (formerly Maschinenbau Kiel)</t>
  </si>
  <si>
    <t>http://tank-masters.de/?page_id=5271</t>
  </si>
  <si>
    <t>Spike-MR</t>
  </si>
  <si>
    <t>Rafael</t>
  </si>
  <si>
    <t>https://www.rafael.co.il/system/spike-lr2/</t>
  </si>
  <si>
    <t>TOWED</t>
  </si>
  <si>
    <t>LG1 MkII</t>
  </si>
  <si>
    <t>KNDS France (formerly GIAT/Nexter)</t>
  </si>
  <si>
    <t>https://www.army-guide.com/eng/product573.html</t>
  </si>
  <si>
    <t>Expal</t>
  </si>
  <si>
    <t>Rheinmetall Expal Munitions (formerly Expal)</t>
  </si>
  <si>
    <t>https://www.rheinmetall.com/en/company/subsidiaries/rheinmetall-expal-munitions#anchor-systems-products</t>
  </si>
  <si>
    <t>RT-61</t>
  </si>
  <si>
    <t>Thomson-Brandt</t>
  </si>
  <si>
    <t>https://www.militaryfactory.com/smallarms/detail.php?smallarms_id=910#google_vignette</t>
  </si>
  <si>
    <t>Uninhabited aerial vehicles</t>
  </si>
  <si>
    <t>ISR Light</t>
  </si>
  <si>
    <t>RQ-21A Blackjack</t>
  </si>
  <si>
    <t>Boeing</t>
  </si>
  <si>
    <t>https://www.boeing.com/defense/autonomous-systems/rq-21a-blackjack</t>
  </si>
  <si>
    <t>Sea</t>
  </si>
  <si>
    <t>Naval Component</t>
  </si>
  <si>
    <t>Principal Surface Combatants</t>
  </si>
  <si>
    <t>FFGHM</t>
  </si>
  <si>
    <t>Leopold I</t>
  </si>
  <si>
    <t>Damen Schelde Naval Shipbuilding</t>
  </si>
  <si>
    <t>https://marineschepen.nl/schepen/jss.html</t>
  </si>
  <si>
    <t>https://www.navalnews.com/naval-news/2019/08/belgian-navy-frigate-leopold-i-set-sails-for-nato-deployment/</t>
  </si>
  <si>
    <t>NLD</t>
  </si>
  <si>
    <t>On-board equipment</t>
  </si>
  <si>
    <t>*FFGHM</t>
  </si>
  <si>
    <t>RGM-84 Harpoon AShM</t>
  </si>
  <si>
    <t>Boeing (formerly McDonnell Douglas)</t>
  </si>
  <si>
    <t>https://missilethreat.csis.org/missile/harpoon/</t>
  </si>
  <si>
    <t>Mk 48 mod 1 VLS</t>
  </si>
  <si>
    <t>Raytheon</t>
  </si>
  <si>
    <t>https://www.seaforces.org/wpnsys/SURFACE/Mk-48-missile-launcher.htm</t>
  </si>
  <si>
    <t>RIM-7P Sea Sparrow SAM</t>
  </si>
  <si>
    <t>https://en.missilery.info/missile/sea-sparrow</t>
  </si>
  <si>
    <t>324mm SVTT Mk 32 ASTT</t>
  </si>
  <si>
    <t>Ordnance Technology Service</t>
  </si>
  <si>
    <t>https://ordtech.com/products/mk32/</t>
  </si>
  <si>
    <t>Mk 46 LWT</t>
  </si>
  <si>
    <t>Honeywell</t>
  </si>
  <si>
    <t>TRW</t>
  </si>
  <si>
    <t>https://www.navy.mil/Resources/Fact-Files/Display-FactFiles/Article/2167898/mk-46-lightweight-torpedo/</t>
  </si>
  <si>
    <t>https://ordtech.com/products/mk46/</t>
  </si>
  <si>
    <t>Goalkeeper CIWS</t>
  </si>
  <si>
    <t>Thales Nederland</t>
  </si>
  <si>
    <t>https://www.thalesgroup.com/en/goalkeeper-close-weapon-system</t>
  </si>
  <si>
    <t>Patrol and coastal combatants</t>
  </si>
  <si>
    <t>PCC</t>
  </si>
  <si>
    <t>Castor</t>
  </si>
  <si>
    <t>SOCARENAM</t>
  </si>
  <si>
    <t>https://www.navalnews.com/event-news/euronaval-2024/2024/11/belgium-procures-third-coastal-patrol-vessel-from-france/</t>
  </si>
  <si>
    <t>Mine warfare</t>
  </si>
  <si>
    <t>MHC</t>
  </si>
  <si>
    <t>Flower</t>
  </si>
  <si>
    <t>Belgium Naval &amp; Robotics (Naval Group &amp; ECA Group)</t>
  </si>
  <si>
    <t>https://www.naval-technology.com/projects/mine-countermeasure-vessels/</t>
  </si>
  <si>
    <t>Logistics and support</t>
  </si>
  <si>
    <t>AGOR</t>
  </si>
  <si>
    <t>Belgica</t>
  </si>
  <si>
    <t>Freire Shipyard</t>
  </si>
  <si>
    <t>https://www.naval-technology.com/projects/belgica-oceanographic-research-vessel/</t>
  </si>
  <si>
    <t>Uninhabited maritime platforms</t>
  </si>
  <si>
    <t xml:space="preserve">USV MW </t>
  </si>
  <si>
    <t>Inspector 125</t>
  </si>
  <si>
    <t>ECA Group/Exail</t>
  </si>
  <si>
    <t>https://www.exail.com/product-range/unmanned-surface-vehicles-for-mine-countermeasures</t>
  </si>
  <si>
    <t>Uninhabited maritime systems</t>
  </si>
  <si>
    <t>DATA</t>
  </si>
  <si>
    <t>Remus 100</t>
  </si>
  <si>
    <t>Kongsberg</t>
  </si>
  <si>
    <t>https://www.kongsberg.com/maritime/news-and-events/news-archive/2016/hydroid-introduces-the-new-generation-remus-100-auv/</t>
  </si>
  <si>
    <t>Seascan</t>
  </si>
  <si>
    <t>https://www.exail.com/product/seascan-mine-identification-system</t>
  </si>
  <si>
    <t>MW</t>
  </si>
  <si>
    <t>A18-M</t>
  </si>
  <si>
    <t>https://www.exail.com/product/a18-m-autonomous-underwater-vehicle</t>
  </si>
  <si>
    <t>K-Ster C/I</t>
  </si>
  <si>
    <t>https://www.exail.com/product/k-ster-c-expendable-mine-disposal-vehicle</t>
  </si>
  <si>
    <t>Seafox C/I</t>
  </si>
  <si>
    <t>Atlas Elektronik</t>
  </si>
  <si>
    <t>https://www.atlas-elektronik.com/solutions/mine-warfare-systems/seafoxr</t>
  </si>
  <si>
    <t>Air Component</t>
  </si>
  <si>
    <t>F-16AM Fighting Falcon</t>
  </si>
  <si>
    <t>https://www.lockheedmartin.com/en-us/products/f-16.html</t>
  </si>
  <si>
    <t>F-16BM Fighting Falcon</t>
  </si>
  <si>
    <t>TPT Heavy</t>
  </si>
  <si>
    <t>A400M</t>
  </si>
  <si>
    <t>Airbus</t>
  </si>
  <si>
    <t>https://www.airbus.com/en/products-services/defence/military-aircraft/a400m</t>
  </si>
  <si>
    <t>TPT PAX</t>
  </si>
  <si>
    <t>Falcon 7X</t>
  </si>
  <si>
    <t>Dassault Aviation</t>
  </si>
  <si>
    <t>https://skybrary.aero/aircraft/fa7x</t>
  </si>
  <si>
    <t>SF-260D</t>
  </si>
  <si>
    <t>SIAI-Marchetti</t>
  </si>
  <si>
    <t>https://www.siai-marchetti.nl/sf260mil.html</t>
  </si>
  <si>
    <t>SF-260M</t>
  </si>
  <si>
    <t>Helicopter</t>
  </si>
  <si>
    <t>ASW</t>
  </si>
  <si>
    <t>NH90 NFH</t>
  </si>
  <si>
    <t>NH Industries</t>
  </si>
  <si>
    <t>https://www.nhindustries.com/website/en/ref/home.html</t>
  </si>
  <si>
    <t>NH90 TTH</t>
  </si>
  <si>
    <t>AW109 (ISR)</t>
  </si>
  <si>
    <t>https://helicopters.leonardo.com/en/products/aw109-trekkerm</t>
  </si>
  <si>
    <t>AAM IR</t>
  </si>
  <si>
    <t>AIM-9M Sidewinder</t>
  </si>
  <si>
    <t>https://www.af.mil/About-Us/Fact-Sheets/Display/Article/104557/aim-9-sidewinder/</t>
  </si>
  <si>
    <t>AIM-9X Sidewinder II</t>
  </si>
  <si>
    <t>https://www.rtx.com/raytheon/what-we-do/sea/aim-9x-sidewinder-missile</t>
  </si>
  <si>
    <t>AAM ARH</t>
  </si>
  <si>
    <t>AIM-120B AMRAAM</t>
  </si>
  <si>
    <t>https://www.rtx.com/raytheon/what-we-do/air/amraam-missile</t>
  </si>
  <si>
    <t>Bombs</t>
  </si>
  <si>
    <t>Laser-guided</t>
  </si>
  <si>
    <t>GBU-10/-12 Paveway II</t>
  </si>
  <si>
    <t>https://www.lockheedmartin.com/en-us/products/paveway-ii-plus-laser-guided-bomb.html</t>
  </si>
  <si>
    <t>GBU-24 Paveway III</t>
  </si>
  <si>
    <t>https://www.rtx.com/raytheon/what-we-do/air/paveway-bomb</t>
  </si>
  <si>
    <t>Laser &amp; INS/GPS-guided</t>
  </si>
  <si>
    <t>GBU-54 Laser JDAM (dual mode)</t>
  </si>
  <si>
    <t>https://www.boeing.com/content/dam/boeing/boeingdotcom/defense/weapons-weapons/images/jdam_product_card.pdf</t>
  </si>
  <si>
    <t>INS/GPS guided</t>
  </si>
  <si>
    <t>GBU-31 JDAM</t>
  </si>
  <si>
    <t>GBU-38 JDAM</t>
  </si>
  <si>
    <t>GBU 39 Small Diameter Bomb</t>
  </si>
  <si>
    <t xml:space="preserve">Boeing </t>
  </si>
  <si>
    <t>https://www.boeing.com/content/dam/boeing/boeingdotcom/defense/weapons-weapons/images/small_diameter_bomb_product_card.pdf</t>
  </si>
  <si>
    <t>Medical Service</t>
  </si>
  <si>
    <t>Pandur (amb)</t>
  </si>
  <si>
    <t>Piranha III-C (amb)</t>
  </si>
  <si>
    <t>Dingo 2 (amb)</t>
  </si>
  <si>
    <t>BGR</t>
  </si>
  <si>
    <t>Army</t>
  </si>
  <si>
    <t>T-72M1/M2</t>
  </si>
  <si>
    <t>UralVagonZavod</t>
  </si>
  <si>
    <t>https://odin.tradoc.army.mil/WEG/Asset/T-72M_Russian_Main_Battle_Tank_(MBT)</t>
  </si>
  <si>
    <t>RUS</t>
  </si>
  <si>
    <t>BMP-1</t>
  </si>
  <si>
    <t>JSC Kurganmashzavod</t>
  </si>
  <si>
    <t>https://www.deagel.com/Armies/BMP-1/a000749</t>
  </si>
  <si>
    <t>BMP-23</t>
  </si>
  <si>
    <t>https://www.militaryfactory.com/armor/detail.php?armor_id=980</t>
  </si>
  <si>
    <t>MT-LB</t>
  </si>
  <si>
    <t>Charkowska Fabryka Traktorów</t>
  </si>
  <si>
    <t>Huta Stalowa Wola</t>
  </si>
  <si>
    <t>https://www.armyrecognition.com/defense-industry?option=com_content&amp;view=article&amp;id=8554</t>
  </si>
  <si>
    <t>UKR</t>
  </si>
  <si>
    <t>POL</t>
  </si>
  <si>
    <t>BTR-60</t>
  </si>
  <si>
    <t>Gorkovsky avtomobilny zavod</t>
  </si>
  <si>
    <t>https://odin.tradoc.army.mil/WEG/Asset/BTR-60-R-145BM_Russian_8x8_Command_Post_and_Communication_Center_Vehicle</t>
  </si>
  <si>
    <t>IAG Guardian</t>
  </si>
  <si>
    <t>IAG</t>
  </si>
  <si>
    <t>https://www.interarmored.com/products/iag-guardian-apc/</t>
  </si>
  <si>
    <t>UAE</t>
  </si>
  <si>
    <t>M1117 ASV</t>
  </si>
  <si>
    <t>Textron Marine &amp; Land Systems</t>
  </si>
  <si>
    <t>https://www.armyrecognition.com/military-products/army/armoured-personnel-carriers/wheeled-vehicles/m1117-asv-united-states-uk</t>
  </si>
  <si>
    <t>Plasan SandCat</t>
  </si>
  <si>
    <t>Plasan</t>
  </si>
  <si>
    <t>https://plasan.com/tactical-armored-vehicles/</t>
  </si>
  <si>
    <t>T-54/T-55</t>
  </si>
  <si>
    <t>Zavod imeni V.O. Malysheva</t>
  </si>
  <si>
    <t>https://odin.tradoc.army.mil/WEG/Asset/T-55_Russian_Main_Battle_Tank_(MBT)</t>
  </si>
  <si>
    <t>MTP-1</t>
  </si>
  <si>
    <t>Volgogradski traktorni zavod</t>
  </si>
  <si>
    <t>https://weaponsystems.net/system/1624-BTR-50</t>
  </si>
  <si>
    <t>VLB</t>
  </si>
  <si>
    <t>BLG67</t>
  </si>
  <si>
    <t>STAG Genthin</t>
  </si>
  <si>
    <t>Schwermaschinenbau-Kombinat „Ernst Thälmann“</t>
  </si>
  <si>
    <t>Burmar</t>
  </si>
  <si>
    <t>https://www.pioniertechnik.de/blg67.html</t>
  </si>
  <si>
    <t>TMM</t>
  </si>
  <si>
    <t>GAKZ</t>
  </si>
  <si>
    <t>https://www.armyrecognition.com/focus-analysis-conflicts/army/defence-security-industry-technology/the-new-tmm-3m2-truck-bridgelayer-will-enter-in-service-with-the-russian-armed-forces-12507162#:~:text=The%20TMM-3M2%20bridgelayer%20is%20the%20latest%20development%20of,TMM-3M2%20is%20based%20on%20four%20KAMAZ%20heavy%20trucks.</t>
  </si>
  <si>
    <t>MSL SP</t>
  </si>
  <si>
    <t>9P148 Konkurs (RS-AT-5 Spandrel)</t>
  </si>
  <si>
    <t>JSC Konstruktorskoe Buro Priborostroeniya (KBP)</t>
  </si>
  <si>
    <t>https://odin.tradoc.army.mil/WEG/Asset/9P148_Russian_4x4_Amphibious_Anti-Tank_Guided_Missile_Carrier</t>
  </si>
  <si>
    <t>https://weaponsystems.net/system/549-9K113+Konkurs</t>
  </si>
  <si>
    <t>9K111 Fagot (RS-AT-4 Spigot)</t>
  </si>
  <si>
    <t>https://odin.tradoc.army.mil/WEG/Asset/9K111_Fagot_</t>
  </si>
  <si>
    <t>9K111-1 Konkurs (RS-AT-5 Spandrel)</t>
  </si>
  <si>
    <t>9K11 Malyutka (RS-AT-3 Sagger)</t>
  </si>
  <si>
    <t>OAO Zavod imeni V. A. Degtyaryova</t>
  </si>
  <si>
    <t>https://weaponsystems.net/system/1033-9K11+Malyutka</t>
  </si>
  <si>
    <t>GUNS 85mm</t>
  </si>
  <si>
    <t>D-44</t>
  </si>
  <si>
    <t>No. 9 Uralmashzavod</t>
  </si>
  <si>
    <t>https://weaponsystems.net/system/975-85mm%20D-44</t>
  </si>
  <si>
    <t>GUNS 100mm</t>
  </si>
  <si>
    <t>MT-12</t>
  </si>
  <si>
    <t>https://www.militaryfactory.com/armor/detail.php?armor_id=879</t>
  </si>
  <si>
    <t>SP 122mm</t>
  </si>
  <si>
    <t>2S1</t>
  </si>
  <si>
    <t>Kharkivskyi Traktornyi Zavod</t>
  </si>
  <si>
    <t>https://nuou.org.ua/en/122-2s1-gvozdika.html</t>
  </si>
  <si>
    <t>TOWED 152mm</t>
  </si>
  <si>
    <t>D-20</t>
  </si>
  <si>
    <t>NPO Splav (formerly Motovilikhinskiye Zavody PAO)</t>
  </si>
  <si>
    <t>https://www.army-guide.com/eng/product3738.html</t>
  </si>
  <si>
    <t>MRL 122mm</t>
  </si>
  <si>
    <t>BM-21</t>
  </si>
  <si>
    <t>NPO Splav</t>
  </si>
  <si>
    <t>https://odin.tradoc.army.mil/WEG/Asset/BM-21_Grad_Russian_122mm_Multiple_Rocket_Launcher_(MRL)</t>
  </si>
  <si>
    <t>Tundza/Tundza Sani</t>
  </si>
  <si>
    <t>NITI Kazanlak</t>
  </si>
  <si>
    <t>https://www.weaponsystems.net/system/692-Tundzha</t>
  </si>
  <si>
    <t>Surface-to-surface missile launchers</t>
  </si>
  <si>
    <t>SRBM</t>
  </si>
  <si>
    <t>9K79 Tochka (RS-SS-21 Scarab)</t>
  </si>
  <si>
    <t>KB Mashinostroyeniya</t>
  </si>
  <si>
    <t>https://odin.tradoc.army.mil/WEG/Asset/OTR-21_Tochka_(SS-21_Scarab)_Russian_Close-Range_Ballistic_Missile</t>
  </si>
  <si>
    <t>Point-defence</t>
  </si>
  <si>
    <t>9K32 Strela (RS-SA-7 Grail)</t>
  </si>
  <si>
    <t>https://odin.tradoc.army.mil/WEG/Asset/9K32_Strela-2_(SA-7_Grail)_Russian_Man_Portable_Surface-to-Air_Missile_(MANPAD)</t>
  </si>
  <si>
    <t>9K33 Osa (RS-SA-8 Gecko)</t>
  </si>
  <si>
    <t>IEMZ Kupol Metrowagonmash</t>
  </si>
  <si>
    <t>https://weaponsystems.net/system/1064-9K33+Osa</t>
  </si>
  <si>
    <t>SP 23mm</t>
  </si>
  <si>
    <t>ZSU-23-4</t>
  </si>
  <si>
    <t>OJSC Mytishchi Machine-Building Plant</t>
  </si>
  <si>
    <t>https://odin.tradoc.army.mil/WEG/Asset/ZSU-23-4_Shilka_Russian_23mm_Self-Propelled_Anti-Aircraft_Weapon_System</t>
  </si>
  <si>
    <t>TOWED 23mm</t>
  </si>
  <si>
    <t>ZU-23-2</t>
  </si>
  <si>
    <t>JSC Konstruktorskoe Buro Priborostroeniya (KBP)</t>
  </si>
  <si>
    <t>https://www.militaryfactory.com/armor/detail.php?armor_id=277</t>
  </si>
  <si>
    <t>TOWED 57mm</t>
  </si>
  <si>
    <t>S-60</t>
  </si>
  <si>
    <t>TsAKB </t>
  </si>
  <si>
    <t>https://weaponsystems.net/system/477-S-60</t>
  </si>
  <si>
    <t>Navy</t>
  </si>
  <si>
    <t>FFM</t>
  </si>
  <si>
    <t>Drazki</t>
  </si>
  <si>
    <t>Boelwerf</t>
  </si>
  <si>
    <t>Cockerill Yards</t>
  </si>
  <si>
    <t>https://www.militaryperiscope.com/weapons/ships/frigatescorvettes/drazki-41-class/overview/</t>
  </si>
  <si>
    <t>http://www.wielingen1991.org/en/the_frigate.htm</t>
  </si>
  <si>
    <t>*FFM</t>
  </si>
  <si>
    <t>Mk 29 GMLS</t>
  </si>
  <si>
    <t>https://www.navy.mil/Resources/Fact-Files/Display-FactFiles/Article/2168965/seasparrow-missile-rim-7/</t>
  </si>
  <si>
    <t>L5 mod 4 HWT</t>
  </si>
  <si>
    <t>Naval Group</t>
  </si>
  <si>
    <t>http://www.wielingen1991.org/en/frigate/torpedo.htm</t>
  </si>
  <si>
    <t>375mm MLE 54 Creusot-Loire A/S mor</t>
  </si>
  <si>
    <t>Creusot-Loire</t>
  </si>
  <si>
    <t>https://weaponsystems.net/system/1111-Bofors%20M/50</t>
  </si>
  <si>
    <t>FS</t>
  </si>
  <si>
    <t>Smeli</t>
  </si>
  <si>
    <t>MTG Dolphin</t>
  </si>
  <si>
    <t>https://www.navalnews.com/naval-news/2024/12/bulgarias-second-mmpv-launched-by-local-shipyard/</t>
  </si>
  <si>
    <t>ROU</t>
  </si>
  <si>
    <t>*FS</t>
  </si>
  <si>
    <t>RBU 6000 Smerch 2 A/S mor</t>
  </si>
  <si>
    <t>Artillery Plant No.9</t>
  </si>
  <si>
    <t>https://www.militaryperiscope.com/weapons/missilesrocketsbombs/anti-submarine/rbu-2500-asw-mortar/overview/</t>
  </si>
  <si>
    <t>PCF</t>
  </si>
  <si>
    <t>Molnya (Pauk class)</t>
  </si>
  <si>
    <t>Vostochnaya Verf JSC</t>
  </si>
  <si>
    <t>https://www.globalmilitary.net/ships/pauk/</t>
  </si>
  <si>
    <t>*PCF</t>
  </si>
  <si>
    <t>AK630M CIWS</t>
  </si>
  <si>
    <t>JSC Tulamashzavod</t>
  </si>
  <si>
    <t>https://weaponsystems.net/system/648-30mm+AK-230</t>
  </si>
  <si>
    <t>PCT</t>
  </si>
  <si>
    <t>Reshitelni</t>
  </si>
  <si>
    <t>https://www.militaryperiscope.com/weapons/ships/small-combatants/reshitelni-13-class/overview/</t>
  </si>
  <si>
    <t>*PCT</t>
  </si>
  <si>
    <t>RBU 1200 Uragan A/S mor</t>
  </si>
  <si>
    <t>NII-1</t>
  </si>
  <si>
    <t>https://opisybroni.pl/rbu-1200-uragan/</t>
  </si>
  <si>
    <t>Mine Countermeasures</t>
  </si>
  <si>
    <t>Mesta</t>
  </si>
  <si>
    <t>Van der Giessen-De Noord</t>
  </si>
  <si>
    <t>https://www.naval-technology.com/projects/alkmaar-class-mine-countermeasures-vessels-netherlands/</t>
  </si>
  <si>
    <t>Tsibar</t>
  </si>
  <si>
    <t>MSC</t>
  </si>
  <si>
    <t>Briz</t>
  </si>
  <si>
    <t>Avangard shipyards, Petrozavodsk</t>
  </si>
  <si>
    <t>https://russianships.info/eng/warships/project_1265.htm</t>
  </si>
  <si>
    <t>MSI</t>
  </si>
  <si>
    <t>Olya</t>
  </si>
  <si>
    <t>Sredne-Nevskiy sudostroitelnyy zavod</t>
  </si>
  <si>
    <t>https://russianships.info/eng/warships/project_1259.htm</t>
  </si>
  <si>
    <t>Amphibious</t>
  </si>
  <si>
    <t>LCM</t>
  </si>
  <si>
    <t>Vydra</t>
  </si>
  <si>
    <t>https://weaponsystems.net/system/579-Project+106+class</t>
  </si>
  <si>
    <t>AG</t>
  </si>
  <si>
    <t>Dimitar Dobrev</t>
  </si>
  <si>
    <t>Stocznia Polnocna</t>
  </si>
  <si>
    <t>https://russianships.info/eng/support/project_130.htm</t>
  </si>
  <si>
    <t>AGS</t>
  </si>
  <si>
    <t>Sv Sv Kiril i Metodi</t>
  </si>
  <si>
    <t>Simek Shipyard</t>
  </si>
  <si>
    <t>https://www.losbarcosdeeugenio.com/barcos/en/bg/bul_RSV421.html</t>
  </si>
  <si>
    <t>AOL</t>
  </si>
  <si>
    <t>Balchik</t>
  </si>
  <si>
    <t>Baltic Workboats</t>
  </si>
  <si>
    <t>https://www.bairdmaritime.com/security/non-naval-security/police/vessel-review-balchik-bulgarian-border-police-acquires-multi-role-vessel</t>
  </si>
  <si>
    <t>EST</t>
  </si>
  <si>
    <t>ARS</t>
  </si>
  <si>
    <t>Proteo</t>
  </si>
  <si>
    <t>Cantieri Navali Riuniti Ancona</t>
  </si>
  <si>
    <t>https://www.militaryperiscope.com/weapons/ships/auxiliary/proteo-224-class-bulgaria/overview/</t>
  </si>
  <si>
    <t>https://www.marinaiditalia.com/public/uploads/2017_3_22.pdf</t>
  </si>
  <si>
    <t>ATF</t>
  </si>
  <si>
    <t>AX</t>
  </si>
  <si>
    <t>UUV DATA</t>
  </si>
  <si>
    <t>Gavia</t>
  </si>
  <si>
    <t>Teledyne Marine</t>
  </si>
  <si>
    <t>https://www.teledynemarine.com/brands/gavia</t>
  </si>
  <si>
    <t>UUV MW</t>
  </si>
  <si>
    <t>Double Eagle Mk III</t>
  </si>
  <si>
    <t>Saab</t>
  </si>
  <si>
    <t>https://www.saab.com/products/double-eagle</t>
  </si>
  <si>
    <t>AS565MB Panther</t>
  </si>
  <si>
    <t>Airbus Helicopters (formerly Eurocopter/Aérospatiale)</t>
  </si>
  <si>
    <t>https://www.militaryfactory.com/aircraft/detail.php?aircraft_id=784</t>
  </si>
  <si>
    <t>MRH</t>
  </si>
  <si>
    <t>AS365N3+ Dauphin 2</t>
  </si>
  <si>
    <t>https://skybrary.aero/aircraft/as65</t>
  </si>
  <si>
    <t>MiG-29 Fulcrum</t>
  </si>
  <si>
    <t>Mikoyan-Gurevich</t>
  </si>
  <si>
    <t>https://www.globalsecurity.org/military/world/russia/mig-29.htm</t>
  </si>
  <si>
    <t>MiG-29UB Fulcrum</t>
  </si>
  <si>
    <t>FGA</t>
  </si>
  <si>
    <t>MiG-21bis Fishbed</t>
  </si>
  <si>
    <t>https://www.flymig.com/aircraft/MiG-21/</t>
  </si>
  <si>
    <t>MiG-21UM Mongol B</t>
  </si>
  <si>
    <t>ATK</t>
  </si>
  <si>
    <t>Su-25K Frogfoot K</t>
  </si>
  <si>
    <t>JSC Sukhoi Company</t>
  </si>
  <si>
    <t>https://www.airforce-technology.com/projects/su25/</t>
  </si>
  <si>
    <t>Su-25UBK Frogfoot B</t>
  </si>
  <si>
    <t>An-30 Clank</t>
  </si>
  <si>
    <t>PJSC Beriev Aircraft Company</t>
  </si>
  <si>
    <t>Antonov</t>
  </si>
  <si>
    <t>https://www.militaryfactory.com/aircraft/detail.php?aircraft_id=1811</t>
  </si>
  <si>
    <t>C-27J Spartan</t>
  </si>
  <si>
    <t>Leonardo (formerly Alenia Aermacchi)</t>
  </si>
  <si>
    <t>https://aircraft.leonardo.com/en/products/c-27j-spartan-next-generation</t>
  </si>
  <si>
    <t>An-2T Colt</t>
  </si>
  <si>
    <t>https://airandspace.si.edu/collection-objects/antonov-2m-colt/nasm_A19830222000</t>
  </si>
  <si>
    <t>L-410UVP-E</t>
  </si>
  <si>
    <t>Aircraft Industries (formerly LET Kunovice)</t>
  </si>
  <si>
    <t>https://www.turbolet.de/l-410</t>
  </si>
  <si>
    <t>CZE</t>
  </si>
  <si>
    <t>PC-12M</t>
  </si>
  <si>
    <t>https://www.pilatus-aircraft.com/de/pc-12</t>
  </si>
  <si>
    <t>L-39ZA Albatros</t>
  </si>
  <si>
    <t>Aero Vodochody</t>
  </si>
  <si>
    <t>https://www.aero.cz/en/l-39-albatros/</t>
  </si>
  <si>
    <t>SVK</t>
  </si>
  <si>
    <t>PC-9M (basic)</t>
  </si>
  <si>
    <t>https://www.airforce-technology.com/projects/pc9madvancedtrainera/</t>
  </si>
  <si>
    <t>Mi-24V Hind E</t>
  </si>
  <si>
    <t>Mil Moscow Helicopter Plant</t>
  </si>
  <si>
    <t>https://www.militaryfactory.com/aircraft/detail.php?aircraft_id=70</t>
  </si>
  <si>
    <t>Mi-24D Hind D</t>
  </si>
  <si>
    <t>Mi-17 Hip H</t>
  </si>
  <si>
    <t>https://www.armyrecognition.com/military-products/air/helicopters/transport-helicopters/mi-17#</t>
  </si>
  <si>
    <t>AS532AL Cougar</t>
  </si>
  <si>
    <t>https://www.militaryfactory.com/aircraft/detail.php?aircraft_id=322</t>
  </si>
  <si>
    <t>Bell 206 Jet Ranger</t>
  </si>
  <si>
    <t>https://skybrary.aero/aircraft/b06</t>
  </si>
  <si>
    <t>SAM Long-range</t>
  </si>
  <si>
    <t>S-200</t>
  </si>
  <si>
    <t>NPO Almaz</t>
  </si>
  <si>
    <t>https://en.missilery.info/missile/c200</t>
  </si>
  <si>
    <t>S-300PMU</t>
  </si>
  <si>
    <t>JSC Kalinin Machine-Building Plant</t>
  </si>
  <si>
    <t>https://odin.tradoc.army.mil/WEG/Asset/S-300PMU-2_Favourite_(SA-20B)_Russian_Long-Range_Air_Defense_Missile_System</t>
  </si>
  <si>
    <t>SAM Short-range</t>
  </si>
  <si>
    <t>S-125M Neva-M</t>
  </si>
  <si>
    <t>JSC Defense systems</t>
  </si>
  <si>
    <t>https://odin.tradoc.army.mil/WEG/Asset/S-125_Neva::Pechora_(SA-3_Goa)_Russian_6x6_Surface-to-Air_Missile_System</t>
  </si>
  <si>
    <t>2K12 Kub</t>
  </si>
  <si>
    <t>Ulyanovsk Mekhanicheskiy Zavod</t>
  </si>
  <si>
    <t>https://www.militaryfactory.com/armor/detail.php?armor_id=151</t>
  </si>
  <si>
    <t>R-3</t>
  </si>
  <si>
    <t>Vympel NPO</t>
  </si>
  <si>
    <t>https://weaponsystems.net/system/1536-Vympel%20R-3</t>
  </si>
  <si>
    <t>R-73</t>
  </si>
  <si>
    <t>NPO Lightning</t>
  </si>
  <si>
    <t>https://en.missilery.info/missile/r73</t>
  </si>
  <si>
    <t>AAM SARH</t>
  </si>
  <si>
    <t>R-27R</t>
  </si>
  <si>
    <t>https://en.missilery.info/missile/p27</t>
  </si>
  <si>
    <t>AAM ASM</t>
  </si>
  <si>
    <t>Kh-25</t>
  </si>
  <si>
    <t>Zvezda-Strela</t>
  </si>
  <si>
    <t>https://odin.tradoc.army.mil/WEG/Asset/Kh-25_(AS-10_Karen)_Russian_Air-to-Ground_Missile</t>
  </si>
  <si>
    <t>Kh-29</t>
  </si>
  <si>
    <t>Tactical Missiles Corporation (formerly Zvezda-Strela)</t>
  </si>
  <si>
    <t>https://odin.tradoc.army.mil/WEG/Asset/Kh-29_(AS-14_Kedge)_Russian_Air-to-Surface_Missile</t>
  </si>
  <si>
    <t>CYP</t>
  </si>
  <si>
    <t>National Guard</t>
  </si>
  <si>
    <t>T-80U</t>
  </si>
  <si>
    <t>Kharkiv Morozov Machine Building Design Bureau </t>
  </si>
  <si>
    <t>https://www.army-technology.com/projects/t80/</t>
  </si>
  <si>
    <t>AMX-30B2</t>
  </si>
  <si>
    <t>https://www.army-guide.com/eng/product146.html</t>
  </si>
  <si>
    <t>EE-9 Cascavel</t>
  </si>
  <si>
    <t>Força Terrestre Companies consortium</t>
  </si>
  <si>
    <t>https://www.army-technology.com/projects/ee-9-cascavel-armoured-reconnaissance-vehicle-modernisation-brazil/</t>
  </si>
  <si>
    <t>BRA</t>
  </si>
  <si>
    <t>BMP-3</t>
  </si>
  <si>
    <t>https://armyrecognition.com/military-products/army/infantry-fighting-vehicles/tracked-vehicles/bmp-3-russia-uk</t>
  </si>
  <si>
    <t>Leonidas</t>
  </si>
  <si>
    <t>Elliniki Viomihania Ohimaton (formerly Steyr Hellas)</t>
  </si>
  <si>
    <t>https://tank-afv.com/coldwar/Greece/ELVO-Leonidas.php</t>
  </si>
  <si>
    <t>VAB</t>
  </si>
  <si>
    <t>ARQUUS (formerly Renault Trucks Defense)</t>
  </si>
  <si>
    <t>https://www.arquus-defense.com/vab-mk3-unmatched-firepower</t>
  </si>
  <si>
    <t>BOV M16 Milos</t>
  </si>
  <si>
    <t>Yugoimport-SDPR</t>
  </si>
  <si>
    <t>https://www.yugoimport.com/en/products/land-forces/combat-and-non-combat-vehicles-and-upgrade-programs/wheeled-armored-vehicles/milos</t>
  </si>
  <si>
    <t>SRB</t>
  </si>
  <si>
    <t>AMX-30D</t>
  </si>
  <si>
    <t>BREM-80U</t>
  </si>
  <si>
    <t>Omsktransmash</t>
  </si>
  <si>
    <t>https://www.army-guide.com/eng/product4650.html</t>
  </si>
  <si>
    <t>EE-3 Jararaca with Milan</t>
  </si>
  <si>
    <t>ENGESA (Engenheiros Especializados)</t>
  </si>
  <si>
    <t>MBDA (formerly Euromissile)</t>
  </si>
  <si>
    <t>https://www.weaponsystems.net/system/402-CC01%20-%20EE-3%20Jararaca</t>
  </si>
  <si>
    <t>https://www.army-technology.com/projects/milan-anti-tank-missile/?cf-view</t>
  </si>
  <si>
    <t>Enok with Spike-LR</t>
  </si>
  <si>
    <t>ACS</t>
  </si>
  <si>
    <t>https://www.acs-armoured-cars.com/en/solutions/vehicles/</t>
  </si>
  <si>
    <t>VAB with HOT</t>
  </si>
  <si>
    <t>https://www.army-technology.com/projects/hot/</t>
  </si>
  <si>
    <t>TOWED 100mm</t>
  </si>
  <si>
    <t>M-1944</t>
  </si>
  <si>
    <t>https://odin.tradoc.army.mil/WEG/Asset/BS-3_(M-1944)_Russian_100mm_Towed_Anti-Tank_Gun</t>
  </si>
  <si>
    <t>NORA B-52</t>
  </si>
  <si>
    <t>https://www.yugoimport.com/en/products/land-forces/fire-support-systems-and-upgrade-programs/self-propelled-and-towed-artillery/155-mm/nora-b52</t>
  </si>
  <si>
    <t>Mk F3</t>
  </si>
  <si>
    <t>https://www.militaryfactory.com/armor/detail.php?armor_id=419</t>
  </si>
  <si>
    <t>Zuzana</t>
  </si>
  <si>
    <t>Konštrukta – Defence</t>
  </si>
  <si>
    <t>https://kotadef.sk/projekty/zuzana/?lang=en</t>
  </si>
  <si>
    <t>TOWED 105mm</t>
  </si>
  <si>
    <t>M-56</t>
  </si>
  <si>
    <t>https://www.yugoimport.com/sites/default/files/documents/2023-11/105mm%20M56%2033%20eng..pdf</t>
  </si>
  <si>
    <t>TOWED 155mm</t>
  </si>
  <si>
    <t>TR-F-1</t>
  </si>
  <si>
    <t>https://tvd.im/land-systems/5023-nexter-giat-tr-f1-trf1.html</t>
  </si>
  <si>
    <t>MRL 128mm</t>
  </si>
  <si>
    <t>M-63 Plamen</t>
  </si>
  <si>
    <t>https://www.yugoimport.com/sites/default/files/documents/2023-05/128%20mm%20PLAMEN%20A%20M63.pdf</t>
  </si>
  <si>
    <t>E-44</t>
  </si>
  <si>
    <t>Ellinika Amyntika Systimata (formerly Elliniki Viomichania Oplon)</t>
  </si>
  <si>
    <t>https://www.eas.gr/en/product/81mm-mortar-e44-e1-2/</t>
  </si>
  <si>
    <t>M1/M29</t>
  </si>
  <si>
    <t>https://tvd.im/small-arms/4550-m29-81mm-mortar.html</t>
  </si>
  <si>
    <t>RT61</t>
  </si>
  <si>
    <t>ISR Medium</t>
  </si>
  <si>
    <t>Aerostar</t>
  </si>
  <si>
    <t>Aeronautics Defence Systems</t>
  </si>
  <si>
    <t>https://aeronautics-sys.com/systems/aerostar/</t>
  </si>
  <si>
    <t>SAM Medium-range</t>
  </si>
  <si>
    <t>9K37M1 Buk M1-2</t>
  </si>
  <si>
    <t>NIIP</t>
  </si>
  <si>
    <t>https://en.missilery.info/missile/bukm1-2#description</t>
  </si>
  <si>
    <t>Aspide</t>
  </si>
  <si>
    <t>MBDA Italy (formerly Alenia Aeronautica)</t>
  </si>
  <si>
    <t>https://www.mbda-systems.com/products/force-protection/aspide-2000</t>
  </si>
  <si>
    <t>9K331 Tor-M1</t>
  </si>
  <si>
    <t>MZKT</t>
  </si>
  <si>
    <t>https://odin.tradoc.army.mil/WEG/Asset/9K330_Tor_(SA-15_Gauntlet)_Russian_Short-Range_Surface-to-Air_Missile_System</t>
  </si>
  <si>
    <t>BLR</t>
  </si>
  <si>
    <t>GUNS TOWED 20mm</t>
  </si>
  <si>
    <t>M-55</t>
  </si>
  <si>
    <t xml:space="preserve">Zastrava </t>
  </si>
  <si>
    <t>https://www.balkanwarhistory.com/2017/06/the-zastava-m55-triple-barreled.html?showComment=1531841538775</t>
  </si>
  <si>
    <t>GUNS TOWED 35mm</t>
  </si>
  <si>
    <t>GDF 003</t>
  </si>
  <si>
    <t>Maritime Wing</t>
  </si>
  <si>
    <t>PCM</t>
  </si>
  <si>
    <t>OPV 62</t>
  </si>
  <si>
    <t>Israel Shipyards</t>
  </si>
  <si>
    <t>https://www.israel-shipyards.com/naval-001.asp</t>
  </si>
  <si>
    <t>*PCM</t>
  </si>
  <si>
    <t>Simbad</t>
  </si>
  <si>
    <t>https://www.mbda-systems.com/products/force-protection/mistral-family/mistral-simbad-rc</t>
  </si>
  <si>
    <t>Mistral SAM</t>
  </si>
  <si>
    <t>Alasia</t>
  </si>
  <si>
    <t>Brooke Marine (UK)</t>
  </si>
  <si>
    <t>https://defencehub.live/threads/alasia-a620-has-returned-to-active-service-for-southern-cyprus.4829/</t>
  </si>
  <si>
    <t>OMN</t>
  </si>
  <si>
    <t>PBF</t>
  </si>
  <si>
    <t>Rodman 55</t>
  </si>
  <si>
    <t>Rodman</t>
  </si>
  <si>
    <t>https://rodman.es/en/producto/professional-nautical/patrol-boats/rodman-55/</t>
  </si>
  <si>
    <t>Vittoria</t>
  </si>
  <si>
    <t>Cantiere Navale Vittoria</t>
  </si>
  <si>
    <t>https://www.vittoria.biz/en/nave/fpv269/</t>
  </si>
  <si>
    <t xml:space="preserve">PB </t>
  </si>
  <si>
    <t>Ammachostos</t>
  </si>
  <si>
    <t>Rauma Repola Uusikaupunki Nystad</t>
  </si>
  <si>
    <t>https://www.marinepublic.com/vessels/imo/9482548</t>
  </si>
  <si>
    <t>FIN</t>
  </si>
  <si>
    <t>Coastal defence</t>
  </si>
  <si>
    <t>AShM</t>
  </si>
  <si>
    <t>MM40 Exocet</t>
  </si>
  <si>
    <t>https://www.mbda-systems.com/products/deep-strike/exocet-family/exocet-mm40-block-3c</t>
  </si>
  <si>
    <t>Air Wing</t>
  </si>
  <si>
    <t>AW139 (SAR)</t>
  </si>
  <si>
    <t>https://helicopters.leonardo.com/en/products/aw139</t>
  </si>
  <si>
    <t>SA342L1 Gazelle</t>
  </si>
  <si>
    <t>Airbus (formerly Sud Aviation)</t>
  </si>
  <si>
    <t>Leonardo (formerly Westland)</t>
  </si>
  <si>
    <t>https://www.armyrecognition.com/military-products/air/helicopters/attack-helicopters/sa342-gazelle</t>
  </si>
  <si>
    <t>ASM</t>
  </si>
  <si>
    <t>HOT</t>
  </si>
  <si>
    <t>Maritime Police</t>
  </si>
  <si>
    <t>Odysseus (ISR Shaldag II)</t>
  </si>
  <si>
    <t>https://www.israel-shipyards.com/naval-002.asp</t>
  </si>
  <si>
    <t>Poseidon</t>
  </si>
  <si>
    <t>Brodotehnika Shipyard</t>
  </si>
  <si>
    <t>https://myownonpmirror.com/ships/cyprus/cyp_cg_poseidon.html</t>
  </si>
  <si>
    <t>Kyrenia (CRO Tehnomont 16m)</t>
  </si>
  <si>
    <t>Tehnomont Brodogradilište Pula</t>
  </si>
  <si>
    <t>https://www.bairdmaritime.com/security/non-naval-security/vessel-review-kyrenia-patrol-boat-trio-enters-service-with-cyprus-marine-police</t>
  </si>
  <si>
    <t>HRV</t>
  </si>
  <si>
    <t>PBI</t>
  </si>
  <si>
    <t>SAB-12</t>
  </si>
  <si>
    <t>VEB Yachtwerft Berlin</t>
  </si>
  <si>
    <t>https://www.ddr-binnenschifffahrt.de/dienstschiffe-motorbarkassen.htm</t>
  </si>
  <si>
    <t>T-72M4CZ</t>
  </si>
  <si>
    <t>BPzV Svatava</t>
  </si>
  <si>
    <t>PPS Group Detva</t>
  </si>
  <si>
    <t>https://www.globalsecurity.org/military/world/europe/bpzv.htm</t>
  </si>
  <si>
    <t>Pandur II (KBV-PZ)</t>
  </si>
  <si>
    <t>Pandur II (KBV-PZLOK)</t>
  </si>
  <si>
    <t>BMP-2</t>
  </si>
  <si>
    <t>https://www.army-technology.com/projects/bmp-2m-infantry-fighting-vehicle/</t>
  </si>
  <si>
    <t>Pandur II</t>
  </si>
  <si>
    <t>APC PPV</t>
  </si>
  <si>
    <t>Titus</t>
  </si>
  <si>
    <t>Tatra</t>
  </si>
  <si>
    <t>https://knds.com/en/products/systems/titus</t>
  </si>
  <si>
    <t>https://tatradv.cz/en/products/titus-6x6/</t>
  </si>
  <si>
    <t>Pandur II (KOT-Z)</t>
  </si>
  <si>
    <t>VPV-ARV</t>
  </si>
  <si>
    <t>PPS Detva</t>
  </si>
  <si>
    <t>https://tank-afv.com/coldwar/Czechoslovakia/BVP-1.php</t>
  </si>
  <si>
    <t>VT-55A</t>
  </si>
  <si>
    <t>ZŤS Martin</t>
  </si>
  <si>
    <t>https://www.vhu.sk/vyslobodzovaci-tank-vt-55-a/</t>
  </si>
  <si>
    <t>VT-72M4</t>
  </si>
  <si>
    <t>http://www.armytechnika.cz/nabidka/pasova-technika/tanky/vyprostovaci-tank-vt-72b</t>
  </si>
  <si>
    <t>MT-55A</t>
  </si>
  <si>
    <t>ZTS Martin</t>
  </si>
  <si>
    <t>https://tank-afv.com/coldwar/Czechoslovakia/MT-55.php</t>
  </si>
  <si>
    <t>Bozena 5</t>
  </si>
  <si>
    <t>Way Industries</t>
  </si>
  <si>
    <t>https://way.sk/en/produkt/bozena/</t>
  </si>
  <si>
    <t>UOS-155 Belarty</t>
  </si>
  <si>
    <t>CSM Industry</t>
  </si>
  <si>
    <t>https://www.armyrecognition.com/news/army-news/2024/csm-industry-from-slovakia-to-supply-ukrainian-army-with-t-55-based-demining-vehicle</t>
  </si>
  <si>
    <t>BRDM-2RCH</t>
  </si>
  <si>
    <t>https://weaponsystems.net/system/222-BRDM-2</t>
  </si>
  <si>
    <t>9K111-1 Konkurs</t>
  </si>
  <si>
    <t>FGM-148 Javelin</t>
  </si>
  <si>
    <t>https://missilethreat.csis.org/missile/fgm-148-javelin/</t>
  </si>
  <si>
    <t>Spike-LR</t>
  </si>
  <si>
    <t>SP 152mm</t>
  </si>
  <si>
    <t>M-77 Dana</t>
  </si>
  <si>
    <t>ZTS Špeciál</t>
  </si>
  <si>
    <t>https://www.armyrecognition.com/military-products/army/artillery-vehicles-and-weapons/self-propelled-howitzers/dana-zts-shkh-vz-77-152mm</t>
  </si>
  <si>
    <t>M-1982</t>
  </si>
  <si>
    <t>Arsenal Reşiţa</t>
  </si>
  <si>
    <t>https://weaponsystems.net/system/1148-120mm%20M1982</t>
  </si>
  <si>
    <t>SP 120mm</t>
  </si>
  <si>
    <t>SPM-85</t>
  </si>
  <si>
    <t>Závody ťažkého strojárstva Dubnica nad Váhom</t>
  </si>
  <si>
    <t>https://tank-afv.com/modern/Slovakia/PRAM-S.php</t>
  </si>
  <si>
    <t>Gripen C</t>
  </si>
  <si>
    <t>https://www.saab.com/products/gripen-c-series</t>
  </si>
  <si>
    <t>Gripen D</t>
  </si>
  <si>
    <t>L-159 ALCA</t>
  </si>
  <si>
    <t>https://www.aero.cz/en/l-159/</t>
  </si>
  <si>
    <t>C295M</t>
  </si>
  <si>
    <t>Airbus (formerly CASA)</t>
  </si>
  <si>
    <t>https://www.airbus.com/en/products-services/defence/military-aircraft/c295</t>
  </si>
  <si>
    <t>C295MW</t>
  </si>
  <si>
    <t>L-410FG Turbolet</t>
  </si>
  <si>
    <t>L-410UVP-E Turbolet</t>
  </si>
  <si>
    <t>A319CJ</t>
  </si>
  <si>
    <t>https://www.acj.airbus.com/en/exclusive-aircraft/acjneo</t>
  </si>
  <si>
    <t>L-159T1</t>
  </si>
  <si>
    <t>L-159T2</t>
  </si>
  <si>
    <t>AH-1Z Viper</t>
  </si>
  <si>
    <t>https://www.bellflight.com/products/bell-ah-1z</t>
  </si>
  <si>
    <t>Mi-35 Hind E</t>
  </si>
  <si>
    <t>https://www.airforce-technology.com/projects/mi-35m-hind-e/</t>
  </si>
  <si>
    <t>Mi-171Sh</t>
  </si>
  <si>
    <t>PZL W3A Sokol</t>
  </si>
  <si>
    <t>Leonardo (formerly PZL-Świdnik)</t>
  </si>
  <si>
    <t>https://www.airforce-technology.com/projects/w-3-sokol-multi-purpose-combat-helicopter/</t>
  </si>
  <si>
    <t>UH-1Y Venom</t>
  </si>
  <si>
    <t>https://de.bellflight.com/products/bell-uh-1y</t>
  </si>
  <si>
    <t>2K12M2 Kub-M2</t>
  </si>
  <si>
    <t>9K35 Strela-10</t>
  </si>
  <si>
    <t>Saratovskiy Zenit Machine Plant</t>
  </si>
  <si>
    <t>https://odin.tradoc.army.mil/WEG/Asset/9K35_Strela-10_(SA-13_Gopher)_Russian_Short-Range_Surface-to-Air_Missile_System</t>
  </si>
  <si>
    <t>9K32 Strela-2</t>
  </si>
  <si>
    <t>RBS-70</t>
  </si>
  <si>
    <t>https://www.saab.com/products/rbs-70-ng</t>
  </si>
  <si>
    <t>RBS-70NG</t>
  </si>
  <si>
    <t>ARH</t>
  </si>
  <si>
    <t>AIM-120C-5/C-7 AMRAAM</t>
  </si>
  <si>
    <t>GBU-12/-16 Paveway II</t>
  </si>
  <si>
    <t>Space</t>
  </si>
  <si>
    <t>Satellites</t>
  </si>
  <si>
    <t>COMMS</t>
  </si>
  <si>
    <t>COMSATBw  (1 &amp; 2)</t>
  </si>
  <si>
    <t>https://www.dlr.de/en/rb/research-operation/missions/communications/satcombw</t>
  </si>
  <si>
    <t>https://www.airbus.com/en/products-services/defence/military-space/satcombw</t>
  </si>
  <si>
    <t>SARah</t>
  </si>
  <si>
    <t>OHB System AG</t>
  </si>
  <si>
    <t>https://www.eoportal.org/satellite-missions/sarah#eop-quick-facts-section</t>
  </si>
  <si>
    <t>SAR-Lupe</t>
  </si>
  <si>
    <t>https://www.eoportal.org/satellite-missions/sar-lupe#sar-lupe-constellation</t>
  </si>
  <si>
    <t>Leopard 2A5/A6</t>
  </si>
  <si>
    <t>https://knds.com/en/products/leopard/leopard-2A5</t>
  </si>
  <si>
    <t>https://knds.com/en/products/leopard/leopard-2A6M</t>
  </si>
  <si>
    <t>Leopard 2A7V</t>
  </si>
  <si>
    <t>https://knds.com/en/products/systems/leopard/leopard-2A7V</t>
  </si>
  <si>
    <t>Fennek</t>
  </si>
  <si>
    <t>KNDS Deutschland (formerly KMW &amp; DDVS)</t>
  </si>
  <si>
    <t>https://knds.com/en/products/systems/fennek</t>
  </si>
  <si>
    <t>Marder 1A3/A4</t>
  </si>
  <si>
    <t>Rheinmetall</t>
  </si>
  <si>
    <t>https://www.rheinmetall.com/en/products/tracked-vehicles/tracked-armoured-vehicles/infantry-fighting-vehicle-marder</t>
  </si>
  <si>
    <t>Marder 1A5</t>
  </si>
  <si>
    <t>Puma</t>
  </si>
  <si>
    <t>KNDS Deutschland</t>
  </si>
  <si>
    <t>https://knds.com/en/products/systems/puma</t>
  </si>
  <si>
    <t>https://www.rheinmetall.com/en/products/tracked-vehicles/tracked-armoured-vehicles/puma-infantry-fighting-vehicle</t>
  </si>
  <si>
    <t>Bv-206S</t>
  </si>
  <si>
    <t>https://www.army-guide.com/eng/product1030.html</t>
  </si>
  <si>
    <t>M113</t>
  </si>
  <si>
    <t>BAE Systems (formerly FMC Corporation)</t>
  </si>
  <si>
    <t>https://www.army-technology.com/projects/m113-armoured-personnel-carrier/</t>
  </si>
  <si>
    <t>Boxer</t>
  </si>
  <si>
    <t>ARTEC</t>
  </si>
  <si>
    <t>https://www.occar.int/our-work/programmes/boxer-a-multi-role-armoured-vehicle</t>
  </si>
  <si>
    <t>TPz-1 Fuchs</t>
  </si>
  <si>
    <t>Rheinmetall Land Systems</t>
  </si>
  <si>
    <t>https://www.militaryfactory.com/armor/detail.php?armor_id=56</t>
  </si>
  <si>
    <t>Eagle IV/V</t>
  </si>
  <si>
    <t>MOWAG (owned by GDELS)</t>
  </si>
  <si>
    <t>https://www.army-technology.com/projects/eagle/</t>
  </si>
  <si>
    <t>Wiesel 1 Mk20</t>
  </si>
  <si>
    <t>https://www.rheinmetall.com/en/products/tracked-vehicles/tracked-armoured-vehicles/family-of-vehicles-wiesel</t>
  </si>
  <si>
    <t>Dachs</t>
  </si>
  <si>
    <t>Rheinmetall Landsysteme (formerly Maschinenbau Kiel)</t>
  </si>
  <si>
    <t>BPz-2 1</t>
  </si>
  <si>
    <t>https://www.rheinmetall.com/Rheinmetall%20Group/Systeme%20und%20Produkte/Fahrzeugsysteme/gepanzerte-kettenfahrzeuge/B%C3%BCffel/Brosch%C3%BCre%2030%20Jahre%20Bu%CC%88ffel.pdf</t>
  </si>
  <si>
    <t>BPz-3 Büffel</t>
  </si>
  <si>
    <t>https://www.rheinmetall.com/de/produkte/kettenfahrzeuge/gepanzerte-kettenfahrzeuge/bergepanzer-3-bueffel</t>
  </si>
  <si>
    <t>Biber</t>
  </si>
  <si>
    <t>Rheinmetall Land Systems (Maschinenbau Kiel)</t>
  </si>
  <si>
    <t>https://armyrecognition.com/news/army-news/2023/german-biber-armored-bridge-vehicles-enhance-ukrainian-capacities</t>
  </si>
  <si>
    <t>https://www.tankograd.com/cms/website.php/html/img/website.php?id=/en/BIBER.htm</t>
  </si>
  <si>
    <t>Leopard 2 with Leguan</t>
  </si>
  <si>
    <t>https://knds.com/en/products/systems/leguan</t>
  </si>
  <si>
    <t>M3</t>
  </si>
  <si>
    <t>GDELS Germany</t>
  </si>
  <si>
    <t>https://www.gdels.com/m3.php</t>
  </si>
  <si>
    <t>Fuchs KAI</t>
  </si>
  <si>
    <t>https://www.rheinmetall.com/en/media/news-watch/news/2020/2020-05-11_a-quantum-leap-in-force-protection</t>
  </si>
  <si>
    <t>Keiler</t>
  </si>
  <si>
    <t>https://www.rheinmetall.com/de/produkte/kettenfahrzeuge/gepanzerte-kettenfahrzeuge/minenraeumsystem-keiler</t>
  </si>
  <si>
    <t>TPz-1 Fuchs NBC</t>
  </si>
  <si>
    <t>Wiesel ATGM with TOW or MELLS</t>
  </si>
  <si>
    <t>Raytheon (formerly Hughes)</t>
  </si>
  <si>
    <t>https://www.rheinmetall.com/de/media/news-watch/news/2019/2019-11-26_lenkflugkoerpersystem-mells-fuer-die-infanterie</t>
  </si>
  <si>
    <t>Milan</t>
  </si>
  <si>
    <t>Spike-LR (MELLS)</t>
  </si>
  <si>
    <t>PzH 2000</t>
  </si>
  <si>
    <t>https://knds.com/en/products/systems/pz-h-2000</t>
  </si>
  <si>
    <t>MRL 227mm</t>
  </si>
  <si>
    <t>M270 MLRS</t>
  </si>
  <si>
    <t>https://www.lockheedmartin.com/en-us/products/m270.html</t>
  </si>
  <si>
    <t>Tampella</t>
  </si>
  <si>
    <t>Soltam</t>
  </si>
  <si>
    <t>https://weaponsystems.net/system/1145-120mm%20Soltam%20K6</t>
  </si>
  <si>
    <t>MOR SP 120mm</t>
  </si>
  <si>
    <t>M113 with Tampella</t>
  </si>
  <si>
    <t>Tiger</t>
  </si>
  <si>
    <t>Airbus (formerly Eurocopter)</t>
  </si>
  <si>
    <t>https://www.airbus.com/en/products-services/helicopters/military-helicopters/tiger</t>
  </si>
  <si>
    <t>H145M</t>
  </si>
  <si>
    <t>Airbus Helicopters</t>
  </si>
  <si>
    <t>https://www.airbus.com/en/products-services/helicopters/military-helicopters/h145m</t>
  </si>
  <si>
    <t>Bell 206B3 Jet Ranger III</t>
  </si>
  <si>
    <t>H135</t>
  </si>
  <si>
    <t>Airbus (formerly Eurocopter Deutschland)</t>
  </si>
  <si>
    <t>https://www.airbus.com/en/products-services/helicopters/civil-helicopters/h135</t>
  </si>
  <si>
    <t>H145 (SAR)</t>
  </si>
  <si>
    <t>Kawasaki Heavy Industries</t>
  </si>
  <si>
    <t>https://www.airbus.com/en/products-services/helicopters/civil-helicopters/h145</t>
  </si>
  <si>
    <t xml:space="preserve">DEU </t>
  </si>
  <si>
    <t>JPN</t>
  </si>
  <si>
    <t>UAV ISR Medium</t>
  </si>
  <si>
    <t>KZO</t>
  </si>
  <si>
    <t>GIE Eurodrone (STN Atlas Elektronik &amp; Matra Bae Dynamics)</t>
  </si>
  <si>
    <t>https://www.army-technology.com/projects/brevel/</t>
  </si>
  <si>
    <t>UAV ISR Light</t>
  </si>
  <si>
    <t>LUNA</t>
  </si>
  <si>
    <t>https://www.rheinmetall.com/en/products/uncrewed-systems/luna</t>
  </si>
  <si>
    <t>PARS 3 LR</t>
  </si>
  <si>
    <t>PARSys</t>
  </si>
  <si>
    <t>https://www.army-technology.com/projects/lr_trigat/</t>
  </si>
  <si>
    <t>Submarines</t>
  </si>
  <si>
    <t>SSK</t>
  </si>
  <si>
    <t>Type-212A</t>
  </si>
  <si>
    <t>ThyssenKrupp Marine Systems</t>
  </si>
  <si>
    <t>https://www.thyssenkrupp-marinesystems.com/en/products-services/submarines/class-212</t>
  </si>
  <si>
    <t>*SSK</t>
  </si>
  <si>
    <t>DM2A4 HWT</t>
  </si>
  <si>
    <t>https://www.atlas-elektronik.com/solutions/naval-weapons/seahaker-mod4</t>
  </si>
  <si>
    <t>DDGHM</t>
  </si>
  <si>
    <t>Sachsen (F124)</t>
  </si>
  <si>
    <t>Blohm+Voss</t>
  </si>
  <si>
    <t>ThyssenKrupp Marine Systems (formerly Thyssen Nordseewerke)</t>
  </si>
  <si>
    <t>ThyssenKrupp Marine Systems (formerly Howaldtswerke Hamburg)</t>
  </si>
  <si>
    <t>https://www.naval-technology.com/projects/f124/</t>
  </si>
  <si>
    <t>*DDGHM</t>
  </si>
  <si>
    <t>RGM-84C Harpoon Block 1B AShM</t>
  </si>
  <si>
    <t>Mk 41 VLS</t>
  </si>
  <si>
    <t>BAE Systems</t>
  </si>
  <si>
    <t>https://lockheedmartin.com/content/dam/lockheed-martin/rms/documents/naval-launchers-and-munitions/Mk_41_Product_Card_Update_24_08549.pdf</t>
  </si>
  <si>
    <t>https://www.baesystems.com/en/product/vertical-launching-system-vls-mk41</t>
  </si>
  <si>
    <t>SM-2 Block IIIA SAM</t>
  </si>
  <si>
    <t>https://www.naval-technology.com/projects/standard-missile-2-sm-2-us/</t>
  </si>
  <si>
    <t>RIM-162B ESSM SAM</t>
  </si>
  <si>
    <t>https://www.naval-technology.com/projects/evolved-sea-sparrow-missile-essm/</t>
  </si>
  <si>
    <t>Mk 49 GMLS</t>
  </si>
  <si>
    <t>Rayteon (formlery General Dynamics)</t>
  </si>
  <si>
    <t>MBDA Deutschland (formerly Diehl Defence)</t>
  </si>
  <si>
    <t>https://weaponsystems.net/system/1602-RIM-116%20RAM</t>
  </si>
  <si>
    <t>https://www.mbda-deutschland.de/wp-content/uploads/2018/03/RAM-e-18.pdf</t>
  </si>
  <si>
    <t>RIM-116 RAM SAM</t>
  </si>
  <si>
    <t>RAMSYS</t>
  </si>
  <si>
    <t>https://en.missilery.info/missile/ram-rim116</t>
  </si>
  <si>
    <t>SVTT Mk 32 ASTT</t>
  </si>
  <si>
    <t>Ordnance Technology Service (OTS)</t>
  </si>
  <si>
    <t>MU90 LWT</t>
  </si>
  <si>
    <t>Thales</t>
  </si>
  <si>
    <t>Leonardo</t>
  </si>
  <si>
    <t>https://www.occar.int/our-work/programmes/lwt-mu90-lightweight-torpedo</t>
  </si>
  <si>
    <t>Baden-Württemberg (F125)</t>
  </si>
  <si>
    <t>Lürssen Werft</t>
  </si>
  <si>
    <t>https://www.bundeswehr.de/de/organisation/ausruestung-baainbw/aktuelles/baainbw-nimmt-fregatte-f125-nordrhein-westfalen-ab-213698</t>
  </si>
  <si>
    <t>RIM-116C RAM Block 2 SAM</t>
  </si>
  <si>
    <t>Brandenburg (F123)</t>
  </si>
  <si>
    <t>https://www.naval-technology.com/projects/brand/?cf-view</t>
  </si>
  <si>
    <t>RGM 84C Harpoon Block 1B AShM</t>
  </si>
  <si>
    <t>FSGM</t>
  </si>
  <si>
    <t>Braunschweig (K130)</t>
  </si>
  <si>
    <t>Nordseewerke Emden</t>
  </si>
  <si>
    <t>https://www.naval-technology.com/projects/k130corvette/</t>
  </si>
  <si>
    <t>*FSGM</t>
  </si>
  <si>
    <t>RBS15 Mk3 AShM</t>
  </si>
  <si>
    <t>https://www.saab.com/products/the-rbs15-family</t>
  </si>
  <si>
    <t>MHO</t>
  </si>
  <si>
    <t>Frankenthal</t>
  </si>
  <si>
    <t>Abeking &amp; Rasmussen</t>
  </si>
  <si>
    <t>https://www.naval-technology.com/projects/frankenthal/</t>
  </si>
  <si>
    <t>Frankenthal (mod. MJ332CL)</t>
  </si>
  <si>
    <t>MSO</t>
  </si>
  <si>
    <t>Ensdorf</t>
  </si>
  <si>
    <t>https://www.losbarcosdeeugenio.com/barcos/en/de/bm_M1094.html</t>
  </si>
  <si>
    <t>Kalkgrund</t>
  </si>
  <si>
    <t>Fassmer</t>
  </si>
  <si>
    <t>https://www.bairdmaritime.com/security/naval/naval-auxiliary-support/vessel-review-kalkgrund-stollergrund-survey-and-weapons-test-support-boats-for-german-navy</t>
  </si>
  <si>
    <t>Schwedeneck (Type-748)</t>
  </si>
  <si>
    <t>https://www.militaryperiscope.com/weapons/ships/auxiliary/schwedeneck-y-860-class/overview/</t>
  </si>
  <si>
    <t>AGI</t>
  </si>
  <si>
    <t>Oste (Type-423)</t>
  </si>
  <si>
    <t>NVL Group (Naval Vessels Lürssen)</t>
  </si>
  <si>
    <t>https://www.navalnews.com/naval-news/2023/07/nvl-group-to-build-3-new-sigint-ships-for-german-navy/</t>
  </si>
  <si>
    <t>Planet (Type-751)</t>
  </si>
  <si>
    <t>https://www.bundeswehr-journal.de/2020/forschungsschiff-planet-muss-laenger-in-der-werft-bleiben/</t>
  </si>
  <si>
    <t>AOR</t>
  </si>
  <si>
    <t>Rhön (Type-704)</t>
  </si>
  <si>
    <t>Kröger Yard</t>
  </si>
  <si>
    <t>https://www.globalsecurity.org/military/world/europe/fgs-rhoen.htm</t>
  </si>
  <si>
    <t>Elbe (Type-404)</t>
  </si>
  <si>
    <t>Bremer Vulkan</t>
  </si>
  <si>
    <t>Kröger Werft</t>
  </si>
  <si>
    <t>Flensburger Schiffbau-Gesellschaft</t>
  </si>
  <si>
    <t>https://www.naval-technology.com/projects/elbe-class/</t>
  </si>
  <si>
    <t>AORH</t>
  </si>
  <si>
    <t>Berlin (Type-702)</t>
  </si>
  <si>
    <t>Peene-Werft</t>
  </si>
  <si>
    <t>https://www.naval-technology.com/projects/berlin-class-fleet-auxiliary-vessels/</t>
  </si>
  <si>
    <t>Rügen (Type-722)</t>
  </si>
  <si>
    <t>Vard Søviknes</t>
  </si>
  <si>
    <t>https://www.tdw.com/wp-content/uploads/2019/01/Highland_Endurance.pdf</t>
  </si>
  <si>
    <t>AXS</t>
  </si>
  <si>
    <t>Gorch Fock</t>
  </si>
  <si>
    <t>https://tallshipsonline.pl/sailing-ships/gorch-fock/</t>
  </si>
  <si>
    <t>USV MW Medium</t>
  </si>
  <si>
    <t>Seehund</t>
  </si>
  <si>
    <t>Maschinenbau Kiel</t>
  </si>
  <si>
    <t>http://www.ship-model-today.de/send</t>
  </si>
  <si>
    <t>Deep Trekker Revolution</t>
  </si>
  <si>
    <t>Deep Trekker</t>
  </si>
  <si>
    <t>https://www.deeptrekker.com/products/underwater-rov/deep-trekker-revolution</t>
  </si>
  <si>
    <t>REMUS 1000</t>
  </si>
  <si>
    <t>Seafox</t>
  </si>
  <si>
    <t>Naval Aviation</t>
  </si>
  <si>
    <t>AP-3C Orion</t>
  </si>
  <si>
    <t>https://www.lockheedmartin.com/en-us/products/p-3.html</t>
  </si>
  <si>
    <t>Do-228</t>
  </si>
  <si>
    <t>General Atomics Aerotec (formerly Dornier)</t>
  </si>
  <si>
    <t>https://www.ga-ats.com/en/do228</t>
  </si>
  <si>
    <t>Lynx Mk88A</t>
  </si>
  <si>
    <t>Leonardo (formerly GKN Westland Helicopters)</t>
  </si>
  <si>
    <t>https://skybrary.aero/aircraft-model/lynx-1</t>
  </si>
  <si>
    <t>SAR</t>
  </si>
  <si>
    <t>NH90 NFH (Sea Lion)</t>
  </si>
  <si>
    <t>Tornado IDS</t>
  </si>
  <si>
    <t>Panavia</t>
  </si>
  <si>
    <t>https://www.panavia.de/</t>
  </si>
  <si>
    <t>ATK/EW</t>
  </si>
  <si>
    <t>Tornado ECR</t>
  </si>
  <si>
    <t>A319CJ (Open Skies)</t>
  </si>
  <si>
    <t>https://defence-network.com/die-a319-oh-nationale-beobachtungsplattform/</t>
  </si>
  <si>
    <t>TKR/TPT</t>
  </si>
  <si>
    <t>C-130J Hercules</t>
  </si>
  <si>
    <t>C-130J-30 Hercules</t>
  </si>
  <si>
    <t>A321</t>
  </si>
  <si>
    <t>https://aircraft.airbus.com/en/aircraft/a320-family/a321neo</t>
  </si>
  <si>
    <t>A321LR</t>
  </si>
  <si>
    <t>A350 (VIP)</t>
  </si>
  <si>
    <t>https://www.airbus.com/en/products-services/commercial-aircraft/passenger-aircraft/a350-family</t>
  </si>
  <si>
    <t>A319</t>
  </si>
  <si>
    <t>https://aircraft.airbus.com/en/aircraft/a320-family/a319neo</t>
  </si>
  <si>
    <t>Global 5000</t>
  </si>
  <si>
    <t>Bombardier</t>
  </si>
  <si>
    <t>https://bombardier.com/en/aircraft/global-5500#bba-pdp-section-1</t>
  </si>
  <si>
    <t>Global 6000</t>
  </si>
  <si>
    <t>T-6A Texan II</t>
  </si>
  <si>
    <t>Textron Aviation (formerly Beechcraft)</t>
  </si>
  <si>
    <t>https://www.af.mil/About-Us/Fact-Sheets/Display/Article/104548/t-6a-texan-ii/</t>
  </si>
  <si>
    <t>T-38C Talon</t>
  </si>
  <si>
    <t>Northrop Grumman</t>
  </si>
  <si>
    <t>https://www.northropgrumman.com/what-we-do/air/t-38-talon</t>
  </si>
  <si>
    <t>CH-53G/GA/GS/GE Stallion</t>
  </si>
  <si>
    <t>https://www.lockheedmartin.com/en-us/products/sikorsky-ch-53k-helicopter.html</t>
  </si>
  <si>
    <t>AS532U2 Cougar II (VIP)</t>
  </si>
  <si>
    <t>UAV ISR Heavy</t>
  </si>
  <si>
    <t>Heron TP</t>
  </si>
  <si>
    <t>Israel Aerospace Industries</t>
  </si>
  <si>
    <t>https://www.iai.co.il/p/heron</t>
  </si>
  <si>
    <t>M902 Patriot PAC-3</t>
  </si>
  <si>
    <t>https://www.lockheedmartin.com/content/dam/lockheed-martin/mfc/documents/pac-3/24-09790-iamd-pac-3-mse-partner-ppt--updates_r2.pdf</t>
  </si>
  <si>
    <t>https://missilethreat.csis.org/system/patriot/</t>
  </si>
  <si>
    <t>SAM Medium-defence</t>
  </si>
  <si>
    <t>IRIS-T SLM</t>
  </si>
  <si>
    <t>ASRAD Ozelot (with FIM-92 Stinger)</t>
  </si>
  <si>
    <t>https://www.army-technology.com/projects/leflasys/</t>
  </si>
  <si>
    <t>AIM-9L/Li Sidewinder</t>
  </si>
  <si>
    <t>ARM</t>
  </si>
  <si>
    <t>AGM-88B HARM</t>
  </si>
  <si>
    <t>https://www.af.mil/About-Us/Fact-Sheets/Display/Article/104574/agm-88-harm/</t>
  </si>
  <si>
    <t>LACM</t>
  </si>
  <si>
    <t>Taurus KEPD 350</t>
  </si>
  <si>
    <t>MBDA Deutschland</t>
  </si>
  <si>
    <t>Saab Dynamics AB</t>
  </si>
  <si>
    <t>https://taurus-systems.de/wp-content/uploads/2016/10/TAURUS_KEPD_350E-EN-Aug2014.pdf</t>
  </si>
  <si>
    <t>GBU-48 Enhanced Paveway II</t>
  </si>
  <si>
    <t>GBU-54 Laser JDAM</t>
  </si>
  <si>
    <t>Joint Support Service</t>
  </si>
  <si>
    <t>BPz-2</t>
  </si>
  <si>
    <t>TPz-1 Fuchs A6/A7/A8 NBC</t>
  </si>
  <si>
    <t>Joint Medical Services</t>
  </si>
  <si>
    <t>Boxer (amb)</t>
  </si>
  <si>
    <t>TPz-1 Fuchs (amb)</t>
  </si>
  <si>
    <t>Eagle IV/V (amb)</t>
  </si>
  <si>
    <t>DNK</t>
  </si>
  <si>
    <t>CV9035 MkIII</t>
  </si>
  <si>
    <t>https://www.baesystems.com/en/product/cv90-ifv-worldleading-combat-capability</t>
  </si>
  <si>
    <t>Piranha III (incl variants)</t>
  </si>
  <si>
    <t>Piranha V</t>
  </si>
  <si>
    <t>Eagle IV</t>
  </si>
  <si>
    <t>Eagle V</t>
  </si>
  <si>
    <t>GDELS</t>
  </si>
  <si>
    <t>https://www.armyrecognition.com/military-products/army/armoured-personnel-carriers/wheeled-vehicles/eagle-5-switzerland-uk</t>
  </si>
  <si>
    <t>Wisent</t>
  </si>
  <si>
    <t>Flensburger Fahrzeugbau GmbH</t>
  </si>
  <si>
    <t>https://www.ffg-flensburg.de/en/products/ffg-developments/wisent-2/</t>
  </si>
  <si>
    <t>BRP-1 Biber</t>
  </si>
  <si>
    <t>Leguan</t>
  </si>
  <si>
    <t>Spike-LR2</t>
  </si>
  <si>
    <t>ATMOS 2000</t>
  </si>
  <si>
    <t>Elbit Systems (formerly Soltam Systems)</t>
  </si>
  <si>
    <t>https://armyrecognition.com/military-products/army/artillery-vehicles-and-weapons/self-propelled-howitzers/atmos-2000-155mm</t>
  </si>
  <si>
    <t>MRL 220mm</t>
  </si>
  <si>
    <t>PULS</t>
  </si>
  <si>
    <t>Elbit Systems</t>
  </si>
  <si>
    <t>https://www.elbitsystems.com/land/weapons-systems-and-munitions/launchers/puls</t>
  </si>
  <si>
    <t>M252</t>
  </si>
  <si>
    <t>Watervliet Arsenal</t>
  </si>
  <si>
    <t>https://www.military.com/equipment/m252-mortar</t>
  </si>
  <si>
    <t>Piranha V with Cardom-10</t>
  </si>
  <si>
    <t>Soltam K6B1</t>
  </si>
  <si>
    <t>https://weaponsystems.net/system/1145-120mm+Soltam+K6</t>
  </si>
  <si>
    <t>FIM-92 Stinger</t>
  </si>
  <si>
    <t>https://www.rtx.com/raytheon/what-we-do/integrated-air-and-missile-defense/stinger-missile</t>
  </si>
  <si>
    <t>Iver Huitfeldt</t>
  </si>
  <si>
    <t>Odense Steel Shipyard</t>
  </si>
  <si>
    <t>https://www.naval-technology.com/projects/ivar-huitfeldt-class/</t>
  </si>
  <si>
    <t>RGM-84L Harpoon Block II AShM</t>
  </si>
  <si>
    <t>8-cell Mk 41 VLS</t>
  </si>
  <si>
    <t>https://www.lockheedmartin.com/content/dam/lockheed-martin/rms/documents/naval-launchers-and-munitions/MK41-VLS-product-card.pdf</t>
  </si>
  <si>
    <t>SM-2 SAM</t>
  </si>
  <si>
    <t>12-cell Mk 56 VLS</t>
  </si>
  <si>
    <t>https://www.rumaniamilitary.ro/wp-content/uploads/2018/11/Mk56_VLS.pdf</t>
  </si>
  <si>
    <t xml:space="preserve">RIM-162B ESSM </t>
  </si>
  <si>
    <t>Millennium CIWS</t>
  </si>
  <si>
    <t>https://www.rheinmetall.com/en/products/air-defence/air-defence-systems/naval-air-defence</t>
  </si>
  <si>
    <t>Absalon</t>
  </si>
  <si>
    <t>Odense Staalskibsværft</t>
  </si>
  <si>
    <t>https://www.naval-technology.com/projects/absalon/</t>
  </si>
  <si>
    <t>PSOH</t>
  </si>
  <si>
    <t>Thetis</t>
  </si>
  <si>
    <t>Svendborg Skibsværft</t>
  </si>
  <si>
    <t>https://www.navalhistory.dk/Danish/Skibene/Skibsklasser/Thetis_klassen(1991).htm</t>
  </si>
  <si>
    <t xml:space="preserve">PSO </t>
  </si>
  <si>
    <t>Knud Rasmussen</t>
  </si>
  <si>
    <t>Karstensens Skibsværft</t>
  </si>
  <si>
    <t>Stocznia Pólnocna</t>
  </si>
  <si>
    <t>https://www.naval-technology.com/projects/knud-rasmussen-class/?cf-view</t>
  </si>
  <si>
    <t>Diana</t>
  </si>
  <si>
    <t>Faaborg Værft</t>
  </si>
  <si>
    <t>https://www.navalhistory.dk/English/TheShips/Classes/Diana_Class(2007).htm</t>
  </si>
  <si>
    <t>MCI</t>
  </si>
  <si>
    <t>MSF Mk I</t>
  </si>
  <si>
    <t xml:space="preserve">Danyard Frederikshavn </t>
  </si>
  <si>
    <t>https://myownonpmirror.com/ships/denmark/dk_ms_msf1.html</t>
  </si>
  <si>
    <t>ABU</t>
  </si>
  <si>
    <t>Gunnar Thorson</t>
  </si>
  <si>
    <t>Ørskov Christensen Stålskibsværft</t>
  </si>
  <si>
    <t>https://www.balticshipping.com/vessel/imo/7924061</t>
  </si>
  <si>
    <t>Holm</t>
  </si>
  <si>
    <t>Danish Yacht</t>
  </si>
  <si>
    <t>https://navalhistory.dk/English/TheShips/Classes/Holm_Class(2006).htm</t>
  </si>
  <si>
    <t>AKL</t>
  </si>
  <si>
    <t>Sleipner</t>
  </si>
  <si>
    <t>Aabenraa Værft</t>
  </si>
  <si>
    <t>https://www.navalhistory.dk/English/TheShips/S/Sleipner(1986).htm</t>
  </si>
  <si>
    <t>Seatruck</t>
  </si>
  <si>
    <t>Carl B Hoffmann A/S</t>
  </si>
  <si>
    <t>Søren B Larsen</t>
  </si>
  <si>
    <t>Sønner Skibsværft</t>
  </si>
  <si>
    <t>https://www.navalhistory.dk/English/TheShips/Classes/Seatruck_Class(1996).htm</t>
  </si>
  <si>
    <t>AXL</t>
  </si>
  <si>
    <t>Søløven (DNK Flyvefisken)</t>
  </si>
  <si>
    <t>Danyard A/S</t>
  </si>
  <si>
    <t>https://www.naval-technology.com/projects/fly/</t>
  </si>
  <si>
    <t>Svanen</t>
  </si>
  <si>
    <t>Grootint</t>
  </si>
  <si>
    <t>https://csi-systems.nl/wp-content/uploads/2019/10/projectsheet_heavy-lift_4-1.pdf</t>
  </si>
  <si>
    <t>Double Eagle Mk II/SAROV</t>
  </si>
  <si>
    <t>S-100 Camcopter</t>
  </si>
  <si>
    <t>Schiebel</t>
  </si>
  <si>
    <t>https://schiebel.net/products/camcopter-s-100/</t>
  </si>
  <si>
    <t>F-35A Lightning II</t>
  </si>
  <si>
    <t>https://www.lockheedmartin.com/en-us/products/f-35.html</t>
  </si>
  <si>
    <t>CL-604 Challenger</t>
  </si>
  <si>
    <t>https://www.indonesian-aerospace.com/en/portfolio/aircraft/fixed_wing/detail/1/cn235-220</t>
  </si>
  <si>
    <t>MFI-17 Supporter</t>
  </si>
  <si>
    <t>https://www.aviastar.org/air/sweden/saab_safari.php</t>
  </si>
  <si>
    <t>MH-60R Seahawk</t>
  </si>
  <si>
    <t>https://www.lockheedmartin.com/en-us/products/sikorsky-mh-60-seahawk-helicopters.html</t>
  </si>
  <si>
    <t>AW101 Merlin</t>
  </si>
  <si>
    <t>Leonardo (formerly AgustaWestland)</t>
  </si>
  <si>
    <t>https://helicopters.leonardo.com/en/products/aw101</t>
  </si>
  <si>
    <t>AS550 Fennec (ISR)</t>
  </si>
  <si>
    <t>https://www.airforce-technology.com/projects/as550-fennec-helicopter/</t>
  </si>
  <si>
    <t>AIM-9L Sidewinder</t>
  </si>
  <si>
    <t>AIM-120B/C-7 AMRAAM</t>
  </si>
  <si>
    <t>EGBU-12 Paveway II</t>
  </si>
  <si>
    <t>INS/GPS-guided</t>
  </si>
  <si>
    <t>Special Forces</t>
  </si>
  <si>
    <t>HMT-400</t>
  </si>
  <si>
    <t>Supacat</t>
  </si>
  <si>
    <t>https://supacat.com/products/hmt/</t>
  </si>
  <si>
    <t>Home Guard (Navy)</t>
  </si>
  <si>
    <t>PB</t>
  </si>
  <si>
    <t>MHV800</t>
  </si>
  <si>
    <t>Søby Maskinfabrik og Skibsværft</t>
  </si>
  <si>
    <t>https://www.navalhistory.dk/English/TheShips/Classes/MHV800_Class(1992).htm</t>
  </si>
  <si>
    <t>MHV900</t>
  </si>
  <si>
    <t>Home Guard (Air Force)</t>
  </si>
  <si>
    <t>BN-2A Islander</t>
  </si>
  <si>
    <t>Britten-Norman</t>
  </si>
  <si>
    <t>https://britten-norman.com/britten-norman-products/islander/</t>
  </si>
  <si>
    <t>Spainsat</t>
  </si>
  <si>
    <t>Airbus Defence and Space Spain</t>
  </si>
  <si>
    <t>https://www.airbus.com/en/products-services/defence/military-space/spainsat-ng</t>
  </si>
  <si>
    <t>Xtar-Eur</t>
  </si>
  <si>
    <t>Space Systems/Loral</t>
  </si>
  <si>
    <t>https://space.skyrocket.de/doc_sdat/xtar-eur.htm</t>
  </si>
  <si>
    <t>Paz</t>
  </si>
  <si>
    <t>https://www.hisdesat.es/en/paz/</t>
  </si>
  <si>
    <t>Leopard 2E</t>
  </si>
  <si>
    <t>General Dynamics European Land Systems (GDELS)</t>
  </si>
  <si>
    <t>https://www.gdels.com/pr.php?news=206</t>
  </si>
  <si>
    <t>B1 Centauro</t>
  </si>
  <si>
    <t xml:space="preserve">Iveco </t>
  </si>
  <si>
    <t>Leonardo (formerly OTO Melara)</t>
  </si>
  <si>
    <t>https://www.iveco-otomelara.com/centauro-i/</t>
  </si>
  <si>
    <t>VEC-M1</t>
  </si>
  <si>
    <t>General Dynamics Santa Barbara Sistemas (formerly ENASA)</t>
  </si>
  <si>
    <t>https://www.militaryfactory.com/armor/detail.php?armor_id=597</t>
  </si>
  <si>
    <t>Pizarro</t>
  </si>
  <si>
    <t>https://www.elbitsystems.com/land/weapons-systems-and-munitions/mortar-systems/cardom</t>
  </si>
  <si>
    <t>Pizarro (CP)</t>
  </si>
  <si>
    <t>ARC (T)</t>
  </si>
  <si>
    <t>BMR-600/BMR-600M1</t>
  </si>
  <si>
    <t>https://www.army-guide.com/eng/product1137.html</t>
  </si>
  <si>
    <t>VCR 8x8 Dragon</t>
  </si>
  <si>
    <t>Tess Defence consortium</t>
  </si>
  <si>
    <t>https://tess-defence.es/programa-vcr-8x8-dragon/</t>
  </si>
  <si>
    <t>PPV</t>
  </si>
  <si>
    <t>RG-31</t>
  </si>
  <si>
    <t>BAE Systems Land Systems South Africa</t>
  </si>
  <si>
    <t>https://www.army-technology.com/projects/rg31mk5mineprotected/</t>
  </si>
  <si>
    <t>ZAF</t>
  </si>
  <si>
    <t>CZ-10/25E</t>
  </si>
  <si>
    <t>Peugeot Talbot España</t>
  </si>
  <si>
    <t>Detroit Arsenal</t>
  </si>
  <si>
    <t>https://tanks-encyclopedia.com/modern-spain-cz-10-253-alacran/</t>
  </si>
  <si>
    <t>Pizarro CEV (Castor)</t>
  </si>
  <si>
    <t>Leopard REC</t>
  </si>
  <si>
    <t>BMR REC</t>
  </si>
  <si>
    <t>Centauro REC</t>
  </si>
  <si>
    <t>Consorzio Iveco Oto Melara</t>
  </si>
  <si>
    <t>https://www.iveco-otomelara.com/centauro-ii/</t>
  </si>
  <si>
    <t>Maxxpro MRV</t>
  </si>
  <si>
    <t>Navistar International Corporation</t>
  </si>
  <si>
    <t>https://www.army-technology.com/projects/maxxpro-dash/</t>
  </si>
  <si>
    <t>M60 AVLB</t>
  </si>
  <si>
    <t>Detroit Arsenal Tank Plant</t>
  </si>
  <si>
    <t>https://weaponsystems.net/system/1277-CC06%20-%20M60%20AVLB</t>
  </si>
  <si>
    <t>Husky 2G</t>
  </si>
  <si>
    <t>DCD Protected Mobility</t>
  </si>
  <si>
    <t>https://www.army-technology.com/projects/husky-2g-mine-detection-vehicle/</t>
  </si>
  <si>
    <t>TOW</t>
  </si>
  <si>
    <t>https://www.designation-systems.net/dusrm/m-71.html</t>
  </si>
  <si>
    <t>M109A5</t>
  </si>
  <si>
    <t>L118 Light Gun</t>
  </si>
  <si>
    <t>https://weaponsystems.net/system/1243-105mm+Light+Gun</t>
  </si>
  <si>
    <t>Model 56 pack howitzer</t>
  </si>
  <si>
    <t>Leonardo (formerly Oto Melara)</t>
  </si>
  <si>
    <t>https://weaponsystems.net/system/726-105mm+Model+56</t>
  </si>
  <si>
    <t>SBT 155/52 SIAC</t>
  </si>
  <si>
    <t>General Dynamics Santa Barbara Sistemas</t>
  </si>
  <si>
    <t>https://www.deagel.com/Armies/15552%20APU%20SBT/a000290</t>
  </si>
  <si>
    <t>SP 81mm</t>
  </si>
  <si>
    <t>VAMTAC with Cardom 81mm</t>
  </si>
  <si>
    <t>URO Vehículos Especiale</t>
  </si>
  <si>
    <t>https://www.army-technology.com/projects/uro-vamtac-vehicle/</t>
  </si>
  <si>
    <t>ARTY 155mm</t>
  </si>
  <si>
    <t>SBT 155/52 APU SBT V07</t>
  </si>
  <si>
    <t>Tiger HAD-E</t>
  </si>
  <si>
    <t>CH-47D Chinook (HT-17D)</t>
  </si>
  <si>
    <t xml:space="preserve">Boeing  </t>
  </si>
  <si>
    <t>https://www.boeing.de/product-services/chinook</t>
  </si>
  <si>
    <t>CH 47F Chinook</t>
  </si>
  <si>
    <t>AS332B Super Puma (HU 21)</t>
  </si>
  <si>
    <t>https://skybrary.aero/aircraft/as32</t>
  </si>
  <si>
    <t>AS532UL Cougar</t>
  </si>
  <si>
    <t>Bell 212 (HU.18)</t>
  </si>
  <si>
    <t>https://skybrary.aero/aircraft/b212</t>
  </si>
  <si>
    <t>H135 (HE.26/ HU.26)</t>
  </si>
  <si>
    <t>Searcher MkII-J (PASI)</t>
  </si>
  <si>
    <t>https://aeronavesmilitaresespanolas.com/searcher-mk-iii-ejercito-de-tierra/</t>
  </si>
  <si>
    <t>Searcher MkIII (PASI)</t>
  </si>
  <si>
    <t>Orbiter-3</t>
  </si>
  <si>
    <t>Aeronautics</t>
  </si>
  <si>
    <t>https://aeronautics-sys.com/systems/orbiter-3/</t>
  </si>
  <si>
    <t>M901 Patriot PAC-2</t>
  </si>
  <si>
    <t>MIM-23B I-Hawk Phase III</t>
  </si>
  <si>
    <t>https://www.armyrecognition.com/military-products/army/air-defense-systems/air-defense-vehicles/hawk-mim-23-united-states-uk</t>
  </si>
  <si>
    <t>NASAMS</t>
  </si>
  <si>
    <t>https://www.kongsberg.com/kda/what-we-do/defence-and-security/integrated-air-and-missile-defence/nasams-air-defence-system/</t>
  </si>
  <si>
    <t>GDF-007</t>
  </si>
  <si>
    <t>Spike-ER</t>
  </si>
  <si>
    <t>Isaac Peral (S-80 plus)</t>
  </si>
  <si>
    <t>Navantia</t>
  </si>
  <si>
    <t>https://s80flight.navantia.es/s-80-plus/</t>
  </si>
  <si>
    <t>UGM-84L Harpoon Block II AShM</t>
  </si>
  <si>
    <t>https://en.missilery.info/missile/harpoon</t>
  </si>
  <si>
    <t>Galerna</t>
  </si>
  <si>
    <t>Navantia (formerly Empresa Nacional Bazán)</t>
  </si>
  <si>
    <t>https://armada.defensa.gob.es/ArmadaPortal/page/Portal/ArmadaEspannola/buquessubmarinos/prefLang-en/03s70--01galerna-s-71</t>
  </si>
  <si>
    <t>F17 mod 2 HWT</t>
  </si>
  <si>
    <t>https://www.defense.gouv.fr/marine/actualites/dernier-tir-torpille-f17-sna-amethyste</t>
  </si>
  <si>
    <t>Alvaro de Bazan</t>
  </si>
  <si>
    <t>Navantia Izar (formerly E.N. Bazan)</t>
  </si>
  <si>
    <t>https://www.naval-technology.com/projects/f100/</t>
  </si>
  <si>
    <t>Aegis Baseline 5 C2</t>
  </si>
  <si>
    <t>https://www.lockheedmartin.com/en-us/products/aegis-combat-system.html</t>
  </si>
  <si>
    <t>RGM-84F Harpoon Block 1D AShM</t>
  </si>
  <si>
    <t>SM-2 Block IIIA</t>
  </si>
  <si>
    <t>RIM-162B ESSM</t>
  </si>
  <si>
    <t>SVTT Mk 32 mod 9 ASTT</t>
  </si>
  <si>
    <t>Mk 46 mod 5 LWT</t>
  </si>
  <si>
    <t>FFGH</t>
  </si>
  <si>
    <t>Santa Maria</t>
  </si>
  <si>
    <t>https://armada.defensa.gob.es/ArmadaPortal/page/Portal/ArmadaEspannola/buquessuperficie/prefLang-en/04Fragatas-F100-F80--02fragata-clase-santa-maria-f-80--01fragata-santa-maria-f-81</t>
  </si>
  <si>
    <t>Mk 13 GMLS</t>
  </si>
  <si>
    <t>BAE Systems (formerly United Defense)</t>
  </si>
  <si>
    <t>https://weaponsystems.net/system/1595-Mark%2013%20GMLS</t>
  </si>
  <si>
    <t>*FFGH</t>
  </si>
  <si>
    <t>Sentinel 25 RFG CIWS</t>
  </si>
  <si>
    <t>Escribano </t>
  </si>
  <si>
    <t>https://www.infodefensa.com/texto-diario/mostrar/3825170/escribano-trabajara-sistema-ciws-buques-armada-basado-torre-sentinel-25-rfg</t>
  </si>
  <si>
    <t>Meteoro (Buques de Accion Maritima)</t>
  </si>
  <si>
    <t>https://armada.defensa.gob.es/ArmadaPortal/page/Portal/ArmadaEspannola/buquessuperficie/prefLang-es/10buques-accion-maritima--01buque-accion-maritima-meteoro-p-41</t>
  </si>
  <si>
    <t>Alboran</t>
  </si>
  <si>
    <t>https://armada.defensa.gob.es/ArmadaPortal/page/Portal/ArmadaEspannola/buquessuperficie/prefLang-en/08patrulleros--06patrulleros-clase-chilreu</t>
  </si>
  <si>
    <t>https://www.balticshipping.com/vessel/imo/8704626</t>
  </si>
  <si>
    <t>PCO</t>
  </si>
  <si>
    <t>Serviola</t>
  </si>
  <si>
    <t>https://armada.defensa.gob.es/ArmadaPortal/page/Portal/ArmadaEspannola/buquessuperficie/prefLang-en/08patrulleros--03patrulleros-clase-serviola</t>
  </si>
  <si>
    <t>Anaga</t>
  </si>
  <si>
    <t>https://armada.defensa.gob.es/ArmadaPortal/page/Portal/ArmadaEspannola/buquessuperficie/prefLang-en/08patrulleros--04patrulleros-clase-anaga</t>
  </si>
  <si>
    <t>Isla Pinto (Rodman 66)</t>
  </si>
  <si>
    <t>https://rodman.es/en/producto/professional-nautical/patrol-boats/rodman-66/</t>
  </si>
  <si>
    <t>Isla de Leon (Rodman 101)</t>
  </si>
  <si>
    <t>https://www.bing.com/search?q=rodman%20101&amp;qs=n&amp;form=QBRE&amp;sp=-1&amp;ghc=1&amp;lq=0&amp;pq=rodman%20101&amp;sc=8-10&amp;sk=&amp;cvid=DE31C2442A944598B4F87EF86E27191A</t>
  </si>
  <si>
    <t>Toralla</t>
  </si>
  <si>
    <t>Astilleros Viudes</t>
  </si>
  <si>
    <t>https://armada.defensa.gob.es/ArmadaPortal/page/Portal/ArmadaEspannola/buquessuperficie/prefLang-es/08patrulleros--05patrulleros-clase-toralla</t>
  </si>
  <si>
    <t>PBR</t>
  </si>
  <si>
    <t>Cabo Fradera</t>
  </si>
  <si>
    <t>https://armada.defensa.gob.es/ArmadaPortal/page/Portal/ArmadaEspannola/buquessuperficie/prefLang-en/08patrulleros--08patrulleros-vigilancia-interior</t>
  </si>
  <si>
    <t>P-101</t>
  </si>
  <si>
    <t>Segura</t>
  </si>
  <si>
    <t>https://armada.defensa.gob.es/ArmadaPortal/page/Portal/ArmadaEspannola/buquessuperficie/prefLang-en/07medidas-contra-minas--021-escuadrilla-mcm--02cazaminas-segura-m-31</t>
  </si>
  <si>
    <t>LHD</t>
  </si>
  <si>
    <t>Juan Carlos I</t>
  </si>
  <si>
    <t>https://www.naval-technology.com/projects/juan-carlos/</t>
  </si>
  <si>
    <t>LPD</t>
  </si>
  <si>
    <t>Galicia</t>
  </si>
  <si>
    <t>https://armada.defensa.gob.es/ArmadaPortal/page/Portal/ArmadaEspannola/buquessuperficie/prefLang-en/03Buquesanfibios</t>
  </si>
  <si>
    <t>LCM 1E</t>
  </si>
  <si>
    <t>https://www.naval-technology.com/projects/lcm-1e-class-amphibious-mechanised-landing-craft/</t>
  </si>
  <si>
    <t>Alerta</t>
  </si>
  <si>
    <t>Neptunwerft</t>
  </si>
  <si>
    <t>https://armada.defensa.gob.es/ArmadaPortal/page/Portal/ArmadaEspannola/buquessuperficie/prefLang-en/11buques-auxiliares--06buque-auxiliar-alerta-a-111</t>
  </si>
  <si>
    <t>https://www.militaryperiscope.com/weapons/ships/auxiliary-intelligence-collection/alerta-111-class/overview/</t>
  </si>
  <si>
    <t>Hesperides</t>
  </si>
  <si>
    <t>https://armada.defensa.gob.es/ArmadaPortal/page/Portal/ArmadaEspannola/buquessuperficie/prefLang-en/12buques-investigacion-oceanografia--01buque-investigacion-oceanografica-hesperides</t>
  </si>
  <si>
    <t>Las Palmas</t>
  </si>
  <si>
    <t>Astilleros del Atlántico</t>
  </si>
  <si>
    <t>https://armada.defensa.gob.es/ArmadaPortal/page/Portal/ArmadaEspannola/buquessuperficie/prefLang-es/11buques-auxiliares--04buque-auxiliar-las-palmas-a-52</t>
  </si>
  <si>
    <t>Malaspina</t>
  </si>
  <si>
    <t>AKR</t>
  </si>
  <si>
    <t>El Camino Espanol</t>
  </si>
  <si>
    <t>Estaleiro Mauá</t>
  </si>
  <si>
    <t>https://www.balticshipping.com/vessel/imo/8207862</t>
  </si>
  <si>
    <t>Ysabel</t>
  </si>
  <si>
    <t>Hijos de J. Barreras Shipyard</t>
  </si>
  <si>
    <t>https://www.globalsecurity.org/military/world//europe/sps-ysabel.htm</t>
  </si>
  <si>
    <t>Patino</t>
  </si>
  <si>
    <t>Astilleros de Bazán-Ferrol</t>
  </si>
  <si>
    <t>https://armada.defensa.gob.es/ArmadaPortal/page/Portal/ArmadaEspannola/buquessuperficie/prefLang-es/06buques-logisticos</t>
  </si>
  <si>
    <t>Cantabria</t>
  </si>
  <si>
    <t>https://www.navantia.es/en/business-areas/logistic/css-cantabria/</t>
  </si>
  <si>
    <t>AP</t>
  </si>
  <si>
    <t>Contramaestre Casado</t>
  </si>
  <si>
    <t>Eriksberg M/V A/B</t>
  </si>
  <si>
    <t>https://armada.defensa.gob.es/ArmadaPortal/page/Portal/ArmadaEspannola/buquessuperficie/prefLang-en/11buques-auxiliares--01transporte-contramaestre-casado-a-01</t>
  </si>
  <si>
    <t>Carnota</t>
  </si>
  <si>
    <t>Zamakona Yards</t>
  </si>
  <si>
    <t>https://armyrecognition.com/news/navy-news/2024/spanish-navy-to-acquire-new-multipurpose-vessel-for-fleet-modernization</t>
  </si>
  <si>
    <t>ASR</t>
  </si>
  <si>
    <t>Neptuno</t>
  </si>
  <si>
    <t>Astilleros Armon Gijón</t>
  </si>
  <si>
    <t>https://armada.defensa.gob.es/ArmadaPortal/page/Portal/ArmadaEspannola/buquessuperficie/prefLang-es/11buques-auxiliares</t>
  </si>
  <si>
    <t>Mar Caribe</t>
  </si>
  <si>
    <t>Duro Felguera</t>
  </si>
  <si>
    <t>https://armada.defensa.gob.es/ArmadaPortal/page/Portal/ArmadaEspannola/buquessuperficie/prefLang-es/11buques-auxiliares--05buque-auxiliar-mar-caribe-a-101</t>
  </si>
  <si>
    <t>La Grana</t>
  </si>
  <si>
    <t>Astilleros Luzuriaga</t>
  </si>
  <si>
    <t>https://armada.defensa.gob.es/ArmadaPortal/page/Portal/ArmadaEspannola/buquessuperficie/prefLang-en/11buques-auxiliares--03remolcador-la-grana-a-53</t>
  </si>
  <si>
    <t>Intermares</t>
  </si>
  <si>
    <t>Astilleros Armón Vigo</t>
  </si>
  <si>
    <t>https://www.mapa.gob.es/es/pesca/temas/proteccion-recursos-pesqueros/buques-intermares_tcm30-513831.pdf</t>
  </si>
  <si>
    <t>Maestre de Marinería</t>
  </si>
  <si>
    <t>Guardiamarina</t>
  </si>
  <si>
    <t>https://rodman.es/en/blog/rodman-delivers-the-third-of-three-units-under-contract-of-the-rodman-66-model-for-the-spanish-navy/</t>
  </si>
  <si>
    <t>USV DATA</t>
  </si>
  <si>
    <t>Mariner</t>
  </si>
  <si>
    <t>Maritime Robotics</t>
  </si>
  <si>
    <t>https://www.maritimerobotics.com/mariner</t>
  </si>
  <si>
    <t>Otter</t>
  </si>
  <si>
    <t>https://www.maritimerobotics.com/otter</t>
  </si>
  <si>
    <t>Sparus II</t>
  </si>
  <si>
    <t>Iqua Robotics</t>
  </si>
  <si>
    <t>https://iquarobotics.com/category/products/sparus-ii-auv</t>
  </si>
  <si>
    <t>Pluto Plus</t>
  </si>
  <si>
    <t>Gaymarine </t>
  </si>
  <si>
    <t>https://www.gaymarine.it/prodotti/rov-pluto-plus</t>
  </si>
  <si>
    <t>AV-8B Harrier II Plus</t>
  </si>
  <si>
    <t>Boeing (formerly McDonnell douglas)</t>
  </si>
  <si>
    <t>BAE Systems (formerly British Aerospace)</t>
  </si>
  <si>
    <t>https://www.airforce-technology.com/projects/harrier/</t>
  </si>
  <si>
    <t>TAV-8B Harrier</t>
  </si>
  <si>
    <t>https://www.militaryfactory.com/aircraft/detail.php?aircraft_id=47</t>
  </si>
  <si>
    <t>Cessna 550 Citation II</t>
  </si>
  <si>
    <t>Textron Aviation (formerly Cessna)</t>
  </si>
  <si>
    <t>https://skybrary.aero/aircraft/c550</t>
  </si>
  <si>
    <t>Cessna 650 Citation VII</t>
  </si>
  <si>
    <t>https://skybrary.aero/aircraft/c650</t>
  </si>
  <si>
    <t>SH-60B Seahawk</t>
  </si>
  <si>
    <t>https://www.military.com/equipment/sh-60-sea-hawk</t>
  </si>
  <si>
    <t>SH-60F Seahawk</t>
  </si>
  <si>
    <t>Scan Eagle</t>
  </si>
  <si>
    <t>Boeing (Insitu)</t>
  </si>
  <si>
    <t>https://www.airport-technology.com/projects/scaneagle-3-unmanned-aircraft-system/</t>
  </si>
  <si>
    <t>AIM-120 AMRAAM</t>
  </si>
  <si>
    <t>AGM-65G Maverick</t>
  </si>
  <si>
    <t>https://www.af.mil/About-Us/Fact-Sheets/Display/Article/104577/agm-65-maverick/</t>
  </si>
  <si>
    <t>AGM-114K/R Hellfire II</t>
  </si>
  <si>
    <t>https://www.lockheedmartin.com/en-us/products/hellfire.html</t>
  </si>
  <si>
    <t>AGM-119 Penguin</t>
  </si>
  <si>
    <t>Kongsberg Defence &amp; Aerospace (KDA)</t>
  </si>
  <si>
    <t>https://en.missilery.info/missile/penguin</t>
  </si>
  <si>
    <t>Marines</t>
  </si>
  <si>
    <t>Piranha IIIC</t>
  </si>
  <si>
    <t>Piranha IIIC (amb)</t>
  </si>
  <si>
    <t>Piranha IIIC EW (EW)</t>
  </si>
  <si>
    <t>AAV</t>
  </si>
  <si>
    <t>AAV-7A1/AAVP-7A1</t>
  </si>
  <si>
    <t>https://www.baesystems.com/en/product/assault-amphibious-vehicle</t>
  </si>
  <si>
    <t>AAVC-7A1 (CP)</t>
  </si>
  <si>
    <t>AAVR-7A1</t>
  </si>
  <si>
    <t>M88</t>
  </si>
  <si>
    <t>M109A2</t>
  </si>
  <si>
    <t>TOW-2</t>
  </si>
  <si>
    <t>https://www.army-technology.com/projects/tow-2-missile/</t>
  </si>
  <si>
    <t>F-5B Freedom Fighter</t>
  </si>
  <si>
    <t>https://www.northropgrumman.com/what-we-do/air/f5-tiger</t>
  </si>
  <si>
    <t>F/A-18A Hornet (EF-18A)</t>
  </si>
  <si>
    <t>https://www.boeing.com/defense/fa-18-super-hornet#overview</t>
  </si>
  <si>
    <t>EF-18A MLU</t>
  </si>
  <si>
    <t>EF-18B MLU</t>
  </si>
  <si>
    <t>MP</t>
  </si>
  <si>
    <t>CN235 VIGMA</t>
  </si>
  <si>
    <t>IPTN</t>
  </si>
  <si>
    <t>IDN</t>
  </si>
  <si>
    <t>Beech C90 King Air</t>
  </si>
  <si>
    <t>https://skybrary.aero/aircraft/be9l</t>
  </si>
  <si>
    <t>Beech F33C Bonanza</t>
  </si>
  <si>
    <t>https://www.bonanza.org/aircraft-index/browse-specific-models/bonanza/bonanza-f33c/</t>
  </si>
  <si>
    <t>C-212 Aviocar</t>
  </si>
  <si>
    <t>https://skybrary.aero/aircraft/c212</t>
  </si>
  <si>
    <t>C295</t>
  </si>
  <si>
    <t>CN235</t>
  </si>
  <si>
    <t>Cessna 560 Citation V (ISR)</t>
  </si>
  <si>
    <t>https://skybrary.aero/aircraft/c560</t>
  </si>
  <si>
    <t>A310</t>
  </si>
  <si>
    <t>https://ejercitodelaireydelespacio.defensa.gob.es/EA/ejercitodelaire/es/Aeronaves/Aeronave/c1fd55a2-9f27-11ee-b1b1-005056bf91c5/?resourceId=c1fd55a2-9f27-11ee-b1b1-005056bf91c5&amp;path=/sites/internet.es/.content/aeronave/aeronave_00008.xml#gsc.tab=0</t>
  </si>
  <si>
    <t>A330</t>
  </si>
  <si>
    <t>https://www.airbus.com/en/products-services/commercial-aircraft/passenger-aircraft/a330-family</t>
  </si>
  <si>
    <t>Falcon 900 (VIP)</t>
  </si>
  <si>
    <t>https://www.dassault-aviation.com/en/civil/falcon-family/falcon-900lx/</t>
  </si>
  <si>
    <t>PC-21</t>
  </si>
  <si>
    <t>https://www.pilatus-aircraft.com/de/pc-21</t>
  </si>
  <si>
    <t>AS332B/B1 Super Puma</t>
  </si>
  <si>
    <t>AS332M1 Super Puma</t>
  </si>
  <si>
    <t>H215 (AS332C1) Super Puma</t>
  </si>
  <si>
    <t>AS532UL Cougar (VIP)</t>
  </si>
  <si>
    <t>H120 Colibri</t>
  </si>
  <si>
    <t>CATIC</t>
  </si>
  <si>
    <t>STAero</t>
  </si>
  <si>
    <t>https://www.armyrecognition.com/military-products/air/helicopters/transport-helicopters/ec120-colibri-eurocopter</t>
  </si>
  <si>
    <t>CHN</t>
  </si>
  <si>
    <t>SGP</t>
  </si>
  <si>
    <t>AUS</t>
  </si>
  <si>
    <t>S-76C</t>
  </si>
  <si>
    <t>https://www.aeroasset.com/specs/S76C++sn760710.pdf</t>
  </si>
  <si>
    <t>UAV CISR Heavy</t>
  </si>
  <si>
    <t>MQ-9A Reaper</t>
  </si>
  <si>
    <t>General Atomics</t>
  </si>
  <si>
    <t>https://www.ga-asi.com/remotely-piloted-aircraft/mq-9a</t>
  </si>
  <si>
    <t>AIM-9L/JULI Sidewinder</t>
  </si>
  <si>
    <t>AIM-7P Sparrow</t>
  </si>
  <si>
    <t>https://www.af.mil/About-Us/Fact-Sheets/Display/Article/104575/aim-7-sparrow/</t>
  </si>
  <si>
    <t>AIM-120B/C AMRAAM</t>
  </si>
  <si>
    <t>Meteor</t>
  </si>
  <si>
    <t>MDBDA</t>
  </si>
  <si>
    <t>https://www.mbda-systems.com/products/air-dominance/meteor</t>
  </si>
  <si>
    <t>AGM-84D Harpoon</t>
  </si>
  <si>
    <t>GBU-10/-12/-16 Paveway II</t>
  </si>
  <si>
    <t xml:space="preserve">BPG-2000 </t>
  </si>
  <si>
    <t>https://www.flightglobal.com/spanish-paveway-/33808.article</t>
  </si>
  <si>
    <t>EGBU-16 Paveway II</t>
  </si>
  <si>
    <t>Guardia Civil</t>
  </si>
  <si>
    <t>PSO</t>
  </si>
  <si>
    <t>Rio Segura</t>
  </si>
  <si>
    <t>Astilleros Godán</t>
  </si>
  <si>
    <t>https://foronaval.com/2023/01/25/visitamos-el-patrullero-rio-segura-el-buque-insignia-de-la-guardia-civil/</t>
  </si>
  <si>
    <t>Rio Mino</t>
  </si>
  <si>
    <t>Narosaki Zosen</t>
  </si>
  <si>
    <t>https://myownonpmirror.com/ships/spain/sp_cg_rio_mino.html</t>
  </si>
  <si>
    <t>Rio Tajo</t>
  </si>
  <si>
    <t>Hitzler Werft</t>
  </si>
  <si>
    <t>https://myownonpmirror.com/ships/spain/sp_cg_rio_tajo.html</t>
  </si>
  <si>
    <t>Aister HS60</t>
  </si>
  <si>
    <t xml:space="preserve">AISTER </t>
  </si>
  <si>
    <t>https://aister.com/en/aister-en/aister-supplies-the-first-unit-of-the-hs60-a-worldwide-pioneer-interceptor-for-the-maritime-service-of-the-spanish-guardia-civil/</t>
  </si>
  <si>
    <t>Alusafe 2100</t>
  </si>
  <si>
    <t>Auxiliar Naval del Principado</t>
  </si>
  <si>
    <t>https://www.puentedemando.com/la-guardia-civil-opera-ocho-patrulleras-clase-alusafe-2100/</t>
  </si>
  <si>
    <t>Gondan 21</t>
  </si>
  <si>
    <t>https://www.redcai.es/rio-belelle-y-rio-agueda/</t>
  </si>
  <si>
    <t>Rio Arlanza (SAR)</t>
  </si>
  <si>
    <t>https://foronaval.com/2021/07/22/rio-arlanza-a-21-la-nueva-patrullera-para-todo-del-semar-de-la-guardia-civil/</t>
  </si>
  <si>
    <t>Rio Segre</t>
  </si>
  <si>
    <t>Asfibe</t>
  </si>
  <si>
    <t>https://myownonpmirror.com/ships/spain/sp_cg_rio_segre.html</t>
  </si>
  <si>
    <t>Rodman 58</t>
  </si>
  <si>
    <t>https://rodman.es/en/producto/professional-nautical/patrol-boats/rodman-58/</t>
  </si>
  <si>
    <t>Rodman 66</t>
  </si>
  <si>
    <t>Rodman 82</t>
  </si>
  <si>
    <t>https://rodman.es/en/producto/professional-nautical/work-boats/working-catamarans/rodman-82/</t>
  </si>
  <si>
    <t>Rodman 101</t>
  </si>
  <si>
    <t>https://rodman.es/en/producto/professional-nautical/patrol-boats/rodman-101/</t>
  </si>
  <si>
    <t>CN235-300</t>
  </si>
  <si>
    <t>Beech 350i King Air</t>
  </si>
  <si>
    <t>https://skybrary.aero/aircraft/b350</t>
  </si>
  <si>
    <t>AS653N3 Dauphin</t>
  </si>
  <si>
    <t>Bo-105ATH</t>
  </si>
  <si>
    <t>Messerschmitt-Bölkow-Blohm</t>
  </si>
  <si>
    <t>https://skybrary.aero/aircraft/b105</t>
  </si>
  <si>
    <t>BK-117</t>
  </si>
  <si>
    <t>Airbus Helicopters (formerly Messerschmitt-Bölkow-Blohm)</t>
  </si>
  <si>
    <t>https://global.kawasaki.com/en/mobility/air/helicopters/c_2_h.html</t>
  </si>
  <si>
    <t>CV9035EE</t>
  </si>
  <si>
    <t>XA-180 Sisu</t>
  </si>
  <si>
    <t>Patria</t>
  </si>
  <si>
    <t>https://www.militaryfactory.com/armor/detail.php?armor_id=508</t>
  </si>
  <si>
    <t>XA-188 Sisu</t>
  </si>
  <si>
    <t>Spike-SR/-LR</t>
  </si>
  <si>
    <t>RCL 90mm</t>
  </si>
  <si>
    <t>PV-1110</t>
  </si>
  <si>
    <t>Bofors</t>
  </si>
  <si>
    <t>https://weaponsystems.net/system/1342-90mm%20PV-1110</t>
  </si>
  <si>
    <t>K9 Thunder</t>
  </si>
  <si>
    <t>Samsung Techwin</t>
  </si>
  <si>
    <t>https://www.army-technology.com/projects/thunderselfpropelled/</t>
  </si>
  <si>
    <t>KOR</t>
  </si>
  <si>
    <t>TOWED 122mm</t>
  </si>
  <si>
    <t>D-30 (H 63)</t>
  </si>
  <si>
    <t>PJSC Plant No. 9</t>
  </si>
  <si>
    <t>https://en.topwar.ru/201689-udachnaja-konstrukcija-i-solidnyj-vozrast-potencial-gaubicy-d-30.html</t>
  </si>
  <si>
    <t>B455</t>
  </si>
  <si>
    <t>https://kaitseministeerium.ee/sites/default/files/riigikaitseopik.pdf</t>
  </si>
  <si>
    <t>NM 95</t>
  </si>
  <si>
    <t>https://mil.ee/kaitsevagi/tehnika/relvad/kaudtulerelvad/81-mm-miinipilduja-nm-95-l-16a1/</t>
  </si>
  <si>
    <t>2B11/M/41D</t>
  </si>
  <si>
    <t>https://weaponsystems.net/system/1140-120mm+2B11+Sani</t>
  </si>
  <si>
    <t>Piorun</t>
  </si>
  <si>
    <t>MESKO </t>
  </si>
  <si>
    <t>https://www.armyrecognition.com/military-products/army/air-defense-systems/man-portable-air-defense-systems/piorun-grom-m-manpads</t>
  </si>
  <si>
    <t>GUNS TOWED 23mm</t>
  </si>
  <si>
    <t>Kindral Kurvits (FIN Tursas derivative)</t>
  </si>
  <si>
    <t>Työvene</t>
  </si>
  <si>
    <t>https://tyovene.com/vessels/multi-purpose-vessels/</t>
  </si>
  <si>
    <t>Pikker</t>
  </si>
  <si>
    <t>Baltic Ship Repair</t>
  </si>
  <si>
    <t>https://myownonpmirror.com/ships/estonia/es_cg_pikker.html</t>
  </si>
  <si>
    <t>Raju (Baltic 4500WP)</t>
  </si>
  <si>
    <t>Baltic Workboats Shipyards</t>
  </si>
  <si>
    <t>https://bwb.ee/vessel/patrol45wphybrid/</t>
  </si>
  <si>
    <t>Valve</t>
  </si>
  <si>
    <t>https://www.militaryperiscope.com/weapons/ships/coast-guardborder-patrol/valve-pvl-112-class/overview/</t>
  </si>
  <si>
    <t>MCCS</t>
  </si>
  <si>
    <t>Tasuja (ex-DNK Lindormen)</t>
  </si>
  <si>
    <t>Svendborg Værft</t>
  </si>
  <si>
    <t>https://navalhistory.dk/Danish/SoevaernsNyt/2006/0424_Lindormen.htm</t>
  </si>
  <si>
    <t>Admiral Cowan (ex-UK Sandown)</t>
  </si>
  <si>
    <t>Vosper Thornycroft</t>
  </si>
  <si>
    <t>https://un.mfa.ee/the-admiral-cowan-of-estonian-navy-to-join-nrf-minehunting/</t>
  </si>
  <si>
    <t>https://www.naval-technology.com/projects/sandown/</t>
  </si>
  <si>
    <t>REMUS 100</t>
  </si>
  <si>
    <t>A9-M</t>
  </si>
  <si>
    <t>https://www.exail.com/product/a9-m-autonomous-underwater-vehicle</t>
  </si>
  <si>
    <t>Blue Spear</t>
  </si>
  <si>
    <t>ST Engineering Land Systems</t>
  </si>
  <si>
    <t>https://www.iai.co.il/estonia-awards-contract-to-proteus-for-blue-spear</t>
  </si>
  <si>
    <t>M-28 Skytruck</t>
  </si>
  <si>
    <t>PZL Mielec</t>
  </si>
  <si>
    <t>https://pzlmielec.pl/en/offer/m28b-bryza/technical-data</t>
  </si>
  <si>
    <t>L-39C Albatros</t>
  </si>
  <si>
    <t>TPT light</t>
  </si>
  <si>
    <t>R-44 Raven II</t>
  </si>
  <si>
    <t>Robinson Helicopter</t>
  </si>
  <si>
    <t>https://www.robinsonheli.com/helicopters/r44-raven-ii-clipper-ii</t>
  </si>
  <si>
    <t>Leopard 2A6</t>
  </si>
  <si>
    <t>BMP-2MD</t>
  </si>
  <si>
    <t>CV9030FIN</t>
  </si>
  <si>
    <t>MT-LBu/MT-LBV</t>
  </si>
  <si>
    <t>XA-180/185 Sisu</t>
  </si>
  <si>
    <t>XA-202 Sisu (CP)</t>
  </si>
  <si>
    <t>https://www.sisua.net/photo/bros/xa.pdf</t>
  </si>
  <si>
    <t>XA-203 Sisu</t>
  </si>
  <si>
    <t>XA-300</t>
  </si>
  <si>
    <t>https://www.patriagroup.com/products-and-services/protected-mobility-and-defence-systems/vehicles/patria-6x6</t>
  </si>
  <si>
    <t>AMV (XA-360)</t>
  </si>
  <si>
    <t>https://www.patriagroup.com/products-and-services/protected-mobility-and-defence-systems/vehicles</t>
  </si>
  <si>
    <t>SISU GTP</t>
  </si>
  <si>
    <t>Sisu Auto</t>
  </si>
  <si>
    <t>https://sisuauto.com/en/gtp-4x4/</t>
  </si>
  <si>
    <t>MTP-LB</t>
  </si>
  <si>
    <t>BLG-60M2</t>
  </si>
  <si>
    <t>https://www.pioniertechnik.de/blg.html</t>
  </si>
  <si>
    <t>Leopard 2L AVLB</t>
  </si>
  <si>
    <t>https://www.patriagroup.com/newsroom/news/2023/patria-to-deliver-more-tracked-bridge-layer-vehicles-to-the-finnish-defence-forces</t>
  </si>
  <si>
    <t>SISU Leguan</t>
  </si>
  <si>
    <t>https://sisuauto.com/en/defence/</t>
  </si>
  <si>
    <t>https://www.army-technology.com/projects/leguan-bridge-layer-germany/?cf-view</t>
  </si>
  <si>
    <t>Aardvark Mk 2</t>
  </si>
  <si>
    <t>Aardvark Clear Mine Ltd</t>
  </si>
  <si>
    <t>https://aardvark.group/amcs/</t>
  </si>
  <si>
    <t>KMT T-55</t>
  </si>
  <si>
    <t>https://weaponsystems.net/system/630-T-55#:~:text=The%20T-55%20was%20optimized%20for%20the%20nuclear%20battlefield,system%20and%20main%20gun%20stabilized%20in%20both%20axis.</t>
  </si>
  <si>
    <t>Leopard 2R CEV</t>
  </si>
  <si>
    <t>https://www.forbes.com/sites/davidaxe/2023/05/31/finland-built-six-special-vehicles-for-breaching-enemy-defenses-and-gave-most-of-them-to-one-of-ukraines-weirdest-brigades/</t>
  </si>
  <si>
    <t>RA-140 DS</t>
  </si>
  <si>
    <t>Patria (formerly SISU Defense)</t>
  </si>
  <si>
    <t>https://www.armyvehicles.dk/sisura140ds.htm</t>
  </si>
  <si>
    <t>NLAW</t>
  </si>
  <si>
    <t xml:space="preserve">Thales </t>
  </si>
  <si>
    <t>https://www.saab.com/products/nlaw#:~:text=NLAW%20(Next%20generation%20Light%20Anti-tank%20Weapon)%20eliminates%20even,that%20operate%20in%20all%20environments,%20including%20built-up%20areas.</t>
  </si>
  <si>
    <t>https://www.thalesgroup.com/en/worldwide/defence/press_release/delivering-resilience-thales-belfast-provide-next-batch-saab-nlaw</t>
  </si>
  <si>
    <t>2S1 Gvozdika (PsH 74)</t>
  </si>
  <si>
    <t>2A36 Giatsint-B (K 89)</t>
  </si>
  <si>
    <t>Perm machine works</t>
  </si>
  <si>
    <t>https://weaponsystems.net/system/340-152mm+2A36+Giatsint-B</t>
  </si>
  <si>
    <t>K 83/GH-52 (K 98)</t>
  </si>
  <si>
    <t>https://www.patriagroup.com/patria-in-finland/media/patria-magazine/tekniikka/patrian-vahva-osaaminen-tykkien-valmistuksessa-on-tallella</t>
  </si>
  <si>
    <t>RM-70</t>
  </si>
  <si>
    <t>https://www.army-guide.com/eng/product1223.html</t>
  </si>
  <si>
    <t>Krh/71</t>
  </si>
  <si>
    <t>https://www.jaegerplatoon.net/MORTARS4.htm</t>
  </si>
  <si>
    <t>Krh/92</t>
  </si>
  <si>
    <t>https://factmil.com/stuff/armija/artillerija/120_krh_92/2-1-0-337</t>
  </si>
  <si>
    <t>XA-361 AMOS</t>
  </si>
  <si>
    <t xml:space="preserve">Saab  </t>
  </si>
  <si>
    <t>https://www.army-technology.com/projects/patria-amv-finland/</t>
  </si>
  <si>
    <t>Hughes 500D</t>
  </si>
  <si>
    <t>MD Helicopters (formery Hughes)</t>
  </si>
  <si>
    <t>https://www.mdhelicopters.com/models/md-500e/</t>
  </si>
  <si>
    <t>Hughes 500E</t>
  </si>
  <si>
    <t>ADS-95 Ranger</t>
  </si>
  <si>
    <t>RUAG Aviation</t>
  </si>
  <si>
    <t>https://www.airforce-technology.com/projects/rangerunmannedaerial/</t>
  </si>
  <si>
    <t>Crotale NG (ITO 90)</t>
  </si>
  <si>
    <t>Thales Group (formerly Thomson CSF)</t>
  </si>
  <si>
    <t>https://www.thalesgroup.com/en/worldwide/defence/magazine/crotale-how-leader-air-defence-missile-systems-keeps-its-edge</t>
  </si>
  <si>
    <t>NASAMS II FIN (ITO 12)</t>
  </si>
  <si>
    <t>ASRAD (ITO 05)</t>
  </si>
  <si>
    <t>FIM-92 Stinger (ITO 15)</t>
  </si>
  <si>
    <t>RBS 70 (ITO 05/05M)</t>
  </si>
  <si>
    <t>GUNS 23mm</t>
  </si>
  <si>
    <t>ItK 95/ZU-23-2 (ItK 61)</t>
  </si>
  <si>
    <t>https://weaponsystems.net/system/116-ZU-23-2</t>
  </si>
  <si>
    <t>GDF 005 (ItK 88)</t>
  </si>
  <si>
    <t>SP 35mm</t>
  </si>
  <si>
    <t>Leopard 2 ITK Marksman</t>
  </si>
  <si>
    <t>https://www.globalsecurity.org/military/world/europe/marksman-fi.htm</t>
  </si>
  <si>
    <t>PCGM</t>
  </si>
  <si>
    <t>Hamina</t>
  </si>
  <si>
    <t>STX Finland (formerly Finyards)</t>
  </si>
  <si>
    <t>https://www.naval-technology.com/projects/haminaclass/</t>
  </si>
  <si>
    <t>*PCGM</t>
  </si>
  <si>
    <t>Gabriel V (PTO2020) AShM</t>
  </si>
  <si>
    <t>https://www.iai.co.il/defense/naval/naval-strike</t>
  </si>
  <si>
    <t>Umkhonto-IR (ITO2004) SAM</t>
  </si>
  <si>
    <t>Denel Dynamics</t>
  </si>
  <si>
    <t>http://www.deneldynamics.co.za/products/missiles/air-defence-missiles/umkhonto</t>
  </si>
  <si>
    <t>Torped 45/47 LWT</t>
  </si>
  <si>
    <t>https://www.naval-technology.com/projects/saab-lightweight-torpedo-slwt/</t>
  </si>
  <si>
    <t>https://www.navalnews.com/naval-news/2022/12/swedish-navy-receives-saabs-torpedo-47-lwt/</t>
  </si>
  <si>
    <t>PBG</t>
  </si>
  <si>
    <t>Rauma</t>
  </si>
  <si>
    <t>Hollming yards</t>
  </si>
  <si>
    <t>STX Finland (formerly Finnnyards)</t>
  </si>
  <si>
    <t>https://www.naval-technology.com/projects/rauma-class-fast-attack-crafts/</t>
  </si>
  <si>
    <t>*PBG</t>
  </si>
  <si>
    <t>RBS15 Mk3 (MTO-85M) AShM</t>
  </si>
  <si>
    <t>Jehu (U-700)</t>
  </si>
  <si>
    <t>Marine Alutech</t>
  </si>
  <si>
    <t>https://www.marinealutech.com/products/watercat-m18-amc/</t>
  </si>
  <si>
    <t>MCC</t>
  </si>
  <si>
    <t>Katanpää (ITA Gaeta mod)</t>
  </si>
  <si>
    <t>Intermarine</t>
  </si>
  <si>
    <t>https://www.naval-technology.com/projects/gaeta-minehunter/</t>
  </si>
  <si>
    <t>ML</t>
  </si>
  <si>
    <t>Hameenmaa</t>
  </si>
  <si>
    <t>https://www.naval-technology.com/projects/hameenmaaclassminela/</t>
  </si>
  <si>
    <t>*ML</t>
  </si>
  <si>
    <t>RBU 1200 Uragan A/S</t>
  </si>
  <si>
    <t>Pansio</t>
  </si>
  <si>
    <t>Olkiluoto Shipyard Oy</t>
  </si>
  <si>
    <t>https://ils.fi/en/portfolio/minelayer-pansio-porkkala-ja-pyharanta/</t>
  </si>
  <si>
    <t>LCVP</t>
  </si>
  <si>
    <t>Utö</t>
  </si>
  <si>
    <t>Kewatec AluBoat</t>
  </si>
  <si>
    <t>https://www.navalnews.com/naval-news/2022/08/new-auxiliary-vessels-for-the-finnish-navy/</t>
  </si>
  <si>
    <t>LCP</t>
  </si>
  <si>
    <t>Louhi</t>
  </si>
  <si>
    <t>Hylje</t>
  </si>
  <si>
    <t>Ship industry Oy</t>
  </si>
  <si>
    <t>https://www.globalsecurity.org/military/world/europe/fns-hylje.htm</t>
  </si>
  <si>
    <t>Fabian Wrede</t>
  </si>
  <si>
    <t>https://tyovene.com/defence-and-security/</t>
  </si>
  <si>
    <t>Double Eagle Mk II</t>
  </si>
  <si>
    <t>Seafox I</t>
  </si>
  <si>
    <t>UUV UTL</t>
  </si>
  <si>
    <t>HUGIN 1000</t>
  </si>
  <si>
    <t>https://www.kongsberg.com/discovery/autonomous-and-uncrewed-solutions/auv/hugin/</t>
  </si>
  <si>
    <t>Coastal Defence</t>
  </si>
  <si>
    <t>RBS15K</t>
  </si>
  <si>
    <t>ARTY 130mm</t>
  </si>
  <si>
    <t>K-53tk</t>
  </si>
  <si>
    <t>https://www.patriagroup.com/newsroom/patria-magazine/tampella-testing-range-at-niinisalo</t>
  </si>
  <si>
    <t>Spike</t>
  </si>
  <si>
    <t>F/A-18C Hornet</t>
  </si>
  <si>
    <t>F/A-18D Hornet</t>
  </si>
  <si>
    <t>ELINT</t>
  </si>
  <si>
    <t>PC-12NG</t>
  </si>
  <si>
    <t>G-115EA</t>
  </si>
  <si>
    <t>H3Grob Aircraft</t>
  </si>
  <si>
    <t>https://grob-aircraft.com/en/g-115-general.html</t>
  </si>
  <si>
    <t>Hawk Mk50/51A</t>
  </si>
  <si>
    <t>https://www.patriagroup.com/newsroom/patria-magazine/hawk-jets-have-served-the-finnish-air-force-for-four-decades</t>
  </si>
  <si>
    <t>Hawk Mk66</t>
  </si>
  <si>
    <t>AIM-9 Sidewinder</t>
  </si>
  <si>
    <t>AIM-9X Sidewinder</t>
  </si>
  <si>
    <t>AIM-120C AMRAAM</t>
  </si>
  <si>
    <t>ALCM</t>
  </si>
  <si>
    <t>AGM-158 JASSM</t>
  </si>
  <si>
    <t>https://www.lockheedmartin.com/en-us/products/jassm.html</t>
  </si>
  <si>
    <t>GBU-31/-38 JDAM</t>
  </si>
  <si>
    <t>AGM-154C JSOW</t>
  </si>
  <si>
    <t>https://www.navy.mil/Resources/Fact-Files/Display-FactFiles/Article/2166748/agm-154-joint-standoff-weapon-jsow/</t>
  </si>
  <si>
    <t>Border Guard</t>
  </si>
  <si>
    <t>Turva</t>
  </si>
  <si>
    <t>STX Finland</t>
  </si>
  <si>
    <t>https://shipshub.com/classes/339-2.html</t>
  </si>
  <si>
    <t>Tursas</t>
  </si>
  <si>
    <t>UCAC</t>
  </si>
  <si>
    <t>Bell 412EP (AB-412EP) Twin Huey</t>
  </si>
  <si>
    <t>https://skybrary.aero/aircraft/b412</t>
  </si>
  <si>
    <t>AS332 Super Puma</t>
  </si>
  <si>
    <t>AW119KE Koala</t>
  </si>
  <si>
    <t>https://helicopters.leonardo.com/en/products/aw119kx</t>
  </si>
  <si>
    <t>Strategic Nuclear Forces</t>
  </si>
  <si>
    <t>SSBN</t>
  </si>
  <si>
    <t>Le Triomphant</t>
  </si>
  <si>
    <t>Naval Group (formerly DCNS)</t>
  </si>
  <si>
    <t>https://www.navalnews.com/naval-news/2023/04/french-navy-ssbn-le-terrible-tests-m51-slbm-in-operational-conditions/</t>
  </si>
  <si>
    <t>*SSBN</t>
  </si>
  <si>
    <t>M51 SLBM</t>
  </si>
  <si>
    <t>Ariane Group</t>
  </si>
  <si>
    <t>https://ariane.group/en/defence-systems/deterrence/</t>
  </si>
  <si>
    <t>TN-75</t>
  </si>
  <si>
    <t>ArianeGroup</t>
  </si>
  <si>
    <t>SM39 Exocet AShM/F17</t>
  </si>
  <si>
    <t>https://www.mbda-systems.com/products/deep-strike/exocet-family/exocet-sm39</t>
  </si>
  <si>
    <t>Rafale B F3-R</t>
  </si>
  <si>
    <t>https://www.dassault-aviation.com/fr/defense/rafale/</t>
  </si>
  <si>
    <t>A330 MRTT</t>
  </si>
  <si>
    <t>https://www.airbus.com/en/products-services/defence/military-aircraft/a330-mrtt</t>
  </si>
  <si>
    <t>TKR</t>
  </si>
  <si>
    <t>KC-135 Stratotanker</t>
  </si>
  <si>
    <t>https://www.lockheedmartin.com/content/dam/lockheed-martin/aero/documents/C-130J/C130%20Brochure_%20Final%202015.pdf</t>
  </si>
  <si>
    <t>Syracuse-3</t>
  </si>
  <si>
    <t>Alcatel Alenia Space </t>
  </si>
  <si>
    <t>https://space.skyrocket.de/doc_sdat/syracuse-3.htm</t>
  </si>
  <si>
    <t>Syracuse-4</t>
  </si>
  <si>
    <t>Airbus Defence and Space</t>
  </si>
  <si>
    <t>Thales Alenia Space</t>
  </si>
  <si>
    <t>https://cnes.fr/projets/syracuse-4</t>
  </si>
  <si>
    <t>Athena-Fidus</t>
  </si>
  <si>
    <t>https://www.telespazio.com/en/business/space-programmes/athena-fidus</t>
  </si>
  <si>
    <t>CSO-1</t>
  </si>
  <si>
    <t>Airbus (formerly Astrium)</t>
  </si>
  <si>
    <t>https://cnes.fr/en/projects/cso</t>
  </si>
  <si>
    <t>CSO-2</t>
  </si>
  <si>
    <t>Helios 2A</t>
  </si>
  <si>
    <t>https://space.skyrocket.de/doc_sdat/helios-2a.htm</t>
  </si>
  <si>
    <t>Helios 2B</t>
  </si>
  <si>
    <t>Pleiades</t>
  </si>
  <si>
    <t>https://www.eoportal.org/satellite-missions/pleiades#summary</t>
  </si>
  <si>
    <t>ELINT/SIGINT</t>
  </si>
  <si>
    <t>CERES</t>
  </si>
  <si>
    <t>https://cnes.fr/en/projects/ceres</t>
  </si>
  <si>
    <t>Leclerc</t>
  </si>
  <si>
    <t>KNDS France</t>
  </si>
  <si>
    <t>https://knds.com/en/products/systems/leclerc-xlr</t>
  </si>
  <si>
    <t>Leclerc XLR</t>
  </si>
  <si>
    <t>AMX-10RC</t>
  </si>
  <si>
    <t>https://www.army-technology.com/projects/amx/</t>
  </si>
  <si>
    <t>EBRC Jaguar</t>
  </si>
  <si>
    <t>Arquus (formerly ACMAT)</t>
  </si>
  <si>
    <t>https://www.arquus-defense.com/scorpion-program/jaguar-armored-reconnaissance-and-combat-vehicle</t>
  </si>
  <si>
    <t>ERC-90D Sagaie</t>
  </si>
  <si>
    <t>Panhard</t>
  </si>
  <si>
    <t>https://www.armyrecognition.com/military-products/army/armored-vehicles/fire-support-vehicles/erc-90-sagaie-france-uk</t>
  </si>
  <si>
    <t>VBCI VCI</t>
  </si>
  <si>
    <t>https://www.army-technology.com/projects/vbci/</t>
  </si>
  <si>
    <t>VBCI VPC (CP)</t>
  </si>
  <si>
    <t>VBMR Griffon</t>
  </si>
  <si>
    <t>https://www.arquus-defense.com/fr/programme-scorpion/vehicule-blinde-multi-role-vbmr-griffon</t>
  </si>
  <si>
    <t>Griffon VOA</t>
  </si>
  <si>
    <t>Griffon Hoverwork</t>
  </si>
  <si>
    <t>https://www.griffonhoverwork.com/products/hovercraft/2000td-hovercraft/</t>
  </si>
  <si>
    <t>VAB VOA (OP)</t>
  </si>
  <si>
    <t>Aravis</t>
  </si>
  <si>
    <t>KNDS (formerly KMW+Nexter Defense Systems)</t>
  </si>
  <si>
    <t>https://www.army-technology.com/projects/aravis-armoured/</t>
  </si>
  <si>
    <t>VBL/VB2L</t>
  </si>
  <si>
    <t>Panhard General Defense</t>
  </si>
  <si>
    <t>https://www.army-technology.com/projects/panhard-vbl-vehicle/</t>
  </si>
  <si>
    <t>VBL Ultima</t>
  </si>
  <si>
    <t>VBMR-L Serval</t>
  </si>
  <si>
    <t>Texelis</t>
  </si>
  <si>
    <t>https://www.army-technology.com/projects/serval-vbmr-multi-role-vehicle-france/</t>
  </si>
  <si>
    <t>AMX-30EBG</t>
  </si>
  <si>
    <t>VAB GE</t>
  </si>
  <si>
    <t>Leclerc DNG</t>
  </si>
  <si>
    <t>VAB-EHC</t>
  </si>
  <si>
    <t>EFA</t>
  </si>
  <si>
    <t>CEFA</t>
  </si>
  <si>
    <t>https://www.cefa.fr/bridging/</t>
  </si>
  <si>
    <t>PTA</t>
  </si>
  <si>
    <t>CNIM Systèmes Industriels</t>
  </si>
  <si>
    <t>https://cnim-systemes-industriels.com/en/businesses/defense-and-security/modular-assault-bridge</t>
  </si>
  <si>
    <t>SPRAT</t>
  </si>
  <si>
    <t>https://cnim-systemes-industriels.com/en/enhanced-operational-performance-french-armys-sprat-bridging-systems#:~:text=The%20SPRAT%20rapid%20bridge%20installation%20system%20is%20a,systems%20are%20currently%20used%20by%20the%20French%20Army.</t>
  </si>
  <si>
    <t>AMX-30B/B2</t>
  </si>
  <si>
    <t>Buffalo</t>
  </si>
  <si>
    <t>General Dynamics (formerly Force Protection)</t>
  </si>
  <si>
    <t>https://www.army-technology.com/projects/buffalo/</t>
  </si>
  <si>
    <t>Minotaur</t>
  </si>
  <si>
    <t>https://www.armyrecognition.com/military-products/army/engineer-maintenance-vehicles/mine-laying-systems/giat-minotaur-fr</t>
  </si>
  <si>
    <t>VAB NRBC</t>
  </si>
  <si>
    <t>VAB Milan</t>
  </si>
  <si>
    <t>VAB with Akeron</t>
  </si>
  <si>
    <t>Akeron</t>
  </si>
  <si>
    <t>https://www.mbda-systems.com/products/battlefield/akeron-family</t>
  </si>
  <si>
    <t>Eryx</t>
  </si>
  <si>
    <t>https://www.mbda-systems.com/french-armed-forces-ministry-takes-delivery-its-first-mmps</t>
  </si>
  <si>
    <t>AU-F-1</t>
  </si>
  <si>
    <t>https://www.defensemagazine.com/article/amx-30-auf1-50-years-of-service-of-the-mighty-french-self-propelled-howitzer</t>
  </si>
  <si>
    <t>CAESAR</t>
  </si>
  <si>
    <t>https://knds.com/en/products/systems/caesar-6x6</t>
  </si>
  <si>
    <t>LLR 81mm</t>
  </si>
  <si>
    <t>https://www.thalesgroup.com/en/markets/defence-and-security/land-forces/military-vehicle-solutions/mortar-system-solutions</t>
  </si>
  <si>
    <t>RT-F-1</t>
  </si>
  <si>
    <t>TBM-700</t>
  </si>
  <si>
    <t>Socata</t>
  </si>
  <si>
    <t>https://skybrary.aero/aircraft/tbm7</t>
  </si>
  <si>
    <t>TBM-700B</t>
  </si>
  <si>
    <t>Tiger HAP</t>
  </si>
  <si>
    <t>Tiger HAD</t>
  </si>
  <si>
    <t>AS555UN Fennec</t>
  </si>
  <si>
    <t>SA341F/342M Gazelle</t>
  </si>
  <si>
    <t>H225M Caracal (CSAR)</t>
  </si>
  <si>
    <t>https://www.airbus.com/en/products-services/helicopters/civil-helicopters/h225</t>
  </si>
  <si>
    <t>EC225LP Super Puma</t>
  </si>
  <si>
    <t>https://www.airport-technology.com/projects/eurocopter_ec225/?cf-view</t>
  </si>
  <si>
    <t>SA330 Puma</t>
  </si>
  <si>
    <t>https://www.helis.com/database/model/SA330-Puma/</t>
  </si>
  <si>
    <t>VL MICA</t>
  </si>
  <si>
    <t>https://www.bing.com/search?q=VL+MICA&amp;cvid=a176fe438ee5423d9c388259a7e25ae8&amp;gs_lcrp=EgRlZGdlKgYIABBFGDkyBggAEEUYOTIGCAEQABhAMgYIAhAAGEAyBggDEAAYQDIGCAQQABhAMgYIBRAAGEAyBggGEAAYQDIGCAcQABhAMgYICBAAGEDSAQcxMDlqMGo0qAIAsAIA&amp;FORM=ANAB01&amp;PC=HCTS</t>
  </si>
  <si>
    <t>AGM-114 Hellfire II</t>
  </si>
  <si>
    <t>SSN</t>
  </si>
  <si>
    <t>Rubis</t>
  </si>
  <si>
    <t>https://www.naval-technology.com/projects/rubis/</t>
  </si>
  <si>
    <t>*SSN</t>
  </si>
  <si>
    <t>SM39 Exocet AShM/F17 mod 2 HWT</t>
  </si>
  <si>
    <t>Artémis (F-21) HWT</t>
  </si>
  <si>
    <t>http://www.india.naval-group.com/F-21-heavy-weight-torpedo.html</t>
  </si>
  <si>
    <t>Suffren</t>
  </si>
  <si>
    <t>https://www.navalnews.com/event-news/euronaval-2020/2020/10/frances-submarine-game-changer-the-new-suffren-class/</t>
  </si>
  <si>
    <t>MdCN (SCALP Naval) LACM</t>
  </si>
  <si>
    <t>https://www.mbda-systems.com/products/deep-strike/mdcn-ncm</t>
  </si>
  <si>
    <t>SM39 Exocet AShM</t>
  </si>
  <si>
    <t>CVN</t>
  </si>
  <si>
    <t>Charles de Gaulle</t>
  </si>
  <si>
    <t>https://www.naval-group.com/en/surface-ships</t>
  </si>
  <si>
    <t>*CVN</t>
  </si>
  <si>
    <t>8-cell Sylver A43 VLS</t>
  </si>
  <si>
    <t>https://www.naval-group.com/en/equipment</t>
  </si>
  <si>
    <t>Aster 15 SAM</t>
  </si>
  <si>
    <t>Eurosam</t>
  </si>
  <si>
    <t>https://www.mbda-systems.com/products/area-protection/aster-family/aster-15</t>
  </si>
  <si>
    <t>Sadral</t>
  </si>
  <si>
    <t>https://en.missilery.info/missile/mistral/sadral</t>
  </si>
  <si>
    <t>Aquitaine</t>
  </si>
  <si>
    <t>Fincantieri</t>
  </si>
  <si>
    <t>https://armyrecognition.com/military-products/navy/frigates/fremm-aquitaine-class</t>
  </si>
  <si>
    <t>https://occar.int/our-work/programmes/horizon-mlufremm-multi-mission-frigates</t>
  </si>
  <si>
    <t>MM40 Exocet Block 3 AShM</t>
  </si>
  <si>
    <t>8-cell Sylver A50 VLS</t>
  </si>
  <si>
    <t>Aster 30 SAM</t>
  </si>
  <si>
    <t>https://www.mbda-systems.com/products/area-protection/aster-family/aster-30</t>
  </si>
  <si>
    <t>B-515 ASTT</t>
  </si>
  <si>
    <t>Leonardo (formerly WASS)</t>
  </si>
  <si>
    <t>https://electronics.leonardo.com/en/products/b515</t>
  </si>
  <si>
    <t>Forbin</t>
  </si>
  <si>
    <t>Horizon Sas (DCNS, Thales &amp; Fincantieri/Leonardo)</t>
  </si>
  <si>
    <t>https://www.militaryfactory.com/ships/detail.php?ship_id=FS-Forbin-D620</t>
  </si>
  <si>
    <t>8-cell Sylver A70 VLS</t>
  </si>
  <si>
    <t>La Fayette</t>
  </si>
  <si>
    <t>Naval Group (formerly DCN International)</t>
  </si>
  <si>
    <t>https://www.naval-technology.com/projects/lafayette/</t>
  </si>
  <si>
    <t>Crotale SAM</t>
  </si>
  <si>
    <t xml:space="preserve">Sadral </t>
  </si>
  <si>
    <t>Mistral 3 SAM</t>
  </si>
  <si>
    <t>FFH</t>
  </si>
  <si>
    <t>Floreal</t>
  </si>
  <si>
    <t>Chantiers de l'Atlantique</t>
  </si>
  <si>
    <t>https://www.naval-technology.com/projects/florealclassfrigate/</t>
  </si>
  <si>
    <t>FSM</t>
  </si>
  <si>
    <t>D’Estienne d’Orves</t>
  </si>
  <si>
    <t>https://www.deagel.com/Navies/Aviso%20Type%20A69/a000265</t>
  </si>
  <si>
    <t>*FSM</t>
  </si>
  <si>
    <t>d’Entrecasteaux (BSAOM)</t>
  </si>
  <si>
    <t>Kership</t>
  </si>
  <si>
    <t>https://www.navalnews.com/naval-news/2020/04/french-navy-final-dentrecasteaux-class-bsaom-vessel-dumont-durville-enters-active-service/</t>
  </si>
  <si>
    <t>Auguste Benebig (POM)</t>
  </si>
  <si>
    <t>https://www.bairdmaritime.com/security/naval/naval-ships/french-navys-first-pom-class-patrol-vessel-hits-the-water</t>
  </si>
  <si>
    <t>La Confiance</t>
  </si>
  <si>
    <t>https://www.bairdmaritime.com/security/naval/naval-ships/french-navy-commissions-third-la-confiance-class-opv</t>
  </si>
  <si>
    <t>Lapérouse</t>
  </si>
  <si>
    <t>https://www.archives.defense.gouv.fr/marine/equipements/batiments-de-patrouille-surveillance/batiments-specialises/hydro-oceanographique/laperouse-a-791.html</t>
  </si>
  <si>
    <t>Le Malin</t>
  </si>
  <si>
    <t>Westcon Yard Olensvaag</t>
  </si>
  <si>
    <t>https://netmarine.net/bat/patrouil/malin/index.htm</t>
  </si>
  <si>
    <t>Fulmar</t>
  </si>
  <si>
    <t>https://www.militaryperiscope.com/weapons/ships/small-combatants/fulmar-p-740-class/overview/</t>
  </si>
  <si>
    <t>Flamant</t>
  </si>
  <si>
    <t>https://www.navalnews.com/naval-news/2021/10/naval-group-secures-design-contract-for-french-navys-future-ocean-patrol-vessels/</t>
  </si>
  <si>
    <t>Bir Hakeim (VFM)</t>
  </si>
  <si>
    <t>Ufast</t>
  </si>
  <si>
    <t>https://www.navalnews.com/naval-news/2023/02/french-navy-receives-first-vfm-interceptor/</t>
  </si>
  <si>
    <t>MCD</t>
  </si>
  <si>
    <t>Ophrys (VSP)</t>
  </si>
  <si>
    <t>Chantier Merré</t>
  </si>
  <si>
    <t>https://www.defense.gouv.fr/dga/actualites/dga-receptionne-premiere-vedette-soutien-a-plongee</t>
  </si>
  <si>
    <t>Vulcain</t>
  </si>
  <si>
    <t>Chantiers et ateliers de la Perrière</t>
  </si>
  <si>
    <t>CMN</t>
  </si>
  <si>
    <t>https://navypedia.org/ships/france/fr_mw_vulcain.htm</t>
  </si>
  <si>
    <t>Antarès</t>
  </si>
  <si>
    <t>https://www.shipspottersteve.com/blog/fs-antares-m770</t>
  </si>
  <si>
    <t>Éridan</t>
  </si>
  <si>
    <t>https://www.kriegsschiffe.net/landingpage/main/minenkampffahrzeuge/mh-eridan-klasse/</t>
  </si>
  <si>
    <t>*LHD</t>
  </si>
  <si>
    <t xml:space="preserve">Simbad </t>
  </si>
  <si>
    <t>LCU</t>
  </si>
  <si>
    <t>Arbalète (EDA-S)</t>
  </si>
  <si>
    <t>https://www.navalnews.com/naval-news/2021/11/first-two-eda-s-next-gen-amphibious-landing-crafts-delivered-to-french-dga/</t>
  </si>
  <si>
    <t>LCT</t>
  </si>
  <si>
    <t>EDA-R</t>
  </si>
  <si>
    <t>https://www.armyrecognition.com/military-products/navy/amphibious-warfare-ship/landing-craft/cnim-l-cat-ship-to-shore-landing-catamaran-eda-r</t>
  </si>
  <si>
    <t>CTM</t>
  </si>
  <si>
    <t>Telenn Mor</t>
  </si>
  <si>
    <t>Chantier Tanguy de Douarnenez</t>
  </si>
  <si>
    <t>Chantier Stipon </t>
  </si>
  <si>
    <t>http://www.belgian-navy.be/t9230-le-tenn-mor</t>
  </si>
  <si>
    <t>Alize (BSP)</t>
  </si>
  <si>
    <t>https://archives.defense.gouv.fr/marine/equipements/batiments-de-patrouille-surveillance/batiments-specialises/divers/alize-a-645.html</t>
  </si>
  <si>
    <t>Caouanne (ERF)</t>
  </si>
  <si>
    <t>Chantier naval Glehen</t>
  </si>
  <si>
    <t>https://www.chantier-glehen.com/en,erf--caouanne-,100,102.html</t>
  </si>
  <si>
    <t>Chamois</t>
  </si>
  <si>
    <t>https://www.netmarine.net/f/bat/chevreuil/index.htm</t>
  </si>
  <si>
    <t>AGB</t>
  </si>
  <si>
    <t>Astrolabe</t>
  </si>
  <si>
    <t>CRIST</t>
  </si>
  <si>
    <t>Chantiers Piriou</t>
  </si>
  <si>
    <t>https://www.armyrecognition.com/news/navy-news/2016/french-polar-logisitcs-support-vessel-l-astrolabe-launched-in-poland</t>
  </si>
  <si>
    <t>AGE</t>
  </si>
  <si>
    <t>Thetis (Lapérouse mod)</t>
  </si>
  <si>
    <t>Lorient Naval Shipyard</t>
  </si>
  <si>
    <t>https://www.losbarcosdeeugenio.com/barcos/en/fr/mn_A785.html</t>
  </si>
  <si>
    <t>Dupuy de Lome</t>
  </si>
  <si>
    <t>Royal Niestern Sander</t>
  </si>
  <si>
    <t>https://www.niesternsander.com/cases/naval-research-vessel-dupuy-de-lome</t>
  </si>
  <si>
    <t>AGM</t>
  </si>
  <si>
    <t>Monge</t>
  </si>
  <si>
    <t>https://www.seaforces.org/spcrep/FS-Monge-A601-ponta-delgada-2013.htm</t>
  </si>
  <si>
    <t>Pourquoi pas?</t>
  </si>
  <si>
    <t>Alstom Leroux Naval</t>
  </si>
  <si>
    <t>https://www.flotteoceanographique.fr/Nos-moyens/Navires-engins-et-equipements-mobiles/Navires-hauturiers/Pourquoi-pas/Caracteristiques-detaillees</t>
  </si>
  <si>
    <t>Beautemps-Beaupre</t>
  </si>
  <si>
    <t>https://chantiers-atlantique.com/en/references/beautemps-beaupre/</t>
  </si>
  <si>
    <t>https://www.seaforces.org/marint/French-Navy/Patrol-Vessel/P-675-FS-Arago.htm</t>
  </si>
  <si>
    <t>Durance</t>
  </si>
  <si>
    <t>Brest Arsenal</t>
  </si>
  <si>
    <t>https://www.naval-technology.com/projects/duranceclassmultipro/</t>
  </si>
  <si>
    <t>*AORH</t>
  </si>
  <si>
    <t>Jacques Chevallier (BRF)</t>
  </si>
  <si>
    <t>https://www.latribune.fr/entreprises-finance/industrie/aeronautique-defense/megacontrat-de-1-7-milliard-d-euros-pour-les-chantiers-de-l-atlantique-et-naval-group-805918.html</t>
  </si>
  <si>
    <t>Loire (BSAM)</t>
  </si>
  <si>
    <t>Chantiers Piriou de Concarneau</t>
  </si>
  <si>
    <t>https://www.pixels-evasion.com/bsam-loire-a602/</t>
  </si>
  <si>
    <t>Glycine</t>
  </si>
  <si>
    <t>https://www.losbarcosdeeugenio.com/barcos/en/fr/mn_A770.html</t>
  </si>
  <si>
    <t>Jules</t>
  </si>
  <si>
    <t>https://www.chantier-glehen.com/fr,eih--jules-,100,103.html</t>
  </si>
  <si>
    <t>ACL</t>
  </si>
  <si>
    <t>Léopard</t>
  </si>
  <si>
    <t>SCINAV</t>
  </si>
  <si>
    <t>Le Perriere</t>
  </si>
  <si>
    <t>SFCN</t>
  </si>
  <si>
    <t>https://myownonpmirror.com/ships/france/fr_cf_leopard.html</t>
  </si>
  <si>
    <t>Palyvestre (VSMP mod)</t>
  </si>
  <si>
    <t>https://archives.defense.gouv.fr/dga/actualite/le-ministere-des-armees-receptionne-une-nouvelle-vedette-pour-l-entrainement-a-l-helitreuillage.html</t>
  </si>
  <si>
    <t>La Belle Poule</t>
  </si>
  <si>
    <t>Chantiers navals de Normandie</t>
  </si>
  <si>
    <t>https://chantierduguip.com/en/navy/</t>
  </si>
  <si>
    <t>La Grand Hermine</t>
  </si>
  <si>
    <t>Chantier naval Fidèle</t>
  </si>
  <si>
    <t>Mutin</t>
  </si>
  <si>
    <t>Florimond-Guignardeau </t>
  </si>
  <si>
    <t>https://memorial-national-des-marins.fr/recherche-fiche-marin/184416-mutin</t>
  </si>
  <si>
    <t>USV MX Medium</t>
  </si>
  <si>
    <t>Artemis</t>
  </si>
  <si>
    <t>L3Harris</t>
  </si>
  <si>
    <t>https://www.bairdmaritime.com/security/naval/unmanned-naval-systems/vessel-review-artemis-first-in-new-series-of-unmanned-minehunters-for-french-navy</t>
  </si>
  <si>
    <t>A18D</t>
  </si>
  <si>
    <t>https://www.naval-technology.com/news/exail-dga-auv-french-navy/</t>
  </si>
  <si>
    <t>Victor 6000</t>
  </si>
  <si>
    <t>Ifremer</t>
  </si>
  <si>
    <t>https://www.ifremer.fr/fr/flotte-oceanographique-francaise/decouvrez-les-navires-de-la-flotte-oceanographique-francaise/victor-6000</t>
  </si>
  <si>
    <t>PAP</t>
  </si>
  <si>
    <t>https://www.exail.com/product-range/mine-identification-and-disposal-systems</t>
  </si>
  <si>
    <t>Rafale M F3-R</t>
  </si>
  <si>
    <t>Atlantique-2 (standard 6)</t>
  </si>
  <si>
    <t>Breguet Aviation</t>
  </si>
  <si>
    <t>https://www.dassault-aviation.com/en/passion/aircraft/military-dassault-aircraft/atlantique-2/</t>
  </si>
  <si>
    <t>Atlantique-2</t>
  </si>
  <si>
    <t>AEW&amp;C</t>
  </si>
  <si>
    <t>E-2C Hawkeye</t>
  </si>
  <si>
    <t>https://www.northropgrumman.com/what-we-do/air/e-2c-hawkeye-2000</t>
  </si>
  <si>
    <t>Falcon 50MS</t>
  </si>
  <si>
    <t>https://www.dassault-aviation.com/en/passion/aircraft/civil-dassault-aircraft/falcon-50/</t>
  </si>
  <si>
    <t>EMB-121 Xingu</t>
  </si>
  <si>
    <t>Embraer</t>
  </si>
  <si>
    <t>https://historicalcenter.embraer.com/global/en/emb-121-xingu</t>
  </si>
  <si>
    <t>PAX</t>
  </si>
  <si>
    <t>Falcon 10MER</t>
  </si>
  <si>
    <t>https://www.dassault-aviation.com/en/passion/aircraft/civil-dassault-aircraft/mystere-falcon-10-100/</t>
  </si>
  <si>
    <t>Falcon 20H Gardian</t>
  </si>
  <si>
    <t>https://www.dassault-aviation.com/en/passion/aircraft/civil-dassault-aircraft/mystere-falcon-20-200/</t>
  </si>
  <si>
    <t>Falcon 50MI</t>
  </si>
  <si>
    <t>CAP 10M</t>
  </si>
  <si>
    <t>CEAPR (formerly Apex Aircraft)</t>
  </si>
  <si>
    <t>https://www.flugzeuginfo.net/acdata_php/acdata_cap10_en.php</t>
  </si>
  <si>
    <t>AS365F Dauphin 2</t>
  </si>
  <si>
    <t>AS365N Dauphin 2</t>
  </si>
  <si>
    <t>AS365N3</t>
  </si>
  <si>
    <t>AS565SA Panther</t>
  </si>
  <si>
    <t>H160B</t>
  </si>
  <si>
    <t>https://www.airbus.com/en/products-services/helicopters/civil-helicopters/h160</t>
  </si>
  <si>
    <t>Mica IR</t>
  </si>
  <si>
    <t>https://www.mbda-systems.com/products/air-dominance/mica-family/mica</t>
  </si>
  <si>
    <t>Mica RF</t>
  </si>
  <si>
    <t>AM39 Exocet</t>
  </si>
  <si>
    <t>MBDA (formerly Nord Aviation)</t>
  </si>
  <si>
    <t>https://www.mbda-systems.com/products/deep-strike/exocet-family/exocet-am39</t>
  </si>
  <si>
    <t>LACM Nuclear</t>
  </si>
  <si>
    <t>ASMPA</t>
  </si>
  <si>
    <t>https://www.airforce-technology.com/projects/asmpa-weapon-system-france/</t>
  </si>
  <si>
    <t>GBU-12/16 Paveway II</t>
  </si>
  <si>
    <t>AASM Hammer 250</t>
  </si>
  <si>
    <t>Safran</t>
  </si>
  <si>
    <t>https://www.safran-group.com/products-services/aasm-hammer-tm-highly-agile-modular-munition-extended-range</t>
  </si>
  <si>
    <t>Air and Space Force</t>
  </si>
  <si>
    <t>Mirage 2000-5</t>
  </si>
  <si>
    <t>https://www.dassault-aviation.com/en/defense/customer-support/operational-aircraft/mirage-2000/</t>
  </si>
  <si>
    <t>Mirage 2000B</t>
  </si>
  <si>
    <t>Mirage 2000D</t>
  </si>
  <si>
    <t>Rafale C F3-R</t>
  </si>
  <si>
    <t>Beech 350ER King Air</t>
  </si>
  <si>
    <t>E-3F Sentry</t>
  </si>
  <si>
    <t>https://skybrary.aero/aircraft/e3cf</t>
  </si>
  <si>
    <t>KC-130J Hercules</t>
  </si>
  <si>
    <t>C-130H Hercules</t>
  </si>
  <si>
    <t>C-130H-30 Hercules</t>
  </si>
  <si>
    <t>CN235M-100</t>
  </si>
  <si>
    <t>CN235M-300</t>
  </si>
  <si>
    <t>DHC-6-300 Twin Otter</t>
  </si>
  <si>
    <t>De Havilland Canada</t>
  </si>
  <si>
    <t>https://dehavilland.com/twin-otter-classic-300-g/</t>
  </si>
  <si>
    <t>A330 (VIP)</t>
  </si>
  <si>
    <t>Falcon 2000</t>
  </si>
  <si>
    <t>https://www.dassault-aviation.com/en/passion/aircraft/civil-dassault-aircraft/falcon-2000/</t>
  </si>
  <si>
    <t>Alpha Jet</t>
  </si>
  <si>
    <t>Dornier Flugzeugwerke</t>
  </si>
  <si>
    <t>https://www.dassault-aviation.com/en/defense/customer-support/operational-aircraft/alpha-jet/</t>
  </si>
  <si>
    <t>D140 Jodel</t>
  </si>
  <si>
    <t>SAN</t>
  </si>
  <si>
    <t>https://www.flydw.org.uk/DWJ140.htm</t>
  </si>
  <si>
    <t>Extra 300/330</t>
  </si>
  <si>
    <t>Extra Aircraft</t>
  </si>
  <si>
    <t>https://extraaircraft.com/aircraft/</t>
  </si>
  <si>
    <t>G 120AF</t>
  </si>
  <si>
    <t>https://grob-aircraft.com/en/g-120tp.html</t>
  </si>
  <si>
    <t>Super Dimona HK36</t>
  </si>
  <si>
    <t>http://support.diamond-air.at/hk36_superdimona+M52087573ab0.html</t>
  </si>
  <si>
    <t>SR20</t>
  </si>
  <si>
    <t>Cirrus Aircraft</t>
  </si>
  <si>
    <t>https://cirrusaircraft.com/aircraft/sr-series/</t>
  </si>
  <si>
    <t>SR22</t>
  </si>
  <si>
    <t>AS555 Fennec</t>
  </si>
  <si>
    <t>H225M Caracal</t>
  </si>
  <si>
    <t>AS332C Super Puma</t>
  </si>
  <si>
    <t>AS332L Super Puma</t>
  </si>
  <si>
    <t>H225</t>
  </si>
  <si>
    <t>SA330B Puma</t>
  </si>
  <si>
    <t>CISR Heavy</t>
  </si>
  <si>
    <t>SAMP/T</t>
  </si>
  <si>
    <t>Thales Group</t>
  </si>
  <si>
    <t>https://missiledefenseadvocacy.org/defense-systems/sampt-air-defense-system/</t>
  </si>
  <si>
    <t>Crotale NG</t>
  </si>
  <si>
    <t>R-550 Magic 2</t>
  </si>
  <si>
    <t>https://weaponsystems.net/system/516-Matra%20R.550%20Magic</t>
  </si>
  <si>
    <t>Apache</t>
  </si>
  <si>
    <t>https://missilethreat.csis.org/missile/apache-ap/</t>
  </si>
  <si>
    <t>LACM Conventional</t>
  </si>
  <si>
    <t>SCALP EG</t>
  </si>
  <si>
    <t xml:space="preserve">MBDA  </t>
  </si>
  <si>
    <t>GBU-49 Enhanced Paveway II</t>
  </si>
  <si>
    <t>Gendarmerie</t>
  </si>
  <si>
    <t>VXB-170 (VBRG-170)</t>
  </si>
  <si>
    <t>https://www.arquus-defense.com/fr/berliet-vxb-170</t>
  </si>
  <si>
    <t>Centaure</t>
  </si>
  <si>
    <t>Soframe</t>
  </si>
  <si>
    <t>https://soframe.com/us/the-centaure-the-gendarmeries-new-multi-purpose-armoured-vehicle/</t>
  </si>
  <si>
    <t>Armoise</t>
  </si>
  <si>
    <t>https://www.militaryperiscope.com/weapons/ships/coast-guardborder-patrol/armoise-pm-32-class/overview/</t>
  </si>
  <si>
    <t>Géranium</t>
  </si>
  <si>
    <t>DCN Lorient</t>
  </si>
  <si>
    <t>https://www.militaryperiscope.com/weapons/ships/small-combatants/geranium-p-720-class/overview/</t>
  </si>
  <si>
    <t>Maroni (VCSM NG)</t>
  </si>
  <si>
    <t>https://www.defense.gouv.fr/dga/actualites/marine-nationale-recoit-deux-premieres-vedettes-cotieres-surveillance-maritime-nouvelle-generation</t>
  </si>
  <si>
    <t>VCSM</t>
  </si>
  <si>
    <t>https://www.bairdmaritime.com/security/non-naval-security/vessel-review-maroni-new-coastal-patrol-craft-for-frances-maritime-gendarmerie</t>
  </si>
  <si>
    <t>VSMP</t>
  </si>
  <si>
    <t>AS350BA Ecureuil</t>
  </si>
  <si>
    <t>https://skybrary.aero/aircraft/as50</t>
  </si>
  <si>
    <t>H145</t>
  </si>
  <si>
    <t>https://www.flugzeuginfo.net/acdata_php/acdata_ec145_en.php</t>
  </si>
  <si>
    <t>Strategic Forces</t>
  </si>
  <si>
    <t>Vanguard</t>
  </si>
  <si>
    <t>Vickers Shipbuilding &amp; Engineering</t>
  </si>
  <si>
    <t>https://nuclearcompanion.com/data/vanguard-class-of-ballistic-missile-submarines/#construction</t>
  </si>
  <si>
    <t>UGM-133A Trident II D-5/D-5LE</t>
  </si>
  <si>
    <t>https://nuclearcompanion.com/data/trident-ii-d-5-missile/#development</t>
  </si>
  <si>
    <t>Spearfish HWT</t>
  </si>
  <si>
    <t>BAE Systems Underwater Systems</t>
  </si>
  <si>
    <t>https://www.baesystems.com/en/product/spearfish-heavyweight-torpedo</t>
  </si>
  <si>
    <t>MSL SLBM Nuclear</t>
  </si>
  <si>
    <t>UGM-133A Trident II D-5</t>
  </si>
  <si>
    <t>Radar Strategic</t>
  </si>
  <si>
    <t>Ballistic Missile Early Warning System (BMEWS)</t>
  </si>
  <si>
    <t>RCA Defense Electronics Products</t>
  </si>
  <si>
    <t>https://www.petersonschriever.spaceforce.mil/About-Us/Fact-Sheets/Display/Article/326220/raf-fylingdales-uk/</t>
  </si>
  <si>
    <t>Communications</t>
  </si>
  <si>
    <t>Skynet-4</t>
  </si>
  <si>
    <t>https://www.army-technology.com/projects/skynet/?cf-view</t>
  </si>
  <si>
    <t>Skynet-5</t>
  </si>
  <si>
    <t>https://www.airforce-technology.com/projects/skynet-5-military-communications-satellite-system/</t>
  </si>
  <si>
    <t>Tyche</t>
  </si>
  <si>
    <t>Surrey Satellite Technology (SSTL)</t>
  </si>
  <si>
    <t>https://space.skyrocket.de/doc_sdat/tyche.htm</t>
  </si>
  <si>
    <t>Royal Army</t>
  </si>
  <si>
    <t>Challenger 2</t>
  </si>
  <si>
    <t>Rheinmetall BAE Systems Land  (formerly Vickers)</t>
  </si>
  <si>
    <t>https://www.rheinmetall.com/en/products/tracked-vehicles/tracked-armoured-vehicles/challenger-2</t>
  </si>
  <si>
    <t>Ajax</t>
  </si>
  <si>
    <t>General Dynamics UK</t>
  </si>
  <si>
    <t>https://generaldynamics.uk.com/systems/land-systems/ajax/</t>
  </si>
  <si>
    <t>FV510 Warrior</t>
  </si>
  <si>
    <t>BAE Systems AB (formerly GKN)</t>
  </si>
  <si>
    <t>https://www.militaryfactory.com/armor/detail.php?armor_id=27</t>
  </si>
  <si>
    <t>FV511 Warrior (CP)</t>
  </si>
  <si>
    <t>FV514 Warrior (OP)</t>
  </si>
  <si>
    <t>FV515 Warrior (CP)</t>
  </si>
  <si>
    <t>Ares</t>
  </si>
  <si>
    <t>https://www.gdls.com/ajax/</t>
  </si>
  <si>
    <t>Athena</t>
  </si>
  <si>
    <t>FV103 Spartan</t>
  </si>
  <si>
    <t>BAE Systems AB (formerly Alvis PLC)</t>
  </si>
  <si>
    <t>https://www.defenseadvancement.com/projects/fv103-spartan-armored-personnel-carrier/</t>
  </si>
  <si>
    <t>FV105 Sultan (CP)</t>
  </si>
  <si>
    <t>https://www.militaryfactory.com/armor/detail.php?armor_id=1117</t>
  </si>
  <si>
    <t>FV430 Bulldog</t>
  </si>
  <si>
    <t>RBSL</t>
  </si>
  <si>
    <t>https://rbsl.com/capabilities/tracked-vehicles/bulldog</t>
  </si>
  <si>
    <t>Spartan Mk2</t>
  </si>
  <si>
    <t>Sultan Mk2</t>
  </si>
  <si>
    <t>Mastiff (6×6)</t>
  </si>
  <si>
    <t>NP Aerospace</t>
  </si>
  <si>
    <t>https://www.army-technology.com/projects/mastiff-2/</t>
  </si>
  <si>
    <t>Foxhound (CP)</t>
  </si>
  <si>
    <t>https://generaldynamics.uk.com/systems/land-systems/foxhound/</t>
  </si>
  <si>
    <t>Jackal</t>
  </si>
  <si>
    <t>Babcock</t>
  </si>
  <si>
    <t>https://www.babcockinternational.com/de/what-we-do/product/design-develop-and-manufacture/jackal/</t>
  </si>
  <si>
    <t>Jackal 2</t>
  </si>
  <si>
    <t>Jackal 2A</t>
  </si>
  <si>
    <t>Panther CLV</t>
  </si>
  <si>
    <t>https://www.militaryfactory.com/armor/detail.php?armor_id=986</t>
  </si>
  <si>
    <t>Ridgeback</t>
  </si>
  <si>
    <t>https://international.gdls.com/english/products/MRAP/Cougar4x4.pdf</t>
  </si>
  <si>
    <t>Argus</t>
  </si>
  <si>
    <t>Terrier</t>
  </si>
  <si>
    <t>https://www.baesystems.com/en/product/terrier</t>
  </si>
  <si>
    <t>Trojan</t>
  </si>
  <si>
    <t>Rheinmetall BAE Systems Land</t>
  </si>
  <si>
    <t>https://www.army-technology.com/projects/trojan-armoured-engineer-vehicle-united-kingdom/</t>
  </si>
  <si>
    <t>Apollo</t>
  </si>
  <si>
    <t>Atlas</t>
  </si>
  <si>
    <t>Challenger ARRV</t>
  </si>
  <si>
    <t>FV106 Samson</t>
  </si>
  <si>
    <t>https://www.militaryfactory.com/armor/detail.php?armor_id=1118</t>
  </si>
  <si>
    <t>Samson Mk2</t>
  </si>
  <si>
    <t>https://www.rafael-usa.com/programs/samson-mk-ii-30mm/</t>
  </si>
  <si>
    <t>FV512 Warrior</t>
  </si>
  <si>
    <t>FV513 Warrior</t>
  </si>
  <si>
    <t>Aardvark</t>
  </si>
  <si>
    <t>Titan</t>
  </si>
  <si>
    <t>https://www.defenseadvancement.com/projects/titan-armoured-vehicle-launcher-bridge-avlb/</t>
  </si>
  <si>
    <t>Exactor-2 (Spike NLOS)</t>
  </si>
  <si>
    <t>https://www.rafael.co.il/system/spike-nlos/</t>
  </si>
  <si>
    <t>Archer</t>
  </si>
  <si>
    <t>BAE Systems Bofors</t>
  </si>
  <si>
    <t>https://www.baesystems.com/en/product/archer</t>
  </si>
  <si>
    <t>AS90</t>
  </si>
  <si>
    <t>BAE Land Systems (formerly the Armaments Division of Vickers Shipbuilding and Engineering Limited)</t>
  </si>
  <si>
    <t>https://www.army-technology.com/projects/as90/</t>
  </si>
  <si>
    <t>M270B1 MLRS</t>
  </si>
  <si>
    <t>L16A1</t>
  </si>
  <si>
    <t>Ramped Craft Logistic</t>
  </si>
  <si>
    <t>Brooke Marine</t>
  </si>
  <si>
    <t>https://maritimequest.com/warship_directory/great_britain/pages/british_army_landing_craft/brief_history_of_british_army_landing_craft.htm</t>
  </si>
  <si>
    <t>CAMM (Land Ceptor)</t>
  </si>
  <si>
    <t>MBDA UK</t>
  </si>
  <si>
    <t>https://www.mbda-systems.com/products/force-protection/camm-family/camm</t>
  </si>
  <si>
    <t>FV4333 Stormer with Starstreak</t>
  </si>
  <si>
    <t>https://www.armyrecognition.com/military-products/army/air-defense-systems/air-defense-vehicles/stormer-hvm-starstreak-mobile-air-defense-missile-system-data</t>
  </si>
  <si>
    <t>Starstreak (LML)</t>
  </si>
  <si>
    <t>Thales UK</t>
  </si>
  <si>
    <t>https://www.thalesgroup.com/en/markets/defence-and-security/air-forces/advance-air-defence/starstreak</t>
  </si>
  <si>
    <t>Watchkeeper</t>
  </si>
  <si>
    <t>https://www.thalesgroup.com/en/countries/europe/united-kingdom/markets-we-operate/defence/air-systems-uk/isr-air/watchkeeper</t>
  </si>
  <si>
    <t>https://www.army-technology.com/projects/watchkeeper/</t>
  </si>
  <si>
    <t>Joint Helicopter Command</t>
  </si>
  <si>
    <t>AH-64E Apache</t>
  </si>
  <si>
    <t>https://www.boeing.com/defense/ah-64-apache</t>
  </si>
  <si>
    <t>AW159 Wildcat AH1</t>
  </si>
  <si>
    <t>https://helicopters.leonardo.com/en/products/aw159</t>
  </si>
  <si>
    <t>https://www.naval-technology.com/projects/navy-future-lynx/</t>
  </si>
  <si>
    <t>CH-47D Chinook HC6A</t>
  </si>
  <si>
    <t>CH 47F Chinook HC6</t>
  </si>
  <si>
    <t>CH-47SD Chinook HC5</t>
  </si>
  <si>
    <t>AW101 Merlin HC4/4A</t>
  </si>
  <si>
    <t>SA330 Puma HC2</t>
  </si>
  <si>
    <t>AS350B Ecureuil</t>
  </si>
  <si>
    <t>Royal Navy</t>
  </si>
  <si>
    <t>Trafalgar</t>
  </si>
  <si>
    <t>BAE Systems (Vickers Shipbuilding)</t>
  </si>
  <si>
    <t>https://www.naval-technology.com/projects/trafalgarclass/</t>
  </si>
  <si>
    <t>UGM-109E Tomahawk Block IV/V LACM</t>
  </si>
  <si>
    <t>https://www.rtx.com/raytheon/what-we-do/sea/tomahawk-cruise-missile</t>
  </si>
  <si>
    <t>Astute</t>
  </si>
  <si>
    <t>BAE Systems Submarines</t>
  </si>
  <si>
    <t>https://www.naval-technology.com/projects/astute/</t>
  </si>
  <si>
    <t>CV</t>
  </si>
  <si>
    <t>Queen Elizabeth</t>
  </si>
  <si>
    <t>Babcock International</t>
  </si>
  <si>
    <t>https://www.baesystems.com/en/product/aircraft-carriers</t>
  </si>
  <si>
    <t>*CV</t>
  </si>
  <si>
    <t>Mk 15 Phalanx Block 1B CIWS</t>
  </si>
  <si>
    <t>https://www.rtx.com/raytheon/what-we-do/sea/phalanx-close-in-weapon-system</t>
  </si>
  <si>
    <t>Daring (Type-45)</t>
  </si>
  <si>
    <t>https://www.armyrecognition.com/military-products/navy/destroyers-cruisers/type-45</t>
  </si>
  <si>
    <t>RGM-84D Harpoon Block 1C AShM</t>
  </si>
  <si>
    <t>Aster 15/30 (Sea Viper) SAM</t>
  </si>
  <si>
    <t>DDHM</t>
  </si>
  <si>
    <t>*DDHM</t>
  </si>
  <si>
    <t>Duke (Type-23)</t>
  </si>
  <si>
    <t>Swan Hunter</t>
  </si>
  <si>
    <t>https://www.naval-technology.com/projects/t23/</t>
  </si>
  <si>
    <t>Sea Ceptor SAM</t>
  </si>
  <si>
    <t>MBDA</t>
  </si>
  <si>
    <t>https://www.mbda-systems.com/products/force-protection/camm-family/sea-ceptor-0</t>
  </si>
  <si>
    <t>Sting Ray LWT</t>
  </si>
  <si>
    <t>BAE Systems (formerly GEC-Marconi)</t>
  </si>
  <si>
    <t>https://www.baesystems.com/en/product/sting-ray-mod-1-lightweight-torpedo</t>
  </si>
  <si>
    <t>NSM AShM</t>
  </si>
  <si>
    <t>https://www.kongsberg.com/kda/what-we-do/defence-and-security/missile-systems/nsm-naval-strike-missile-nsm/</t>
  </si>
  <si>
    <t>River Batch 1</t>
  </si>
  <si>
    <t>https://www.naval-technology.com/projects/river_class/</t>
  </si>
  <si>
    <t>River Batch 2</t>
  </si>
  <si>
    <t>Cutlass</t>
  </si>
  <si>
    <t>Marine Specialised Technology</t>
  </si>
  <si>
    <t>https://des.mod.uk/hms-cutlass-royal-navy/</t>
  </si>
  <si>
    <t>Ailsa Shipbuilding Company</t>
  </si>
  <si>
    <t>https://theshipyard2.co.uk/blog/p2000-archer</t>
  </si>
  <si>
    <t>MCO</t>
  </si>
  <si>
    <t>Hunt</t>
  </si>
  <si>
    <t>Yarrow Shipbuilders</t>
  </si>
  <si>
    <t>https://www.naval-technology.com/projects/huntclass/</t>
  </si>
  <si>
    <t>Sandown</t>
  </si>
  <si>
    <t>Protector</t>
  </si>
  <si>
    <t>Havyard Leirvik</t>
  </si>
  <si>
    <t>https://www.multi-maritime.no/hms-protector</t>
  </si>
  <si>
    <t>XV Patrick Blacket</t>
  </si>
  <si>
    <t>Damen Group</t>
  </si>
  <si>
    <t>https://www.naval-technology.com/projects/xv-patrick-blackett-experimental-vessel-uk/</t>
  </si>
  <si>
    <t>https://www.damen.com/vessels/offshore/fast-crew-suppliers/fast-crew-supplier-4008</t>
  </si>
  <si>
    <t>Scott</t>
  </si>
  <si>
    <t>Babcock Marine Appledore</t>
  </si>
  <si>
    <t>https://www.navylookout.com/in-focus-hms-scott-the-royal-navys-ocean-survey-vessel/</t>
  </si>
  <si>
    <t>Magpie</t>
  </si>
  <si>
    <t>Atlas Elektronik UK</t>
  </si>
  <si>
    <t>https://www.naval-technology.com/projects/hms-magpie-hydrographic-survey-vessel/</t>
  </si>
  <si>
    <t>Hebe</t>
  </si>
  <si>
    <t>https://www.thyssenkrupp-marinesystems.com/en/teaser/atlas-elektronik-uk-sea-class</t>
  </si>
  <si>
    <t>USV MW Small</t>
  </si>
  <si>
    <t>https://www.thalesgroup.com/en/worldwide/defence/press_release/thales-uncrewed-surface-vessel-passes-significant-milestone</t>
  </si>
  <si>
    <t>Hussar</t>
  </si>
  <si>
    <t>https://www.atlas-elektronik.com/newsroom/article/atlas-elektronik-uk-to-deliver-a-further-autonomous-minehunting-system-to-the-royal-navy</t>
  </si>
  <si>
    <t>Iver-4 580</t>
  </si>
  <si>
    <t>https://www.l3harris.com/sites/default/files/2022-11/ims-maritime-Iver4-580-Spec-Sheet.pdf#:~:text=The%20Iver4%20580%20offers%20users%20a%20300-meter%20depth,in%20a%20portable%20size%20and%20small%20mission%20footprint.</t>
  </si>
  <si>
    <t>REMUS 100/600</t>
  </si>
  <si>
    <t>Slocum G3 Glider</t>
  </si>
  <si>
    <t>https://www.teledynemarine.com/brands/webb-research/slocum-glider?BrandID=23</t>
  </si>
  <si>
    <t>AUV62-AT</t>
  </si>
  <si>
    <t>Saab Seaeye</t>
  </si>
  <si>
    <t>https://www.saab.com/products/auv62-at</t>
  </si>
  <si>
    <t>Royal Fleet Auxiliary</t>
  </si>
  <si>
    <t>Stirling Castle</t>
  </si>
  <si>
    <t>Vard Brevik</t>
  </si>
  <si>
    <t>https://www.navylookout.com/up-close-with-rfa-stirling-castle-first-of-the-navys-new-motherships/</t>
  </si>
  <si>
    <t>LSD</t>
  </si>
  <si>
    <t>Bay</t>
  </si>
  <si>
    <t>BAE Systems Maritime – Naval Ships</t>
  </si>
  <si>
    <t>https://www.naval-technology.com/projects/bay_class/</t>
  </si>
  <si>
    <t>Tide</t>
  </si>
  <si>
    <t>BMT Defence Services</t>
  </si>
  <si>
    <t>https://www.naval-technology.com/projects/tide-class-mars-royal-fleet-auxiliary-tankers/</t>
  </si>
  <si>
    <t>Victoria</t>
  </si>
  <si>
    <t>Harland and Wolff </t>
  </si>
  <si>
    <t>https://www.naval-technology.com/projects/victoria/</t>
  </si>
  <si>
    <t>Proteus</t>
  </si>
  <si>
    <t>https://www.naval-technology.com/projects/rfa-proteus-underwater-surveillance-vessel-uk/?cf-view</t>
  </si>
  <si>
    <t>Societa Italiana Ernesto Breda</t>
  </si>
  <si>
    <t>https://www.shipspotting.com/photos/3310161</t>
  </si>
  <si>
    <t>*AG</t>
  </si>
  <si>
    <t>Point</t>
  </si>
  <si>
    <t>AWSR Shipping</t>
  </si>
  <si>
    <t>https://www.navylookout.com/transporting-military-hardware-around-the-world-uk-strategic-sealift/</t>
  </si>
  <si>
    <t>Beech 350ER King Air (Avenger)</t>
  </si>
  <si>
    <t>G-115</t>
  </si>
  <si>
    <t>AW159 Wildcat HMA2</t>
  </si>
  <si>
    <t>AW101 ASW Merlin HM2</t>
  </si>
  <si>
    <t>Martlet</t>
  </si>
  <si>
    <t>Thales Air Defence Limited</t>
  </si>
  <si>
    <t>https://www.thalesgroup.com/en/united-kingdom/news/lightweight-multirole-missile-proves-performance-any-domain</t>
  </si>
  <si>
    <t>Royal Marines</t>
  </si>
  <si>
    <t>BvS-10 Mk2 Viking</t>
  </si>
  <si>
    <t>Island</t>
  </si>
  <si>
    <t>Bollinger Shipyards</t>
  </si>
  <si>
    <t>https://www.navalnews.com/naval-news/2025/01/hellenic-navy-acquires-upgraded-island-class-patrol-vessels/</t>
  </si>
  <si>
    <t>https://media.defense.gov/2022/Mar/16/2002957634/-1/-1/0/110_ISLANDCLASSWPBFACTFILE.PDF</t>
  </si>
  <si>
    <t>LCU Mk10</t>
  </si>
  <si>
    <t>Ailsa Troon SB</t>
  </si>
  <si>
    <t>https://myownonpmirror.com/ships/uk/brit_aws_lcu10.html</t>
  </si>
  <si>
    <t>LCVP Mk5B</t>
  </si>
  <si>
    <t>FBM Babcock Marine</t>
  </si>
  <si>
    <t>https://weaponsystems.net/system/1231-LCVP%20Mk%205%20class</t>
  </si>
  <si>
    <t>Starstreak</t>
  </si>
  <si>
    <t>Royal Air Force</t>
  </si>
  <si>
    <t>F-35B Lightning II</t>
  </si>
  <si>
    <t>Typhoon FGR4</t>
  </si>
  <si>
    <t>Typhoon T3</t>
  </si>
  <si>
    <t>P-8A Poseidon</t>
  </si>
  <si>
    <t>https://www.boeing.com/defense/p-8-poseidon</t>
  </si>
  <si>
    <t>Shadow R1</t>
  </si>
  <si>
    <t>https://www.airforce-technology.com/projects/shadow-r1-istar-aircraft/</t>
  </si>
  <si>
    <t>RC-135W Rivet Joint</t>
  </si>
  <si>
    <t>https://www.af.mil/About-Us/Fact-Sheets/Display/Article/104608/rc-135vw-rivet-joint/</t>
  </si>
  <si>
    <t>E-3D Sentry</t>
  </si>
  <si>
    <t>A330 MRTT Voyager KC2</t>
  </si>
  <si>
    <t>A330 MRTT Voyager KC3</t>
  </si>
  <si>
    <t>A400M Atlas</t>
  </si>
  <si>
    <t>C-17A Globemaster</t>
  </si>
  <si>
    <t>https://www.boeing.com/defense/c-17-globemaster-iii</t>
  </si>
  <si>
    <t>Falcon 900LX (Envoy IV CC Mk1)</t>
  </si>
  <si>
    <t>EMB-500 Phenom 100</t>
  </si>
  <si>
    <t>https://www.embraercommercialaviation.com/commercial-jets/erj145/</t>
  </si>
  <si>
    <t>G-115E Tutor</t>
  </si>
  <si>
    <t>Hawk T2</t>
  </si>
  <si>
    <t>https://www.baesystems.com/en/product/hawk-ajt</t>
  </si>
  <si>
    <t>Hawk T1</t>
  </si>
  <si>
    <t>T-6C Texan II</t>
  </si>
  <si>
    <t>https://defense.txtav.com/en/t-6c</t>
  </si>
  <si>
    <t xml:space="preserve">MQ-9B Sky Guardian (Protector RG Mk1) </t>
  </si>
  <si>
    <t>AIM-9L/L(I) Sidewinder</t>
  </si>
  <si>
    <t>ASRAAM</t>
  </si>
  <si>
    <t>https://www.mbda-systems.com/products/air-dominance/asraam</t>
  </si>
  <si>
    <t>AIM-120C-5 AMRAAM</t>
  </si>
  <si>
    <t>AGM-114 Hellfire</t>
  </si>
  <si>
    <t>Brimstone</t>
  </si>
  <si>
    <t>https://www.mbda-systems.com/products/tactical-strike/brimstone</t>
  </si>
  <si>
    <t>Brimstone II</t>
  </si>
  <si>
    <t>Dual-Mode Brimstone</t>
  </si>
  <si>
    <t>Storm Shadow</t>
  </si>
  <si>
    <t>https://www.mbda-systems.com/products/deep-strike/storm-shadow-scalp</t>
  </si>
  <si>
    <t>GBU-10 Paveway II</t>
  </si>
  <si>
    <t>Enhanced Paveway II/III</t>
  </si>
  <si>
    <t>Paveway IV</t>
  </si>
  <si>
    <t>No. 1 Flying Training School</t>
  </si>
  <si>
    <t>H145 (Jupiter)</t>
  </si>
  <si>
    <t>AW109E</t>
  </si>
  <si>
    <t>H135 (Juno HT1)</t>
  </si>
  <si>
    <t>UK Special Forces</t>
  </si>
  <si>
    <t>Bushmaster IMV</t>
  </si>
  <si>
    <t>Thales Australia</t>
  </si>
  <si>
    <t>https://www.thalesgroup.com/en/global/presence/asia-pacific/australia/defence/bushmaster</t>
  </si>
  <si>
    <t>Leopard 2A6HEL</t>
  </si>
  <si>
    <t>Leopard 1A4/5</t>
  </si>
  <si>
    <t>https://www.armyrecognition.com/military-products/army/main-battle-tanks/main-battle-tanks/leopard-1a5-main-battle-tank-mbt-technical-data-fact-sheet?highlight=WyJsZW9wYXJkIiwibW9kZXJuIiwibW9kZXJuaXNtIl0=</t>
  </si>
  <si>
    <t>M48A5</t>
  </si>
  <si>
    <t>General Dynamics</t>
  </si>
  <si>
    <t>https://www.army-guide.com/eng/product481.html</t>
  </si>
  <si>
    <t>M60A3</t>
  </si>
  <si>
    <t>General Dynamics Land Systems Division</t>
  </si>
  <si>
    <t>https://www.army-technology.com/projects/m60a3-main-battle-tank/</t>
  </si>
  <si>
    <t>Marder 1A3</t>
  </si>
  <si>
    <t>Leonidas Mk1/2</t>
  </si>
  <si>
    <t>M113A1/ A2</t>
  </si>
  <si>
    <t>M577 (CP)</t>
  </si>
  <si>
    <t>https://weaponsystems.net/system/170-M577</t>
  </si>
  <si>
    <t>M1117 Guardian</t>
  </si>
  <si>
    <t>VBL</t>
  </si>
  <si>
    <t>Büffel</t>
  </si>
  <si>
    <t>M578</t>
  </si>
  <si>
    <t>BAE Systems (formerly FMC Corporation &amp; Bowen McLaughlin York)</t>
  </si>
  <si>
    <t>https://www.militaryfactory.com/armor/detail.php?armor_id=645</t>
  </si>
  <si>
    <t>M48/M60 AVLB</t>
  </si>
  <si>
    <t>Unit Rig and Equipment</t>
  </si>
  <si>
    <t>http://afvdb.50megs.com/usa/m48avlb.html#:~:text=The%20hulls%20of%20the%20M48%20tank%20were%20converted,the%20turret%20ring%20under%20cupolas%20with%20rear-hinged%20hatches.</t>
  </si>
  <si>
    <t>https://tvd.im/land-systems/2614-m60-avlb.html</t>
  </si>
  <si>
    <t>Leopard 1 with Leguan</t>
  </si>
  <si>
    <t>https://tank-afv.com/coldwar/West_Germany/leopard-i.php</t>
  </si>
  <si>
    <t>Giant Viper</t>
  </si>
  <si>
    <t>https://en.topwar.ru/149330-reaktivnaja-ustanovka-razminirovanija-giant-viper-velikobritanija.html</t>
  </si>
  <si>
    <t>HMMWV with 9K135 Kornet-E</t>
  </si>
  <si>
    <t>AM General</t>
  </si>
  <si>
    <t>https://weaponsystems.net/system/1062-9K135+Kornet</t>
  </si>
  <si>
    <t>https://www.army-technology.com/projects/hmmvv/</t>
  </si>
  <si>
    <t>M901</t>
  </si>
  <si>
    <t>9K111 Fagot</t>
  </si>
  <si>
    <t>EM-67</t>
  </si>
  <si>
    <t>https://development.weaponsystems.net/system/1569-90mm%20M67%20Recoilless%20Rifle</t>
  </si>
  <si>
    <t>SP 106mm</t>
  </si>
  <si>
    <t>M40A1</t>
  </si>
  <si>
    <t>https://www.militaryfactory.com/smallarms/detail.php?smallarms_id=975</t>
  </si>
  <si>
    <t>M109A1B/A2/A3GEA1/A5</t>
  </si>
  <si>
    <t>SP 175mm</t>
  </si>
  <si>
    <t>M107</t>
  </si>
  <si>
    <t>PCF Defense Industries</t>
  </si>
  <si>
    <t>Bowen-McLaughlin-York</t>
  </si>
  <si>
    <t>https://tank-afv.com/coldwar/US/M107-self-propelled-gun.php</t>
  </si>
  <si>
    <t>SP 203mm</t>
  </si>
  <si>
    <t>M110A2</t>
  </si>
  <si>
    <t>https://www.army-guide.com/eng/product1778.html</t>
  </si>
  <si>
    <t>M101</t>
  </si>
  <si>
    <t>Rock Island Arsenal-Joint Manufacturing and Technology Centre (RIA-JMTC)</t>
  </si>
  <si>
    <t>https://www.militaryfactory.com/armor/detail.php?armor_id=96</t>
  </si>
  <si>
    <t>M114</t>
  </si>
  <si>
    <t>https://www.weaponsystems.net/system/688-155mm+M114</t>
  </si>
  <si>
    <t>E44-E1</t>
  </si>
  <si>
    <t>MOR 107mm</t>
  </si>
  <si>
    <t>M30</t>
  </si>
  <si>
    <t>https://www.militaryfactory.com/smallarms/detail.php?smallarms_id=1159</t>
  </si>
  <si>
    <t>SRBM Conventional</t>
  </si>
  <si>
    <t>MGM-140A ATACMS</t>
  </si>
  <si>
    <t>Lockheed Martin (formerly Loral Vought Systems)</t>
  </si>
  <si>
    <t>https://en.missilery.info/missile/atacms</t>
  </si>
  <si>
    <t>Beech 200 King Air (C-12C)</t>
  </si>
  <si>
    <t>https://skybrary.aero/aircraft/be20</t>
  </si>
  <si>
    <t>Beech 200 King Air (C-12R/AP Huron)</t>
  </si>
  <si>
    <t>Cessna 185 (U-17A/B)</t>
  </si>
  <si>
    <t>https://skybrary.aero/aircraft/c185</t>
  </si>
  <si>
    <t>AH-64A Apache</t>
  </si>
  <si>
    <t>AH-64D Apache</t>
  </si>
  <si>
    <t>OH-58D Kiowa Warrior</t>
  </si>
  <si>
    <t>CH-47D Chinook</t>
  </si>
  <si>
    <t>CH-47SD Chinook</t>
  </si>
  <si>
    <t>Bell 205 (UH-1H Iroquois)</t>
  </si>
  <si>
    <t>https://weaponsystems.net/system/1428-Bell%20205</t>
  </si>
  <si>
    <t>Bell 206 (AB-206) Jet Ranger</t>
  </si>
  <si>
    <t>Bell 212 (VIP)</t>
  </si>
  <si>
    <t>NH-300C</t>
  </si>
  <si>
    <t>Breda Nardi</t>
  </si>
  <si>
    <t>https://www.airliners.net/photo/Greece-Army/Hughes-BredaNardi-NH-300C/1939578</t>
  </si>
  <si>
    <t>Sperwer</t>
  </si>
  <si>
    <t>Sagem</t>
  </si>
  <si>
    <t>https://www.army-technology.com/projects/sperwer-uav/</t>
  </si>
  <si>
    <t>AGM-114K/M Hellfire II</t>
  </si>
  <si>
    <t>MIM-23B I-Hawk</t>
  </si>
  <si>
    <t>SAM Point-range</t>
  </si>
  <si>
    <t>9K33 Osa-M</t>
  </si>
  <si>
    <t>ASRAD HMMWV</t>
  </si>
  <si>
    <t>TOWED 20mm</t>
  </si>
  <si>
    <t>Rh 202</t>
  </si>
  <si>
    <t>https://www.rheinmetall.com/de/produkte/waffen-und-munition/waffen-und-munition/mittelkaliberwaffen</t>
  </si>
  <si>
    <t>General Dynamics Electric Boat (formerly Electric Boat Company)</t>
  </si>
  <si>
    <t>https://hellenicnavy.gr/en/fleet/submarines/hs-poseidon-s-116/</t>
  </si>
  <si>
    <t>SUT HWT</t>
  </si>
  <si>
    <t>https://www.navalnews.com/naval-news/2020/11/hellenic-navy-signs-heavyweight-torpedo-deal-with-atlas-elektronik/</t>
  </si>
  <si>
    <t>UGM-84C Harpoon Block 1B AShM</t>
  </si>
  <si>
    <t>Glavkos</t>
  </si>
  <si>
    <t>ThyssenKrupp Marine Systems (formerly Howaldtswerke-Deutsche Werft)</t>
  </si>
  <si>
    <t>https://www.nti.org/analysis/articles/greece-submarine-capabilities/#:~:text=The%20German%20company,%20HDW,%20constructed%20the%20Glavkos-class%20of,first%20Type%20209/1100%20vessel,%20the%20HS%20Glavkos.%205</t>
  </si>
  <si>
    <t>Papanikolis</t>
  </si>
  <si>
    <t>https://seaforces.org/marint/Hellenic-Navy/Submarine/Papanikolis-class.htm</t>
  </si>
  <si>
    <t>Elli Batch I</t>
  </si>
  <si>
    <t>https://hellenicnavy.gr/en/fleet/frigates/hs-elli-f-450/</t>
  </si>
  <si>
    <t>RGM-84C/G Harpoon Block 1B/G AShM</t>
  </si>
  <si>
    <t>Mk 15 Phalanx CIWS</t>
  </si>
  <si>
    <t>Elli Batch II</t>
  </si>
  <si>
    <t>Hydra</t>
  </si>
  <si>
    <t>https://www.bing.com/search?qs=UT&amp;pq=Hydra+fri&amp;sk=CSYN1&amp;sc=14-9&amp;q=hydra+frigate&amp;cvid=d2d266d2ab0147ba88be1caeafc0c997&amp;gs_lcrp=EgRlZGdlKgYIABAAGEAyBggAEAAYQDIGCAEQRRg5MgYIAhAAGEAyBggDEAAYQDIGCAQQABhAMgYIBRAAGEAyBggGEAAYQDIGCAcQABhAMgYICBAAGEDSAQgxNzIyajBqNKgCALACAA&amp;FORM=ANAB01&amp;PC=HCTS</t>
  </si>
  <si>
    <t>https://www.thyssenkrupp-marinesystems.com/en/products-services/surface-vessels/frigates</t>
  </si>
  <si>
    <t>RGM-84G Harpoon Block 1G AShM</t>
  </si>
  <si>
    <t>Mk 48 mod 2 VLS</t>
  </si>
  <si>
    <t>RIM-162C ESSM SAM</t>
  </si>
  <si>
    <t>SVTT Mk 32 mod 5 ASTT</t>
  </si>
  <si>
    <t>Roussen (Super Vita)</t>
  </si>
  <si>
    <t>Elefsis Industrial Enterprises</t>
  </si>
  <si>
    <t>https://www.naval-technology.com/projects/hellenic/</t>
  </si>
  <si>
    <t>PCFG</t>
  </si>
  <si>
    <t>Kavaloudis</t>
  </si>
  <si>
    <t>Constructions Mécaniques de Normandie</t>
  </si>
  <si>
    <t>https://www.lemonde.fr/archives/article/1976/11/16/la-grece-disposera-en-1978-de-canonnieres-lance-missiles-francaises-d-un-nouveau-modele_2945841_1819218.html</t>
  </si>
  <si>
    <t>https://www.navalanalyses.com/2014/07/laskos-class-and-kavaloudis-class-fast.html</t>
  </si>
  <si>
    <t>*PCFG</t>
  </si>
  <si>
    <t>SST-4 HWT</t>
  </si>
  <si>
    <t>Laskos</t>
  </si>
  <si>
    <t>https://hellenicnavy.gr/en/fleet/patrol-boats/hs-laskos/</t>
  </si>
  <si>
    <t>Votsis</t>
  </si>
  <si>
    <t>https://hellenicnavy.gr/o-stolos-mas/tachea-peripolika/tpk-votsis/</t>
  </si>
  <si>
    <t>https://seaforces.org/marint/German-Navy/Patrol-Vessel/Type-148-Tiger-class.htm</t>
  </si>
  <si>
    <t>RGM 84C Harpoon AShM</t>
  </si>
  <si>
    <t xml:space="preserve">PCF </t>
  </si>
  <si>
    <t>Armatolos</t>
  </si>
  <si>
    <t>Skaramangas Shipyards</t>
  </si>
  <si>
    <t>https://hellenicnavy.gr/en/fleet/gunboats/armatolos-r-18/</t>
  </si>
  <si>
    <t>Kasos</t>
  </si>
  <si>
    <t>https://hellenicnavy.gr/en/fleet/gunboats/kasos-r-57/</t>
  </si>
  <si>
    <t>Machitis</t>
  </si>
  <si>
    <t>https://hellenicnavy.gr/en/fleet/gunboats/machitis-r-266/</t>
  </si>
  <si>
    <t>Mantouvalos</t>
  </si>
  <si>
    <t>https://www.bairdmaritime.com/security/naval/naval-ships/hellenic-navy-christens-four-patrol-vessels</t>
  </si>
  <si>
    <t>Aeolos</t>
  </si>
  <si>
    <t>Agenor</t>
  </si>
  <si>
    <t>Phi-Mechaniseas</t>
  </si>
  <si>
    <t>https://www.navalnews.com/naval-news/2023/06/greek-shipbuilder-reveals-new-special-operations-craft-designs/</t>
  </si>
  <si>
    <t>Okyalos</t>
  </si>
  <si>
    <t>ONEX Technologies</t>
  </si>
  <si>
    <t>https://www.onexcompany.com/wp-content/uploads/2017/09/OKYALOS-Data-Sheet.pdf</t>
  </si>
  <si>
    <t>ST60</t>
  </si>
  <si>
    <t>Supertermoli Powerboats</t>
  </si>
  <si>
    <t>https://img1.wsimg.com/blobby/go/7ec0de9a-f407-4b06-8ac4-8ab7f10c2b96/Presentation%20ST_60%20copy.pdf</t>
  </si>
  <si>
    <t>Andromeda</t>
  </si>
  <si>
    <t>Umoe Mandal</t>
  </si>
  <si>
    <t>https://hellenicnavy.gr/en/fleet/patrol-boats/andromeda-p-196/</t>
  </si>
  <si>
    <t>Stamou</t>
  </si>
  <si>
    <t>Chantiers navals de l'Esteres</t>
  </si>
  <si>
    <t>https://hellenicnavy.gr/o-stolos-mas/tachea-peripolika/ppk-keleystis-stamoy-p-287/</t>
  </si>
  <si>
    <t>Tolmi</t>
  </si>
  <si>
    <t>Bay Shipbuilding (Fincantieri)</t>
  </si>
  <si>
    <t>https://hellenicnavy.gr/en/fleet/gunboats/tolmi-p-229/</t>
  </si>
  <si>
    <t>https://www.surfpac.navy.mil/Ships/USS-Green-Bay-LPD-20/About/</t>
  </si>
  <si>
    <t>Evropi</t>
  </si>
  <si>
    <t>https://hellenicnavy.gr/en/fleet/minehunters-minesweepers/hs-evropi-m-62/</t>
  </si>
  <si>
    <t>Evniki</t>
  </si>
  <si>
    <t>Avondale Industries</t>
  </si>
  <si>
    <t>https://hellenicnavy.gr/en/fleet/minehunters-minesweepers/hs-evniki-m-61/</t>
  </si>
  <si>
    <t>LST</t>
  </si>
  <si>
    <t>Chios</t>
  </si>
  <si>
    <t>Elefsina Shipyards</t>
  </si>
  <si>
    <t>https://hellenicnavy.gr/en/fleet/tank-landing-ships/hs-khios-l-173/</t>
  </si>
  <si>
    <t>Folegandros</t>
  </si>
  <si>
    <t>https://hellenicnavy.gr/o-stolos-mas/voithitika-ploia/a-v-folegandros-l-170/</t>
  </si>
  <si>
    <t>LCA</t>
  </si>
  <si>
    <t>LCAC</t>
  </si>
  <si>
    <t>Kefallinia (Zubr)</t>
  </si>
  <si>
    <t>Almaz Shipbuilding Company</t>
  </si>
  <si>
    <t>https://hellenicnavy.gr/en/fleet/air-cushioned-landing-geaft/hs-kefallinia-l-180/</t>
  </si>
  <si>
    <t>*LCAC</t>
  </si>
  <si>
    <t>AK630 CIWS</t>
  </si>
  <si>
    <t>Nobiskrug Werft</t>
  </si>
  <si>
    <t>https://hellenicnavy.gr/en/fleet/auxilliary-ships/fth-thetis-a-307/</t>
  </si>
  <si>
    <t>AFS</t>
  </si>
  <si>
    <t>Atlas I</t>
  </si>
  <si>
    <t>YVC Ysselwerf (NLD)</t>
  </si>
  <si>
    <t>https://hellenicnavy.gr/en/fleet/general-support-ships/hs-atlas-i-a-471/</t>
  </si>
  <si>
    <t>Pandora</t>
  </si>
  <si>
    <t>https://hellenicnavy.gr/en/fleet/auxilliary-ships/pmp-pandora-a-419/</t>
  </si>
  <si>
    <t>Karavogiannos</t>
  </si>
  <si>
    <t>Koroneou Bros Shipyards</t>
  </si>
  <si>
    <t>https://hellenicnavy.gr/o-stolos-mas/voithitika-ploia/pfa-karavogiannos-a-479/</t>
  </si>
  <si>
    <t>Pytheas</t>
  </si>
  <si>
    <t>Anastassiadis Tsortanidis</t>
  </si>
  <si>
    <t>https://www.militaryperiscope.com/weapons/ships/auxiliary/pytheas-474-class/overview/</t>
  </si>
  <si>
    <t>Stravon</t>
  </si>
  <si>
    <t>Naus Shipyard</t>
  </si>
  <si>
    <t>https://www.balticshipping.com/vessel/imo/8834330</t>
  </si>
  <si>
    <t>Naftilos</t>
  </si>
  <si>
    <t>Ilissos</t>
  </si>
  <si>
    <t>Chalkida Shipyards</t>
  </si>
  <si>
    <t>https://hellenicnavy.gr/en/fleet/auxilliary-ships/hs-ilissos/</t>
  </si>
  <si>
    <t>Ouranos</t>
  </si>
  <si>
    <t>Hellenic Shipyards</t>
  </si>
  <si>
    <t>https://hellenicnavy.gr/en/fleet/auxilliary-ships/hs-oyranos-a-416/</t>
  </si>
  <si>
    <t>Prometheus</t>
  </si>
  <si>
    <t>Elefsina shipyards</t>
  </si>
  <si>
    <t>Cantiere navale di Riva Trigoso</t>
  </si>
  <si>
    <t>https://hellenicnavy.gr/en/fleet/general-support-ships/hs-prometheus-a-374/</t>
  </si>
  <si>
    <t>https://www.marina.difesa.it/EN/thefleet/home/Pagine/etna.aspx</t>
  </si>
  <si>
    <t xml:space="preserve">AOR </t>
  </si>
  <si>
    <t>Axios</t>
  </si>
  <si>
    <t>https://www.militaryperiscope.com/weapons/ships/auxiliary/axios-464-class/overview/</t>
  </si>
  <si>
    <t>Type-520</t>
  </si>
  <si>
    <t>Nowalzwerk</t>
  </si>
  <si>
    <t>https://hellenicnavy.gr/en/fleet/auxilliary-ships/pmp-naxos-l-178/</t>
  </si>
  <si>
    <t>AWT</t>
  </si>
  <si>
    <t>Kerkini</t>
  </si>
  <si>
    <t>https://www.militaryperiscope.com/weapons/ships/auxiliary/kerkini-433-class/overview/</t>
  </si>
  <si>
    <t>Prespa</t>
  </si>
  <si>
    <t>https://hellenicnavy.gr/en/fleet/auxilliary-ships/hs-prespa-a-434/</t>
  </si>
  <si>
    <t>Kyknos</t>
  </si>
  <si>
    <t>Chantier naval Esterel</t>
  </si>
  <si>
    <t>https://hellenicnavy.gr/o-stolos-mas/ekpaideytika-ploia/ekpaideytiko-kyknos-i/</t>
  </si>
  <si>
    <t>P-3B Orion</t>
  </si>
  <si>
    <t>Bell 212 (AB-212) ASW</t>
  </si>
  <si>
    <t>S-70B Seahawk</t>
  </si>
  <si>
    <t>F-4E Phantom II</t>
  </si>
  <si>
    <t>https://www.airforce-technology.com/projects/f-4-phantom-fighter-bomber/</t>
  </si>
  <si>
    <t>F-16CG/DG Block 30/50 Fighting Falcon</t>
  </si>
  <si>
    <t>F-16CG/DG Block 52+/Block 52+ ADV Fighting Falcon</t>
  </si>
  <si>
    <t>F-16V(C/D) Viper</t>
  </si>
  <si>
    <t>Mirage 2000-5EG Mk2</t>
  </si>
  <si>
    <t>Mirage 2000-5BG Mk2</t>
  </si>
  <si>
    <t>Mirage 2000EG</t>
  </si>
  <si>
    <t>AEW</t>
  </si>
  <si>
    <t>EMB-145AEW (EMB-145H) Erieye</t>
  </si>
  <si>
    <t>Heron 1</t>
  </si>
  <si>
    <t>Pegasus II</t>
  </si>
  <si>
    <t>Robotic Research</t>
  </si>
  <si>
    <t>https://www.army-technology.com/projects/pegasus-family-of-autonomous-robotic-systems/#:~:text=Pegasus%20II%20is%20a%20mid-size%20autonomous%20system%20intended,and%20chemical,%20biological,%20radiological%20and%20nuclear%20(CBRN)%20missions.</t>
  </si>
  <si>
    <t>AIM-9L/P Sidewinder</t>
  </si>
  <si>
    <t>AGM-65A/B/G Maverick</t>
  </si>
  <si>
    <t>AGM-88 HARM</t>
  </si>
  <si>
    <t>Electro-optical guided</t>
  </si>
  <si>
    <t>GBU-8B HOBOS</t>
  </si>
  <si>
    <t>Boeing (formerly Rockwell)</t>
  </si>
  <si>
    <t>https://www.designation-systems.net/dusrm/app5/hobos.html</t>
  </si>
  <si>
    <t>GBU-10/12/16 Paveway II</t>
  </si>
  <si>
    <t>GBU-50 Enhanced Paveway II</t>
  </si>
  <si>
    <t>Air Defence</t>
  </si>
  <si>
    <t>S-300PMU1</t>
  </si>
  <si>
    <t>Crotale NG/GR</t>
  </si>
  <si>
    <t>RIM-7M Sparrow with Skyguard</t>
  </si>
  <si>
    <t>https://www.rheinmetall.com/de/produkte/flugabwehr/flugabwehrsysteme/stationaere-flugabwehr</t>
  </si>
  <si>
    <t>GUNS 20mm</t>
  </si>
  <si>
    <t>Rh-202</t>
  </si>
  <si>
    <t>GUNS 30mm</t>
  </si>
  <si>
    <t>Artemis-30</t>
  </si>
  <si>
    <t>https://www.eas.gr/en/product/artemis30-the-twin-30mm-cannon-carriage/</t>
  </si>
  <si>
    <t>GDF-005 with Skyguard</t>
  </si>
  <si>
    <t>Air Support Command</t>
  </si>
  <si>
    <t>C-130B Hercules</t>
  </si>
  <si>
    <t>EMB-135BJ Legacy</t>
  </si>
  <si>
    <t>https://www.embraercommercialaviation.com/commercial-jets/erj135/</t>
  </si>
  <si>
    <t>ERJ-135LR</t>
  </si>
  <si>
    <t>Falcon 7X (VIP)</t>
  </si>
  <si>
    <t>Gulfstream V</t>
  </si>
  <si>
    <t>Gulfstream</t>
  </si>
  <si>
    <t>https://skybrary.aero/aircraft/glf5</t>
  </si>
  <si>
    <t>Bell 205A (AB-205A) (SAR)</t>
  </si>
  <si>
    <t>Bell 212 (AB-212) (VIP, Tpt)</t>
  </si>
  <si>
    <t>AW109</t>
  </si>
  <si>
    <t>Air training command</t>
  </si>
  <si>
    <t>M-346</t>
  </si>
  <si>
    <t>https://aircraft.leonardo.com/en/products/m-345</t>
  </si>
  <si>
    <t>P2002JF</t>
  </si>
  <si>
    <t>Aresa</t>
  </si>
  <si>
    <t>https://www.losbarcosdeeugenio.com/barcos/es/es/ae_P101.html</t>
  </si>
  <si>
    <t>T-2C/E Buckeye</t>
  </si>
  <si>
    <t>Boeing (formerly Rockwell International)</t>
  </si>
  <si>
    <t>https://www.military.com/equipment/t-2c-buckeye</t>
  </si>
  <si>
    <t>T-6B Texan II</t>
  </si>
  <si>
    <t>https://www.navy.mil/Resources/Fact-Files/Display-FactFiles/Article/2166435/t-6b-texan-ii-turboprop-trainer/</t>
  </si>
  <si>
    <t>Coast Guard and Customs</t>
  </si>
  <si>
    <t>Gavdos</t>
  </si>
  <si>
    <t>https://thediplomat.gr/the-hellenic-coast-guard-recently-presented-its-newest-patrol-boat-gavdos-the-58-meter-vessel-of-the-type-stan-patrol-5509-was-built-in-the-netherlands-by-damen-shipyards/</t>
  </si>
  <si>
    <t>Fournoi</t>
  </si>
  <si>
    <t>https://www.militaryperiscope.com/weapons/ships/coast-guardborder-patrol-small-combatants/fournoi-ls-060-class/overview/</t>
  </si>
  <si>
    <t>https://dimse.info/saar/</t>
  </si>
  <si>
    <t>Arkoi</t>
  </si>
  <si>
    <t>https://www.navalanalyses.com/2024/05/mlu-for-opv-arkoi-of-hellenic-coast.html</t>
  </si>
  <si>
    <t>CB90</t>
  </si>
  <si>
    <t>Dockstavarvet</t>
  </si>
  <si>
    <t>https://www.dockstavarvet.se/products/combat-and-patrol-boats/combat-boat-90-h/</t>
  </si>
  <si>
    <t>Marinos Zampatis</t>
  </si>
  <si>
    <t>https://www.ynanp.gr/en/press-and-communications-office/two-state-of-the-art-new-patrol-vessels-entered-the-hellenic-coast-guard-fleet/</t>
  </si>
  <si>
    <t>Faiakas</t>
  </si>
  <si>
    <t>Montmontaža Greben</t>
  </si>
  <si>
    <t>https://neaplefsi.gr/?p=5764</t>
  </si>
  <si>
    <t>Cessna 172RG Cutlass</t>
  </si>
  <si>
    <t>https://cessna.txtav.com/en/piston/cessna-skyhawk</t>
  </si>
  <si>
    <t>F406 Caravan II</t>
  </si>
  <si>
    <t>Reims Aviation</t>
  </si>
  <si>
    <t>https://www.airport-technology.com/projects/reims-406/</t>
  </si>
  <si>
    <t>TB-20 Trinidad</t>
  </si>
  <si>
    <t>https://skybrary.aero/aircraft/tb20</t>
  </si>
  <si>
    <t>AS365N3 (SAR role)</t>
  </si>
  <si>
    <t>M-84</t>
  </si>
  <si>
    <t>Đuro Đaković Specijalna vozila</t>
  </si>
  <si>
    <t>https://duro-dakovic.com/en/duro-dakovic-special-vehicles/defence/armored-combat-vehicles/main-battle-tank-m-84/</t>
  </si>
  <si>
    <t>SVN</t>
  </si>
  <si>
    <t>M2A2 Bradley</t>
  </si>
  <si>
    <t>https://www.armyrecognition.com/military-products/army/infantry-fighting-vehicles/tracked-vehicles/bradley-m2a2-ods</t>
  </si>
  <si>
    <t>M-80</t>
  </si>
  <si>
    <t xml:space="preserve">FAMOS </t>
  </si>
  <si>
    <t>https://www.army-technology.com/projects/bvp-m-80m-80a-infantry-fighting-vehicle/</t>
  </si>
  <si>
    <t>BTR-50</t>
  </si>
  <si>
    <t>OT M-60</t>
  </si>
  <si>
    <t>FAMOS</t>
  </si>
  <si>
    <t>http://www.srpskioklop.paluba.info/m60/opis.htm</t>
  </si>
  <si>
    <t>Patria AMV</t>
  </si>
  <si>
    <t>https://www.patriagroup.com/newsroom/news/2021/patria-fulfilled-its-industrial-participation-obligations-in-croatia</t>
  </si>
  <si>
    <t>Maxxpro Plus</t>
  </si>
  <si>
    <t>RG-33 HAGA (amb)</t>
  </si>
  <si>
    <t>https://www.baesystems.com/en/product/rg33-mineresistant-ambush-protected-vehicle</t>
  </si>
  <si>
    <t>M-ATV</t>
  </si>
  <si>
    <t>https://oshkoshdefense.com/vehicles/mine-resistant-ambush-protected-mrap/</t>
  </si>
  <si>
    <t>JVBT-55A</t>
  </si>
  <si>
    <t>Turčianskych strojárne Martin</t>
  </si>
  <si>
    <t>http://www.armytechnika.cz/nabidka/ostatni-technika/vozy-na-nahradni-dily/jvbt-55a-jerabovaci-vyprostovaci-buldozerovy-tank</t>
  </si>
  <si>
    <t>M-84AI</t>
  </si>
  <si>
    <t>WZT-2</t>
  </si>
  <si>
    <t>Bumar Łabędy</t>
  </si>
  <si>
    <t>https://www.globalsecurity.org/military/world/europe/bumar.htm</t>
  </si>
  <si>
    <t>WZT-3</t>
  </si>
  <si>
    <t>https://www.army-technology.com/projects/wzt3m-armoured-recovery-vehicle-poland-india/</t>
  </si>
  <si>
    <t>Maxxpro Recovery</t>
  </si>
  <si>
    <t>MV-4</t>
  </si>
  <si>
    <t>DOK-ING</t>
  </si>
  <si>
    <t>https://dok-ing.hr/defence-security/mv-4/#:~:text=The%20MV-4%20is%20one%20of%20the%20world%E2%80%99s%20best,intensity.%20It%20can%20also%20sustains%20AT%20mine%20explosions.</t>
  </si>
  <si>
    <t>BOV-1</t>
  </si>
  <si>
    <t>TAM</t>
  </si>
  <si>
    <t>https://www.militaryfactory.com/armor/detail.php?armor_id=1201</t>
  </si>
  <si>
    <t>9K11 Malyutka</t>
  </si>
  <si>
    <t>9K115 Metis</t>
  </si>
  <si>
    <t>https://weaponsystems.net/system/89-9K115+Metis</t>
  </si>
  <si>
    <t>2S1 Gvozdika</t>
  </si>
  <si>
    <t>D-30</t>
  </si>
  <si>
    <t>M91 Vulkan</t>
  </si>
  <si>
    <t>Krusik</t>
  </si>
  <si>
    <t>https://www.militaryfactory.com/armor/detail.php?armor_id=897</t>
  </si>
  <si>
    <t>BM-21 Grad</t>
  </si>
  <si>
    <t>MOR 82mm</t>
  </si>
  <si>
    <t>LMB M96</t>
  </si>
  <si>
    <t>https://www.yugoimport.com/sites/default/files/documents/2022-09/82%20mm%20M69%20A%20%20eng..pdf</t>
  </si>
  <si>
    <t>M-75/UBM 52</t>
  </si>
  <si>
    <t>https://www.yugoimport.com/sites/default/files/documents/2023-11/120%20mm%20Mortar%20M75%20eng..pdf</t>
  </si>
  <si>
    <t>9K35 Strela-10M3</t>
  </si>
  <si>
    <t>9K35 Strela-10CRO</t>
  </si>
  <si>
    <t xml:space="preserve">KONČAR </t>
  </si>
  <si>
    <t>https://www.sveopoduzetnistvu.com/index.php?main=clanak&amp;id=200</t>
  </si>
  <si>
    <t>9K310 Igla-1</t>
  </si>
  <si>
    <t>https://odin.tradoc.army.mil/WEG/Asset/9K310_Igla-1_(SA-16_Gimlet)_Russian_Man-Portable_Infrared_Homing_Surface-to-Air_Missile</t>
  </si>
  <si>
    <t>9K32M Strela-2M</t>
  </si>
  <si>
    <t>Mistral 3</t>
  </si>
  <si>
    <t>GUNS SP 20mm</t>
  </si>
  <si>
    <t>BOV-3 SP</t>
  </si>
  <si>
    <t>Končar</t>
  </si>
  <si>
    <t>Kraljevica Shipyard</t>
  </si>
  <si>
    <t>https://www.globalmilitary.net/ships/koncar/</t>
  </si>
  <si>
    <t>RBS15B Mk I AShM</t>
  </si>
  <si>
    <t>PCG</t>
  </si>
  <si>
    <t>Kralj</t>
  </si>
  <si>
    <t>https://www.globalmilitary.net/ships/kralj/</t>
  </si>
  <si>
    <t>*PCG</t>
  </si>
  <si>
    <t>Vukovar</t>
  </si>
  <si>
    <t>Wärtsilä Helsinki Shipyard</t>
  </si>
  <si>
    <t>https://www.nato.int/cps/en/natohq/news_157986.htm?selectedLocale=en</t>
  </si>
  <si>
    <t>https://www.seaforces.org/marint/Finnish-Navy/Helsinki-class.htm</t>
  </si>
  <si>
    <t>MHI</t>
  </si>
  <si>
    <t>Korcula</t>
  </si>
  <si>
    <t>https://myownonpmirror.com/ships/croatia/cro_ms_korchula.html</t>
  </si>
  <si>
    <t>Cetina</t>
  </si>
  <si>
    <t>Brodosplit</t>
  </si>
  <si>
    <t>https://web.archive.org/web/20140313171716/http://www.brodosplit.hr/Portals/17/BSO_reference%2008.pdf</t>
  </si>
  <si>
    <t>Type-21</t>
  </si>
  <si>
    <t>Greben Shipyard</t>
  </si>
  <si>
    <t>https://www.militaryperiscope.com/weapons/ships/amphibious/djc-613-type-21-class/overview/</t>
  </si>
  <si>
    <t>Type-22</t>
  </si>
  <si>
    <t>https://navypedia.org/ships/croatia/cro_ls_djc105.htm</t>
  </si>
  <si>
    <t>UUV ATA</t>
  </si>
  <si>
    <t>AshM</t>
  </si>
  <si>
    <t>Coast Guard</t>
  </si>
  <si>
    <t>Mirna</t>
  </si>
  <si>
    <t>https://www.globalmilitary.net/ships/mirna/</t>
  </si>
  <si>
    <t>Omiš</t>
  </si>
  <si>
    <t>https://www.brodosplit.hr/en/news/launch-of-the-coastal-patrol-vessel/</t>
  </si>
  <si>
    <t>AAR</t>
  </si>
  <si>
    <t>Faust Vrancic</t>
  </si>
  <si>
    <t>Brodogradilište Tito</t>
  </si>
  <si>
    <t>https://www.losbarcosdeeugenio.com/barcos/en/hr/cro_BS73.html</t>
  </si>
  <si>
    <t>PDS 713</t>
  </si>
  <si>
    <t>Uljanik</t>
  </si>
  <si>
    <t>https://tehnika.lzmk.hr/desantni-brod/</t>
  </si>
  <si>
    <t>Andrija Mohorovicic</t>
  </si>
  <si>
    <t>Stocznia Gdańska</t>
  </si>
  <si>
    <t>https://www.militaryperiscope.com/weapons/ships/auxiliary-coast-guardborder-patrol/andrija-mohorovicic-pt-72-class/overview/</t>
  </si>
  <si>
    <t>https://www.kchf.ru/eng/ship/hydrographic/arktika.htm</t>
  </si>
  <si>
    <t>An-32 Cline</t>
  </si>
  <si>
    <t>Aviant</t>
  </si>
  <si>
    <t>https://www.airforce-technology.com/projects/an32-transport/</t>
  </si>
  <si>
    <t>PC-9M</t>
  </si>
  <si>
    <t>Z-242L</t>
  </si>
  <si>
    <t>Zlín Aircraft</t>
  </si>
  <si>
    <t>https://zlinaircraft.eu/Airplanes/Z-242-L-ZEUS-EN/</t>
  </si>
  <si>
    <t>UH-60M Black Hawk</t>
  </si>
  <si>
    <t>Bell 206B Jet Ranger II</t>
  </si>
  <si>
    <t>9K31 Strela-1</t>
  </si>
  <si>
    <t>Konstruktorskoye Byuro Tochnogo Mashinostroeniya im. A. E. Nudelmana</t>
  </si>
  <si>
    <t>https://weaponsystems.net/system/1178-9K31%20Strela-1</t>
  </si>
  <si>
    <t>9K34 Strela-3</t>
  </si>
  <si>
    <t>https://weaponsystems.net/system/763-9K34+Strela-3</t>
  </si>
  <si>
    <t>R-60</t>
  </si>
  <si>
    <t>https://en.missilery.info/missile/r60</t>
  </si>
  <si>
    <t>R-60MK</t>
  </si>
  <si>
    <t>AGM-114R Hellfire</t>
  </si>
  <si>
    <t>HUN</t>
  </si>
  <si>
    <t>Leopard 2A4HU</t>
  </si>
  <si>
    <t>Leopard 2A7HU</t>
  </si>
  <si>
    <t>T-72M1</t>
  </si>
  <si>
    <t>BTR-80A/AM</t>
  </si>
  <si>
    <t>Arzamas Machine-Building Plant</t>
  </si>
  <si>
    <t>https://odin.tradoc.army.mil/WEG/Asset/BTR-80A_Russian_8x8_Amphibious_Armored_Personnel_Carrier_(APC)</t>
  </si>
  <si>
    <t>KF41 Lynx</t>
  </si>
  <si>
    <t>https://www.rheinmetall.com/en/products/tracked-vehicles/tracked-armoured-vehicles/lynx-infantry-fighting-vehicle</t>
  </si>
  <si>
    <t>BTR-80</t>
  </si>
  <si>
    <t>https://odin.tradoc.army.mil/WEG/Asset/BTR-80_Russian_8x8_Amphibious_Armored_Personnel_Carrier_(APC)</t>
  </si>
  <si>
    <t>Ejder Yalcin 4×4 (Gidran)</t>
  </si>
  <si>
    <t>Nurol Makina</t>
  </si>
  <si>
    <t>Rába </t>
  </si>
  <si>
    <t>https://www.nurolmakina.com.tr/en/products/ejder-yalcin-4x4</t>
  </si>
  <si>
    <t>https://hungarytoday.hu/armored-tactical-vehicles-to-be-produced-in-gyor/</t>
  </si>
  <si>
    <t>TUR</t>
  </si>
  <si>
    <t>MaxxPro Plus</t>
  </si>
  <si>
    <t>BAT-2</t>
  </si>
  <si>
    <t>Morozov Machine Building Design Bureau</t>
  </si>
  <si>
    <t>https://weaponsystems.net/system/306-BAT-2</t>
  </si>
  <si>
    <t>Wisent 2</t>
  </si>
  <si>
    <t>BLG-60</t>
  </si>
  <si>
    <t>Leguan 2HU</t>
  </si>
  <si>
    <t>MTU</t>
  </si>
  <si>
    <t xml:space="preserve">Uralvagonzavod </t>
  </si>
  <si>
    <t>https://tanknutdave.com/the-russian-mtu-72-avlb/</t>
  </si>
  <si>
    <t>BTR-80M-NBC</t>
  </si>
  <si>
    <t>https://www.army-technology.com/projects/btr80/?cf-view</t>
  </si>
  <si>
    <t>Spike LR</t>
  </si>
  <si>
    <t>M-37</t>
  </si>
  <si>
    <t>https://odin.tradoc.army.mil/WEG/Asset/M-37_(82-BM-37)_Russian_82mm_Mortar</t>
  </si>
  <si>
    <t>MSR</t>
  </si>
  <si>
    <t>Nestin</t>
  </si>
  <si>
    <t>https://www.vs.rs/en/about-saf/armament/riverine-units-assets</t>
  </si>
  <si>
    <t>TPT</t>
  </si>
  <si>
    <t>KC-390 Millenium</t>
  </si>
  <si>
    <t>https://defense.embraer.com/air/c-390/</t>
  </si>
  <si>
    <t>Z-143LSi</t>
  </si>
  <si>
    <t>https://zlinaircraft.eu/Airplanes/Z-143-LSi-GENIUS-en/</t>
  </si>
  <si>
    <t>Mi-24P Hind F</t>
  </si>
  <si>
    <t>H225M</t>
  </si>
  <si>
    <t>AS350 Ecureuil</t>
  </si>
  <si>
    <t>NASAMS III</t>
  </si>
  <si>
    <t>AGM-65 Maverick</t>
  </si>
  <si>
    <t>3M11 Falanga</t>
  </si>
  <si>
    <t>https://weaponsystems.net/system/1517-2K8+Falanga</t>
  </si>
  <si>
    <t>9K114 Shturm-V</t>
  </si>
  <si>
    <t>https://www.army-technology.com/projects/shturm/?cf-view</t>
  </si>
  <si>
    <t>Paveway II</t>
  </si>
  <si>
    <t>IRL</t>
  </si>
  <si>
    <t>Piranha IIIH 30mm</t>
  </si>
  <si>
    <t>Piranha III</t>
  </si>
  <si>
    <t>Piranha IIIH</t>
  </si>
  <si>
    <t>RG-32M</t>
  </si>
  <si>
    <t>https://www.army-technology.com/projects/rg-32m/</t>
  </si>
  <si>
    <t>L119 Light Gun</t>
  </si>
  <si>
    <t>https://www.army-technology.com/projects/m119a1-a2-howitzer/</t>
  </si>
  <si>
    <t>Brandt</t>
  </si>
  <si>
    <t>https://www.militaryfactory.com/smallarms/detail.php?smallarms_id=483</t>
  </si>
  <si>
    <t>Ruag M87</t>
  </si>
  <si>
    <t>RUAG Land Systems</t>
  </si>
  <si>
    <t>https://www.ruag.ch/en/our-competences/land-systems/cobra-mortar-system</t>
  </si>
  <si>
    <t>Naval Service</t>
  </si>
  <si>
    <t>Samuel Beckett</t>
  </si>
  <si>
    <t>https://www.military.ie/en/who-we-are/naval-service/the-fleet/le-samuel-beckett-p61/</t>
  </si>
  <si>
    <t>Aoibhinn</t>
  </si>
  <si>
    <t>Tenix Defence (AUS)</t>
  </si>
  <si>
    <t>https://www.naval-technology.com/news/nz-personnel-help-irish-navy-break-in-regenerated-patrol-ship/</t>
  </si>
  <si>
    <t>NZL</t>
  </si>
  <si>
    <t>Róisín</t>
  </si>
  <si>
    <t>https://www.military.ie/en/who-we-are/naval-service/the-fleet/le-roisin-p51/</t>
  </si>
  <si>
    <t>Air Corps</t>
  </si>
  <si>
    <t>C295 MPA</t>
  </si>
  <si>
    <t>Learjet 45 (VIP)</t>
  </si>
  <si>
    <t>Bombadier (formerly Learjet)</t>
  </si>
  <si>
    <t>https://www.airport-technology.com/projects/learjet/</t>
  </si>
  <si>
    <t>AW139</t>
  </si>
  <si>
    <t>Sicral</t>
  </si>
  <si>
    <t>Telespazio</t>
  </si>
  <si>
    <t>https://www.thalesgroup.com/en/worldwide/space/press-release/thales-alenia-space-and-telespazio-win-contract-sicral-3-secure</t>
  </si>
  <si>
    <t>Cosmo (Skymed)</t>
  </si>
  <si>
    <t>https://www.thalesgroup.com/en/worldwide/space/press_release/second-generation-cosmo-skymed-satellite-successfully-launched</t>
  </si>
  <si>
    <t>Cosmo SG</t>
  </si>
  <si>
    <t>OPTSAT-3000</t>
  </si>
  <si>
    <t>https://www.iai.co.il/p/optsat-3000</t>
  </si>
  <si>
    <t>https://www.telespazio.com/it/business/space-programmes/optsat-3000</t>
  </si>
  <si>
    <t>C1 Ariete</t>
  </si>
  <si>
    <t>https://www.iveco-otomelara.com/ariete-c2/</t>
  </si>
  <si>
    <t>C2 Ariete AMV</t>
  </si>
  <si>
    <t>Centauro II</t>
  </si>
  <si>
    <t>VCC-80 Dardo</t>
  </si>
  <si>
    <t>https://weaponsystems.net/system/330-CC04%20-%20Dardo</t>
  </si>
  <si>
    <t>VBM 8×8 Freccia</t>
  </si>
  <si>
    <t>https://www.iveco-otomelara.com/vbm-freccia-aifv-atgm/</t>
  </si>
  <si>
    <t>Puma 6×6</t>
  </si>
  <si>
    <t>VTMM Orso</t>
  </si>
  <si>
    <t>KNDS (formerly KMW)</t>
  </si>
  <si>
    <t>Iveco DVD</t>
  </si>
  <si>
    <t>https://aresdifesa.it/lorso-italiano/</t>
  </si>
  <si>
    <t>Cougar</t>
  </si>
  <si>
    <t>General Dynamics Land Systems</t>
  </si>
  <si>
    <t>https://www.gdls.com/cougar-4x4/</t>
  </si>
  <si>
    <t>IVECO LMV 2</t>
  </si>
  <si>
    <t>AAVP-7</t>
  </si>
  <si>
    <t>AAVC-7</t>
  </si>
  <si>
    <t>AAVR-7</t>
  </si>
  <si>
    <t>Miniflail</t>
  </si>
  <si>
    <t>HDT Robotics</t>
  </si>
  <si>
    <t>https://www.nationaldefensemagazine.org/articles/2012/10/1/2012october-miniflail-robot-designed-to-destroy-roadside-bombs</t>
  </si>
  <si>
    <t>VBR NBC</t>
  </si>
  <si>
    <t>VBR NBC Plus</t>
  </si>
  <si>
    <t>Oto Melara Mod 56</t>
  </si>
  <si>
    <t>Oto Melara</t>
  </si>
  <si>
    <t>https://www.army-guide.com/eng/product1938.html</t>
  </si>
  <si>
    <t>FH-70</t>
  </si>
  <si>
    <t>OTO Melara</t>
  </si>
  <si>
    <t>Vickers</t>
  </si>
  <si>
    <t>https://weaponsystems.net/system/339-155mm+FH-70</t>
  </si>
  <si>
    <t>RT-61 (RT-F1)</t>
  </si>
  <si>
    <t>Do-228 (ACTL-1)</t>
  </si>
  <si>
    <t>P.180 Avanti</t>
  </si>
  <si>
    <t>Piaggio Aerospace</t>
  </si>
  <si>
    <t>https://avantievo.piaggioaerospace.it/</t>
  </si>
  <si>
    <t>AW129CBT Mangusta</t>
  </si>
  <si>
    <t>https://www.airforce-technology.com/projects/aw129-helicopter/</t>
  </si>
  <si>
    <t>Bell 412 (AB-412) Twin Huey</t>
  </si>
  <si>
    <t>CH-47F Chinook</t>
  </si>
  <si>
    <t>NH90 TTH (UH-90A)</t>
  </si>
  <si>
    <t>AW169LUH (UH-169B)</t>
  </si>
  <si>
    <t>Bell 205 (AB-205)</t>
  </si>
  <si>
    <t>Bell 206 Jet Ranger (AB-206)</t>
  </si>
  <si>
    <t>Pelosi</t>
  </si>
  <si>
    <t xml:space="preserve">Fincantieri  </t>
  </si>
  <si>
    <t>https://www.bairdmaritime.com/security/fincantieri-cuts-steel-for-submarine-pair</t>
  </si>
  <si>
    <t>A184 mod 3 HWT</t>
  </si>
  <si>
    <t>https://electronics.leonardo.com/en/products/a184-mod3</t>
  </si>
  <si>
    <t>Salvatore Todaro (Type-212A)</t>
  </si>
  <si>
    <t>Ansaldo Shipyard</t>
  </si>
  <si>
    <t>https://www.marina.difesa.it/EN/thefleet/submarines/Pagine/todaro_en.aspx</t>
  </si>
  <si>
    <t>Black Shark HWT</t>
  </si>
  <si>
    <t>https://electronics.leonardo.com/documents/16277707/18301213/Black+Shark+%28MM08734%29_LQ_new.pdf?t=1625146739278</t>
  </si>
  <si>
    <t>CVS</t>
  </si>
  <si>
    <t>Cavour</t>
  </si>
  <si>
    <t>https://www.fincantieri.com/en/products-and-services/naval-vessels/cavour-class/</t>
  </si>
  <si>
    <t>*CVS</t>
  </si>
  <si>
    <t>Sylver A43 VLS</t>
  </si>
  <si>
    <t>https://www.deagel.com/Components/Sylver/a001421</t>
  </si>
  <si>
    <t>Andrea Doria</t>
  </si>
  <si>
    <t>https://www.fincantieri.com/en/products-and-services/naval-vessels/andrea-doria-class/</t>
  </si>
  <si>
    <t>Otomat (Teseo) Mk2A AShM</t>
  </si>
  <si>
    <t>MBDA (formerly Otomat)</t>
  </si>
  <si>
    <t>https://www.mbda-systems.com/products/deep-strike/teseootomat-family/teseo-mk2e</t>
  </si>
  <si>
    <t>Sylver A50 VLS</t>
  </si>
  <si>
    <t>Luigi Durand de la Penne</t>
  </si>
  <si>
    <t>Fincantieri (formerly Cantiere navale di Riva Trigoso)</t>
  </si>
  <si>
    <t>https://www.marina.difesa.it/EN/thefleet/home/Pagine/luigidurand.aspx</t>
  </si>
  <si>
    <t>Milas A/S msl</t>
  </si>
  <si>
    <t>https://en.missilery.info/missile/milas</t>
  </si>
  <si>
    <t>Mk 13 mod 4 GMLS</t>
  </si>
  <si>
    <t>SM-1MR Block VI SAM</t>
  </si>
  <si>
    <t>https://www.designation-systems.net/dusrm/m-66.html</t>
  </si>
  <si>
    <t xml:space="preserve">Albatros </t>
  </si>
  <si>
    <t>https://www.mbda-systems.com/products/force-protection/camm-family/albatros-ng-0</t>
  </si>
  <si>
    <t>Aspide SAM</t>
  </si>
  <si>
    <t>Bergamini (GP)</t>
  </si>
  <si>
    <t>https://www.fincantieri.com/en/products-and-services/naval-vessels/bergamini-class/</t>
  </si>
  <si>
    <t>Aster 15</t>
  </si>
  <si>
    <t>Bergamini (ASW)</t>
  </si>
  <si>
    <t>Maestrale</t>
  </si>
  <si>
    <t>https://www.marina.difesa.it/noi-siamo-la-marina/pilastro-operativo/mezzi/forze-navali/Pagine/Fregate.aspx</t>
  </si>
  <si>
    <t>Otomat (Teseo) Mk2 AShM</t>
  </si>
  <si>
    <t>Mk 32 ASTT</t>
  </si>
  <si>
    <t>BAE Systems (formerly Plessey Naval Systems)</t>
  </si>
  <si>
    <t>FFHM</t>
  </si>
  <si>
    <t>Paolo Thaon di Revel (PPA Full)</t>
  </si>
  <si>
    <t>https://www.fincantieri.com/it/prodotti-servizi/navi-militari/pattugliatori-polivalenti-daltura/paolo-thaon-di-revel-class/</t>
  </si>
  <si>
    <t>*FFHM</t>
  </si>
  <si>
    <t xml:space="preserve">FFH </t>
  </si>
  <si>
    <t>Paolo Thaon di Revel (PPA Light+)</t>
  </si>
  <si>
    <t xml:space="preserve">*FFH </t>
  </si>
  <si>
    <t>Paolo Thaon di Revel (PPA Light)</t>
  </si>
  <si>
    <t>Cassiopea</t>
  </si>
  <si>
    <t>https://www.marina.difesa.it/EN/thefleet/home/Pagine/Cassiopea.aspx</t>
  </si>
  <si>
    <t>Comandante Cigala Fuligosi</t>
  </si>
  <si>
    <t>https://www.marina.difesa.it/noi-siamo-la-marina/pilastro-operativo/mezzi/forze-navali/Pagine/ComandanteCigalaFulgosi.aspx</t>
  </si>
  <si>
    <t>Sirio</t>
  </si>
  <si>
    <t>Fincantieri (Muggiano)</t>
  </si>
  <si>
    <t>https://www.marina.difesa.it/noi-siamo-la-marina/pilastro-operativo/mezzi/forze-navali/Pagine/Sirio.aspx</t>
  </si>
  <si>
    <t>Angelo Cabrini</t>
  </si>
  <si>
    <t>Intermarine/Rodriguez</t>
  </si>
  <si>
    <t>https://www.intermarine.it/it/news/intermarine-immsi-group-handover-of-the-angelo-cabrini-patrol-boat-to-the-italian-navy.html</t>
  </si>
  <si>
    <t>Esploratore</t>
  </si>
  <si>
    <t>Cantieri Navali Istria</t>
  </si>
  <si>
    <t>https://www.marina.difesa.it/EN/thefleet/home/Pagine/esploratore.aspx</t>
  </si>
  <si>
    <t>Gaeta</t>
  </si>
  <si>
    <t>Lerici</t>
  </si>
  <si>
    <t>Intermarine Sarzana</t>
  </si>
  <si>
    <t>https://www.marina.difesa.it/EN/thefleet/home/Pagine/milazzo.aspx</t>
  </si>
  <si>
    <t>San Giorgio</t>
  </si>
  <si>
    <t>https://www.marina.difesa.it/noi-siamo-la-marina/pilastro-operativo/mezzi/forze-navali/Pagine/SanGiorgio.aspx</t>
  </si>
  <si>
    <t>San Giusto</t>
  </si>
  <si>
    <t>https://www.marina.difesa.it/noi-siamo-la-marina/pilastro-operativo/mezzi/forze-navali/Pagine/SanGiusto.aspx</t>
  </si>
  <si>
    <t>Ponza</t>
  </si>
  <si>
    <t>CN Morini Ancona</t>
  </si>
  <si>
    <t>https://www.marina.difesa.it/noi-siamo-la-marina/pilastro-operativo/mezzi/forze-navali/Pagine/Ponza.aspx</t>
  </si>
  <si>
    <t>Leonardo (coastal)</t>
  </si>
  <si>
    <t>McTay Marine</t>
  </si>
  <si>
    <t>https://www.marina.difesa.it/noi-siamo-la-marina/pilastro-operativo/mezzi/forze-navali/Pagine/Leonardo.aspx</t>
  </si>
  <si>
    <t>Raffaele Rosseti</t>
  </si>
  <si>
    <t>C.N. Picchiotti Viareggio</t>
  </si>
  <si>
    <t>https://www.marina.difesa.it/EN/thefleet/home/Pagine/rossetti.aspx</t>
  </si>
  <si>
    <t>Vincenzo Martellota</t>
  </si>
  <si>
    <t>https://www.marina.difesa.it/noi-siamo-la-marina/pilastro-operativo/mezzi/forze-navali/Pagine/VincenzoMartellotta.aspx</t>
  </si>
  <si>
    <t>Elettra</t>
  </si>
  <si>
    <t>https://www.fincantieri.com/en/products-and-services/naval-vessels/elettra/</t>
  </si>
  <si>
    <t>Alliance</t>
  </si>
  <si>
    <t>https://www.marina.difesa.it/EN/thefleet/home/Pagine/Alliance.aspx</t>
  </si>
  <si>
    <t>Ammiraglio Magnaghi</t>
  </si>
  <si>
    <t>Cantieri Navali del Tirreno e Riuniti</t>
  </si>
  <si>
    <t>https://www.balticshipping.com/vessel/imo/8642751</t>
  </si>
  <si>
    <t>Aretusa (coastal)</t>
  </si>
  <si>
    <t>https://www.marina.difesa.it/EN/thefleet/home/Pagine/aretusa.aspx</t>
  </si>
  <si>
    <t>Gorgona</t>
  </si>
  <si>
    <t>Cantiere navale Mario morini</t>
  </si>
  <si>
    <t>https://www.marina.difesa.it/noi-siamo-la-marina/pilastro-operativo/mezzi/forze-navali/Pagine/Gorgona.aspx</t>
  </si>
  <si>
    <t>Etna</t>
  </si>
  <si>
    <t>Vulcano</t>
  </si>
  <si>
    <t>https://www.marina.difesa.it/noi-siamo-la-marina/pilastro-operativo/mezzi/forze-navali/Pagine/Vulcano.aspx</t>
  </si>
  <si>
    <t>Stromboli</t>
  </si>
  <si>
    <t>https://www.marina.difesa.it/noi-siamo-la-marina/pilastro-operativo/mezzi/forze-navali/Pagine/Stromboli.aspx</t>
  </si>
  <si>
    <t>Panarea</t>
  </si>
  <si>
    <t>Cantieri Navali Ferrari di La Spezia</t>
  </si>
  <si>
    <t>https://www.marina.difesa.it/noi-siamo-la-marina/pilastro-operativo/mezzi/forze-navali/Pagine/Panarea.aspx</t>
  </si>
  <si>
    <t>ARSH</t>
  </si>
  <si>
    <t>Anteo</t>
  </si>
  <si>
    <t>https://www.marina.difesa.it/EN/thefleet/home/Pagine/Anteo.aspx</t>
  </si>
  <si>
    <t>Ciclope</t>
  </si>
  <si>
    <t>Cantiere Navale Ferrari</t>
  </si>
  <si>
    <t>https://www.associazione-venus.it/galleriafotografica/index.php/Donatori/Ugo-Imbriani/CLASSE-CICLOPE/R-Ciclope-02</t>
  </si>
  <si>
    <t>Simeto</t>
  </si>
  <si>
    <t>Cantiere Navale De Poli</t>
  </si>
  <si>
    <t>https://www.marina.difesa.it/noi-siamo-la-marina/pilastro-operativo/mezzi/forze-navali/Pagine/Tirso.aspx</t>
  </si>
  <si>
    <t>Amerigo Vespucci</t>
  </si>
  <si>
    <t>Regio Cantiere di Castellammare di Stabia</t>
  </si>
  <si>
    <t>https://sailtraininginternational.org/vessel/amerigo-vespucci/</t>
  </si>
  <si>
    <t>Caroly</t>
  </si>
  <si>
    <t>Baglietto</t>
  </si>
  <si>
    <t>https://www.marina.difesa.it/EN/thefleet/home/Pagine/Caroly.aspx</t>
  </si>
  <si>
    <t>Italia</t>
  </si>
  <si>
    <t>https://www.marina.difesa.it/EN/thefleet/home/Pagine/Italia.aspx</t>
  </si>
  <si>
    <t>Palinuro</t>
  </si>
  <si>
    <t>Cantieri Dubigeon </t>
  </si>
  <si>
    <t>https://www.marina.difesa.it/noi-siamo-la-marina/pilastro-operativo/mezzi/forze-navali/Pagine/Palinuro.aspx</t>
  </si>
  <si>
    <t>Pluto Gigas</t>
  </si>
  <si>
    <t>https://www.gaymarine.it/prodotti/rov-pluto-gigas</t>
  </si>
  <si>
    <t>AV-8B Harrier II</t>
  </si>
  <si>
    <t>TAV-8B Harrier II</t>
  </si>
  <si>
    <t>AW101 ASW Merlin</t>
  </si>
  <si>
    <t>Bell 212 ASW</t>
  </si>
  <si>
    <t>NH90 NFH (SH-90)</t>
  </si>
  <si>
    <t>AW101 AEW Merlin</t>
  </si>
  <si>
    <t>NH90 MITT (MH-90)</t>
  </si>
  <si>
    <t>Marte Mk 2/S</t>
  </si>
  <si>
    <t>MBDA (formerly OTO Melara)</t>
  </si>
  <si>
    <t>https://www.mbda-systems.com/products/deep-strike/marte-family/marte-mk2s</t>
  </si>
  <si>
    <t>ATR-72MP (P-72A)</t>
  </si>
  <si>
    <t>ATR</t>
  </si>
  <si>
    <t>https://www.atr-aircraft.com/aircraft-services/aircraft-family/previous-generations/</t>
  </si>
  <si>
    <t>SIGINT</t>
  </si>
  <si>
    <t>Beech 350 King Air</t>
  </si>
  <si>
    <t>Gulfstream G550 CAEW</t>
  </si>
  <si>
    <t>https://www.gulfstream.com/en/aircraft/gulfstream-g500/</t>
  </si>
  <si>
    <t>KC-767A</t>
  </si>
  <si>
    <t>https://www.aeronautica.difesa.it/2024/06/19/kc-767a/</t>
  </si>
  <si>
    <t>P-180 Avanti</t>
  </si>
  <si>
    <t>S-208</t>
  </si>
  <si>
    <t>https://www.siai-marchetti.nl/s205.html</t>
  </si>
  <si>
    <t>Falcon 50 (VIP)</t>
  </si>
  <si>
    <t>Falcon 900 Easy</t>
  </si>
  <si>
    <t>Falcon 900EX (VIP)</t>
  </si>
  <si>
    <t>MB-339A</t>
  </si>
  <si>
    <t>https://skybrary.aero/aircraft/m339</t>
  </si>
  <si>
    <t>MB-339CD</t>
  </si>
  <si>
    <t>MB-339PAN</t>
  </si>
  <si>
    <t>M-345</t>
  </si>
  <si>
    <t>SF-260EA</t>
  </si>
  <si>
    <t>AW139 (HH-139A/VH-139A)</t>
  </si>
  <si>
    <t>MD-500D (NH-500D)</t>
  </si>
  <si>
    <t>MD-500E (NH-500E)</t>
  </si>
  <si>
    <t>CSAR</t>
  </si>
  <si>
    <t>AW101 (HH-101A)</t>
  </si>
  <si>
    <t>AW139 (HH-139B)</t>
  </si>
  <si>
    <t>SPADA</t>
  </si>
  <si>
    <t>MBDA (formerly Alenia Marconi Systems)</t>
  </si>
  <si>
    <t>https://www.army-technology.com/projects/spada/</t>
  </si>
  <si>
    <t>AIM 120C AMRAAM</t>
  </si>
  <si>
    <t>AGM-88C HARM</t>
  </si>
  <si>
    <t>AGM-88E AARGM</t>
  </si>
  <si>
    <t>https://armyrecognition.com/news/army-news/army-news-2024/us-starts-delivery-of-advanced-agm-88e-missiles-to-ukraine-to-boost-precision-strikes-against-russian-air-defense</t>
  </si>
  <si>
    <t>SCALP EG/Storm Shadow</t>
  </si>
  <si>
    <t>GBU-16 Paveway II</t>
  </si>
  <si>
    <t>Lizard 2</t>
  </si>
  <si>
    <t>https://www.elbitsystems.com/air-space/air-surface-munitions/missiles-rockets/lizard</t>
  </si>
  <si>
    <t>GBU-31/-32/-38 JDAM</t>
  </si>
  <si>
    <t>GBU-39 Small Diameter Bomb</t>
  </si>
  <si>
    <t>Carabinieri</t>
  </si>
  <si>
    <t>VCC-2</t>
  </si>
  <si>
    <t>https://tvd.im/land-systems/2480-iveco-freccia.html</t>
  </si>
  <si>
    <t>Bell 412 (AB-412)</t>
  </si>
  <si>
    <t>Customs</t>
  </si>
  <si>
    <t>Bandiera (Damen Stan Patrol 5509 mod)</t>
  </si>
  <si>
    <t>https://www.damen.com/vessels/defence-and-security/stan-patrol-vessels/stan-patrol-5509</t>
  </si>
  <si>
    <t>Monti (Damen Stan Patrol 5509)</t>
  </si>
  <si>
    <t>Damen</t>
  </si>
  <si>
    <t>Antonio Zara</t>
  </si>
  <si>
    <t>https://www.naviecapitani.it/gallerie%20navi/Polizia%20e%20sicurezza/scheda/GDF/PATTUGLIATORI%20D%27ALTURA/P%2001%20-%20Zara.htm</t>
  </si>
  <si>
    <t>Bigliani</t>
  </si>
  <si>
    <t>https://defense-update.com/20040302_bigliani-class-fpb.html</t>
  </si>
  <si>
    <t>Corrubia</t>
  </si>
  <si>
    <t>Cantieri Navali del Golfo</t>
  </si>
  <si>
    <t>https://www.gdf.gov.it/it/stazioni-appaltanti/bandi-di-gara/archivio/anno-2017/centro-navale/vendita-di-nr.-5-ex-unita-navali/allegati/scheda-tecnica-g-90-lotto-111.pdf/@@download/file/Scheda%20tecnica%20G.90%20lotto%20111.pdf</t>
  </si>
  <si>
    <t>Mazzei</t>
  </si>
  <si>
    <t>https://www.naviecapitani.it/gallerie%20navi/Polizia%20e%20sicurezza/scheda/GDF/Mazzei.htm</t>
  </si>
  <si>
    <t>Tenente Petrucci</t>
  </si>
  <si>
    <t>Effebi</t>
  </si>
  <si>
    <t>https://www.bairdmaritime.com/security/non-naval-security/vessel-review-tenente-petrucci-fast-patrol-craft-enters-service-with-italys-financial-police</t>
  </si>
  <si>
    <t>V-800</t>
  </si>
  <si>
    <t>V-1600</t>
  </si>
  <si>
    <t>V-2000</t>
  </si>
  <si>
    <t>V-3000</t>
  </si>
  <si>
    <t>V-5000</t>
  </si>
  <si>
    <t>V-6000</t>
  </si>
  <si>
    <t>V-7000</t>
  </si>
  <si>
    <t>Giorgio Cini</t>
  </si>
  <si>
    <t>Lucchese Achille Cantieri</t>
  </si>
  <si>
    <t>https://www.balticshipping.com/vessel/imo/7013824</t>
  </si>
  <si>
    <t>Grifone</t>
  </si>
  <si>
    <t>https://www.marina.difesa.it/noi-siamo-la-marina/pilastro-operativo/mezzi/mezzi-storici/Pagine/mas/nibbio.aspx</t>
  </si>
  <si>
    <t>ATR-42-500MP</t>
  </si>
  <si>
    <t>ATR-72-600 (P-72B)</t>
  </si>
  <si>
    <t>https://www.atr-aircraft.com/aircraft-services/aircraft-family/atr-72-600/</t>
  </si>
  <si>
    <t>AW109N</t>
  </si>
  <si>
    <t>AW169M</t>
  </si>
  <si>
    <t>Bell 412HP Twin Huey</t>
  </si>
  <si>
    <t>MD-500MC (NH-500MC)</t>
  </si>
  <si>
    <t>MD-500MD (NH-500MD)</t>
  </si>
  <si>
    <t>LAT</t>
  </si>
  <si>
    <t>FV107 Scimitar</t>
  </si>
  <si>
    <t>https://www.militaryfactory.com/armor/detail.php?armor_id=188</t>
  </si>
  <si>
    <t>MANPATS</t>
  </si>
  <si>
    <t>Pvpj 1110</t>
  </si>
  <si>
    <t>M109A5ÖE</t>
  </si>
  <si>
    <t>K-53</t>
  </si>
  <si>
    <t>Škoda</t>
  </si>
  <si>
    <t>https://www.vhu.cz/exhibit/100mm-protitankovy-kanon-vzor-53/</t>
  </si>
  <si>
    <t>M120</t>
  </si>
  <si>
    <t>WB Group</t>
  </si>
  <si>
    <t>https://www.wbgroup.pl/en/produkt/electromechanical-equipment-for-120mm-howitzer-rak/</t>
  </si>
  <si>
    <t>Skrunda</t>
  </si>
  <si>
    <t>Rīgas kuģu būvētava</t>
  </si>
  <si>
    <t>http://www.riga-shipyard.com/project/skrunda-type-patrol-boats/</t>
  </si>
  <si>
    <t>Vidar</t>
  </si>
  <si>
    <t>Mjellem and Karlsen</t>
  </si>
  <si>
    <t>https://myownonpmirror.com/ships/norway/no_ms_vidar.html</t>
  </si>
  <si>
    <t>Imanta</t>
  </si>
  <si>
    <t>ECA Group</t>
  </si>
  <si>
    <t>Van der Giessen-de Noord</t>
  </si>
  <si>
    <t>Varonis</t>
  </si>
  <si>
    <t>Boele’s Scheepswerven</t>
  </si>
  <si>
    <t>https://www.militaryperiscope.com/weapons/ships/auxiliary/varonis-90-class/overview/</t>
  </si>
  <si>
    <t>https://warshipsresearch.blogspot.com/2017/09/dutch-survey-vessel-hr-ms-buyskes-904.html</t>
  </si>
  <si>
    <t xml:space="preserve">Coast Guard </t>
  </si>
  <si>
    <t>Astra</t>
  </si>
  <si>
    <t>https://www.mil.lv/lv/tehnika/ka-14-astra</t>
  </si>
  <si>
    <t>KBV 236</t>
  </si>
  <si>
    <t>https://www.militaryperiscope.com/weapons/ships/coast-guardborder-patrol/kristaps-ka-01-class/overview/</t>
  </si>
  <si>
    <t>An-2 Colt</t>
  </si>
  <si>
    <t>Tarragon</t>
  </si>
  <si>
    <t>Pelegrin</t>
  </si>
  <si>
    <t>https://rop.lv/en/news/ultralight-aircraft-tarragon-being-built-territory-port-riga</t>
  </si>
  <si>
    <t>GUNS TOWED 40mm</t>
  </si>
  <si>
    <t>L/70</t>
  </si>
  <si>
    <t>BAE Systems Bofors (formerly Bofors)</t>
  </si>
  <si>
    <t>https://weaponsystems.net/system/932-Bofors%20L/70</t>
  </si>
  <si>
    <t>State Border Guard</t>
  </si>
  <si>
    <t>Valpas</t>
  </si>
  <si>
    <t>Laivateollisuus</t>
  </si>
  <si>
    <t>https://myownonpmirror.com/ships/latvia/lv_cg_valpas.html</t>
  </si>
  <si>
    <t>Tiira</t>
  </si>
  <si>
    <t>https://myownonpmirror.com/ships/latvia/lv_cg_tiira.html</t>
  </si>
  <si>
    <t>Randa</t>
  </si>
  <si>
    <t>https://myownonpmirror.com/ships/latvia/lv_cg_randa.html</t>
  </si>
  <si>
    <t>AW109E Power</t>
  </si>
  <si>
    <t>AW119Kx</t>
  </si>
  <si>
    <t>Bell 206B (AB-206B) Jet Ranger II</t>
  </si>
  <si>
    <t>LTU</t>
  </si>
  <si>
    <t>Boxer (Vilkas)</t>
  </si>
  <si>
    <t>M113A1</t>
  </si>
  <si>
    <t>M113A1/M577 (CP)</t>
  </si>
  <si>
    <t>MT-LB AEV</t>
  </si>
  <si>
    <t>M1025A2 HMMWV with FGM-148 Javelin</t>
  </si>
  <si>
    <t>SP</t>
  </si>
  <si>
    <t>2B11</t>
  </si>
  <si>
    <t>EXPAL 120-MX2-SM</t>
  </si>
  <si>
    <t>M/41D</t>
  </si>
  <si>
    <t>https://www.army-guide.com/eng/product929.html</t>
  </si>
  <si>
    <t>Grom</t>
  </si>
  <si>
    <t>MIC</t>
  </si>
  <si>
    <t>https://en.missilery.info/missile/grom</t>
  </si>
  <si>
    <t>Zemaitis</t>
  </si>
  <si>
    <t>https://ocean2020.eu/p11-zemaitis/</t>
  </si>
  <si>
    <t>Zaibas</t>
  </si>
  <si>
    <t>Jotvingis</t>
  </si>
  <si>
    <t>Mjellem and Karlsen Verft</t>
  </si>
  <si>
    <t>https://uk.mfa.lt/storage/uk/public/uploads/2024/06/jotvingis_spaudai.pdf</t>
  </si>
  <si>
    <t>Skalvis</t>
  </si>
  <si>
    <t>https://kam.lt/wp-content/uploads/2022/03/skalvis.pdf</t>
  </si>
  <si>
    <t>Šakiai</t>
  </si>
  <si>
    <t>Yaroslavl shipyard</t>
  </si>
  <si>
    <t>https://portofklaipeda.lt/en/naujienos/port-authority-rescue-ship-%C5%A1akiai-was-transferred/</t>
  </si>
  <si>
    <t>PAP Mk6</t>
  </si>
  <si>
    <t>L-410 Turbolet</t>
  </si>
  <si>
    <t>AS365M3 Dauphin (SAR)</t>
  </si>
  <si>
    <t>Mi-8 Hip (tpt/SAR)</t>
  </si>
  <si>
    <t>https://warhistory.org/@msw/article/mil-mi-8</t>
  </si>
  <si>
    <t>Border Guard Service</t>
  </si>
  <si>
    <t>Gintaras Zagunis</t>
  </si>
  <si>
    <t>https://www.bairdmaritime.com/security/non-naval-security/vessel-review-gintaras-zagunis-new-patrol-boat-for-lithuanian-border-guard</t>
  </si>
  <si>
    <t>KBV 041</t>
  </si>
  <si>
    <t>Karlstad Varv</t>
  </si>
  <si>
    <t>https://www.militaryperiscope.com/weapons/ships/coast-guardborder-patrol/madeleine-042-class/overview/</t>
  </si>
  <si>
    <t>Barauskas (Baltic Patrol 2700)</t>
  </si>
  <si>
    <t>https://balticworkboatsus.com/vessel/kbv-312-patrol/</t>
  </si>
  <si>
    <t>Christina (Griffon 2000)</t>
  </si>
  <si>
    <t>BK-117 (SAR)</t>
  </si>
  <si>
    <t>LUX</t>
  </si>
  <si>
    <t>Govsat-1</t>
  </si>
  <si>
    <t>Orbital ATK</t>
  </si>
  <si>
    <t>https://www.airforce-technology.com/projects/govsat-1-ses-16-communications-satellite/?cf-view</t>
  </si>
  <si>
    <t>MLT</t>
  </si>
  <si>
    <t>Armed Forces</t>
  </si>
  <si>
    <t>GUNS 14.5mm</t>
  </si>
  <si>
    <t>ZPU-4</t>
  </si>
  <si>
    <t> ZiD</t>
  </si>
  <si>
    <t>https://www.weaponsystems.net/system/934-EE02%20-%20ZPU</t>
  </si>
  <si>
    <t>Maritime Squadron</t>
  </si>
  <si>
    <t>P71</t>
  </si>
  <si>
    <t>https://afm.gov.mt/p71-p61offshore/</t>
  </si>
  <si>
    <t>P62</t>
  </si>
  <si>
    <t>https://www.military.ie/en/who-we-are/naval-service/the-fleet/le-james-joyce-p62/</t>
  </si>
  <si>
    <t>P61</t>
  </si>
  <si>
    <t>Austal 21m</t>
  </si>
  <si>
    <t>Austal</t>
  </si>
  <si>
    <t>https://www.austal.com/sites/default/files/data-sheet/Austal%20Patrol%2021.pdf</t>
  </si>
  <si>
    <t>Marine Protector</t>
  </si>
  <si>
    <t>https://www.military.com/equipment/marine-protector-class-boat</t>
  </si>
  <si>
    <t>https://www.vittoria.biz/en/offshore-patrol-vessel-p71-delivered-to-armed-forces-of-malta/</t>
  </si>
  <si>
    <t>Beech 200 King Air</t>
  </si>
  <si>
    <t>BN-2B Islander</t>
  </si>
  <si>
    <t>Bulldog T MK1</t>
  </si>
  <si>
    <t>Scottish Aviation Limited</t>
  </si>
  <si>
    <t>https://www.rafmuseum.org.uk/research/collections/scottish-aviation-bulldog-t-mk-1/</t>
  </si>
  <si>
    <t>SA316B Alouette III</t>
  </si>
  <si>
    <t>https://www.airforce-technology.com/projects/a316sa319alouetteiii/</t>
  </si>
  <si>
    <t>CV9035NL</t>
  </si>
  <si>
    <t>CV9035NL MLU</t>
  </si>
  <si>
    <t>MTV Manticore</t>
  </si>
  <si>
    <t>https://www.dutchdefencepress.com/iveco-manticore/</t>
  </si>
  <si>
    <t>Kodiak</t>
  </si>
  <si>
    <t>https://www.rheinmetall.com/de/produkte/kettenfahrzeuge/gepanzerte-kettenfahrzeuge/kodiak-pionierpanzer</t>
  </si>
  <si>
    <t>https://www.army-technology.com/projects/kodiak-vehicle/</t>
  </si>
  <si>
    <t>Leopard 1 with Legaun</t>
  </si>
  <si>
    <t>MLC70 with Leguan</t>
  </si>
  <si>
    <t>Bozena</t>
  </si>
  <si>
    <t>L16/M1</t>
  </si>
  <si>
    <t>MRL 306mm</t>
  </si>
  <si>
    <t>NASAMS II</t>
  </si>
  <si>
    <t>Fennek with FIM 92 Stinger</t>
  </si>
  <si>
    <t>Walrus</t>
  </si>
  <si>
    <t>Rotterdamse Droogdok Mij</t>
  </si>
  <si>
    <t>https://www.naval-technology.com/projects/walrus-class-submarines/</t>
  </si>
  <si>
    <t>Mk 48 ADCAP mod 7 HWT</t>
  </si>
  <si>
    <t>https://www.naval-technology.com/projects/mk-48-mod-7-common-broadband-advanced-sonar-system-cbass-heavyweight-torpedo/</t>
  </si>
  <si>
    <t>De Zeven Provinciën</t>
  </si>
  <si>
    <t>https://www.naval-technology.com/projects/dezeven/</t>
  </si>
  <si>
    <t>Karel Doorman</t>
  </si>
  <si>
    <t>Holland</t>
  </si>
  <si>
    <t>https://www.navalanalyses.com/2014/11/holland-class-offshore-patrol-boats-of.html</t>
  </si>
  <si>
    <t>Alkmaar (Tripartite)</t>
  </si>
  <si>
    <t>Van der Giessen de Noord</t>
  </si>
  <si>
    <t>Rotterdam</t>
  </si>
  <si>
    <t>https://www.naval-technology.com/projects/rotterdam/</t>
  </si>
  <si>
    <t>*LPD</t>
  </si>
  <si>
    <t>Johan de Wit</t>
  </si>
  <si>
    <t>https://www.damen.com/vessels/defence-and-security/custom-built-landing-platform-dock/landing-platform-dock-zr-ms-johan-de-witt</t>
  </si>
  <si>
    <t>LCU Mk II</t>
  </si>
  <si>
    <t>https://militairecourant.nl/factsheet-lcu-landingsvaartuig/</t>
  </si>
  <si>
    <t>Mk5</t>
  </si>
  <si>
    <t>Hydrograaf</t>
  </si>
  <si>
    <t>https://www.bairdmaritime.com/security/naval/naval-auxiliary-support/vessel-review-hydrograaf-royal-netherlands-navys-compact-high-endurance-survey-boat</t>
  </si>
  <si>
    <t>Snellius</t>
  </si>
  <si>
    <t>https://www.globalsecurity.org/military/world/europe/hnlms-snellius.htm</t>
  </si>
  <si>
    <t>Pelikaan</t>
  </si>
  <si>
    <t>https://marineschepen.nl/schepen/pelikaan.html</t>
  </si>
  <si>
    <t>New Amsterdam</t>
  </si>
  <si>
    <t>TransProCon</t>
  </si>
  <si>
    <t>https://www.janes.com/osint-insights/defence-news/sea/dutch-mod-deploys-newly-leased-roro-ship-for-first-time#:~:text=The%20Dutch%20MoD's%20newly%20leased%20RoRo%20ship,%20New,leased%20medium%20Roll-on/Roll-off%20(RoRo)%20ship,%20named%20New%20Amsterdam.</t>
  </si>
  <si>
    <t>Southern Rock</t>
  </si>
  <si>
    <t>Neptune Marine</t>
  </si>
  <si>
    <t>Hartman Marine Shipbuilding</t>
  </si>
  <si>
    <t>https://www.janes.com/osint-insights/defence-news/sea/netherlands-leases-second-ro-ro-ship</t>
  </si>
  <si>
    <t>AS</t>
  </si>
  <si>
    <t>Mercuur</t>
  </si>
  <si>
    <t>https://marineschepen.nl/schepen/mercuur.html</t>
  </si>
  <si>
    <t>Van Kingsbergen</t>
  </si>
  <si>
    <t>Damen Shipyards Gorinchem</t>
  </si>
  <si>
    <t>https://marineschepen.nl/schepen/vankinsbergen.html</t>
  </si>
  <si>
    <t>Urania</t>
  </si>
  <si>
    <t>De Gier &amp; Bezaan Int.</t>
  </si>
  <si>
    <t>https://sailtraininginternational.org/vessel/urania/</t>
  </si>
  <si>
    <t>BvS-10 Viking</t>
  </si>
  <si>
    <t>MED</t>
  </si>
  <si>
    <t>Gulfstream G650ER</t>
  </si>
  <si>
    <t>https://www.gulfstream.com/en/aircraft/gulfstream-g600/</t>
  </si>
  <si>
    <t>AS532U2 Cougar II</t>
  </si>
  <si>
    <t>MQ-9 Reaper</t>
  </si>
  <si>
    <t>AIM-9L/M Sidewinder</t>
  </si>
  <si>
    <t>AGM-114K Hellfire II</t>
  </si>
  <si>
    <t>GBU-10/GBU-12 Paveway II</t>
  </si>
  <si>
    <t>YPR-KMar</t>
  </si>
  <si>
    <t>DAF Trucks</t>
  </si>
  <si>
    <t>https://www.delpher.nl/nl/kranten/view?coll=ddd&amp;identifier=ddd:011199884:mpeg21:a0676</t>
  </si>
  <si>
    <t>K2</t>
  </si>
  <si>
    <t>Hyundai Rotem</t>
  </si>
  <si>
    <t>https://www.army-technology.com/projects/k2-black-panther-main-battle-tank/</t>
  </si>
  <si>
    <t>Leopard 2A5</t>
  </si>
  <si>
    <t>Leopard 2PL</t>
  </si>
  <si>
    <t>https://bumar.gliwice.pl/en/oferta/strefa-militarna</t>
  </si>
  <si>
    <t>M1A1 Abrams</t>
  </si>
  <si>
    <t>https://www.armyrecognition.com/military-products/army/main-battle-tanks/main-battle-tanks/m1a1-abrams-united-states-uk</t>
  </si>
  <si>
    <t>PT-91 Twardy</t>
  </si>
  <si>
    <t>https://www.army-technology.com/projects/twardymainbattletank/</t>
  </si>
  <si>
    <t>BRDM-2</t>
  </si>
  <si>
    <t>BWR-1</t>
  </si>
  <si>
    <t>Wojskowe Zakłady Motoryzacyjne</t>
  </si>
  <si>
    <t>https://wzm.pl/en/products/bwr-1s-1d/</t>
  </si>
  <si>
    <t>BRDM-2 R5</t>
  </si>
  <si>
    <t>Borsuk</t>
  </si>
  <si>
    <t>https://www.hsw.pl/en/offer/new-amphibious-infantry-fighting-vehicle-borsuk/</t>
  </si>
  <si>
    <t>Rosomak</t>
  </si>
  <si>
    <t>https://www.patriagroup.com/case-kto-rosomak-poland</t>
  </si>
  <si>
    <t>Rosomak (ZSSW-30)</t>
  </si>
  <si>
    <t>Maxxpro</t>
  </si>
  <si>
    <t>IWT</t>
  </si>
  <si>
    <t>Rosomak WRT</t>
  </si>
  <si>
    <t>MID Bizon</t>
  </si>
  <si>
    <t>https://tank-afv.com/modern/Poland/PT-91_Twardy.php#google_vignette</t>
  </si>
  <si>
    <t>M88A2 Hercules</t>
  </si>
  <si>
    <t>WZT-3M</t>
  </si>
  <si>
    <t>BLG67M2</t>
  </si>
  <si>
    <t>Joint Assault Bridge</t>
  </si>
  <si>
    <t>Leonardo DRS</t>
  </si>
  <si>
    <t>https://www.leonardodrs.com/what-we-do/products-and-services/joint-assault-bridge-jab/</t>
  </si>
  <si>
    <t>MS-20 Daglezja</t>
  </si>
  <si>
    <t>https://bumar.gliwice.pl/en/strefa-militarna/o/most-ms-20-daglezja</t>
  </si>
  <si>
    <t>Bozena 4</t>
  </si>
  <si>
    <t>ISM Kroton</t>
  </si>
  <si>
    <t>https://www.hsw.pl/en/offer/scattered-mine-laying-vehicle-kroton-repairs/</t>
  </si>
  <si>
    <t>Kalina SUM</t>
  </si>
  <si>
    <t>OBRUM Gliwice</t>
  </si>
  <si>
    <t>https://opisybroni.pl/sum-kalina/</t>
  </si>
  <si>
    <t>Dana-M</t>
  </si>
  <si>
    <t>Excalibur Army</t>
  </si>
  <si>
    <t>https://armyrecognition.com/military-products/army/artillery-vehicles-and-weapons/self-propelled-howitzers/dana-zts-shkh-vz-77-152mm</t>
  </si>
  <si>
    <t>K9A1</t>
  </si>
  <si>
    <t>Krab</t>
  </si>
  <si>
    <t>https://www.hsw.pl/produkty/155-mm-samobiezna-haubica-krab/</t>
  </si>
  <si>
    <t>WR-40 Langusta</t>
  </si>
  <si>
    <t>https://www.army-technology.com/projects/langusta-wr-40-rocket-launcher/</t>
  </si>
  <si>
    <t>M142 HIMARS</t>
  </si>
  <si>
    <t>https://lockheedmartin.com/en-us/products/himars.html</t>
  </si>
  <si>
    <t>MRL 239mm</t>
  </si>
  <si>
    <t>K239 Chunmoo (Homar-K)</t>
  </si>
  <si>
    <t>Hanwha Aerospace</t>
  </si>
  <si>
    <t>https://www.army-technology.com/news/poland-welcomes-its-new-k239-chunmoo-mlrs/</t>
  </si>
  <si>
    <t>SMK120 RAK</t>
  </si>
  <si>
    <t>https://www.army-technology.com/projects/rak-120mm-self-propelled-mortar-system/</t>
  </si>
  <si>
    <t>Mi-24D/V Hind D/E</t>
  </si>
  <si>
    <t>AW149</t>
  </si>
  <si>
    <t>https://helicopters.leonardo.com/en/products/aw149</t>
  </si>
  <si>
    <t>Mi-8MT Hip</t>
  </si>
  <si>
    <t>Mi-17AE Hip</t>
  </si>
  <si>
    <t>Mi-17-1V Hip</t>
  </si>
  <si>
    <t>PZL Mi-2URP Hoplite</t>
  </si>
  <si>
    <t>https://www.militaryfactory.com/aircraft/detail.php?aircraft_id=1426</t>
  </si>
  <si>
    <t>PZL W-3W/WA Sokol</t>
  </si>
  <si>
    <t>PZL W-3PL Gluszec (CSAR)</t>
  </si>
  <si>
    <t>https://www.pzlswidnik.pl/en/produkty/wojskowe-rzadowe/w3pl</t>
  </si>
  <si>
    <t>Mi-8T Hip</t>
  </si>
  <si>
    <t>PZL W-3AE Sokol</t>
  </si>
  <si>
    <t>S-70i Black Hawk</t>
  </si>
  <si>
    <t>PZL Mi-2 Hoplite</t>
  </si>
  <si>
    <t>F-T5</t>
  </si>
  <si>
    <t>https://www.wbgroup.pl/en/produkt/ft-5-los-tactical-uav/</t>
  </si>
  <si>
    <t>CAMM (Narew)</t>
  </si>
  <si>
    <t>Polska Grupa Zbrojeniowa</t>
  </si>
  <si>
    <t>https://www.mbda-systems.com/mbda-and-poland-sign-landmark-narew-project</t>
  </si>
  <si>
    <t>9K33 Osa-AK</t>
  </si>
  <si>
    <t>GROM</t>
  </si>
  <si>
    <t>Poprad</t>
  </si>
  <si>
    <t>PIT-RADWAR (formerly Bumar Elektronika)</t>
  </si>
  <si>
    <t>https://en.pitradwar.com/oferta/638,poprad-anti-aircraft-missile-system#</t>
  </si>
  <si>
    <t>SPAAGM 23mm</t>
  </si>
  <si>
    <t>Pilica</t>
  </si>
  <si>
    <t>PGZ-Pilica Consortium</t>
  </si>
  <si>
    <t>https://www.army-technology.com/projects/pilica-anti-aircraft-missile-and-artillery-system-poland/</t>
  </si>
  <si>
    <t>ZSU-23-4MP Biala</t>
  </si>
  <si>
    <t>GUNS SP 23mm</t>
  </si>
  <si>
    <t>Hibneryt</t>
  </si>
  <si>
    <t xml:space="preserve">Hibneryt </t>
  </si>
  <si>
    <t>https://hibneryt.pl/</t>
  </si>
  <si>
    <t>ZUR-23-2KG Jodek-G</t>
  </si>
  <si>
    <t>BOMBS Laser-guided</t>
  </si>
  <si>
    <t>MAM-C/L</t>
  </si>
  <si>
    <t>Roketsan</t>
  </si>
  <si>
    <t>https://www.roketsan.com.tr/tr/urunler/mam-c-mini-akilli-muhimmat</t>
  </si>
  <si>
    <t>Orzeł</t>
  </si>
  <si>
    <t>Krasnoye Sormovo Shipyard No. 112</t>
  </si>
  <si>
    <t>https://www.deepstorm.ru/DeepStorm.files/45-92/dts/877/291.htm</t>
  </si>
  <si>
    <t>53-65KE/TEST-71ME HWT</t>
  </si>
  <si>
    <t>NII-400 Gidropribor</t>
  </si>
  <si>
    <t>TsNII-173</t>
  </si>
  <si>
    <t>https://weaponsystems.net/system/1443-TEST-71</t>
  </si>
  <si>
    <t>Pułaski</t>
  </si>
  <si>
    <t>Bath Iron Works</t>
  </si>
  <si>
    <t>https://www.armyrecognition.com/news/navy-news/2018/polish-navy-perry-class-frigate-in-maiden-sm-1-sam-test-firing</t>
  </si>
  <si>
    <t>https://www.naval-technology.com/projects/oliver-hazard/</t>
  </si>
  <si>
    <t>*FFH</t>
  </si>
  <si>
    <t>Kaszub</t>
  </si>
  <si>
    <t>https://warshipsresearch.blogspot.com/2016/03/polish-large-patrol-corvette-project.html</t>
  </si>
  <si>
    <t>SET-53 HWT</t>
  </si>
  <si>
    <t>Gidropribor</t>
  </si>
  <si>
    <t>https://weaponsystems.net/system/989-SET-53</t>
  </si>
  <si>
    <t>RBU 6000 Smerch 2 A/S</t>
  </si>
  <si>
    <t>Ślązak (MEKO A-100)</t>
  </si>
  <si>
    <t xml:space="preserve">ThyssenKrupp Marine Systems </t>
  </si>
  <si>
    <t>https://www.thyssenkrupp-industrial-solutions.com/en/media/press-releases/first-polish-meko--a-100-corvette-christened-428.html</t>
  </si>
  <si>
    <t>PCFGM</t>
  </si>
  <si>
    <t>Orkan</t>
  </si>
  <si>
    <t>Peenewerft </t>
  </si>
  <si>
    <t>Stocznia Gdańsk</t>
  </si>
  <si>
    <t>https://www.naval-technology.com/projects/orkan-class/</t>
  </si>
  <si>
    <t>*PCFGM</t>
  </si>
  <si>
    <t>9K32 Strela-2M</t>
  </si>
  <si>
    <t>Kontradmiral Xawery Czernicki</t>
  </si>
  <si>
    <t>https://www.globalsecurity.org/military/world/europe/orp-czernicki.htm</t>
  </si>
  <si>
    <t>Kormoran II</t>
  </si>
  <si>
    <t>Remontowa</t>
  </si>
  <si>
    <t>PGZ Stocznia Wojenna</t>
  </si>
  <si>
    <t>Centrum Techniki Morskiej-CTM</t>
  </si>
  <si>
    <t>https://www.naval-technology.com/projects/kormoran-ii-mine-countermeasure-vessels-mcmv/</t>
  </si>
  <si>
    <t>Gopło</t>
  </si>
  <si>
    <t>https://www.globalsecurity.org/military/world/europe/orp-golpo.htm#google_vignette</t>
  </si>
  <si>
    <t>Gardno</t>
  </si>
  <si>
    <t>PGZ Stocznia Wojennej</t>
  </si>
  <si>
    <t>https://www.globalsecurity.org/military/world/europe/orp-gardno.htm</t>
  </si>
  <si>
    <t>Mamry</t>
  </si>
  <si>
    <t>https://pgzsw.com.pl/en/news/orp-mamry-starts-sea-trials-after-upgrade/</t>
  </si>
  <si>
    <t>LSM</t>
  </si>
  <si>
    <t>Lublin</t>
  </si>
  <si>
    <t>https://www.globalsecurity.org/military/world//europe/orp-lublin-program.htm</t>
  </si>
  <si>
    <t>Deba</t>
  </si>
  <si>
    <t>https://www.wojsko-polskie.pl/8fow/kutry/</t>
  </si>
  <si>
    <t>Moma</t>
  </si>
  <si>
    <t>https://www.kchf.ru/eng/ship/intelligence/kildin.htm</t>
  </si>
  <si>
    <t>Heweliusz</t>
  </si>
  <si>
    <t>Trosvik Verksted</t>
  </si>
  <si>
    <t>https://www.balticshipping.com/vessel/imo/7527904</t>
  </si>
  <si>
    <t>Wildcat 40</t>
  </si>
  <si>
    <t>Safehaven Marine</t>
  </si>
  <si>
    <t>https://www.ssa.org.uk/news/industry/safehaven-cats-for-the-polish-navy#:~:text=The%20Polish%20navy%20will%20use%20the%20new%20vessel,built%20as%20a%20military%20vessel%20for%20the%20navy.</t>
  </si>
  <si>
    <t>(coastal)</t>
  </si>
  <si>
    <t>Bałtyk</t>
  </si>
  <si>
    <t>https://www.shipspotting.pl/orp-baltyk-z1/</t>
  </si>
  <si>
    <t>Moskit</t>
  </si>
  <si>
    <t>Primosky shipyard</t>
  </si>
  <si>
    <t>Vympel Shipyard</t>
  </si>
  <si>
    <t>https://weaponsystems.net/system/982-Project+205+Moskit+class</t>
  </si>
  <si>
    <t>Piast</t>
  </si>
  <si>
    <t>Stocznia Północna</t>
  </si>
  <si>
    <t>https://100latmw.wp.mil.pl/pl/articlesokrety-f/2017-11-13v-okrety-ratownicze-typu-piast/</t>
  </si>
  <si>
    <t>Zbyszko</t>
  </si>
  <si>
    <t>Stocznia Ustka</t>
  </si>
  <si>
    <t>https://www.globalsecurity.org/military/world/europe/orp-zbyszko.htm</t>
  </si>
  <si>
    <t>Bolko (B860)</t>
  </si>
  <si>
    <t>https://zagle.szczecin.eu/en/units/h-11-bolko</t>
  </si>
  <si>
    <t>H960</t>
  </si>
  <si>
    <t>Stocznia Remontowa Nauta</t>
  </si>
  <si>
    <t>https://www.tugspotters.com/app/content/2022/09/hektor-19-09-2022/</t>
  </si>
  <si>
    <t>Wodnik</t>
  </si>
  <si>
    <t>https://www.globalsecurity.org/military/world/europe/orp-wodnik.htm</t>
  </si>
  <si>
    <t>*AXL</t>
  </si>
  <si>
    <t>AK230 CIWS</t>
  </si>
  <si>
    <t>Iskra</t>
  </si>
  <si>
    <t>https://www.balticshipping.com/vessel/imo/8225450</t>
  </si>
  <si>
    <t>Double Eagle Mk III/SAROV</t>
  </si>
  <si>
    <t>NSM</t>
  </si>
  <si>
    <t>An-28RM Bryza</t>
  </si>
  <si>
    <t>https://pzlmielec.pl/en/offer/m28b-bryza</t>
  </si>
  <si>
    <t>https://antonov.com/en/history/an-28</t>
  </si>
  <si>
    <t>An-28E Bryza</t>
  </si>
  <si>
    <t>An-28TD Bryza</t>
  </si>
  <si>
    <t>M-28B TD Bryza</t>
  </si>
  <si>
    <t>Mi-14PL Haze</t>
  </si>
  <si>
    <t>https://www.militaryfactory.com/aircraft/detail.php?aircraft_id=285</t>
  </si>
  <si>
    <t>SH-2G Super Seasprite</t>
  </si>
  <si>
    <t>Kaman</t>
  </si>
  <si>
    <t>https://kaman.com/our-businesses/kaman-air-vehicles/sh-2g-super-seasprite/</t>
  </si>
  <si>
    <t>Mi-14PL/R Haze C</t>
  </si>
  <si>
    <t>PZL W-3WA RM Anakonda</t>
  </si>
  <si>
    <t>MiG-29A Fulcrum</t>
  </si>
  <si>
    <t>F-16C Block 52+ Fighting Falcon</t>
  </si>
  <si>
    <t>F-16D Block 52+ Fighting Falcon</t>
  </si>
  <si>
    <t>FA-50 Fighting Eagle</t>
  </si>
  <si>
    <t>Korea Aerospace Industries</t>
  </si>
  <si>
    <t>https://www.koreaaero.com/EN/Business/FA50.aspx</t>
  </si>
  <si>
    <t>Su 22M4 Fitter</t>
  </si>
  <si>
    <t>https://www.militaryfactory.com/aircraft/detail.php?aircraft_id=192</t>
  </si>
  <si>
    <t>Su-22UM3K Fitter</t>
  </si>
  <si>
    <t>Saab 340 Erieye</t>
  </si>
  <si>
    <t>https://www.airforce-technology.com/projects/saab-340-airborne-early-warning-and-control-aewc-aircraft-sweden/</t>
  </si>
  <si>
    <t>C-130E Hercules</t>
  </si>
  <si>
    <t>M-28 Bryza TD</t>
  </si>
  <si>
    <t>M-28 Bryza PT</t>
  </si>
  <si>
    <t>Gulfstream G550</t>
  </si>
  <si>
    <t>B-737-800 (VIP)</t>
  </si>
  <si>
    <t>https://www.boeing.com/commercial/737ng</t>
  </si>
  <si>
    <t>PZL-130 Orlik</t>
  </si>
  <si>
    <t>PZL Warszawa-Okecie</t>
  </si>
  <si>
    <t>https://www.airforce-technology.com/projects/pzl-130-orlik-trainer-aircraft/</t>
  </si>
  <si>
    <t>Mi-8 Hip</t>
  </si>
  <si>
    <t>PZL W-3 Sokol</t>
  </si>
  <si>
    <t>PZL W-3WA Sokol (VIP)</t>
  </si>
  <si>
    <t>SW-4 Puszczyk</t>
  </si>
  <si>
    <t>https://www.pzlswidnik.pl/en/produkty/wojskowe-rzadowe/sw4</t>
  </si>
  <si>
    <t>UAV CISR Medium</t>
  </si>
  <si>
    <t>Bayraktar TB2</t>
  </si>
  <si>
    <t>Baykar</t>
  </si>
  <si>
    <t>https://baykartech.com/en/uav/bayraktar-tb2/</t>
  </si>
  <si>
    <t>M903 Patriot PAC-3 MSE</t>
  </si>
  <si>
    <t>S-125 Newa SC</t>
  </si>
  <si>
    <t>SPAAGM</t>
  </si>
  <si>
    <t>R-27T</t>
  </si>
  <si>
    <t>AIM-9X Sidwinder II</t>
  </si>
  <si>
    <t>AGM-65J/G Maverick</t>
  </si>
  <si>
    <t>Asm</t>
  </si>
  <si>
    <t>ALCM Conventional</t>
  </si>
  <si>
    <t>Maritime Border Guard</t>
  </si>
  <si>
    <t>Jozef Haller</t>
  </si>
  <si>
    <t>https://www.gospodarkamorska.pl/sg-301-gen-jozef-haller-juz-w-sluzbie-co-skrywa-najnowszy-patrolowiec-mosg-74107</t>
  </si>
  <si>
    <t>Kaper</t>
  </si>
  <si>
    <t>Stocznia Wisła</t>
  </si>
  <si>
    <t>https://myownonpmirror.com/ships/poland/pl_cg_kaper1.html</t>
  </si>
  <si>
    <t>Strażnik</t>
  </si>
  <si>
    <t xml:space="preserve">Saab Docksta </t>
  </si>
  <si>
    <t>https://www.gospodarkamorska.pl/opozni-sie-termin-przekazania-nowego-patrolowca-morskiemu-oddzialowi-strazy-granicznej-71065</t>
  </si>
  <si>
    <t>https://www.saab.com/products/docksta-ic16m</t>
  </si>
  <si>
    <t>IC16M</t>
  </si>
  <si>
    <t>Wisłoka</t>
  </si>
  <si>
    <t>https://www.militaryperiscope.com/weapons/ships/coast-guardborder-patrol/wisloka-sg-141-class/overview/</t>
  </si>
  <si>
    <t>Baltic 24</t>
  </si>
  <si>
    <t>Project MI-6</t>
  </si>
  <si>
    <t>Griffon 2000TDX</t>
  </si>
  <si>
    <t>PRT</t>
  </si>
  <si>
    <t>Pandur II MK 30mm</t>
  </si>
  <si>
    <t>M113A1/M113A2</t>
  </si>
  <si>
    <t>M577A2 (CP)</t>
  </si>
  <si>
    <t>V-150 Commando</t>
  </si>
  <si>
    <t>Cadillac Gage</t>
  </si>
  <si>
    <t>https://odin.tradoc.army.mil/WEG/Asset/Cadillac_Gage_Commando_American_4x4_Light_Armored_Vehicle</t>
  </si>
  <si>
    <t>V-200 Chaimite</t>
  </si>
  <si>
    <t>Bravia</t>
  </si>
  <si>
    <t>https://www.militaryfactory.com/armor/detail.php?armor_id=136</t>
  </si>
  <si>
    <t>M728</t>
  </si>
  <si>
    <t>Detroit Tank Arsenal</t>
  </si>
  <si>
    <t>https://www.weaponsystems.net/system/526-M728%20Combat%20Engineer%20Vehicle</t>
  </si>
  <si>
    <t>Pandur II ARV</t>
  </si>
  <si>
    <t>M48</t>
  </si>
  <si>
    <t>M113 with TOW</t>
  </si>
  <si>
    <t>M901 with TOW</t>
  </si>
  <si>
    <t>https://www.l3harris.com/all-capabilities/tow-2a-2b</t>
  </si>
  <si>
    <t>Pandur II with TOW</t>
  </si>
  <si>
    <t>RCL 106mm</t>
  </si>
  <si>
    <t xml:space="preserve">M109A2 </t>
  </si>
  <si>
    <t>M101A1</t>
  </si>
  <si>
    <t>M114A1</t>
  </si>
  <si>
    <t>M125A1</t>
  </si>
  <si>
    <t>http://afvdb.50megs.com/usa/81mmspmm125.html</t>
  </si>
  <si>
    <t>M125A2</t>
  </si>
  <si>
    <t>SP 107mm</t>
  </si>
  <si>
    <t>M106A1</t>
  </si>
  <si>
    <t>https://www.weaponsystems.net/system/1372-M106</t>
  </si>
  <si>
    <t>M106A2</t>
  </si>
  <si>
    <t>Tridente</t>
  </si>
  <si>
    <t>https://www.marinha.pt/en/os_meios/submarinos/Pages/nrp-tridente.aspx</t>
  </si>
  <si>
    <t>Bartolomeu Dias</t>
  </si>
  <si>
    <t>Damen Naval</t>
  </si>
  <si>
    <t>https://armyrecognition.com/news/navy-news/2020/mid-life-upgrade-of-portuguese-navy-nrp-bartolomeu-dias-f333-frigate-will-be-completed-in-2021</t>
  </si>
  <si>
    <t>RIM-162 ESSM SAM</t>
  </si>
  <si>
    <t>Vasco Da Gama</t>
  </si>
  <si>
    <t>https://www.marinha.pt/pt/os_meios/fragatas/Paginas/nrp-vasco-da-gama.aspx</t>
  </si>
  <si>
    <t>RIM-7M Sea Sparrow SAM</t>
  </si>
  <si>
    <t>Baptista de Andrade</t>
  </si>
  <si>
    <t>https://www.shipspotting.com/photos/1634282?navList=gallery&amp;user=99993&amp;viewType=normal&amp;sortBy=oldest&amp;page=1</t>
  </si>
  <si>
    <t>Joao Coutinho</t>
  </si>
  <si>
    <t>https://www.marinha.pt/pt/os_meios/corvetas/Paginas/nrp-antonio-enes.aspx</t>
  </si>
  <si>
    <t>Viana do Castelo</t>
  </si>
  <si>
    <t>Estaleiros Navais de Viana do Castelo</t>
  </si>
  <si>
    <t>https://www.marinha.pt/en/os_meios/patrulhasoceanicos/Pages/nrp-viana-do-castelo.aspx</t>
  </si>
  <si>
    <t>Cacine</t>
  </si>
  <si>
    <t>Arsenal do Alfeite</t>
  </si>
  <si>
    <t>https://www.marinha.pt/pt/os_meios/patrulhas/Paginas/NRP-ZAIRE.aspx</t>
  </si>
  <si>
    <t>Tejo</t>
  </si>
  <si>
    <t>Argos</t>
  </si>
  <si>
    <t>https://www.marinha.pt/pt/os_meios/lanchas/Paginas/nrp-argos.aspx</t>
  </si>
  <si>
    <t>Centauro</t>
  </si>
  <si>
    <t>https://www.marinha.pt/pt/os_meios/lanchas/Paginas/nrp-orion.aspx</t>
  </si>
  <si>
    <t>https://www.marinha.pt/pt/os_meios/lanchas/Paginas/nrp-pegaso.aspx</t>
  </si>
  <si>
    <t>Rio Minho</t>
  </si>
  <si>
    <t>https://www.marinha.pt/en/os_meios/lanchas/Pages/nrp-rio-minho.aspx</t>
  </si>
  <si>
    <t>Amelia</t>
  </si>
  <si>
    <t>Vigilante</t>
  </si>
  <si>
    <t>https://www.janes.com/osint-insights/defence-news/sea/portugal-commissions-new-rescue-boat</t>
  </si>
  <si>
    <t>D Carlos I</t>
  </si>
  <si>
    <t>Tacoma Boatbuilding Company</t>
  </si>
  <si>
    <t>https://www.marinha.pt/pt/os_meios/hidrograficos/Paginas/nrp-d-carlosI.aspx</t>
  </si>
  <si>
    <t>https://www.militaryperiscope.com/weapons/ships/auxiliary/andromeda-5203-class/overview/</t>
  </si>
  <si>
    <t>Sagres</t>
  </si>
  <si>
    <t>https://sagres.marinha.pt/pt/historia/Paginas/default.aspx</t>
  </si>
  <si>
    <t>Creoula</t>
  </si>
  <si>
    <t>Companhia União Fabril</t>
  </si>
  <si>
    <t>https://www.marinha.pt/pt/os_meios/veleiros/Paginas/ntm-creoula.aspx</t>
  </si>
  <si>
    <t>Polar</t>
  </si>
  <si>
    <t>Phoenix B. V.</t>
  </si>
  <si>
    <t>https://www.marinha.pt/pt/os_meios/veleiros/Paginas/nrp-polar.aspx</t>
  </si>
  <si>
    <t>Zarco</t>
  </si>
  <si>
    <t>Jachtwerf Jongert BV</t>
  </si>
  <si>
    <t>https://www.marinha.pt/pt/os_meios/veleiros/Paginas/nrp-zarco.aspx</t>
  </si>
  <si>
    <t>X-2601</t>
  </si>
  <si>
    <t>Célula de Experimentação Operacional de Veículos Não Tripulados (CEOV)</t>
  </si>
  <si>
    <t>https://www.marinha.pt/pt/media-center/Noticias/Paginas/Sistema-Autonomo-Hidrografico-testado-com-sucesso.aspx</t>
  </si>
  <si>
    <t>SeaExplorer</t>
  </si>
  <si>
    <t>Alseamar Alcen</t>
  </si>
  <si>
    <t>https://www.alseamar-alcen.com/index.php/products/underwater-glider/seaexplorer</t>
  </si>
  <si>
    <t>Falcon</t>
  </si>
  <si>
    <t>https://www.saabseaeye.com/index.php/solutions/underwater-vehicles/falcon</t>
  </si>
  <si>
    <t>Navajo</t>
  </si>
  <si>
    <t>Lynx Mk95 (Super Lynx)</t>
  </si>
  <si>
    <t>https://www.naval-technology.com/projects/lynx/</t>
  </si>
  <si>
    <t>Lynx Mk95A (Super Lynx)</t>
  </si>
  <si>
    <t>P-3C Orion</t>
  </si>
  <si>
    <t>C295M (maritime surveillance)</t>
  </si>
  <si>
    <t>C-130H-30 Hercules (tpt/SAR)</t>
  </si>
  <si>
    <t>Falcon 50 (tpt/VIP)</t>
  </si>
  <si>
    <t>Falcon 900B (tpt/VIP)</t>
  </si>
  <si>
    <t>TB-30 Epsilon</t>
  </si>
  <si>
    <t>https://skybrary.aero/aircraft/tb30</t>
  </si>
  <si>
    <t>UH-60A Black Hawk</t>
  </si>
  <si>
    <t>AW119 Koala</t>
  </si>
  <si>
    <t>AIM-9L/I Sidewinder</t>
  </si>
  <si>
    <t>AGM-65A Maverick</t>
  </si>
  <si>
    <t>AGM-84A Harpoon</t>
  </si>
  <si>
    <t>National Republican Guard</t>
  </si>
  <si>
    <t>Ribamar</t>
  </si>
  <si>
    <t>Bojador</t>
  </si>
  <si>
    <t>https://www.damen.com/vessels/defence-and-security/stan-patrol-vessels/fcs-3307-patrol</t>
  </si>
  <si>
    <t>https://fleetphoto.ru/vessel/147221/?lang=en</t>
  </si>
  <si>
    <t>SA315 Lama</t>
  </si>
  <si>
    <t>https://skybrary.aero/aircraft/lama</t>
  </si>
  <si>
    <t>T-55AM</t>
  </si>
  <si>
    <t>TR-85</t>
  </si>
  <si>
    <t>ROMARM</t>
  </si>
  <si>
    <t>https://www.army-technology.com/projects/tr-85-mbt/</t>
  </si>
  <si>
    <t>TR-85 M1</t>
  </si>
  <si>
    <t>MLI-84</t>
  </si>
  <si>
    <t>MFA Mizil</t>
  </si>
  <si>
    <t>https://www.ligamilitarilor.ro/tehnica-militara/mli-84/</t>
  </si>
  <si>
    <t>MLI-84M Jderul</t>
  </si>
  <si>
    <t>MLVM</t>
  </si>
  <si>
    <t>https://www.militaryfactory.com/armor/detail.php?armor_id=836</t>
  </si>
  <si>
    <t>B33 TAB Zimbru</t>
  </si>
  <si>
    <t>Automecanica Moreni</t>
  </si>
  <si>
    <t>https://tanks-encyclopedia.com/modern/romania/</t>
  </si>
  <si>
    <t>TAB-71</t>
  </si>
  <si>
    <t>Ratmil Regie Automoma</t>
  </si>
  <si>
    <t>https://www.army-guide.com/eng/product1102.html</t>
  </si>
  <si>
    <t>TAB-77</t>
  </si>
  <si>
    <t>https://tank-afv.com/coldwar/Romania/tab-77.php</t>
  </si>
  <si>
    <t>TABC-79</t>
  </si>
  <si>
    <t>https://www.army-technology.com/projects/abc-79m-apc/</t>
  </si>
  <si>
    <t>MLI-84M TEHEVAC</t>
  </si>
  <si>
    <t>TERA-71L</t>
  </si>
  <si>
    <t>TERA-77L</t>
  </si>
  <si>
    <t>BLG-67</t>
  </si>
  <si>
    <t xml:space="preserve">NBC </t>
  </si>
  <si>
    <t>Piranha IIIC CBRN</t>
  </si>
  <si>
    <t>RCH-84</t>
  </si>
  <si>
    <t>9P122 Malyutka</t>
  </si>
  <si>
    <t>9P133 Malyutka</t>
  </si>
  <si>
    <t>9P148 Konkurs</t>
  </si>
  <si>
    <t>GUNS SP 100mm</t>
  </si>
  <si>
    <t>SU-100</t>
  </si>
  <si>
    <t>https://tank-afv.com/ww2/ussr/SU-100.php</t>
  </si>
  <si>
    <t>GUNS TOWED 100mm</t>
  </si>
  <si>
    <t>M-1977</t>
  </si>
  <si>
    <t>https://militaryweaponsystems.nl/system/m1977-100-mm/</t>
  </si>
  <si>
    <t>https://www.arsenal.ro/tun100.html</t>
  </si>
  <si>
    <t>2S1 Gvodzika</t>
  </si>
  <si>
    <t>Model 89</t>
  </si>
  <si>
    <t>https://www.militaryfactory.com/armor/detail.php?armor_id=782</t>
  </si>
  <si>
    <t>(M-30) M-1938 (A-19)</t>
  </si>
  <si>
    <t>Uralmash</t>
  </si>
  <si>
    <t>http://militaryrussia.ru/blog/zlib/index-834.html</t>
  </si>
  <si>
    <t>M-1981</t>
  </si>
  <si>
    <t>https://militarnyi.com/en/news/ukraine-receives-romanian-m1981-howitzers/</t>
  </si>
  <si>
    <t>https://www.armyrecognition.com/news/army-news/2024/revival-of-arsenal-re-i-a-plant-in-romania-to-boost-local-ammunition-production</t>
  </si>
  <si>
    <t>M-1985</t>
  </si>
  <si>
    <t>Arsenalul Armatei</t>
  </si>
  <si>
    <t>https://weaponsystems.net/system/543-152mm%20D-20</t>
  </si>
  <si>
    <t>Apr-40</t>
  </si>
  <si>
    <t>https://militarnyi.com/en/news/ukrainian-military-started-using-romanian-apr-40-mrl/</t>
  </si>
  <si>
    <t>LAROM</t>
  </si>
  <si>
    <t>Aerostar Bacău</t>
  </si>
  <si>
    <t>IMI Systems</t>
  </si>
  <si>
    <t>https://www.defenseromania.ro/sistemul-larom-aruncatorul-romanesc-de-proiectile-putere-de-foc_592431.html</t>
  </si>
  <si>
    <t>MOR SP 82mm</t>
  </si>
  <si>
    <t>TAB-71AR</t>
  </si>
  <si>
    <t>TABC-79AR</t>
  </si>
  <si>
    <t>Piranha IIIC with Cardom</t>
  </si>
  <si>
    <t>MGM-168 ATACMS</t>
  </si>
  <si>
    <t>9K33 Osa</t>
  </si>
  <si>
    <t>CA-95</t>
  </si>
  <si>
    <t>Electromecanica Ploiești</t>
  </si>
  <si>
    <t>https://armyrecognition.com/focus-analysis-conflicts/army/conflicts-in-the-world/russia-ukraine-war-2022/romania-secretly-transferred-ca-95-short-range-air-defense-missile-systems-to-ukraine</t>
  </si>
  <si>
    <t>GUNS SP 35mm</t>
  </si>
  <si>
    <t>Gepard</t>
  </si>
  <si>
    <t xml:space="preserve">KNDS </t>
  </si>
  <si>
    <t>https://knds.com/en/products/systems/gepard</t>
  </si>
  <si>
    <t>GUNS TOWED 14.5mm</t>
  </si>
  <si>
    <t>ZPU-2</t>
  </si>
  <si>
    <t>https://weaponsystems.net/system/935-ZPU-2</t>
  </si>
  <si>
    <t>GDF-003</t>
  </si>
  <si>
    <t>GUNS TOWED 57mm</t>
  </si>
  <si>
    <t>Marasesti</t>
  </si>
  <si>
    <t>Damen Shipyards Mangalia (formerly Şantierul Naval Mangalia)</t>
  </si>
  <si>
    <t>https://marinarii.ro/fregata-marasesti-f-111/</t>
  </si>
  <si>
    <t>P-22 (RS-SS-N 2C Styx) AShM</t>
  </si>
  <si>
    <t>MKB Raduga</t>
  </si>
  <si>
    <t>http://www.samolotypolskie.pl/samoloty/2470/126/P-21-P-22-P-15M</t>
  </si>
  <si>
    <t>53-65 HWT</t>
  </si>
  <si>
    <t>NII-400 Morteplotekhnika</t>
  </si>
  <si>
    <t>Regele Ferdinand</t>
  </si>
  <si>
    <t>Swan Hunter shipyard</t>
  </si>
  <si>
    <t>https://www.navy.ro/despre/organizare/istoricF221.php</t>
  </si>
  <si>
    <t>STWS Mk.2 324mm TT</t>
  </si>
  <si>
    <t>BAE Systems (Plessey Naval Systems)</t>
  </si>
  <si>
    <t>https://apps.dtic.mil/sti/tr/pdf/ADA384573.pdf</t>
  </si>
  <si>
    <t>Tetal I</t>
  </si>
  <si>
    <t>https://www.seaforces.org/marint/Romanian-Navy/Tetal-I-class.htm</t>
  </si>
  <si>
    <t xml:space="preserve">*FS </t>
  </si>
  <si>
    <t>SET-53M HWT</t>
  </si>
  <si>
    <t>SKB Dvigatel </t>
  </si>
  <si>
    <t>RBU 2500 Smerch 1 A/S</t>
  </si>
  <si>
    <t>FSH</t>
  </si>
  <si>
    <t>Tetal II</t>
  </si>
  <si>
    <t>https://marinarii.ro/corveta-264-contraamiral-eustatiu-sebastian/</t>
  </si>
  <si>
    <t>*FSH</t>
  </si>
  <si>
    <t>SET 53M HWT</t>
  </si>
  <si>
    <t>Zborul</t>
  </si>
  <si>
    <t>Shipyard of Brothers Nobel (formerly Volodarsky Shipbuilding Yard)</t>
  </si>
  <si>
    <t>https://www.seaforces.org/marint/Romanian-Navy/Zborul-class.htm</t>
  </si>
  <si>
    <t>P-22 (RS-SS-N-2C Styx) AShM</t>
  </si>
  <si>
    <t>PCR</t>
  </si>
  <si>
    <t>Brutar II</t>
  </si>
  <si>
    <t>https://www.navy.ro/despre/organizare/sectia2_div67.php</t>
  </si>
  <si>
    <t>*PCR</t>
  </si>
  <si>
    <t>BM-21 122mm MRL</t>
  </si>
  <si>
    <t>Kogalniceanu</t>
  </si>
  <si>
    <t>Severnav</t>
  </si>
  <si>
    <t>https://www.navy.ro/despre/istoric/istoric_index_en.php</t>
  </si>
  <si>
    <t>ESM12</t>
  </si>
  <si>
    <t>Electroscoica Mar</t>
  </si>
  <si>
    <t>https://rnhs.info/noua-salupa-fluviala-a-fortelor-navale-romane/</t>
  </si>
  <si>
    <t>*PBR</t>
  </si>
  <si>
    <t>VD141</t>
  </si>
  <si>
    <t>Şantierul Naval din Severin</t>
  </si>
  <si>
    <t>https://navypedia.org/ships/romania/ro_ms_vd141.htm</t>
  </si>
  <si>
    <t>Ghiculescu</t>
  </si>
  <si>
    <t>https://vpk.name/en/808667_the-romanian-navy-received-the-first-former-british-minesweeper-of-the-sandown-type.html</t>
  </si>
  <si>
    <t>Musca</t>
  </si>
  <si>
    <t>https://marinarii.ro/dragorul-maritim-29-locotenent-dimitrie-nicolescu/</t>
  </si>
  <si>
    <t>*MSO</t>
  </si>
  <si>
    <t>Cosar</t>
  </si>
  <si>
    <t>Șantierul Naval Mangalia</t>
  </si>
  <si>
    <t>https://marinarii.ro/puitorul-de-mine-274-viceamiral-constantin-balescu/</t>
  </si>
  <si>
    <t>AE</t>
  </si>
  <si>
    <t>Constanta</t>
  </si>
  <si>
    <t>*AE</t>
  </si>
  <si>
    <t>Corsar</t>
  </si>
  <si>
    <t>Catuneanu</t>
  </si>
  <si>
    <t>https://www.dhmfn.ro/ro/catuneanu.shtml</t>
  </si>
  <si>
    <t>Tulcea</t>
  </si>
  <si>
    <t>Tulcea Shipyard</t>
  </si>
  <si>
    <t>https://www.militaryperiscope.com/weapons/ships/auxiliary/tulcea-tm-532-class/overview/</t>
  </si>
  <si>
    <t>Grozavul</t>
  </si>
  <si>
    <t>Șantierul Naval Oltenița</t>
  </si>
  <si>
    <t>https://marinarii.ro/remorcherul-maritim-salvator-grozavul/</t>
  </si>
  <si>
    <t>Mircea</t>
  </si>
  <si>
    <t>https://www.anmb.ro/eng/files/bric/index.html</t>
  </si>
  <si>
    <t>Naval infantry</t>
  </si>
  <si>
    <t>ABC-79M</t>
  </si>
  <si>
    <t>ROMARM (formerly RATMIL)</t>
  </si>
  <si>
    <t>TABC-79M</t>
  </si>
  <si>
    <t>An-26 Curl</t>
  </si>
  <si>
    <t>https://odin.tradoc.army.mil/WEG/Asset/An-26_(Curl)_Russian_Military_Transport_Aircraft</t>
  </si>
  <si>
    <t>IAR-99</t>
  </si>
  <si>
    <t>Avioane Craiova</t>
  </si>
  <si>
    <t>https://www.acv.ro/iar-99-soim/?lang=ro</t>
  </si>
  <si>
    <t>IAR-99C Soim</t>
  </si>
  <si>
    <t>Yak-52</t>
  </si>
  <si>
    <t>Yakovlev </t>
  </si>
  <si>
    <t>https://technicalparameters.eu/yakovlev-yak-52/</t>
  </si>
  <si>
    <t>IAR-330 SOCAT Puma</t>
  </si>
  <si>
    <t>IAR Braşov</t>
  </si>
  <si>
    <t>https://www.airforce-technology.com/projects/iar-330l-puma-helicopter-romania/</t>
  </si>
  <si>
    <t>IAR-330L-RM</t>
  </si>
  <si>
    <t>SA330L Puma (IAR-330L)</t>
  </si>
  <si>
    <t>SA330M Puma</t>
  </si>
  <si>
    <t>MIM-23 Hawk PIP III</t>
  </si>
  <si>
    <t>GBU-12 Paveway</t>
  </si>
  <si>
    <t>T-72M</t>
  </si>
  <si>
    <t>BPsVI</t>
  </si>
  <si>
    <t>https://kotadef.sk/projekty/bpsvi-istar/?lang=en</t>
  </si>
  <si>
    <t>BVP-M</t>
  </si>
  <si>
    <t>https://www.yugoimport.com/en/products/land-forces/combat-and-non-combat-vehicles-and-upgrade-programs/tracked-armored-vehicles</t>
  </si>
  <si>
    <t>Patria AMV (Vydra)</t>
  </si>
  <si>
    <t>https://www.patriagroup.com/products-and-services/protected-mobility-and-defence-systems/vehicles/patria-amv-xp-number-1-in-the-battlefield</t>
  </si>
  <si>
    <t>OT-90</t>
  </si>
  <si>
    <t>https://www.klub-vm.eu/clanky/technika/technika-muzea/pasova/obrneny-transporter-ot-90.html</t>
  </si>
  <si>
    <t>OT-64</t>
  </si>
  <si>
    <t>Fabryka Samochodów Ciężarowych</t>
  </si>
  <si>
    <t>https://tank-afv.com/coldwar/Poland/OT-64-Skot.php</t>
  </si>
  <si>
    <t>Tatrapan (6×6)</t>
  </si>
  <si>
    <t>VYVOJ Martin</t>
  </si>
  <si>
    <t>https://www.army-technology.com/projects/tatrapan-armoured-multipurpose-vehicle/</t>
  </si>
  <si>
    <t>MT-55</t>
  </si>
  <si>
    <t>VT-72B</t>
  </si>
  <si>
    <t>WPT-TOPAS</t>
  </si>
  <si>
    <t>https://tank-afv.com/coldwar/Czechoslovakia/OT-62-TOPAS.php</t>
  </si>
  <si>
    <t>AM-50</t>
  </si>
  <si>
    <t>https://www.nazirandsons.com/am-50-tatrat-813/</t>
  </si>
  <si>
    <t>9S428 Malyutka on BMP-1</t>
  </si>
  <si>
    <t>https://odin.tradoc.army.mil/WEG/Asset/9M14_Malyutka_(AT-3_Sagger)_Russian_Anti-Tank_Guided_Missile_(ATGM)</t>
  </si>
  <si>
    <t>https://odin.tradoc.army.mil/WEG/Asset/BMP-1_Russian_Amphibious_Infantry_Fighting_Vehicle_(IFV)</t>
  </si>
  <si>
    <t>9P135 Fagot on BMP-2</t>
  </si>
  <si>
    <t>https://odin.tradoc.army.mil/WEG/Asset/9K111_Fagot_(AT-4_Spigot)_Russian_Anti-Tank_Guided_Missile_(ATGM)</t>
  </si>
  <si>
    <t>https://odin.tradoc.army.mil/WEG/Asset/BMP-2K_Russian_Amphibious_Infantry_Fighting_Vehicle_(IFV)</t>
  </si>
  <si>
    <t>9P148 Konkurs on BRDM-2</t>
  </si>
  <si>
    <t>M-2000 Zuzana</t>
  </si>
  <si>
    <t>Zuzana-2</t>
  </si>
  <si>
    <t>MRL 122/227mm</t>
  </si>
  <si>
    <t>RM-70/85 MODULAR</t>
  </si>
  <si>
    <t>F-16C Block 70 Fighting Falcon</t>
  </si>
  <si>
    <t>L-410T Turbolet</t>
  </si>
  <si>
    <t>L-410UVP Turbolet</t>
  </si>
  <si>
    <t>L-39CM Albatros</t>
  </si>
  <si>
    <t>TGR</t>
  </si>
  <si>
    <t>L-39ZAM Albatros</t>
  </si>
  <si>
    <t>C-RAM MANTIS</t>
  </si>
  <si>
    <t>https://www.army-technology.com/projects/mantis/</t>
  </si>
  <si>
    <t>Pandur 6×6 (Valuk)</t>
  </si>
  <si>
    <t>Patria 8×8 (Svarun)</t>
  </si>
  <si>
    <t>https://www.patriagroup.com/newsroom/news/2011/patria-waiting-for-the-initiative-of-the-slovenian-government</t>
  </si>
  <si>
    <t>Cougar 6×6 JERRV</t>
  </si>
  <si>
    <t>https://www.gdls.com/cougar-6x6/</t>
  </si>
  <si>
    <t>Cobra CBRN</t>
  </si>
  <si>
    <t>Otokar Otobus Karoseri Sanayi</t>
  </si>
  <si>
    <t>https://www.army-technology.com/projects/cobra/</t>
  </si>
  <si>
    <t>Spike MR/LR</t>
  </si>
  <si>
    <t>TN-90</t>
  </si>
  <si>
    <t>https://www.globalsecurity.org/military/world/israel/tn90.htm</t>
  </si>
  <si>
    <t>M-69</t>
  </si>
  <si>
    <t>MN-9/M-74</t>
  </si>
  <si>
    <t>https://www.yugoimport.com/sites/default/files/documents/2022-09/120%20mm%20M74%20eng..pdf</t>
  </si>
  <si>
    <t>9K338 Igla-S</t>
  </si>
  <si>
    <t>Army Maritime Element</t>
  </si>
  <si>
    <t>Triglav III</t>
  </si>
  <si>
    <t>https://balkanmonitor.wordpress.com/2010/11/22/russia-delivers-new-patrol-ship-triglav-to-slovenian-navy/</t>
  </si>
  <si>
    <t>*PCC</t>
  </si>
  <si>
    <t>Super Dvora MkII</t>
  </si>
  <si>
    <t>https://dimse.info/super-dvora-mk/</t>
  </si>
  <si>
    <t>Comet-MCM</t>
  </si>
  <si>
    <t>RTSys</t>
  </si>
  <si>
    <t>https://rtsys.eu/auv-comet-mcm</t>
  </si>
  <si>
    <t>Air Element</t>
  </si>
  <si>
    <t>Falcon 2000EX</t>
  </si>
  <si>
    <t>Z-143L</t>
  </si>
  <si>
    <t>Bell 412EP Twin Huey</t>
  </si>
  <si>
    <t>Bell 412SP Twin Huey</t>
  </si>
  <si>
    <t>Leopard 2A5 (Strv 122)</t>
  </si>
  <si>
    <t>BAE Systems Hägglunds (formerly Hägglunds)</t>
  </si>
  <si>
    <t>https://www.globalsecurity.org/military/world/europe/strv-121.htm</t>
  </si>
  <si>
    <t>CV9040  (Strf 9040; incl CP)</t>
  </si>
  <si>
    <t>Epbv 90</t>
  </si>
  <si>
    <t>https://deagel.com/Armies/CV90/a000589</t>
  </si>
  <si>
    <t>BvS-10 MkII</t>
  </si>
  <si>
    <t>Bastion APC</t>
  </si>
  <si>
    <t>https://www.arquus-defense.com/bastion</t>
  </si>
  <si>
    <t>XA-180 Sisu (Patgb 180)</t>
  </si>
  <si>
    <t>XA-202 Sisu (Patgb 202)</t>
  </si>
  <si>
    <t>XA-203 Sisu (Patgb 203)</t>
  </si>
  <si>
    <t>XA-300 (Patgb 300)</t>
  </si>
  <si>
    <t>Patria AMV (XA-360/Patgb 360)</t>
  </si>
  <si>
    <t>Sisu GTP</t>
  </si>
  <si>
    <t>Pionierpanzer-3 Kodiak (Ingbv 120)</t>
  </si>
  <si>
    <t>https://www.rheinmetall.com/Rheinmetall%20Group/Systeme%20und%20Produkte/Fahrzeugsysteme/gepanzerte-kettenfahrzeuge/Kodiak/Rheinmetall-Broschuere-Kodiak-PiPz3-EN.pdf</t>
  </si>
  <si>
    <t>Bgbv 120</t>
  </si>
  <si>
    <t>https://www.sphf.se/svenskt-pansar/fordon/bargningsbandvagn/</t>
  </si>
  <si>
    <t>Bgbv 90</t>
  </si>
  <si>
    <t>BAE Systems AB</t>
  </si>
  <si>
    <t>Brobv 120</t>
  </si>
  <si>
    <t>Aardvark Mk2</t>
  </si>
  <si>
    <t>Area Clearing System</t>
  </si>
  <si>
    <t>Scanjack</t>
  </si>
  <si>
    <t>http://scanjack.com/en/</t>
  </si>
  <si>
    <t>RBS-55</t>
  </si>
  <si>
    <t>https://euro-sd.com/2023/04/news/31099/france-and-sweden-sign-co-operative-agreement-on-anti-tank-weapons/</t>
  </si>
  <si>
    <t>M/86</t>
  </si>
  <si>
    <t>https://www.valka.cz/ESP-M-86-81mm-minomet-s-asymetrickou-dvojnozkou-t186614</t>
  </si>
  <si>
    <t>CV90 Mjolner</t>
  </si>
  <si>
    <t>MIM-23B Hawk</t>
  </si>
  <si>
    <t>IRIS-T SLS</t>
  </si>
  <si>
    <t>RBS-23 BAMSE</t>
  </si>
  <si>
    <t>https://www.saab.com/newsroom/press-releases/2000/swedish-defence-forces-order-rbs-23-bamse</t>
  </si>
  <si>
    <t>GUNS SP 40mm</t>
  </si>
  <si>
    <t>Lvkv 90</t>
  </si>
  <si>
    <t>Gotland</t>
  </si>
  <si>
    <t>https://www.naval-technology.com/news/saab-launches-last-gotland-class-ssk-after-mid-life-upgrade/#:~:text=Sweden%E2%80%99s%20three%20Gotland-class%20(A19)%20diesel-electric%20(SSK)%20submarines%20commissioned,533mm%20torpedo%20tubes%20and%20two%20400mm%20torpedo%20tubes.</t>
  </si>
  <si>
    <t>Torped 431 LWT/Torped 451 LWT</t>
  </si>
  <si>
    <t>https://www.saab.com/products/lightweight-torpedo</t>
  </si>
  <si>
    <t>Torped 613 HWT/Torped 62 HWT</t>
  </si>
  <si>
    <t>https://www.saab.com/sv/newsroom/press-releases/2021/saab-far-foljdorder-pa-tungt-torpedsystem</t>
  </si>
  <si>
    <t>Gotland mod (fitted with AIP)</t>
  </si>
  <si>
    <t>Södermanland (fitted with AIP)</t>
  </si>
  <si>
    <t>Saab (formerly Kockums)</t>
  </si>
  <si>
    <t>https://www.naval-technology.com/projects/sodermanland-class-submarines/#:~:text=S%C3%B6dermanland%20Class%20is%20powered%20by%20a%20diesel-electric%20and,by%20acting%20as%20an%20alternative%20to%20battery%20power.</t>
  </si>
  <si>
    <t>FSG</t>
  </si>
  <si>
    <t>Visby</t>
  </si>
  <si>
    <t>https://www.saab.com/products/visby-class-corvette</t>
  </si>
  <si>
    <t>*FSG</t>
  </si>
  <si>
    <t>RBS15 Mk2 AShM</t>
  </si>
  <si>
    <t>Torped 45 LWT</t>
  </si>
  <si>
    <t>PCGT</t>
  </si>
  <si>
    <t>Göteborg</t>
  </si>
  <si>
    <t>Karlskronavarvet (Saab Kockums)</t>
  </si>
  <si>
    <t>https://www.navalnews.com/naval-news/2022/05/hswms-gavle-back-in-swedish-navy-service-after-mid-life-upgrade/</t>
  </si>
  <si>
    <t>*PCGT</t>
  </si>
  <si>
    <t>Torped 431 LWT</t>
  </si>
  <si>
    <t>Stockholm</t>
  </si>
  <si>
    <t>Karlskronavarnet</t>
  </si>
  <si>
    <t>https://www.seaforces.org/marint/Swedish-Navy/Corvette/Stockholm-class.htm</t>
  </si>
  <si>
    <t>Combat Boat 90H</t>
  </si>
  <si>
    <t>Combat Boat HS</t>
  </si>
  <si>
    <t>Combat Boat 90HSM</t>
  </si>
  <si>
    <t>Tapper (Type 80)</t>
  </si>
  <si>
    <t>Djupviks varv</t>
  </si>
  <si>
    <t>https://myownonpmirror.com/ships/sweden/sw_cg_tapper.html</t>
  </si>
  <si>
    <t>Tapper mod (Type 88)</t>
  </si>
  <si>
    <t>Koster</t>
  </si>
  <si>
    <t>https://www.saab.com/products/mine-counter-measure-vessels</t>
  </si>
  <si>
    <t>Spårö</t>
  </si>
  <si>
    <t>Karlskronavarvet</t>
  </si>
  <si>
    <t>https://www.forsvarsmakten.se/sv/information-och-fakta/materiel-och-teknik/sjo/rojdykfartyg-sparo/</t>
  </si>
  <si>
    <t>Trossbat</t>
  </si>
  <si>
    <t>https://www.soldf.com/fartyg-och-batar/latt-trossbat/</t>
  </si>
  <si>
    <t>Griffon 8100TD</t>
  </si>
  <si>
    <t>Carlskrona</t>
  </si>
  <si>
    <t>https://www.forsvarsmakten.se/sv/aktuellt/2020/05/fyrtio-ar-i-rikets-tjanst/</t>
  </si>
  <si>
    <t>Trosso</t>
  </si>
  <si>
    <t>Oy Laivateollisuus Ab</t>
  </si>
  <si>
    <t>https://www.forsvarsmakten.se/sv/aktuellt/2009/05/hms-trosso-fortfarande-navet-i-styrkan/</t>
  </si>
  <si>
    <t>AGF</t>
  </si>
  <si>
    <t>Ledningsbåt 2000</t>
  </si>
  <si>
    <t>Djupviks Varv</t>
  </si>
  <si>
    <t>https://pdf.nauticexpo.com/pdf/swede-ship-marine-ab/24-m-transport-boat-2000/36943-48195.html</t>
  </si>
  <si>
    <t>AFI</t>
  </si>
  <si>
    <t>Saab Kockums</t>
  </si>
  <si>
    <t>Nauta Shipyard</t>
  </si>
  <si>
    <t>https://www.naval-technology.com/news/swedish-fmv-hms-artemis-saab/</t>
  </si>
  <si>
    <t>Loke</t>
  </si>
  <si>
    <t>Damen Oskarshamnsvaret</t>
  </si>
  <si>
    <t>https://www.forsvarsmakten.se/sv/information-och-fakta/materiel-och-teknik/sjo/hms-loke/</t>
  </si>
  <si>
    <t>Belos III</t>
  </si>
  <si>
    <t>Shipyard De Hoop</t>
  </si>
  <si>
    <t>https://www.balticshipping.com/vessel/imo/8308288</t>
  </si>
  <si>
    <t>Furusund</t>
  </si>
  <si>
    <t>Astilleros Armon Vigo</t>
  </si>
  <si>
    <t>https://www.navaltoday.com/2024/02/28/swedish-navy-to-receive-two-new-workboats/</t>
  </si>
  <si>
    <t>Altair</t>
  </si>
  <si>
    <t>Swede Ship Marine</t>
  </si>
  <si>
    <t>https://www.forsvarsmakten.se/sv/information-och-fakta/materiel-och-teknik/sjo/skolfartyg-altair/</t>
  </si>
  <si>
    <t>Falken</t>
  </si>
  <si>
    <t>Naval Dockyard Stockholm</t>
  </si>
  <si>
    <t>https://www.forsvarsmakten.se/sv/information-och-fakta/materiel-och-teknik/sjo/skonerterna-gladan-och-falken/</t>
  </si>
  <si>
    <t>Gladan</t>
  </si>
  <si>
    <t>http://www.tallship-fan.de/cgi-bin/tallship_e.pl?action=display&amp;schiffsid=837</t>
  </si>
  <si>
    <t>AUV62-MR</t>
  </si>
  <si>
    <t>Double Eagle Mk II/III</t>
  </si>
  <si>
    <t>RBS-17 Hellfire</t>
  </si>
  <si>
    <t>https://www.army-technology.com/projects/rbs70/</t>
  </si>
  <si>
    <t>RBS-15</t>
  </si>
  <si>
    <t>JAS 39C/D Gripen</t>
  </si>
  <si>
    <t>JAS 39E Gripen</t>
  </si>
  <si>
    <t>Gulfstream IV SRA-4 (S-102B)</t>
  </si>
  <si>
    <t>https://skybrary.aero/aircraft/glf4</t>
  </si>
  <si>
    <t>S-100B Argus</t>
  </si>
  <si>
    <t>https://www.airforce-technology.com/projects/s100b_argus/</t>
  </si>
  <si>
    <t>S-100D Argus</t>
  </si>
  <si>
    <t>KC-130H Hercules (Tp-84)</t>
  </si>
  <si>
    <t>TPT  Medium</t>
  </si>
  <si>
    <t>C-130H Hercules (Tp-84)</t>
  </si>
  <si>
    <t>Saab 340 (OS-100A/Tp-100C)</t>
  </si>
  <si>
    <t>Gulfstream 550 (Tp 102D)</t>
  </si>
  <si>
    <t>G 120TP (Sk-40)</t>
  </si>
  <si>
    <t>RQ-7 Shadow (AUV 3 Örnen)</t>
  </si>
  <si>
    <t>Textron (formerly AAI Corporation)</t>
  </si>
  <si>
    <t>https://www.army-technology.com/projects/shadow-200-uav/</t>
  </si>
  <si>
    <t>AIM-9L Sidewinder (RB-74)</t>
  </si>
  <si>
    <t>IRIS-T (RB 98)</t>
  </si>
  <si>
    <t>AIM-120B AMRAAM (RB-99)</t>
  </si>
  <si>
    <t>AGM-65 Maverick (RB-75)</t>
  </si>
  <si>
    <t>RB-15F</t>
  </si>
  <si>
    <t>GBU-12 Paveway II</t>
  </si>
  <si>
    <t>Armed Forces Hel Wing</t>
  </si>
  <si>
    <t>UH-60M Black Hawk (Hkp 16)</t>
  </si>
  <si>
    <t>NH90 TTH (Hkp-14)</t>
  </si>
  <si>
    <t>AW109 (Hkp-15A)</t>
  </si>
  <si>
    <t>AW109M (Hkp-15B)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</si>
</sst>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5"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9C0006"/>
      <name val="Aptos Narrow"/>
      <family val="2"/>
    </font>
    <font>
      <u/>
      <sz val="11"/>
      <color rgb="FF467886"/>
      <name val="Aptos Narrow"/>
      <family val="2"/>
    </font>
    <font>
      <b/>
      <sz val="11"/>
      <color rgb="FF000000"/>
      <name val="Aptos Narrow"/>
      <family val="2"/>
    </font>
    <font>
      <b/>
      <sz val="11"/>
      <color rgb="FF0F9ED5"/>
      <name val="Aptos Narrow"/>
      <family val="2"/>
    </font>
    <font>
      <b/>
      <sz val="11"/>
      <color rgb="FF94DCF8"/>
      <name val="Aptos Narrow"/>
      <family val="2"/>
    </font>
    <font>
      <b/>
      <sz val="11"/>
      <color rgb="FF92D050"/>
      <name val="Aptos Narrow"/>
      <family val="2"/>
    </font>
    <font>
      <sz val="11"/>
      <color rgb="FF0F9ED5"/>
      <name val="Aptos Narrow"/>
      <family val="2"/>
    </font>
    <font>
      <sz val="11"/>
      <color rgb="FF94DCF8"/>
      <name val="Aptos Narrow"/>
      <family val="2"/>
    </font>
    <font>
      <sz val="11"/>
      <color rgb="FF92D050"/>
      <name val="Aptos Narrow"/>
      <family val="2"/>
    </font>
    <font>
      <sz val="11"/>
      <color rgb="FFA6A6A6"/>
      <name val="Aptos Narrow"/>
      <family val="2"/>
    </font>
    <font>
      <sz val="8"/>
      <name val="Aptos Narrow"/>
      <family val="2"/>
    </font>
    <font>
      <b/>
      <sz val="11"/>
      <color theme="0"/>
      <name val="Aptos Narrow"/>
      <family val="2"/>
    </font>
    <font>
      <sz val="10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B3"/>
        <bgColor rgb="FFFFFFB3"/>
      </patternFill>
    </fill>
    <fill>
      <patternFill patternType="solid">
        <fgColor rgb="FFC1F0C8"/>
        <bgColor rgb="FFC1F0C8"/>
      </patternFill>
    </fill>
    <fill>
      <patternFill patternType="solid">
        <fgColor rgb="FFB7ECFF"/>
        <bgColor rgb="FFB7ECFF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Fon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0" borderId="2" xfId="0" applyFont="1" applyBorder="1"/>
    <xf numFmtId="0" fontId="10" fillId="0" borderId="2" xfId="0" applyFont="1" applyBorder="1"/>
    <xf numFmtId="0" fontId="0" fillId="0" borderId="2" xfId="0" applyBorder="1"/>
    <xf numFmtId="0" fontId="1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164" fontId="9" fillId="0" borderId="0" xfId="0" applyNumberFormat="1" applyFont="1"/>
    <xf numFmtId="164" fontId="9" fillId="0" borderId="2" xfId="0" applyNumberFormat="1" applyFont="1" applyBorder="1"/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9" fontId="1" fillId="0" borderId="0" xfId="1" applyFill="1" applyAlignment="1">
      <alignment horizontal="left"/>
    </xf>
    <xf numFmtId="0" fontId="3" fillId="0" borderId="0" xfId="24"/>
    <xf numFmtId="0" fontId="3" fillId="0" borderId="2" xfId="24" applyBorder="1"/>
    <xf numFmtId="0" fontId="3" fillId="0" borderId="0" xfId="24" applyBorder="1"/>
    <xf numFmtId="0" fontId="4" fillId="0" borderId="1" xfId="0" applyFont="1" applyBorder="1" applyAlignment="1">
      <alignment horizontal="left"/>
    </xf>
  </cellXfs>
  <cellStyles count="25">
    <cellStyle name="cf1" xfId="2" xr:uid="{A65298F8-146F-49FE-956C-D8E8C457FCBD}"/>
    <cellStyle name="cf10" xfId="3" xr:uid="{97EE4963-CF3A-4F2B-A680-B6FB786AA74D}"/>
    <cellStyle name="cf11" xfId="4" xr:uid="{09C3063D-245E-4684-BF57-6F3F69BB1709}"/>
    <cellStyle name="cf12" xfId="5" xr:uid="{A58E4652-0FEF-424D-B54A-7D447F9DED0E}"/>
    <cellStyle name="cf13" xfId="6" xr:uid="{74785413-723C-424C-B7FC-4A109B092393}"/>
    <cellStyle name="cf14" xfId="7" xr:uid="{7C15A149-638F-49A6-AB10-45B5964A64C1}"/>
    <cellStyle name="cf15" xfId="8" xr:uid="{4421D8DE-F167-4987-AE92-DBA48B5C8121}"/>
    <cellStyle name="cf16" xfId="9" xr:uid="{DCD16EEE-1ECC-4864-A635-3697EC64C6EA}"/>
    <cellStyle name="cf17" xfId="10" xr:uid="{991058F0-6313-49D9-AB49-859F1B17B0F1}"/>
    <cellStyle name="cf18" xfId="11" xr:uid="{5426FE15-9E5E-4194-BF38-97B78AFBA66F}"/>
    <cellStyle name="cf19" xfId="12" xr:uid="{A823550B-2625-4B42-8585-7468795088DB}"/>
    <cellStyle name="cf2" xfId="13" xr:uid="{A07C1D8E-8990-44EC-AB8D-89EA36BFFF38}"/>
    <cellStyle name="cf20" xfId="14" xr:uid="{D07F5291-E24D-4227-BC80-A3035B517B27}"/>
    <cellStyle name="cf21" xfId="15" xr:uid="{96891A88-DAE2-4658-8830-EE95365C89BC}"/>
    <cellStyle name="cf22" xfId="16" xr:uid="{92DA32FF-480C-4AC3-B9D1-A04EB23D51AB}"/>
    <cellStyle name="cf3" xfId="17" xr:uid="{E46BB429-B061-489B-8C32-196ADD8274A9}"/>
    <cellStyle name="cf4" xfId="18" xr:uid="{729EFF68-8FAB-41B9-9B1F-B01ABC006248}"/>
    <cellStyle name="cf5" xfId="19" xr:uid="{AB0CCB3C-3CBA-4B7B-85E5-E3FF50EE7617}"/>
    <cellStyle name="cf6" xfId="20" xr:uid="{0FE683DC-2D95-406A-AECE-D515E43EA08B}"/>
    <cellStyle name="cf7" xfId="21" xr:uid="{E525A3E6-09DA-4EBA-93ED-C933D16604D5}"/>
    <cellStyle name="cf8" xfId="22" xr:uid="{87C28D0A-FCF4-4275-8FD6-13F205B5C0B4}"/>
    <cellStyle name="cf9" xfId="23" xr:uid="{873CF428-9684-4648-8736-5E7484FFE032}"/>
    <cellStyle name="Hyperlink" xfId="24" xr:uid="{4197BCFE-D2AC-4BCB-A14A-EE3E8C8E7E62}"/>
    <cellStyle name="Prozent" xfId="1" builtinId="5" customBuiltin="1"/>
    <cellStyle name="Standard" xfId="0" builtinId="0" customBuiltin="1"/>
  </cellStyles>
  <dxfs count="15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A6A6A6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2D05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9ED5"/>
        <name val="Aptos Narrow"/>
        <family val="2"/>
        <scheme val="none"/>
      </font>
      <numFmt numFmtId="164" formatCode="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4DCF8"/>
        <name val="Aptos Narrow"/>
        <family val="2"/>
        <scheme val="none"/>
      </font>
      <numFmt numFmtId="164" formatCode="000"/>
    </dxf>
    <dxf>
      <font>
        <color rgb="FF94DCF8"/>
      </font>
      <numFmt numFmtId="164" formatCode="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4DCF8"/>
        <name val="Aptos Narrow"/>
        <family val="2"/>
        <scheme val="none"/>
      </font>
      <numFmt numFmtId="164" formatCode="00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</dxf>
    <dxf>
      <fill>
        <patternFill patternType="solid">
          <fgColor rgb="FFB7ECFF"/>
          <bgColor rgb="FFB7ECFF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FFFFB3"/>
          <bgColor rgb="FFFFFF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679A4-EDFA-4400-A7A6-F2E861472BF8}" name="Table1" displayName="Table1" ref="A1:X2547" totalsRowShown="0" headerRowDxfId="11" headerRowBorderDxfId="9" tableBorderDxfId="10">
  <autoFilter ref="A1:X2547" xr:uid="{59B679A4-EDFA-4400-A7A6-F2E861472BF8}"/>
  <sortState xmlns:xlrd2="http://schemas.microsoft.com/office/spreadsheetml/2017/richdata2" ref="A2:X2547">
    <sortCondition ref="F1:F2547"/>
  </sortState>
  <tableColumns count="24">
    <tableColumn id="1" xr3:uid="{4C2B3818-8246-4F2F-9B47-298C1F316F75}" name="Country" dataDxfId="8"/>
    <tableColumn id="2" xr3:uid="{5DEEDF78-F764-414B-B729-06D6CD0C032D}" name="Year"/>
    <tableColumn id="17" xr3:uid="{756275AC-4331-4548-8D93-032FFC4A7BF4}" name="No" dataDxfId="7">
      <calculatedColumnFormula>TEXT(Table1[[#This Row],[No2]],"000")</calculatedColumnFormula>
    </tableColumn>
    <tableColumn id="4" xr3:uid="{DA316FC0-0643-4306-B52F-23ADDF1B2AA6}" name="No2" dataDxfId="6"/>
    <tableColumn id="22" xr3:uid="{105670D1-9F55-4FA5-8D46-A27C0E29F0F6}" name="Domain" dataDxfId="5"/>
    <tableColumn id="5" xr3:uid="{D720E412-6CEE-4752-8AE4-1C14A5E3A658}" name="ID" dataDxfId="4">
      <calculatedColumnFormula>_xlfn.TEXTJOIN("_",TRUE,A2,B2,C2,Table1[[#This Row],[Domain]])</calculatedColumnFormula>
    </tableColumn>
    <tableColumn id="3" xr3:uid="{5F7D81A0-E8E6-4BA9-A029-AC8261C9188D}" name="Branch"/>
    <tableColumn id="6" xr3:uid="{9047494D-B87C-4CBE-BD37-46E982AD8391}" name="Class" dataDxfId="3"/>
    <tableColumn id="7" xr3:uid="{EA2FAA1E-3DBC-4B35-90E9-0578809B6207}" name="Type"/>
    <tableColumn id="8" xr3:uid="{6086339F-6783-446E-B07B-2169519B8E35}" name="Name"/>
    <tableColumn id="9" xr3:uid="{72A5AA7A-4517-4F0D-AB6E-50B3B4780D5C}" name="Quantity" dataDxfId="2"/>
    <tableColumn id="10" xr3:uid="{05E9478C-4009-46DF-93BF-4268387167EF}" name="Origin" dataDxfId="1">
      <calculatedColumnFormula>IF(AND(R2=A2, S2&amp;T2&amp;U2&amp;V2&amp;W2=""), "DomProd", IF(COUNTIF(R2:W2, A2)&gt;0, "CoDev", IF(R2="???","N/A","Import")))</calculatedColumnFormula>
    </tableColumn>
    <tableColumn id="19" xr3:uid="{9328F9DA-7E91-4291-B010-4298EA813E27}" name="Manufacturer1"/>
    <tableColumn id="20" xr3:uid="{BE730FBC-B62E-4A62-9136-9E578FF73816}" name="Manufacturer2"/>
    <tableColumn id="21" xr3:uid="{C6A78960-942F-4407-9CA6-4B50737A5F76}" name="Manufacturer3"/>
    <tableColumn id="23" xr3:uid="{7D766EE6-BD1B-48D2-ACA7-39BA1E1A3C00}" name="Source"/>
    <tableColumn id="24" xr3:uid="{CD8CFB7E-AF35-445A-9908-4E8301635F45}" name="Column1"/>
    <tableColumn id="11" xr3:uid="{06191D31-037F-4925-828E-E32A820E1DD0}" name="Origin 1"/>
    <tableColumn id="12" xr3:uid="{F5566CA5-191B-4475-9573-E13796C7557D}" name="Origin 2"/>
    <tableColumn id="13" xr3:uid="{90496686-42BA-4C22-99E7-F99BE1E337A3}" name="Origin 3"/>
    <tableColumn id="14" xr3:uid="{9333C4E5-7A78-4325-A27A-057FF7F87D91}" name="Origin 4"/>
    <tableColumn id="15" xr3:uid="{EF7B58B0-9815-4B6F-884D-6ECE88CEBEBF}" name="Origin 5"/>
    <tableColumn id="18" xr3:uid="{1741DE25-33FC-4BA6-831F-2E0D347C750B}" name="Origin 6"/>
    <tableColumn id="16" xr3:uid="{E9398040-D8B2-436C-8DE3-C73FF245E175}" name="Nations involved" dataDxfId="0">
      <calculatedColumnFormula>IF(Table1[[#This Row],[Origin 1]]="???",0,COUNTA(Table1[[#This Row],[Origin 1]:[Origin 6]]))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rafael.co.il/system/spike-lr2/" TargetMode="External"/><Relationship Id="rId1827" Type="http://schemas.openxmlformats.org/officeDocument/2006/relationships/hyperlink" Target="https://space.skyrocket.de/doc_sdat/xtar-eur.htm" TargetMode="External"/><Relationship Id="rId21" Type="http://schemas.openxmlformats.org/officeDocument/2006/relationships/hyperlink" Target="https://www.ga-ats.com/en/do228" TargetMode="External"/><Relationship Id="rId170" Type="http://schemas.openxmlformats.org/officeDocument/2006/relationships/hyperlink" Target="https://www.rtx.com/raytheon/what-we-do/integrated-air-and-missile-defense/stinger-missile" TargetMode="External"/><Relationship Id="rId268" Type="http://schemas.openxmlformats.org/officeDocument/2006/relationships/hyperlink" Target="http://www.tallship-fan.de/cgi-bin/tallship_e.pl?action=display&amp;schiffsid=837" TargetMode="External"/><Relationship Id="rId475" Type="http://schemas.openxmlformats.org/officeDocument/2006/relationships/hyperlink" Target="https://www.globalmilitary.net/ships/kralj/" TargetMode="External"/><Relationship Id="rId682" Type="http://schemas.openxmlformats.org/officeDocument/2006/relationships/hyperlink" Target="https://weaponsystems.net/system/1277-CC06%20-%20M60%20AVLB" TargetMode="External"/><Relationship Id="rId128" Type="http://schemas.openxmlformats.org/officeDocument/2006/relationships/hyperlink" Target="https://tyovene.com/defence-and-security/" TargetMode="External"/><Relationship Id="rId335" Type="http://schemas.openxmlformats.org/officeDocument/2006/relationships/hyperlink" Target="https://www.patriagroup.com/newsroom/patria-magazine/hawk-jets-have-served-the-finnish-air-force-for-four-decades" TargetMode="External"/><Relationship Id="rId542" Type="http://schemas.openxmlformats.org/officeDocument/2006/relationships/hyperlink" Target="https://tank-afv.com/coldwar/West_Germany/leopard-i.php" TargetMode="External"/><Relationship Id="rId987" Type="http://schemas.openxmlformats.org/officeDocument/2006/relationships/hyperlink" Target="https://www.kongsberg.com/kda/what-we-do/defence-and-security/integrated-air-and-missile-defence/nasams-air-defence-system/" TargetMode="External"/><Relationship Id="rId1172" Type="http://schemas.openxmlformats.org/officeDocument/2006/relationships/hyperlink" Target="https://hellenicnavy.gr/en/fleet/submarines/hs-poseidon-s-116/" TargetMode="External"/><Relationship Id="rId402" Type="http://schemas.openxmlformats.org/officeDocument/2006/relationships/hyperlink" Target="https://www.idvgroup.com/products/multirole-vehicles/lmv2-light-multirole-vehicle/" TargetMode="External"/><Relationship Id="rId847" Type="http://schemas.openxmlformats.org/officeDocument/2006/relationships/hyperlink" Target="https://weaponsystems.net/system/1595-Mark%2013%20GMLS" TargetMode="External"/><Relationship Id="rId1032" Type="http://schemas.openxmlformats.org/officeDocument/2006/relationships/hyperlink" Target="https://www.telespazio.com/it/business/space-programmes/optsat-3000" TargetMode="External"/><Relationship Id="rId1477" Type="http://schemas.openxmlformats.org/officeDocument/2006/relationships/hyperlink" Target="https://kam.lt/wp-content/uploads/2022/03/skalvis.pdf" TargetMode="External"/><Relationship Id="rId1684" Type="http://schemas.openxmlformats.org/officeDocument/2006/relationships/hyperlink" Target="https://www.marinha.pt/en/os_meios/submarinos/Pages/nrp-tridente.aspx" TargetMode="External"/><Relationship Id="rId707" Type="http://schemas.openxmlformats.org/officeDocument/2006/relationships/hyperlink" Target="https://www.lockheedmartin.com/content/dam/lockheed-martin/mfc/documents/pac-3/24-09790-iamd-pac-3-mse-partner-ppt--updates_r2.pdf" TargetMode="External"/><Relationship Id="rId914" Type="http://schemas.openxmlformats.org/officeDocument/2006/relationships/hyperlink" Target="https://weaponsystems.net/system/1602-RIM-116%20RAM" TargetMode="External"/><Relationship Id="rId1337" Type="http://schemas.openxmlformats.org/officeDocument/2006/relationships/hyperlink" Target="https://en.missilery.info/missile/sea-sparrow" TargetMode="External"/><Relationship Id="rId1544" Type="http://schemas.openxmlformats.org/officeDocument/2006/relationships/hyperlink" Target="https://www.baesystems.com/en/product/sting-ray-mod-1-lightweight-torpedo" TargetMode="External"/><Relationship Id="rId1751" Type="http://schemas.openxmlformats.org/officeDocument/2006/relationships/hyperlink" Target="https://www.army-technology.com/projects/panhard-vbl-vehicle/" TargetMode="External"/><Relationship Id="rId43" Type="http://schemas.openxmlformats.org/officeDocument/2006/relationships/hyperlink" Target="https://www.army-technology.com/projects/eagle/" TargetMode="External"/><Relationship Id="rId1404" Type="http://schemas.openxmlformats.org/officeDocument/2006/relationships/hyperlink" Target="https://www.armyrecognition.com/military-products/air/helicopters/attack-helicopters/sa342-gazelle" TargetMode="External"/><Relationship Id="rId1611" Type="http://schemas.openxmlformats.org/officeDocument/2006/relationships/hyperlink" Target="https://weaponsystems.net/system/1145-120mm%20Soltam%20K6" TargetMode="External"/><Relationship Id="rId1849" Type="http://schemas.openxmlformats.org/officeDocument/2006/relationships/hyperlink" Target="https://www.militaryfactory.com/armor/detail.php?armor_id=277" TargetMode="External"/><Relationship Id="rId192" Type="http://schemas.openxmlformats.org/officeDocument/2006/relationships/hyperlink" Target="https://www.armyrecognition.com/military-products/army/air-defense-systems/air-defense-vehicles/stormer-hvm-starstreak-mobile-air-defense-missile-system-data" TargetMode="External"/><Relationship Id="rId1709" Type="http://schemas.openxmlformats.org/officeDocument/2006/relationships/hyperlink" Target="https://en.missilery.info/missile/harpoon" TargetMode="External"/><Relationship Id="rId497" Type="http://schemas.openxmlformats.org/officeDocument/2006/relationships/hyperlink" Target="https://www.armyrecognition.com/news/army-news/2024/united-kingdom-opts-for-120mm-mortars-to-replace-81mm-l16s-to-cut-costs" TargetMode="External"/><Relationship Id="rId357" Type="http://schemas.openxmlformats.org/officeDocument/2006/relationships/hyperlink" Target="https://www.army-technology.com/projects/hot/" TargetMode="External"/><Relationship Id="rId1194" Type="http://schemas.openxmlformats.org/officeDocument/2006/relationships/hyperlink" Target="https://knds.com/en/products/systems/pz-h-2000" TargetMode="External"/><Relationship Id="rId217" Type="http://schemas.openxmlformats.org/officeDocument/2006/relationships/hyperlink" Target="https://www.lockheedmartin.com/en-us/products/paveway-ii-plus-laser-guided-bomb.html" TargetMode="External"/><Relationship Id="rId564" Type="http://schemas.openxmlformats.org/officeDocument/2006/relationships/hyperlink" Target="https://knds.com/en/products/systems/leopard/leopard-2A7V" TargetMode="External"/><Relationship Id="rId771" Type="http://schemas.openxmlformats.org/officeDocument/2006/relationships/hyperlink" Target="https://en.missilery.info/missile/atacms" TargetMode="External"/><Relationship Id="rId869" Type="http://schemas.openxmlformats.org/officeDocument/2006/relationships/hyperlink" Target="https://lockheedmartin.com/content/dam/lockheed-martin/rms/documents/naval-launchers-and-munitions/Mk_41_Product_Card_Update_24_08549.pdf" TargetMode="External"/><Relationship Id="rId1499" Type="http://schemas.openxmlformats.org/officeDocument/2006/relationships/hyperlink" Target="https://www.naval-technology.com/projects/fly/" TargetMode="External"/><Relationship Id="rId424" Type="http://schemas.openxmlformats.org/officeDocument/2006/relationships/hyperlink" Target="https://www.naval-technology.com/projects/juan-carlos/" TargetMode="External"/><Relationship Id="rId631" Type="http://schemas.openxmlformats.org/officeDocument/2006/relationships/hyperlink" Target="http://afvdb.50megs.com/usa/81mmspmm125.html" TargetMode="External"/><Relationship Id="rId729" Type="http://schemas.openxmlformats.org/officeDocument/2006/relationships/hyperlink" Target="https://www.rheinmetall.com/en/products/tracked-vehicles/tracked-armoured-vehicles/infantry-fighting-vehicle-marder" TargetMode="External"/><Relationship Id="rId1054" Type="http://schemas.openxmlformats.org/officeDocument/2006/relationships/hyperlink" Target="https://avantievo.piaggioaerospace.it/" TargetMode="External"/><Relationship Id="rId1261" Type="http://schemas.openxmlformats.org/officeDocument/2006/relationships/hyperlink" Target="https://www.saab.com/products/rbs-70-ng" TargetMode="External"/><Relationship Id="rId1359" Type="http://schemas.openxmlformats.org/officeDocument/2006/relationships/hyperlink" Target="https://www.patriagroup.com/case-kto-rosomak-poland" TargetMode="External"/><Relationship Id="rId936" Type="http://schemas.openxmlformats.org/officeDocument/2006/relationships/hyperlink" Target="https://weaponsystems.net/system/726-105mm+Model+56" TargetMode="External"/><Relationship Id="rId1121" Type="http://schemas.openxmlformats.org/officeDocument/2006/relationships/hyperlink" Target="https://myownonpmirror.com/ships/estonia/es_cg_pikker.html" TargetMode="External"/><Relationship Id="rId1219" Type="http://schemas.openxmlformats.org/officeDocument/2006/relationships/hyperlink" Target="https://weaponsystems.net/system/516-Matra%20R.550%20Magic" TargetMode="External"/><Relationship Id="rId1566" Type="http://schemas.openxmlformats.org/officeDocument/2006/relationships/hyperlink" Target="https://www.navalnews.com/naval-news/2020/11/hellenic-navy-signs-heavyweight-torpedo-deal-with-atlas-elektronik/" TargetMode="External"/><Relationship Id="rId1773" Type="http://schemas.openxmlformats.org/officeDocument/2006/relationships/hyperlink" Target="https://www.vittoria.biz/en/nave/fpv269/" TargetMode="External"/><Relationship Id="rId65" Type="http://schemas.openxmlformats.org/officeDocument/2006/relationships/hyperlink" Target="https://www.naval-technology.com/projects/elbe-class/" TargetMode="External"/><Relationship Id="rId1426" Type="http://schemas.openxmlformats.org/officeDocument/2006/relationships/hyperlink" Target="https://www.deagel.com/Armies/15552%20APU%20SBT/a000290" TargetMode="External"/><Relationship Id="rId1633" Type="http://schemas.openxmlformats.org/officeDocument/2006/relationships/hyperlink" Target="https://marinarii.ro/corveta-264-contraamiral-eustatiu-sebastian/" TargetMode="External"/><Relationship Id="rId1840" Type="http://schemas.openxmlformats.org/officeDocument/2006/relationships/hyperlink" Target="https://www.globalsecurity.org/military/world/europe/orp-zbyszko.htm" TargetMode="External"/><Relationship Id="rId1700" Type="http://schemas.openxmlformats.org/officeDocument/2006/relationships/hyperlink" Target="https://www.eurofighter.com/" TargetMode="External"/><Relationship Id="rId281" Type="http://schemas.openxmlformats.org/officeDocument/2006/relationships/hyperlink" Target="https://www.redcai.es/rio-belelle-y-rio-agueda/" TargetMode="External"/><Relationship Id="rId141" Type="http://schemas.openxmlformats.org/officeDocument/2006/relationships/hyperlink" Target="https://skybrary.aero/aircraft/fa7x" TargetMode="External"/><Relationship Id="rId379" Type="http://schemas.openxmlformats.org/officeDocument/2006/relationships/hyperlink" Target="https://www.diehl.com/defence/de/produkte/lenkflugkoerper/" TargetMode="External"/><Relationship Id="rId586" Type="http://schemas.openxmlformats.org/officeDocument/2006/relationships/hyperlink" Target="https://www.marina.difesa.it/EN/thefleet/home/Pagine/luigidurand.aspx" TargetMode="External"/><Relationship Id="rId793" Type="http://schemas.openxmlformats.org/officeDocument/2006/relationships/hyperlink" Target="https://warhistory.org/@msw/article/mil-mi-8" TargetMode="External"/><Relationship Id="rId7" Type="http://schemas.openxmlformats.org/officeDocument/2006/relationships/hyperlink" Target="https://russianships.info/eng/support/project_130.htm" TargetMode="External"/><Relationship Id="rId239" Type="http://schemas.openxmlformats.org/officeDocument/2006/relationships/hyperlink" Target="https://www.boeing.com/content/dam/boeing/boeingdotcom/defense/weapons-weapons/images/small_diameter_bomb_product_card.pdf" TargetMode="External"/><Relationship Id="rId446" Type="http://schemas.openxmlformats.org/officeDocument/2006/relationships/hyperlink" Target="https://www.militaryperiscope.com/weapons/ships/coast-guardborder-patrol/madeleine-042-class/overview/" TargetMode="External"/><Relationship Id="rId653" Type="http://schemas.openxmlformats.org/officeDocument/2006/relationships/hyperlink" Target="https://www.lockheedmartin.com/en-us/products/m270.html" TargetMode="External"/><Relationship Id="rId1076" Type="http://schemas.openxmlformats.org/officeDocument/2006/relationships/hyperlink" Target="https://www.gdels.com/pandur.php" TargetMode="External"/><Relationship Id="rId1283" Type="http://schemas.openxmlformats.org/officeDocument/2006/relationships/hyperlink" Target="https://www.globalmilitary.net/ships/pauk/" TargetMode="External"/><Relationship Id="rId1490" Type="http://schemas.openxmlformats.org/officeDocument/2006/relationships/hyperlink" Target="https://www.naval-technology.com/projects/standard-missile-2-sm-2-us/" TargetMode="External"/><Relationship Id="rId306" Type="http://schemas.openxmlformats.org/officeDocument/2006/relationships/hyperlink" Target="https://skybrary.aero/aircraft/glf5" TargetMode="External"/><Relationship Id="rId860" Type="http://schemas.openxmlformats.org/officeDocument/2006/relationships/hyperlink" Target="https://www.navy.mil/Resources/Fact-Files/Display-FactFiles/Article/2168965/seasparrow-missile-rim-7/" TargetMode="External"/><Relationship Id="rId958" Type="http://schemas.openxmlformats.org/officeDocument/2006/relationships/hyperlink" Target="https://www.armyrecognition.com/defense-industry?option=com_content&amp;view=article&amp;id=8554" TargetMode="External"/><Relationship Id="rId1143" Type="http://schemas.openxmlformats.org/officeDocument/2006/relationships/hyperlink" Target="https://www.gdels.com/piranha.php" TargetMode="External"/><Relationship Id="rId1588" Type="http://schemas.openxmlformats.org/officeDocument/2006/relationships/hyperlink" Target="https://www.deagel.com/Components/Sylver/a001421" TargetMode="External"/><Relationship Id="rId1795" Type="http://schemas.openxmlformats.org/officeDocument/2006/relationships/hyperlink" Target="https://www.marina.difesa.it/noi-siamo-la-marina/pilastro-operativo/mezzi/forze-navali/Pagine/Vulcano.aspx" TargetMode="External"/><Relationship Id="rId87" Type="http://schemas.openxmlformats.org/officeDocument/2006/relationships/hyperlink" Target="https://www.eurofighter.com/" TargetMode="External"/><Relationship Id="rId513" Type="http://schemas.openxmlformats.org/officeDocument/2006/relationships/hyperlink" Target="http://www.wielingen1991.org/en/frigate/torpedo.htm" TargetMode="External"/><Relationship Id="rId720" Type="http://schemas.openxmlformats.org/officeDocument/2006/relationships/hyperlink" Target="https://rodman.es/en/producto/professional-nautical/patrol-boats/rodman-66/" TargetMode="External"/><Relationship Id="rId818" Type="http://schemas.openxmlformats.org/officeDocument/2006/relationships/hyperlink" Target="https://www.nationaldefensemagazine.org/articles/2012/10/1/2012october-miniflail-robot-designed-to-destroy-roadside-bombs" TargetMode="External"/><Relationship Id="rId1350" Type="http://schemas.openxmlformats.org/officeDocument/2006/relationships/hyperlink" Target="https://www.army-guide.com/eng/product1223.html" TargetMode="External"/><Relationship Id="rId1448" Type="http://schemas.openxmlformats.org/officeDocument/2006/relationships/hyperlink" Target="https://www.navalhistory.dk/English/TheShips/Classes/Seatruck_Class(1996).htm" TargetMode="External"/><Relationship Id="rId1655" Type="http://schemas.openxmlformats.org/officeDocument/2006/relationships/hyperlink" Target="https://www.panavia.de/" TargetMode="External"/><Relationship Id="rId1003" Type="http://schemas.openxmlformats.org/officeDocument/2006/relationships/hyperlink" Target="https://www.nhindustries.com/website/en/ref/home.html" TargetMode="External"/><Relationship Id="rId1210" Type="http://schemas.openxmlformats.org/officeDocument/2006/relationships/hyperlink" Target="https://www.militaryfactory.com/aircraft/detail.php?aircraft_id=1426" TargetMode="External"/><Relationship Id="rId1308" Type="http://schemas.openxmlformats.org/officeDocument/2006/relationships/hyperlink" Target="https://missilethreat.csis.org/missile/harpoon/" TargetMode="External"/><Relationship Id="rId1862" Type="http://schemas.openxmlformats.org/officeDocument/2006/relationships/hyperlink" Target="https://weaponsystems.net/system/1140-120mm+2B11+Sani" TargetMode="External"/><Relationship Id="rId1515" Type="http://schemas.openxmlformats.org/officeDocument/2006/relationships/hyperlink" Target="https://www.rafael.co.il/system/spike-lr2/" TargetMode="External"/><Relationship Id="rId1722" Type="http://schemas.openxmlformats.org/officeDocument/2006/relationships/hyperlink" Target="https://www.navalnews.com/naval-news/2022/08/new-auxiliary-vessels-for-the-finnish-navy/" TargetMode="External"/><Relationship Id="rId14" Type="http://schemas.openxmlformats.org/officeDocument/2006/relationships/hyperlink" Target="https://knds.com/en/products/systems/dingo-2-range" TargetMode="External"/><Relationship Id="rId163" Type="http://schemas.openxmlformats.org/officeDocument/2006/relationships/hyperlink" Target="https://weaponsystems.net/system/339-155mm+FH-70" TargetMode="External"/><Relationship Id="rId370" Type="http://schemas.openxmlformats.org/officeDocument/2006/relationships/hyperlink" Target="https://www.airforce-technology.com/projects/iar-330l-puma-helicopter-romania/" TargetMode="External"/><Relationship Id="rId230" Type="http://schemas.openxmlformats.org/officeDocument/2006/relationships/hyperlink" Target="https://www.rtx.com/raytheon/what-we-do/air/paveway-bomb" TargetMode="External"/><Relationship Id="rId468" Type="http://schemas.openxmlformats.org/officeDocument/2006/relationships/hyperlink" Target="https://www.navy.ro/despre/istoric/istoric_index_en.php" TargetMode="External"/><Relationship Id="rId675" Type="http://schemas.openxmlformats.org/officeDocument/2006/relationships/hyperlink" Target="https://ariane.group/en/defence-systems/deterrence/" TargetMode="External"/><Relationship Id="rId882" Type="http://schemas.openxmlformats.org/officeDocument/2006/relationships/hyperlink" Target="https://www.navy.mil/Resources/Fact-Files/Display-FactFiles/Article/2167898/mk-46-lightweight-torpedo/" TargetMode="External"/><Relationship Id="rId1098" Type="http://schemas.openxmlformats.org/officeDocument/2006/relationships/hyperlink" Target="https://www.patriagroup.com/products-and-services/protected-mobility-and-defence-systems/vehicles/patria-amv-xp-number-1-in-the-battlefield" TargetMode="External"/><Relationship Id="rId328" Type="http://schemas.openxmlformats.org/officeDocument/2006/relationships/hyperlink" Target="https://www.airbus.com/en/products-services/helicopters/civil-helicopters/h225" TargetMode="External"/><Relationship Id="rId535" Type="http://schemas.openxmlformats.org/officeDocument/2006/relationships/hyperlink" Target="https://pdf.nauticexpo.com/pdf/swede-ship-marine-ab/24-m-transport-boat-2000/36943-48195.html" TargetMode="External"/><Relationship Id="rId742" Type="http://schemas.openxmlformats.org/officeDocument/2006/relationships/hyperlink" Target="https://www.army-technology.com/projects/maxxpro-dash/" TargetMode="External"/><Relationship Id="rId1165" Type="http://schemas.openxmlformats.org/officeDocument/2006/relationships/hyperlink" Target="https://www.gaymarine.it/prodotti/rov-pluto-plus" TargetMode="External"/><Relationship Id="rId1372" Type="http://schemas.openxmlformats.org/officeDocument/2006/relationships/hyperlink" Target="https://www.militaryfactory.com/smallarms/detail.php?smallarms_id=910" TargetMode="External"/><Relationship Id="rId602" Type="http://schemas.openxmlformats.org/officeDocument/2006/relationships/hyperlink" Target="https://www.weaponsystems.net/system/1372-M106" TargetMode="External"/><Relationship Id="rId1025" Type="http://schemas.openxmlformats.org/officeDocument/2006/relationships/hyperlink" Target="https://www.army-technology.com/projects/kiowa/" TargetMode="External"/><Relationship Id="rId1232" Type="http://schemas.openxmlformats.org/officeDocument/2006/relationships/hyperlink" Target="https://www.dassault-aviation.com/fr/defense/rafale/" TargetMode="External"/><Relationship Id="rId1677" Type="http://schemas.openxmlformats.org/officeDocument/2006/relationships/hyperlink" Target="https://www.militaryfactory.com/armor/detail.php?armor_id=56" TargetMode="External"/><Relationship Id="rId1884" Type="http://schemas.openxmlformats.org/officeDocument/2006/relationships/hyperlink" Target="https://www.naval-group.com/en/equipment" TargetMode="External"/><Relationship Id="rId907" Type="http://schemas.openxmlformats.org/officeDocument/2006/relationships/hyperlink" Target="https://www.seaforces.org/wpnsys/SURFACE/Mk-48-missile-launcher.htm" TargetMode="External"/><Relationship Id="rId1537" Type="http://schemas.openxmlformats.org/officeDocument/2006/relationships/hyperlink" Target="https://cirrusaircraft.com/aircraft/sr-series/" TargetMode="External"/><Relationship Id="rId1744" Type="http://schemas.openxmlformats.org/officeDocument/2006/relationships/hyperlink" Target="https://warshipsresearch.blogspot.com/2017/09/dutch-survey-vessel-hr-ms-buyskes-904.html" TargetMode="External"/><Relationship Id="rId36" Type="http://schemas.openxmlformats.org/officeDocument/2006/relationships/hyperlink" Target="https://skybrary.aero/aircraft/e3cf" TargetMode="External"/><Relationship Id="rId1604" Type="http://schemas.openxmlformats.org/officeDocument/2006/relationships/hyperlink" Target="https://www.army-guide.com/eng/product1102.html" TargetMode="External"/><Relationship Id="rId185" Type="http://schemas.openxmlformats.org/officeDocument/2006/relationships/hyperlink" Target="https://www.militaryperiscope.com/weapons/ships/small-combatants/fulmar-p-740-class/overview/" TargetMode="External"/><Relationship Id="rId1811" Type="http://schemas.openxmlformats.org/officeDocument/2006/relationships/hyperlink" Target="https://www.globalsecurity.org/military/world/europe/bumar.htm" TargetMode="External"/><Relationship Id="rId392" Type="http://schemas.openxmlformats.org/officeDocument/2006/relationships/hyperlink" Target="https://media.defense.gov/2022/Mar/16/2002957634/-1/-1/0/110_ISLANDCLASSWPBFACTFILE.PDF" TargetMode="External"/><Relationship Id="rId697" Type="http://schemas.openxmlformats.org/officeDocument/2006/relationships/hyperlink" Target="https://www.baesystems.com/en/product/m88a2-hercules-recovery-vehicle" TargetMode="External"/><Relationship Id="rId252" Type="http://schemas.openxmlformats.org/officeDocument/2006/relationships/hyperlink" Target="https://weaponsystems.net/system/933-Oerlikon+GDF" TargetMode="External"/><Relationship Id="rId1187" Type="http://schemas.openxmlformats.org/officeDocument/2006/relationships/hyperlink" Target="https://knds.com/en/products/systems/puma" TargetMode="External"/><Relationship Id="rId112" Type="http://schemas.openxmlformats.org/officeDocument/2006/relationships/hyperlink" Target="https://www.lockheedmartin.com/en-us/products/f-16.html" TargetMode="External"/><Relationship Id="rId557" Type="http://schemas.openxmlformats.org/officeDocument/2006/relationships/hyperlink" Target="https://knds.com/en/products/leopard/leopard-2A5" TargetMode="External"/><Relationship Id="rId764" Type="http://schemas.openxmlformats.org/officeDocument/2006/relationships/hyperlink" Target="https://www.mbda-systems.com/products/air-dominance/meteor" TargetMode="External"/><Relationship Id="rId971" Type="http://schemas.openxmlformats.org/officeDocument/2006/relationships/hyperlink" Target="https://www.occar.int/our-work/programmes/lwt-mu90-lightweight-torpedo" TargetMode="External"/><Relationship Id="rId1394" Type="http://schemas.openxmlformats.org/officeDocument/2006/relationships/hyperlink" Target="https://www.aeroasset.com/specs/S76C++sn760710.pdf" TargetMode="External"/><Relationship Id="rId1699" Type="http://schemas.openxmlformats.org/officeDocument/2006/relationships/hyperlink" Target="https://www.eurofighter.com/" TargetMode="External"/><Relationship Id="rId417" Type="http://schemas.openxmlformats.org/officeDocument/2006/relationships/hyperlink" Target="https://oshkoshdefense.com/vehicles/light-tactical-vehicles/jltv/" TargetMode="External"/><Relationship Id="rId624" Type="http://schemas.openxmlformats.org/officeDocument/2006/relationships/hyperlink" Target="https://www.army-technology.com/projects/m113-armoured-personnel-carrier/" TargetMode="External"/><Relationship Id="rId831" Type="http://schemas.openxmlformats.org/officeDocument/2006/relationships/hyperlink" Target="https://www.mbda-systems.com/products/force-protection/mistral-family/mistral-3" TargetMode="External"/><Relationship Id="rId1047" Type="http://schemas.openxmlformats.org/officeDocument/2006/relationships/hyperlink" Target="https://www.mbda-systems.com/products/deep-strike/teseootomat-family/teseo-mk2e" TargetMode="External"/><Relationship Id="rId1254" Type="http://schemas.openxmlformats.org/officeDocument/2006/relationships/hyperlink" Target="https://www.saab.com/newsroom/press-releases/2000/swedish-defence-forces-order-rbs-23-bamse" TargetMode="External"/><Relationship Id="rId1461" Type="http://schemas.openxmlformats.org/officeDocument/2006/relationships/hyperlink" Target="https://www.military.com/equipment/sh-60-sea-hawk" TargetMode="External"/><Relationship Id="rId929" Type="http://schemas.openxmlformats.org/officeDocument/2006/relationships/hyperlink" Target="https://www.mbda-systems.com/products/deep-strike/exocet-family/exocet-mm40-block-3c" TargetMode="External"/><Relationship Id="rId1114" Type="http://schemas.openxmlformats.org/officeDocument/2006/relationships/hyperlink" Target="https://www.airforce-technology.com/projects/pc9madvancedtrainera/" TargetMode="External"/><Relationship Id="rId1321" Type="http://schemas.openxmlformats.org/officeDocument/2006/relationships/hyperlink" Target="https://www.naval-technology.com/projects/evolved-sea-sparrow-missile-essm/" TargetMode="External"/><Relationship Id="rId1559" Type="http://schemas.openxmlformats.org/officeDocument/2006/relationships/hyperlink" Target="https://www.navalnews.com/event-news/euronaval-2020/2020/10/frances-submarine-game-changer-the-new-suffren-class/" TargetMode="External"/><Relationship Id="rId1766" Type="http://schemas.openxmlformats.org/officeDocument/2006/relationships/hyperlink" Target="https://www.marinha.pt/en/os_meios/patrulhasoceanicos/Pages/nrp-viana-do-castelo.aspx" TargetMode="External"/><Relationship Id="rId58" Type="http://schemas.openxmlformats.org/officeDocument/2006/relationships/hyperlink" Target="https://www.boeing.com/defense/fa-18-super-hornet" TargetMode="External"/><Relationship Id="rId1419" Type="http://schemas.openxmlformats.org/officeDocument/2006/relationships/hyperlink" Target="https://www.marina.difesa.it/noi-siamo-la-marina/pilastro-operativo/mezzi/forze-navali/Pagine/SanGiorgio.aspx" TargetMode="External"/><Relationship Id="rId1626" Type="http://schemas.openxmlformats.org/officeDocument/2006/relationships/hyperlink" Target="https://www.naval-technology.com/projects/fly/" TargetMode="External"/><Relationship Id="rId1833" Type="http://schemas.openxmlformats.org/officeDocument/2006/relationships/hyperlink" Target="https://zlinaircraft.eu/Airplanes/Z-143-LSi-GENIUS-en/" TargetMode="External"/><Relationship Id="rId274" Type="http://schemas.openxmlformats.org/officeDocument/2006/relationships/hyperlink" Target="https://www.thalesgroup.com/en/goalkeeper-close-weapon-system" TargetMode="External"/><Relationship Id="rId481" Type="http://schemas.openxmlformats.org/officeDocument/2006/relationships/hyperlink" Target="https://hellenicnavy.gr/o-stolos-mas/ekpaideytika-ploia/ekpaideytiko-kyknos-i/" TargetMode="External"/><Relationship Id="rId134" Type="http://schemas.openxmlformats.org/officeDocument/2006/relationships/hyperlink" Target="https://www.dassault-aviation.com/en/passion/aircraft/civil-dassault-aircraft/falcon-2000/" TargetMode="External"/><Relationship Id="rId579" Type="http://schemas.openxmlformats.org/officeDocument/2006/relationships/hyperlink" Target="https://www.elbitsystems.com/air-space/air-surface-munitions/missiles-rockets/lizard" TargetMode="External"/><Relationship Id="rId786" Type="http://schemas.openxmlformats.org/officeDocument/2006/relationships/hyperlink" Target="https://www.armyrecognition.com/military-products/air/helicopters/transport-helicopters/mi-17" TargetMode="External"/><Relationship Id="rId993" Type="http://schemas.openxmlformats.org/officeDocument/2006/relationships/hyperlink" Target="https://www.nhindustries.com/website/en/ref/home.html" TargetMode="External"/><Relationship Id="rId341" Type="http://schemas.openxmlformats.org/officeDocument/2006/relationships/hyperlink" Target="https://space.skyrocket.de/doc_sdat/helios-2a.htm" TargetMode="External"/><Relationship Id="rId439" Type="http://schemas.openxmlformats.org/officeDocument/2006/relationships/hyperlink" Target="https://marineschepen.nl/schepen/jss.html" TargetMode="External"/><Relationship Id="rId646" Type="http://schemas.openxmlformats.org/officeDocument/2006/relationships/hyperlink" Target="https://kotadef.sk/projekty/zuzana/?lang=en" TargetMode="External"/><Relationship Id="rId1069" Type="http://schemas.openxmlformats.org/officeDocument/2006/relationships/hyperlink" Target="https://www.marina.difesa.it/noi-siamo-la-marina/pilastro-operativo/mezzi/forze-navali/Pagine/Panarea.aspx" TargetMode="External"/><Relationship Id="rId1276" Type="http://schemas.openxmlformats.org/officeDocument/2006/relationships/hyperlink" Target="https://www.kongsberg.com/maritime/news-and-events/news-archive/2016/hydroid-introduces-the-new-generation-remus-100-auv/" TargetMode="External"/><Relationship Id="rId1483" Type="http://schemas.openxmlformats.org/officeDocument/2006/relationships/hyperlink" Target="https://www.navalhistory.dk/English/TheShips/S/Sleipner(1986).htm" TargetMode="External"/><Relationship Id="rId201" Type="http://schemas.openxmlformats.org/officeDocument/2006/relationships/hyperlink" Target="https://grob-aircraft.com/en/g-115-general.html" TargetMode="External"/><Relationship Id="rId506" Type="http://schemas.openxmlformats.org/officeDocument/2006/relationships/hyperlink" Target="https://www.turbolet.de/l-410" TargetMode="External"/><Relationship Id="rId853" Type="http://schemas.openxmlformats.org/officeDocument/2006/relationships/hyperlink" Target="https://www.rtx.com/raytheon/what-we-do/sea/phalanx-close-in-weapon-system" TargetMode="External"/><Relationship Id="rId1136" Type="http://schemas.openxmlformats.org/officeDocument/2006/relationships/hyperlink" Target="https://www.gdels.com/piranha.php" TargetMode="External"/><Relationship Id="rId1690" Type="http://schemas.openxmlformats.org/officeDocument/2006/relationships/hyperlink" Target="https://www.militaryperiscope.com/weapons/ships/auxiliary/tulcea-tm-532-class/overview/" TargetMode="External"/><Relationship Id="rId1788" Type="http://schemas.openxmlformats.org/officeDocument/2006/relationships/hyperlink" Target="http://www.armytechnika.cz/nabidka/pasova-technika/tanky/vyprostovaci-tank-vt-72b" TargetMode="External"/><Relationship Id="rId713" Type="http://schemas.openxmlformats.org/officeDocument/2006/relationships/hyperlink" Target="https://www.lockheedmartin.com/content/dam/lockheed-martin/mfc/documents/pac-3/24-09790-iamd-pac-3-mse-partner-ppt--updates_r2.pdf" TargetMode="External"/><Relationship Id="rId920" Type="http://schemas.openxmlformats.org/officeDocument/2006/relationships/hyperlink" Target="https://knds.com/en/products/systems/leguan" TargetMode="External"/><Relationship Id="rId1343" Type="http://schemas.openxmlformats.org/officeDocument/2006/relationships/hyperlink" Target="https://foronaval.com/2023/01/25/visitamos-el-patrullero-rio-segura-el-buque-insignia-de-la-guardia-civil/" TargetMode="External"/><Relationship Id="rId1550" Type="http://schemas.openxmlformats.org/officeDocument/2006/relationships/hyperlink" Target="https://www.gospodarkamorska.pl/opozni-sie-termin-przekazania-nowego-patrolowca-morskiemu-oddzialowi-strazy-granicznej-71065" TargetMode="External"/><Relationship Id="rId1648" Type="http://schemas.openxmlformats.org/officeDocument/2006/relationships/hyperlink" Target="https://ariane.group/en/defence-systems/deterrence/" TargetMode="External"/><Relationship Id="rId1203" Type="http://schemas.openxmlformats.org/officeDocument/2006/relationships/hyperlink" Target="https://www.airforce-technology.com/projects/w-3-sokol-multi-purpose-combat-helicopter/" TargetMode="External"/><Relationship Id="rId1410" Type="http://schemas.openxmlformats.org/officeDocument/2006/relationships/hyperlink" Target="https://en.missilery.info/missile/mistral/sadral" TargetMode="External"/><Relationship Id="rId1508" Type="http://schemas.openxmlformats.org/officeDocument/2006/relationships/hyperlink" Target="https://www.baesystems.com/en/product/spearfish-heavyweight-torpedo" TargetMode="External"/><Relationship Id="rId1855" Type="http://schemas.openxmlformats.org/officeDocument/2006/relationships/hyperlink" Target="https://www.saab.com/newsroom/press-releases/2007/saab-receives-billion-order" TargetMode="External"/><Relationship Id="rId1715" Type="http://schemas.openxmlformats.org/officeDocument/2006/relationships/hyperlink" Target="https://www.lockheedmartin.com/en-us/products/sikorsky-black-hawk-helicopter.html" TargetMode="External"/><Relationship Id="rId296" Type="http://schemas.openxmlformats.org/officeDocument/2006/relationships/hyperlink" Target="https://www.saab.com/products/gripen-c-series" TargetMode="External"/><Relationship Id="rId156" Type="http://schemas.openxmlformats.org/officeDocument/2006/relationships/hyperlink" Target="https://missilethreat.csis.org/missile/fgm-148-javelin/" TargetMode="External"/><Relationship Id="rId363" Type="http://schemas.openxmlformats.org/officeDocument/2006/relationships/hyperlink" Target="https://www.army-technology.com/projects/husky-2g-mine-detection-vehicle/" TargetMode="External"/><Relationship Id="rId570" Type="http://schemas.openxmlformats.org/officeDocument/2006/relationships/hyperlink" Target="https://bumar.gliwice.pl/en/oferta/strefa-militarna" TargetMode="External"/><Relationship Id="rId223" Type="http://schemas.openxmlformats.org/officeDocument/2006/relationships/hyperlink" Target="https://www.lockheedmartin.com/en-us/products/paveway-ii-plus-laser-guided-bomb.html" TargetMode="External"/><Relationship Id="rId430" Type="http://schemas.openxmlformats.org/officeDocument/2006/relationships/hyperlink" Target="https://www.vhu.cz/exhibit/100mm-protitankovy-kanon-vzor-53/" TargetMode="External"/><Relationship Id="rId668" Type="http://schemas.openxmlformats.org/officeDocument/2006/relationships/hyperlink" Target="https://odin.tradoc.army.mil/WEG/Asset/M-37_(82-BM-37)_Russian_82mm_Mortar" TargetMode="External"/><Relationship Id="rId875" Type="http://schemas.openxmlformats.org/officeDocument/2006/relationships/hyperlink" Target="https://ordtech.com/products/mk46/" TargetMode="External"/><Relationship Id="rId1060" Type="http://schemas.openxmlformats.org/officeDocument/2006/relationships/hyperlink" Target="http://www.samolotypolskie.pl/samoloty/2470/126/P-21-P-22-P-15M" TargetMode="External"/><Relationship Id="rId1298" Type="http://schemas.openxmlformats.org/officeDocument/2006/relationships/hyperlink" Target="https://missilethreat.csis.org/missile/harpoon/" TargetMode="External"/><Relationship Id="rId528" Type="http://schemas.openxmlformats.org/officeDocument/2006/relationships/hyperlink" Target="https://weaponsystems.net/system/1231-LCVP%20Mk%205%20class" TargetMode="External"/><Relationship Id="rId735" Type="http://schemas.openxmlformats.org/officeDocument/2006/relationships/hyperlink" Target="https://www.defense.gouv.fr/dga/actualites/marine-nationale-recoit-deux-premieres-vedettes-cotieres-surveillance-maritime-nouvelle-generation" TargetMode="External"/><Relationship Id="rId942" Type="http://schemas.openxmlformats.org/officeDocument/2006/relationships/hyperlink" Target="https://weaponsystems.net/system/982-Project+205+Moskit+class" TargetMode="External"/><Relationship Id="rId1158" Type="http://schemas.openxmlformats.org/officeDocument/2006/relationships/hyperlink" Target="https://www.army-technology.com/projects/ascod/" TargetMode="External"/><Relationship Id="rId1365" Type="http://schemas.openxmlformats.org/officeDocument/2006/relationships/hyperlink" Target="https://www.boeing.com/defense/autonomous-systems/rq-21a-blackjack" TargetMode="External"/><Relationship Id="rId1572" Type="http://schemas.openxmlformats.org/officeDocument/2006/relationships/hyperlink" Target="https://ordtech.com/products/mk32/" TargetMode="External"/><Relationship Id="rId1018" Type="http://schemas.openxmlformats.org/officeDocument/2006/relationships/hyperlink" Target="https://www.armyrecognition.com/news/army-news/2024/united-kingdom-opts-for-120mm-mortars-to-replace-81mm-l16s-to-cut-costs" TargetMode="External"/><Relationship Id="rId1225" Type="http://schemas.openxmlformats.org/officeDocument/2006/relationships/hyperlink" Target="https://www.armyvehicles.dk/sisura140ds.htm" TargetMode="External"/><Relationship Id="rId1432" Type="http://schemas.openxmlformats.org/officeDocument/2006/relationships/hyperlink" Target="https://www.militaryperiscope.com/weapons/ships/auxiliary/schwedeneck-y-860-class/overview/" TargetMode="External"/><Relationship Id="rId1877" Type="http://schemas.openxmlformats.org/officeDocument/2006/relationships/hyperlink" Target="https://weaponsystems.net/system/1443-TEST-71" TargetMode="External"/><Relationship Id="rId71" Type="http://schemas.openxmlformats.org/officeDocument/2006/relationships/hyperlink" Target="https://historicalcenter.embraer.com/global/en/emb-121-xingu" TargetMode="External"/><Relationship Id="rId802" Type="http://schemas.openxmlformats.org/officeDocument/2006/relationships/hyperlink" Target="https://www.mbda-systems.com/products/air-dominance/mica-family/mica" TargetMode="External"/><Relationship Id="rId1737" Type="http://schemas.openxmlformats.org/officeDocument/2006/relationships/hyperlink" Target="https://myownonpmirror.com/ships/latvia/lv_cg_valpas.html" TargetMode="External"/><Relationship Id="rId29" Type="http://schemas.openxmlformats.org/officeDocument/2006/relationships/hyperlink" Target="https://www.militaryperiscope.com/weapons/ships/frigatescorvettes/drazki-41-class/overview/" TargetMode="External"/><Relationship Id="rId178" Type="http://schemas.openxmlformats.org/officeDocument/2006/relationships/hyperlink" Target="https://www.militaryperiscope.com/weapons/ships/coast-guardborder-patrol-small-combatants/fournoi-ls-060-class/overview/" TargetMode="External"/><Relationship Id="rId1804" Type="http://schemas.openxmlformats.org/officeDocument/2006/relationships/hyperlink" Target="https://www.ssa.org.uk/news/industry/safehaven-cats-for-the-polish-navy" TargetMode="External"/><Relationship Id="rId385" Type="http://schemas.openxmlformats.org/officeDocument/2006/relationships/hyperlink" Target="https://www.diehl.com/defence/de/produkte/lenkflugkoerper/" TargetMode="External"/><Relationship Id="rId592" Type="http://schemas.openxmlformats.org/officeDocument/2006/relationships/hyperlink" Target="https://www.army-guide.com/eng/product929.html" TargetMode="External"/><Relationship Id="rId245" Type="http://schemas.openxmlformats.org/officeDocument/2006/relationships/hyperlink" Target="https://www.lockheedmartin.com/en-us/products/paveway-ii-plus-laser-guided-bomb.html" TargetMode="External"/><Relationship Id="rId452" Type="http://schemas.openxmlformats.org/officeDocument/2006/relationships/hyperlink" Target="https://defense.embraer.com/air/c-390/" TargetMode="External"/><Relationship Id="rId897" Type="http://schemas.openxmlformats.org/officeDocument/2006/relationships/hyperlink" Target="https://ordtech.com/products/mk46/" TargetMode="External"/><Relationship Id="rId1082" Type="http://schemas.openxmlformats.org/officeDocument/2006/relationships/hyperlink" Target="https://www.gdels.com/pandur.php" TargetMode="External"/><Relationship Id="rId105" Type="http://schemas.openxmlformats.org/officeDocument/2006/relationships/hyperlink" Target="https://www.lockheedmartin.com/en-us/products/f-16.html" TargetMode="External"/><Relationship Id="rId312" Type="http://schemas.openxmlformats.org/officeDocument/2006/relationships/hyperlink" Target="https://www.airbus.com/en/products-services/helicopters/civil-helicopters/h135" TargetMode="External"/><Relationship Id="rId757" Type="http://schemas.openxmlformats.org/officeDocument/2006/relationships/hyperlink" Target="https://www.mbda-systems.com/products/deep-strike/mdcn-ncm" TargetMode="External"/><Relationship Id="rId964" Type="http://schemas.openxmlformats.org/officeDocument/2006/relationships/hyperlink" Target="https://www.armyrecognition.com/defense-industry?option=com_content&amp;view=article&amp;id=8554" TargetMode="External"/><Relationship Id="rId1387" Type="http://schemas.openxmlformats.org/officeDocument/2006/relationships/hyperlink" Target="https://odin.tradoc.army.mil/WEG/Asset/S-300PMU-2_Favourite_(SA-20B)_Russian_Long-Range_Air_Defense_Missile_System" TargetMode="External"/><Relationship Id="rId1594" Type="http://schemas.openxmlformats.org/officeDocument/2006/relationships/hyperlink" Target="https://odin.tradoc.army.mil/WEG/Asset/T-55_Russian_Main_Battle_Tank_(MBT)" TargetMode="External"/><Relationship Id="rId93" Type="http://schemas.openxmlformats.org/officeDocument/2006/relationships/hyperlink" Target="https://www.rafael.co.il/system/spike-nlos/" TargetMode="External"/><Relationship Id="rId617" Type="http://schemas.openxmlformats.org/officeDocument/2006/relationships/hyperlink" Target="https://www.army-technology.com/projects/m113-armoured-personnel-carrier/" TargetMode="External"/><Relationship Id="rId824" Type="http://schemas.openxmlformats.org/officeDocument/2006/relationships/hyperlink" Target="https://www.dassault-aviation.com/en/defense/customer-support/operational-aircraft/mirage-2000/" TargetMode="External"/><Relationship Id="rId1247" Type="http://schemas.openxmlformats.org/officeDocument/2006/relationships/hyperlink" Target="https://www.saab.com/products/the-rbs15-family" TargetMode="External"/><Relationship Id="rId1454" Type="http://schemas.openxmlformats.org/officeDocument/2006/relationships/hyperlink" Target="https://weaponsystems.net/system/989-SET-53" TargetMode="External"/><Relationship Id="rId1661" Type="http://schemas.openxmlformats.org/officeDocument/2006/relationships/hyperlink" Target="https://www.saab.com/products/lightweight-torpedo" TargetMode="External"/><Relationship Id="rId1107" Type="http://schemas.openxmlformats.org/officeDocument/2006/relationships/hyperlink" Target="https://pc-6.com/vPilatus-ProductBrochure.pdf" TargetMode="External"/><Relationship Id="rId1314" Type="http://schemas.openxmlformats.org/officeDocument/2006/relationships/hyperlink" Target="https://www.globalsecurity.org/military/world/europe/fgs-rhoen.htm" TargetMode="External"/><Relationship Id="rId1521" Type="http://schemas.openxmlformats.org/officeDocument/2006/relationships/hyperlink" Target="https://www.rafael.co.il/system/spike-lr2/" TargetMode="External"/><Relationship Id="rId1759" Type="http://schemas.openxmlformats.org/officeDocument/2006/relationships/hyperlink" Target="https://tvd.im/land-systems/2480-iveco-freccia.html" TargetMode="External"/><Relationship Id="rId1619" Type="http://schemas.openxmlformats.org/officeDocument/2006/relationships/hyperlink" Target="https://www.militaryfactory.com/aircraft/detail.php?aircraft_id=47" TargetMode="External"/><Relationship Id="rId1826" Type="http://schemas.openxmlformats.org/officeDocument/2006/relationships/hyperlink" Target="https://www.army-technology.com/projects/patria-amv-finland/" TargetMode="External"/><Relationship Id="rId20" Type="http://schemas.openxmlformats.org/officeDocument/2006/relationships/hyperlink" Target="https://www.ga-ats.com/en/do228" TargetMode="External"/><Relationship Id="rId267" Type="http://schemas.openxmlformats.org/officeDocument/2006/relationships/hyperlink" Target="https://www.balticshipping.com/vessel/imo/7013824" TargetMode="External"/><Relationship Id="rId474" Type="http://schemas.openxmlformats.org/officeDocument/2006/relationships/hyperlink" Target="https://www.hsw.pl/produkty/155-mm-samobiezna-haubica-krab/" TargetMode="External"/><Relationship Id="rId127" Type="http://schemas.openxmlformats.org/officeDocument/2006/relationships/hyperlink" Target="https://www.koreaaero.com/EN/Business/FA50.aspx" TargetMode="External"/><Relationship Id="rId681" Type="http://schemas.openxmlformats.org/officeDocument/2006/relationships/hyperlink" Target="https://www.militaryfactory.com/armor/detail.php?armor_id=645" TargetMode="External"/><Relationship Id="rId779" Type="http://schemas.openxmlformats.org/officeDocument/2006/relationships/hyperlink" Target="https://www.armyrecognition.com/military-products/air/helicopters/transport-helicopters/mi-17" TargetMode="External"/><Relationship Id="rId986" Type="http://schemas.openxmlformats.org/officeDocument/2006/relationships/hyperlink" Target="https://www.kongsberg.com/kda/what-we-do/defence-and-security/integrated-air-and-missile-defence/nasams-air-defence-system/" TargetMode="External"/><Relationship Id="rId334" Type="http://schemas.openxmlformats.org/officeDocument/2006/relationships/hyperlink" Target="https://www.naval-technology.com/projects/haminaclass/" TargetMode="External"/><Relationship Id="rId541" Type="http://schemas.openxmlformats.org/officeDocument/2006/relationships/hyperlink" Target="https://myownonpmirror.com/ships/france/fr_cf_leopard.html" TargetMode="External"/><Relationship Id="rId639" Type="http://schemas.openxmlformats.org/officeDocument/2006/relationships/hyperlink" Target="https://www.armyrecognition.com/news/army-news/2024/revival-of-arsenal-re-i-a-plant-in-romania-to-boost-local-ammunition-production" TargetMode="External"/><Relationship Id="rId1171" Type="http://schemas.openxmlformats.org/officeDocument/2006/relationships/hyperlink" Target="https://myownonpmirror.com/ships/cyprus/cyp_cg_poseidon.html" TargetMode="External"/><Relationship Id="rId1269" Type="http://schemas.openxmlformats.org/officeDocument/2006/relationships/hyperlink" Target="https://www.militaryperiscope.com/weapons/missilesrocketsbombs/anti-submarine/rbu-2500-asw-mortar/overview/" TargetMode="External"/><Relationship Id="rId1476" Type="http://schemas.openxmlformats.org/officeDocument/2006/relationships/hyperlink" Target="https://www.army-technology.com/projects/leguan-bridge-layer-germany/?cf-view" TargetMode="External"/><Relationship Id="rId401" Type="http://schemas.openxmlformats.org/officeDocument/2006/relationships/hyperlink" Target="https://www.idvgroup.com/products/multirole-vehicles/lmv2-light-multirole-vehicle/" TargetMode="External"/><Relationship Id="rId846" Type="http://schemas.openxmlformats.org/officeDocument/2006/relationships/hyperlink" Target="https://www.mbda-systems.com/products/force-protection/mistral-family/mistral-3" TargetMode="External"/><Relationship Id="rId1031" Type="http://schemas.openxmlformats.org/officeDocument/2006/relationships/hyperlink" Target="https://www.iai.co.il/p/optsat-3000" TargetMode="External"/><Relationship Id="rId1129" Type="http://schemas.openxmlformats.org/officeDocument/2006/relationships/hyperlink" Target="https://www.armyrecognition.com/military-products/army/air-defense-systems/man-portable-air-defense-systems/piorun-grom-m-manpads" TargetMode="External"/><Relationship Id="rId1683" Type="http://schemas.openxmlformats.org/officeDocument/2006/relationships/hyperlink" Target="https://tvd.im/land-systems/5023-nexter-giat-tr-f1-trf1.html" TargetMode="External"/><Relationship Id="rId1890" Type="http://schemas.openxmlformats.org/officeDocument/2006/relationships/table" Target="../tables/table1.xml"/><Relationship Id="rId706" Type="http://schemas.openxmlformats.org/officeDocument/2006/relationships/hyperlink" Target="https://missilethreat.csis.org/system/patriot/" TargetMode="External"/><Relationship Id="rId913" Type="http://schemas.openxmlformats.org/officeDocument/2006/relationships/hyperlink" Target="https://www.mbda-deutschland.de/wp-content/uploads/2018/03/RAM-e-18.pdf" TargetMode="External"/><Relationship Id="rId1336" Type="http://schemas.openxmlformats.org/officeDocument/2006/relationships/hyperlink" Target="https://en.missilery.info/missile/sea-sparrow" TargetMode="External"/><Relationship Id="rId1543" Type="http://schemas.openxmlformats.org/officeDocument/2006/relationships/hyperlink" Target="https://www.thalesgroup.com/en/markets/defence-and-security/air-forces/advance-air-defence/starstreak" TargetMode="External"/><Relationship Id="rId1750" Type="http://schemas.openxmlformats.org/officeDocument/2006/relationships/hyperlink" Target="https://www.army-technology.com/projects/panhard-vbl-vehicle/" TargetMode="External"/><Relationship Id="rId42" Type="http://schemas.openxmlformats.org/officeDocument/2006/relationships/hyperlink" Target="https://www.army-technology.com/projects/eagle/" TargetMode="External"/><Relationship Id="rId1403" Type="http://schemas.openxmlformats.org/officeDocument/2006/relationships/hyperlink" Target="https://www.helis.com/database/model/SA330-Puma/" TargetMode="External"/><Relationship Id="rId1610" Type="http://schemas.openxmlformats.org/officeDocument/2006/relationships/hyperlink" Target="https://weaponsystems.net/system/1145-120mm%20Soltam%20K6" TargetMode="External"/><Relationship Id="rId1848" Type="http://schemas.openxmlformats.org/officeDocument/2006/relationships/hyperlink" Target="https://www.militaryfactory.com/armor/detail.php?armor_id=277" TargetMode="External"/><Relationship Id="rId191" Type="http://schemas.openxmlformats.org/officeDocument/2006/relationships/hyperlink" Target="https://rbsl.com/capabilities/tracked-vehicles/bulldog" TargetMode="External"/><Relationship Id="rId1708" Type="http://schemas.openxmlformats.org/officeDocument/2006/relationships/hyperlink" Target="https://en.missilery.info/missile/harpoon" TargetMode="External"/><Relationship Id="rId289" Type="http://schemas.openxmlformats.org/officeDocument/2006/relationships/hyperlink" Target="https://www.griffonhoverwork.com/products/hovercraft/2000td-hovercraft/" TargetMode="External"/><Relationship Id="rId496" Type="http://schemas.openxmlformats.org/officeDocument/2006/relationships/hyperlink" Target="https://www.armyrecognition.com/news/army-news/2024/united-kingdom-opts-for-120mm-mortars-to-replace-81mm-l16s-to-cut-costs" TargetMode="External"/><Relationship Id="rId149" Type="http://schemas.openxmlformats.org/officeDocument/2006/relationships/hyperlink" Target="https://www.forsvarsmakten.se/sv/information-och-fakta/materiel-och-teknik/sjo/skonerterna-gladan-och-falken/" TargetMode="External"/><Relationship Id="rId356" Type="http://schemas.openxmlformats.org/officeDocument/2006/relationships/hyperlink" Target="https://www.army-technology.com/projects/hot/" TargetMode="External"/><Relationship Id="rId563" Type="http://schemas.openxmlformats.org/officeDocument/2006/relationships/hyperlink" Target="https://knds.com/en/products/systems/leopard/leopard-2A7V" TargetMode="External"/><Relationship Id="rId770" Type="http://schemas.openxmlformats.org/officeDocument/2006/relationships/hyperlink" Target="https://en.missilery.info/missile/atacms" TargetMode="External"/><Relationship Id="rId1193" Type="http://schemas.openxmlformats.org/officeDocument/2006/relationships/hyperlink" Target="https://www.militaryperiscope.com/weapons/ships/auxiliary/pytheas-474-class/overview/" TargetMode="External"/><Relationship Id="rId216" Type="http://schemas.openxmlformats.org/officeDocument/2006/relationships/hyperlink" Target="https://www.lockheedmartin.com/en-us/products/paveway-ii-plus-laser-guided-bomb.html" TargetMode="External"/><Relationship Id="rId423" Type="http://schemas.openxmlformats.org/officeDocument/2006/relationships/hyperlink" Target="https://www.gospodarkamorska.pl/sg-301-gen-jozef-haller-juz-w-sluzbie-co-skrywa-najnowszy-patrolowiec-mosg-74107" TargetMode="External"/><Relationship Id="rId868" Type="http://schemas.openxmlformats.org/officeDocument/2006/relationships/hyperlink" Target="https://www.baesystems.com/en/product/vertical-launching-system-vls-mk41" TargetMode="External"/><Relationship Id="rId1053" Type="http://schemas.openxmlformats.org/officeDocument/2006/relationships/hyperlink" Target="https://avantievo.piaggioaerospace.it/" TargetMode="External"/><Relationship Id="rId1260" Type="http://schemas.openxmlformats.org/officeDocument/2006/relationships/hyperlink" Target="https://www.saab.com/products/rbs-70-ng" TargetMode="External"/><Relationship Id="rId1498" Type="http://schemas.openxmlformats.org/officeDocument/2006/relationships/hyperlink" Target="https://www.naval-technology.com/projects/sodermanland-class-submarines/" TargetMode="External"/><Relationship Id="rId630" Type="http://schemas.openxmlformats.org/officeDocument/2006/relationships/hyperlink" Target="https://www.wbgroup.pl/en/produkt/electromechanical-equipment-for-120mm-howitzer-rak/" TargetMode="External"/><Relationship Id="rId728" Type="http://schemas.openxmlformats.org/officeDocument/2006/relationships/hyperlink" Target="https://marinarii.ro/fregata-marasesti-f-111/" TargetMode="External"/><Relationship Id="rId935" Type="http://schemas.openxmlformats.org/officeDocument/2006/relationships/hyperlink" Target="https://weaponsystems.net/system/726-105mm+Model+56" TargetMode="External"/><Relationship Id="rId1358" Type="http://schemas.openxmlformats.org/officeDocument/2006/relationships/hyperlink" Target="https://www.military.ie/en/who-we-are/naval-service/the-fleet/le-roisin-p51/" TargetMode="External"/><Relationship Id="rId1565" Type="http://schemas.openxmlformats.org/officeDocument/2006/relationships/hyperlink" Target="https://www.navalnews.com/naval-news/2020/11/hellenic-navy-signs-heavyweight-torpedo-deal-with-atlas-elektronik/" TargetMode="External"/><Relationship Id="rId1772" Type="http://schemas.openxmlformats.org/officeDocument/2006/relationships/hyperlink" Target="https://www.saab.com/products/visby-class-corvette" TargetMode="External"/><Relationship Id="rId64" Type="http://schemas.openxmlformats.org/officeDocument/2006/relationships/hyperlink" Target="https://www.balticshipping.com/vessel/imo/8207862" TargetMode="External"/><Relationship Id="rId1120" Type="http://schemas.openxmlformats.org/officeDocument/2006/relationships/hyperlink" Target="https://100latmw.wp.mil.pl/pl/articlesokrety-f/2017-11-13v-okrety-ratownicze-typu-piast/" TargetMode="External"/><Relationship Id="rId1218" Type="http://schemas.openxmlformats.org/officeDocument/2006/relationships/hyperlink" Target="https://weaponsystems.net/system/516-Matra%20R.550%20Magic" TargetMode="External"/><Relationship Id="rId1425" Type="http://schemas.openxmlformats.org/officeDocument/2006/relationships/hyperlink" Target="https://www.deagel.com/Armies/15552%20APU%20SBT/a000290" TargetMode="External"/><Relationship Id="rId1632" Type="http://schemas.openxmlformats.org/officeDocument/2006/relationships/hyperlink" Target="https://www.seaforces.org/marint/Romanian-Navy/Tetal-I-class.htm" TargetMode="External"/><Relationship Id="rId280" Type="http://schemas.openxmlformats.org/officeDocument/2006/relationships/hyperlink" Target="https://www.thalesgroup.com/en/goalkeeper-close-weapon-system" TargetMode="External"/><Relationship Id="rId140" Type="http://schemas.openxmlformats.org/officeDocument/2006/relationships/hyperlink" Target="https://skybrary.aero/aircraft/fa7x" TargetMode="External"/><Relationship Id="rId378" Type="http://schemas.openxmlformats.org/officeDocument/2006/relationships/hyperlink" Target="https://www.mapa.gob.es/es/pesca/temas/proteccion-recursos-pesqueros/buques-intermares_tcm30-513831.pdf" TargetMode="External"/><Relationship Id="rId585" Type="http://schemas.openxmlformats.org/officeDocument/2006/relationships/hyperlink" Target="https://www.globalsecurity.org/military/world/europe/orp-lublin-program.htm" TargetMode="External"/><Relationship Id="rId792" Type="http://schemas.openxmlformats.org/officeDocument/2006/relationships/hyperlink" Target="https://www.airforce-technology.com/projects/mi-35m-hind-e/" TargetMode="External"/><Relationship Id="rId6" Type="http://schemas.openxmlformats.org/officeDocument/2006/relationships/hyperlink" Target="https://www.navalhistory.dk/English/TheShips/Classes/Diana_Class(2007).htm" TargetMode="External"/><Relationship Id="rId238" Type="http://schemas.openxmlformats.org/officeDocument/2006/relationships/hyperlink" Target="https://www.boeing.com/content/dam/boeing/boeingdotcom/defense/weapons-weapons/images/jdam_product_card.pdf" TargetMode="External"/><Relationship Id="rId445" Type="http://schemas.openxmlformats.org/officeDocument/2006/relationships/hyperlink" Target="https://www.navalanalyses.com/2014/07/laskos-class-and-kavaloudis-class-fast.html" TargetMode="External"/><Relationship Id="rId652" Type="http://schemas.openxmlformats.org/officeDocument/2006/relationships/hyperlink" Target="https://www.lockheedmartin.com/en-us/products/m270.html" TargetMode="External"/><Relationship Id="rId1075" Type="http://schemas.openxmlformats.org/officeDocument/2006/relationships/hyperlink" Target="https://www.gdels.com/pandur.php" TargetMode="External"/><Relationship Id="rId1282" Type="http://schemas.openxmlformats.org/officeDocument/2006/relationships/hyperlink" Target="https://www.kongsberg.com/maritime/news-and-events/news-archive/2016/hydroid-introduces-the-new-generation-remus-100-auv/" TargetMode="External"/><Relationship Id="rId305" Type="http://schemas.openxmlformats.org/officeDocument/2006/relationships/hyperlink" Target="https://skybrary.aero/aircraft/glf4" TargetMode="External"/><Relationship Id="rId512" Type="http://schemas.openxmlformats.org/officeDocument/2006/relationships/hyperlink" Target="https://www.turbolet.de/l-410" TargetMode="External"/><Relationship Id="rId957" Type="http://schemas.openxmlformats.org/officeDocument/2006/relationships/hyperlink" Target="https://tank-afv.com/coldwar/Czechoslovakia/MT-55.php" TargetMode="External"/><Relationship Id="rId1142" Type="http://schemas.openxmlformats.org/officeDocument/2006/relationships/hyperlink" Target="https://www.gdels.com/piranha.php" TargetMode="External"/><Relationship Id="rId1587" Type="http://schemas.openxmlformats.org/officeDocument/2006/relationships/hyperlink" Target="https://www.deagel.com/Components/Sylver/a001421" TargetMode="External"/><Relationship Id="rId1794" Type="http://schemas.openxmlformats.org/officeDocument/2006/relationships/hyperlink" Target="https://navypedia.org/ships/france/fr_mw_vulcain.htm" TargetMode="External"/><Relationship Id="rId86" Type="http://schemas.openxmlformats.org/officeDocument/2006/relationships/hyperlink" Target="https://www.marina.difesa.it/EN/thefleet/home/Pagine/etna.aspx" TargetMode="External"/><Relationship Id="rId817" Type="http://schemas.openxmlformats.org/officeDocument/2006/relationships/hyperlink" Target="https://www.armyrecognition.com/military-products/army/air-defense-systems/air-defense-vehicles/hawk-mim-23-united-states-uk" TargetMode="External"/><Relationship Id="rId1002" Type="http://schemas.openxmlformats.org/officeDocument/2006/relationships/hyperlink" Target="https://www.nhindustries.com/website/en/ref/home.html" TargetMode="External"/><Relationship Id="rId1447" Type="http://schemas.openxmlformats.org/officeDocument/2006/relationships/hyperlink" Target="https://www.exail.com/product/seascan-mine-identification-system" TargetMode="External"/><Relationship Id="rId1654" Type="http://schemas.openxmlformats.org/officeDocument/2006/relationships/hyperlink" Target="https://www.panavia.de/" TargetMode="External"/><Relationship Id="rId1861" Type="http://schemas.openxmlformats.org/officeDocument/2006/relationships/hyperlink" Target="https://weaponsystems.net/system/1140-120mm+2B11+Sani" TargetMode="External"/><Relationship Id="rId1307" Type="http://schemas.openxmlformats.org/officeDocument/2006/relationships/hyperlink" Target="https://missilethreat.csis.org/missile/harpoon/" TargetMode="External"/><Relationship Id="rId1514" Type="http://schemas.openxmlformats.org/officeDocument/2006/relationships/hyperlink" Target="https://www.rafael.co.il/system/spike-lr2/" TargetMode="External"/><Relationship Id="rId1721" Type="http://schemas.openxmlformats.org/officeDocument/2006/relationships/hyperlink" Target="https://sailtraininginternational.org/vessel/urania/" TargetMode="External"/><Relationship Id="rId13" Type="http://schemas.openxmlformats.org/officeDocument/2006/relationships/hyperlink" Target="https://knds.com/en/products/systems/dingo-2-range" TargetMode="External"/><Relationship Id="rId1819" Type="http://schemas.openxmlformats.org/officeDocument/2006/relationships/hyperlink" Target="https://www.sisua.net/photo/bros/xa.pdf" TargetMode="External"/><Relationship Id="rId162" Type="http://schemas.openxmlformats.org/officeDocument/2006/relationships/hyperlink" Target="https://missilethreat.csis.org/missile/fgm-148-javelin/" TargetMode="External"/><Relationship Id="rId467" Type="http://schemas.openxmlformats.org/officeDocument/2006/relationships/hyperlink" Target="https://www.army-technology.com/projects/kodiak-vehicle/" TargetMode="External"/><Relationship Id="rId1097" Type="http://schemas.openxmlformats.org/officeDocument/2006/relationships/hyperlink" Target="https://www.patriagroup.com/products-and-services/protected-mobility-and-defence-systems/vehicles/patria-amv-xp-number-1-in-the-battlefield" TargetMode="External"/><Relationship Id="rId674" Type="http://schemas.openxmlformats.org/officeDocument/2006/relationships/hyperlink" Target="https://www.army-guide.com/eng/product481.html" TargetMode="External"/><Relationship Id="rId881" Type="http://schemas.openxmlformats.org/officeDocument/2006/relationships/hyperlink" Target="https://ordtech.com/products/mk46/" TargetMode="External"/><Relationship Id="rId979" Type="http://schemas.openxmlformats.org/officeDocument/2006/relationships/hyperlink" Target="https://marinarii.ro/dragorul-maritim-29-locotenent-dimitrie-nicolescu/" TargetMode="External"/><Relationship Id="rId327" Type="http://schemas.openxmlformats.org/officeDocument/2006/relationships/hyperlink" Target="https://www.airbus.com/en/products-services/helicopters/civil-helicopters/h160" TargetMode="External"/><Relationship Id="rId534" Type="http://schemas.openxmlformats.org/officeDocument/2006/relationships/hyperlink" Target="https://knds.com/en/products/systems/leclerc-xlr" TargetMode="External"/><Relationship Id="rId741" Type="http://schemas.openxmlformats.org/officeDocument/2006/relationships/hyperlink" Target="https://www.army-technology.com/projects/maxxpro-dash/" TargetMode="External"/><Relationship Id="rId839" Type="http://schemas.openxmlformats.org/officeDocument/2006/relationships/hyperlink" Target="https://www.mbda-systems.com/products/force-protection/mistral-family/mistral-3" TargetMode="External"/><Relationship Id="rId1164" Type="http://schemas.openxmlformats.org/officeDocument/2006/relationships/hyperlink" Target="https://www.gaymarine.it/prodotti/rov-pluto-plus" TargetMode="External"/><Relationship Id="rId1371" Type="http://schemas.openxmlformats.org/officeDocument/2006/relationships/hyperlink" Target="https://www.militaryfactory.com/smallarms/detail.php?smallarms_id=910" TargetMode="External"/><Relationship Id="rId1469" Type="http://schemas.openxmlformats.org/officeDocument/2006/relationships/hyperlink" Target="https://www.mbda-systems.com/products/force-protection/mistral-family/mistral-simbad-rc" TargetMode="External"/><Relationship Id="rId601" Type="http://schemas.openxmlformats.org/officeDocument/2006/relationships/hyperlink" Target="https://www.army-technology.com/projects/hmmvv/" TargetMode="External"/><Relationship Id="rId1024" Type="http://schemas.openxmlformats.org/officeDocument/2006/relationships/hyperlink" Target="https://www.army-technology.com/projects/kiowa/" TargetMode="External"/><Relationship Id="rId1231" Type="http://schemas.openxmlformats.org/officeDocument/2006/relationships/hyperlink" Target="https://www.dassault-aviation.com/fr/defense/rafale/" TargetMode="External"/><Relationship Id="rId1676" Type="http://schemas.openxmlformats.org/officeDocument/2006/relationships/hyperlink" Target="https://www.militaryfactory.com/armor/detail.php?armor_id=56" TargetMode="External"/><Relationship Id="rId1883" Type="http://schemas.openxmlformats.org/officeDocument/2006/relationships/hyperlink" Target="https://www.naval-group.com/en/equipment" TargetMode="External"/><Relationship Id="rId906" Type="http://schemas.openxmlformats.org/officeDocument/2006/relationships/hyperlink" Target="https://www.seaforces.org/wpnsys/SURFACE/Mk-48-missile-launcher.htm" TargetMode="External"/><Relationship Id="rId1329" Type="http://schemas.openxmlformats.org/officeDocument/2006/relationships/hyperlink" Target="https://www.naval-technology.com/projects/evolved-sea-sparrow-missile-essm/" TargetMode="External"/><Relationship Id="rId1536" Type="http://schemas.openxmlformats.org/officeDocument/2006/relationships/hyperlink" Target="https://cirrusaircraft.com/aircraft/sr-series/" TargetMode="External"/><Relationship Id="rId1743" Type="http://schemas.openxmlformats.org/officeDocument/2006/relationships/hyperlink" Target="https://www.militaryperiscope.com/weapons/ships/auxiliary/varonis-90-class/overview/" TargetMode="External"/><Relationship Id="rId35" Type="http://schemas.openxmlformats.org/officeDocument/2006/relationships/hyperlink" Target="https://www.northropgrumman.com/what-we-do/air/e-2c-hawkeye-2000" TargetMode="External"/><Relationship Id="rId1603" Type="http://schemas.openxmlformats.org/officeDocument/2006/relationships/hyperlink" Target="https://www.army-technology.com/projects/t80/" TargetMode="External"/><Relationship Id="rId1810" Type="http://schemas.openxmlformats.org/officeDocument/2006/relationships/hyperlink" Target="https://www.army-technology.com/projects/langusta-wr-40-rocket-launcher/" TargetMode="External"/><Relationship Id="rId184" Type="http://schemas.openxmlformats.org/officeDocument/2006/relationships/hyperlink" Target="https://www.rheinmetall.com/en/media/news-watch/news/2020/2020-05-11_a-quantum-leap-in-force-protection" TargetMode="External"/><Relationship Id="rId391" Type="http://schemas.openxmlformats.org/officeDocument/2006/relationships/hyperlink" Target="https://www.navalnews.com/naval-news/2025/01/hellenic-navy-acquires-upgraded-island-class-patrol-vessels/" TargetMode="External"/><Relationship Id="rId251" Type="http://schemas.openxmlformats.org/officeDocument/2006/relationships/hyperlink" Target="https://www.designation-systems.net/dusrm/app5/hobos.html" TargetMode="External"/><Relationship Id="rId489" Type="http://schemas.openxmlformats.org/officeDocument/2006/relationships/hyperlink" Target="https://www.army-technology.com/projects/m119a1-a2-howitzer/" TargetMode="External"/><Relationship Id="rId696" Type="http://schemas.openxmlformats.org/officeDocument/2006/relationships/hyperlink" Target="https://www.baesystems.com/en/product/m88a2-hercules-recovery-vehicle" TargetMode="External"/><Relationship Id="rId349" Type="http://schemas.openxmlformats.org/officeDocument/2006/relationships/hyperlink" Target="https://www.army-technology.com/projects/hmmvv/" TargetMode="External"/><Relationship Id="rId556" Type="http://schemas.openxmlformats.org/officeDocument/2006/relationships/hyperlink" Target="https://knds.com/en/products/leopard/leopard-2A5" TargetMode="External"/><Relationship Id="rId763" Type="http://schemas.openxmlformats.org/officeDocument/2006/relationships/hyperlink" Target="https://www.mbda-systems.com/products/air-dominance/meteor" TargetMode="External"/><Relationship Id="rId1186" Type="http://schemas.openxmlformats.org/officeDocument/2006/relationships/hyperlink" Target="https://www.elbitsystems.com/land/weapons-systems-and-munitions/launchers/puls" TargetMode="External"/><Relationship Id="rId1393" Type="http://schemas.openxmlformats.org/officeDocument/2006/relationships/hyperlink" Target="https://www.lockheedmartin.com/en-us/products/sikorsky-black-hawk-helicopter.html" TargetMode="External"/><Relationship Id="rId111" Type="http://schemas.openxmlformats.org/officeDocument/2006/relationships/hyperlink" Target="https://www.lockheedmartin.com/en-us/products/f-16.html" TargetMode="External"/><Relationship Id="rId209" Type="http://schemas.openxmlformats.org/officeDocument/2006/relationships/hyperlink" Target="https://thediplomat.gr/the-hellenic-coast-guard-recently-presented-its-newest-patrol-boat-gavdos-the-58-meter-vessel-of-the-type-stan-patrol-5509-was-built-in-the-netherlands-by-damen-shipyards/" TargetMode="External"/><Relationship Id="rId416" Type="http://schemas.openxmlformats.org/officeDocument/2006/relationships/hyperlink" Target="https://oshkoshdefense.com/vehicles/light-tactical-vehicles/jltv/" TargetMode="External"/><Relationship Id="rId970" Type="http://schemas.openxmlformats.org/officeDocument/2006/relationships/hyperlink" Target="https://www.occar.int/our-work/programmes/lwt-mu90-lightweight-torpedo" TargetMode="External"/><Relationship Id="rId1046" Type="http://schemas.openxmlformats.org/officeDocument/2006/relationships/hyperlink" Target="https://www.mbda-systems.com/products/deep-strike/teseootomat-family/teseo-mk2e" TargetMode="External"/><Relationship Id="rId1253" Type="http://schemas.openxmlformats.org/officeDocument/2006/relationships/hyperlink" Target="https://www.lockheedmartin.com/en-us/products/hellfire.html" TargetMode="External"/><Relationship Id="rId1698" Type="http://schemas.openxmlformats.org/officeDocument/2006/relationships/hyperlink" Target="https://hellenicnavy.gr/en/fleet/auxilliary-ships/pmp-naxos-l-178/" TargetMode="External"/><Relationship Id="rId623" Type="http://schemas.openxmlformats.org/officeDocument/2006/relationships/hyperlink" Target="https://www.army-technology.com/projects/m113-armoured-personnel-carrier/" TargetMode="External"/><Relationship Id="rId830" Type="http://schemas.openxmlformats.org/officeDocument/2006/relationships/hyperlink" Target="https://www.mbda-systems.com/products/force-protection/mistral-family/mistral-3" TargetMode="External"/><Relationship Id="rId928" Type="http://schemas.openxmlformats.org/officeDocument/2006/relationships/hyperlink" Target="https://www.mbda-systems.com/products/deep-strike/exocet-family/exocet-mm40-block-3c" TargetMode="External"/><Relationship Id="rId1460" Type="http://schemas.openxmlformats.org/officeDocument/2006/relationships/hyperlink" Target="https://www.military.com/equipment/sh-60-sea-hawk" TargetMode="External"/><Relationship Id="rId1558" Type="http://schemas.openxmlformats.org/officeDocument/2006/relationships/hyperlink" Target="https://www.airforce-technology.com/projects/su25/" TargetMode="External"/><Relationship Id="rId1765" Type="http://schemas.openxmlformats.org/officeDocument/2006/relationships/hyperlink" Target="https://www.militaryfactory.com/armor/detail.php?armor_id=597" TargetMode="External"/><Relationship Id="rId57" Type="http://schemas.openxmlformats.org/officeDocument/2006/relationships/hyperlink" Target="https://www.boeing.com/defense/fa-18-super-hornet" TargetMode="External"/><Relationship Id="rId1113" Type="http://schemas.openxmlformats.org/officeDocument/2006/relationships/hyperlink" Target="https://www.airforce-technology.com/projects/pc9madvancedtrainera/" TargetMode="External"/><Relationship Id="rId1320" Type="http://schemas.openxmlformats.org/officeDocument/2006/relationships/hyperlink" Target="https://en.missilery.info/missile/ram-rim116" TargetMode="External"/><Relationship Id="rId1418" Type="http://schemas.openxmlformats.org/officeDocument/2006/relationships/hyperlink" Target="https://www.military.ie/en/who-we-are/naval-service/the-fleet/le-samuel-beckett-p61/" TargetMode="External"/><Relationship Id="rId1625" Type="http://schemas.openxmlformats.org/officeDocument/2006/relationships/hyperlink" Target="https://skybrary.aero/aircraft/tbm7" TargetMode="External"/><Relationship Id="rId1832" Type="http://schemas.openxmlformats.org/officeDocument/2006/relationships/hyperlink" Target="https://www.globalsecurity.org/military/world/europe/sps-ysabel.htm" TargetMode="External"/><Relationship Id="rId273" Type="http://schemas.openxmlformats.org/officeDocument/2006/relationships/hyperlink" Target="https://www.thalesgroup.com/en/goalkeeper-close-weapon-system" TargetMode="External"/><Relationship Id="rId480" Type="http://schemas.openxmlformats.org/officeDocument/2006/relationships/hyperlink" Target="https://www.exail.com/product/k-ster-c-expendable-mine-disposal-vehicle" TargetMode="External"/><Relationship Id="rId133" Type="http://schemas.openxmlformats.org/officeDocument/2006/relationships/hyperlink" Target="https://www.dassault-aviation.com/en/passion/aircraft/civil-dassault-aircraft/mystere-falcon-20-200/" TargetMode="External"/><Relationship Id="rId340" Type="http://schemas.openxmlformats.org/officeDocument/2006/relationships/hyperlink" Target="https://space.skyrocket.de/doc_sdat/helios-2a.htm" TargetMode="External"/><Relationship Id="rId578" Type="http://schemas.openxmlformats.org/officeDocument/2006/relationships/hyperlink" Target="https://www.army-guide.com/eng/product573.html" TargetMode="External"/><Relationship Id="rId785" Type="http://schemas.openxmlformats.org/officeDocument/2006/relationships/hyperlink" Target="https://www.armyrecognition.com/military-products/air/helicopters/transport-helicopters/mi-17" TargetMode="External"/><Relationship Id="rId992" Type="http://schemas.openxmlformats.org/officeDocument/2006/relationships/hyperlink" Target="https://www.mdhelicopters.com/models/md-500e/" TargetMode="External"/><Relationship Id="rId200" Type="http://schemas.openxmlformats.org/officeDocument/2006/relationships/hyperlink" Target="https://grob-aircraft.com/en/g-120tp.html" TargetMode="External"/><Relationship Id="rId438" Type="http://schemas.openxmlformats.org/officeDocument/2006/relationships/hyperlink" Target="https://hellenicnavy.gr/o-stolos-mas/voithitika-ploia/pfa-karavogiannos-a-479/" TargetMode="External"/><Relationship Id="rId645" Type="http://schemas.openxmlformats.org/officeDocument/2006/relationships/hyperlink" Target="https://kotadef.sk/projekty/zuzana/?lang=en" TargetMode="External"/><Relationship Id="rId852" Type="http://schemas.openxmlformats.org/officeDocument/2006/relationships/hyperlink" Target="https://www.rtx.com/raytheon/what-we-do/sea/phalanx-close-in-weapon-system" TargetMode="External"/><Relationship Id="rId1068" Type="http://schemas.openxmlformats.org/officeDocument/2006/relationships/hyperlink" Target="https://archives.defense.gouv.fr/dga/actualite/le-ministere-des-armees-receptionne-une-nouvelle-vedette-pour-l-entrainement-a-l-helitreuillage.html" TargetMode="External"/><Relationship Id="rId1275" Type="http://schemas.openxmlformats.org/officeDocument/2006/relationships/hyperlink" Target="https://www.kongsberg.com/maritime/news-and-events/news-archive/2016/hydroid-introduces-the-new-generation-remus-100-auv/" TargetMode="External"/><Relationship Id="rId1482" Type="http://schemas.openxmlformats.org/officeDocument/2006/relationships/hyperlink" Target="https://www.thyssenkrupp-industrial-solutions.com/en/media/press-releases/first-polish-meko--a-100-corvette-christened-428.html" TargetMode="External"/><Relationship Id="rId505" Type="http://schemas.openxmlformats.org/officeDocument/2006/relationships/hyperlink" Target="https://www.turbolet.de/l-410" TargetMode="External"/><Relationship Id="rId712" Type="http://schemas.openxmlformats.org/officeDocument/2006/relationships/hyperlink" Target="https://missilethreat.csis.org/system/patriot/" TargetMode="External"/><Relationship Id="rId1135" Type="http://schemas.openxmlformats.org/officeDocument/2006/relationships/hyperlink" Target="https://www.gdels.com/piranha.php" TargetMode="External"/><Relationship Id="rId1342" Type="http://schemas.openxmlformats.org/officeDocument/2006/relationships/hyperlink" Target="https://myownonpmirror.com/ships/spain/sp_cg_rio_segre.html" TargetMode="External"/><Relationship Id="rId1787" Type="http://schemas.openxmlformats.org/officeDocument/2006/relationships/hyperlink" Target="https://www.vhu.sk/vyslobodzovaci-tank-vt-55-a/" TargetMode="External"/><Relationship Id="rId79" Type="http://schemas.openxmlformats.org/officeDocument/2006/relationships/hyperlink" Target="https://deagel.com/Armies/CV90/a000589" TargetMode="External"/><Relationship Id="rId1202" Type="http://schemas.openxmlformats.org/officeDocument/2006/relationships/hyperlink" Target="https://www.airforce-technology.com/projects/w-3-sokol-multi-purpose-combat-helicopter/" TargetMode="External"/><Relationship Id="rId1647" Type="http://schemas.openxmlformats.org/officeDocument/2006/relationships/hyperlink" Target="https://www.armyrecognition.com/focus-analysis-conflicts/army/defence-security-industry-technology/the-new-tmm-3m2-truck-bridgelayer-will-enter-in-service-with-the-russian-armed-forces-12507162" TargetMode="External"/><Relationship Id="rId1854" Type="http://schemas.openxmlformats.org/officeDocument/2006/relationships/hyperlink" Target="https://www.armedconflicts.com/Bergepanzer-4KH7FA-SB-20-Greif-t83777" TargetMode="External"/><Relationship Id="rId1507" Type="http://schemas.openxmlformats.org/officeDocument/2006/relationships/hyperlink" Target="https://www.baesystems.com/en/product/spearfish-heavyweight-torpedo" TargetMode="External"/><Relationship Id="rId1714" Type="http://schemas.openxmlformats.org/officeDocument/2006/relationships/hyperlink" Target="https://www.lockheedmartin.com/en-us/products/sikorsky-black-hawk-helicopter.html" TargetMode="External"/><Relationship Id="rId295" Type="http://schemas.openxmlformats.org/officeDocument/2006/relationships/hyperlink" Target="https://www.saab.com/products/gripen-c-series" TargetMode="External"/><Relationship Id="rId155" Type="http://schemas.openxmlformats.org/officeDocument/2006/relationships/hyperlink" Target="https://missilethreat.csis.org/missile/fgm-148-javelin/" TargetMode="External"/><Relationship Id="rId362" Type="http://schemas.openxmlformats.org/officeDocument/2006/relationships/hyperlink" Target="https://www.naval-technology.com/projects/huntclass/" TargetMode="External"/><Relationship Id="rId1297" Type="http://schemas.openxmlformats.org/officeDocument/2006/relationships/hyperlink" Target="https://missilethreat.csis.org/missile/harpoon/" TargetMode="External"/><Relationship Id="rId222" Type="http://schemas.openxmlformats.org/officeDocument/2006/relationships/hyperlink" Target="https://www.lockheedmartin.com/en-us/products/paveway-ii-plus-laser-guided-bomb.html" TargetMode="External"/><Relationship Id="rId667" Type="http://schemas.openxmlformats.org/officeDocument/2006/relationships/hyperlink" Target="https://aircraft.leonardo.com/en/products/m-345" TargetMode="External"/><Relationship Id="rId874" Type="http://schemas.openxmlformats.org/officeDocument/2006/relationships/hyperlink" Target="https://www.baesystems.com/en/product/vertical-launching-system-vls-mk41" TargetMode="External"/><Relationship Id="rId527" Type="http://schemas.openxmlformats.org/officeDocument/2006/relationships/hyperlink" Target="https://myownonpmirror.com/ships/uk/brit_aws_lcu10.html" TargetMode="External"/><Relationship Id="rId734" Type="http://schemas.openxmlformats.org/officeDocument/2006/relationships/hyperlink" Target="https://www.ynanp.gr/en/press-and-communications-office/two-state-of-the-art-new-patrol-vessels-entered-the-hellenic-coast-guard-fleet/" TargetMode="External"/><Relationship Id="rId941" Type="http://schemas.openxmlformats.org/officeDocument/2006/relationships/hyperlink" Target="https://www.damen.com/vessels/defence-and-security/stan-patrol-vessels/stan-patrol-5509" TargetMode="External"/><Relationship Id="rId1157" Type="http://schemas.openxmlformats.org/officeDocument/2006/relationships/hyperlink" Target="https://www.army-technology.com/projects/ascod/" TargetMode="External"/><Relationship Id="rId1364" Type="http://schemas.openxmlformats.org/officeDocument/2006/relationships/hyperlink" Target="https://www.boeing.com/defense/autonomous-systems/rq-21a-blackjack" TargetMode="External"/><Relationship Id="rId1571" Type="http://schemas.openxmlformats.org/officeDocument/2006/relationships/hyperlink" Target="https://ordtech.com/products/mk32/" TargetMode="External"/><Relationship Id="rId70" Type="http://schemas.openxmlformats.org/officeDocument/2006/relationships/hyperlink" Target="https://historicalcenter.embraer.com/global/en/emb-121-xingu" TargetMode="External"/><Relationship Id="rId801" Type="http://schemas.openxmlformats.org/officeDocument/2006/relationships/hyperlink" Target="https://www.mbda-systems.com/products/air-dominance/mica-family/mica" TargetMode="External"/><Relationship Id="rId1017" Type="http://schemas.openxmlformats.org/officeDocument/2006/relationships/hyperlink" Target="https://www.saab.com/products/nlaw" TargetMode="External"/><Relationship Id="rId1224" Type="http://schemas.openxmlformats.org/officeDocument/2006/relationships/hyperlink" Target="https://en.missilery.info/missile/r73" TargetMode="External"/><Relationship Id="rId1431" Type="http://schemas.openxmlformats.org/officeDocument/2006/relationships/hyperlink" Target="https://www.airport-technology.com/projects/scaneagle-3-unmanned-aircraft-system/" TargetMode="External"/><Relationship Id="rId1669" Type="http://schemas.openxmlformats.org/officeDocument/2006/relationships/hyperlink" Target="https://www.designation-systems.net/dusrm/m-71.html" TargetMode="External"/><Relationship Id="rId1876" Type="http://schemas.openxmlformats.org/officeDocument/2006/relationships/hyperlink" Target="https://weaponsystems.net/system/1517-2K8+Falanga" TargetMode="External"/><Relationship Id="rId1529" Type="http://schemas.openxmlformats.org/officeDocument/2006/relationships/hyperlink" Target="https://www.rafael.co.il/system/spike-lr2/" TargetMode="External"/><Relationship Id="rId1736" Type="http://schemas.openxmlformats.org/officeDocument/2006/relationships/hyperlink" Target="https://www.army-technology.com/projects/hot/" TargetMode="External"/><Relationship Id="rId28" Type="http://schemas.openxmlformats.org/officeDocument/2006/relationships/hyperlink" Target="https://www.saab.com/products/double-eagle" TargetMode="External"/><Relationship Id="rId1803" Type="http://schemas.openxmlformats.org/officeDocument/2006/relationships/hyperlink" Target="https://www.rheinmetall.com/de/media/news-watch/news/2019/2019-11-26_lenkflugkoerpersystem-mells-fuer-die-infanterie" TargetMode="External"/><Relationship Id="rId177" Type="http://schemas.openxmlformats.org/officeDocument/2006/relationships/hyperlink" Target="https://www.militaryfactory.com/ships/detail.php?ship_id=FS-Forbin-D620" TargetMode="External"/><Relationship Id="rId384" Type="http://schemas.openxmlformats.org/officeDocument/2006/relationships/hyperlink" Target="https://www.diehl.com/defence/de/produkte/lenkflugkoerper/" TargetMode="External"/><Relationship Id="rId591" Type="http://schemas.openxmlformats.org/officeDocument/2006/relationships/hyperlink" Target="https://www.naval-technology.com/projects/lynx/" TargetMode="External"/><Relationship Id="rId244" Type="http://schemas.openxmlformats.org/officeDocument/2006/relationships/hyperlink" Target="https://www.lockheedmartin.com/en-us/products/paveway-ii-plus-laser-guided-bomb.html" TargetMode="External"/><Relationship Id="rId689" Type="http://schemas.openxmlformats.org/officeDocument/2006/relationships/hyperlink" Target="https://www.armyrecognition.com/military-products/army/artillery-vehicles-and-weapons/self-propelled-howitzers/dana-zts-shkh-vz-77-152mm" TargetMode="External"/><Relationship Id="rId896" Type="http://schemas.openxmlformats.org/officeDocument/2006/relationships/hyperlink" Target="https://www.navy.mil/Resources/Fact-Files/Display-FactFiles/Article/2167898/mk-46-lightweight-torpedo/" TargetMode="External"/><Relationship Id="rId1081" Type="http://schemas.openxmlformats.org/officeDocument/2006/relationships/hyperlink" Target="https://www.gdels.com/pandur.php" TargetMode="External"/><Relationship Id="rId451" Type="http://schemas.openxmlformats.org/officeDocument/2006/relationships/hyperlink" Target="https://www.lockheedmartin.com/content/dam/lockheed-martin/aero/documents/C-130J/C130%20Brochure_%20Final%202015.pdf" TargetMode="External"/><Relationship Id="rId549" Type="http://schemas.openxmlformats.org/officeDocument/2006/relationships/hyperlink" Target="https://knds.com/en/products/leopard/leopard-2A4" TargetMode="External"/><Relationship Id="rId756" Type="http://schemas.openxmlformats.org/officeDocument/2006/relationships/hyperlink" Target="https://www.mbda-systems.com/products/deep-strike/mdcn-ncm" TargetMode="External"/><Relationship Id="rId1179" Type="http://schemas.openxmlformats.org/officeDocument/2006/relationships/hyperlink" Target="https://www.marinaiditalia.com/public/uploads/2017_3_22.pdf" TargetMode="External"/><Relationship Id="rId1386" Type="http://schemas.openxmlformats.org/officeDocument/2006/relationships/hyperlink" Target="https://www.siai-marchetti.nl/s205.html" TargetMode="External"/><Relationship Id="rId1593" Type="http://schemas.openxmlformats.org/officeDocument/2006/relationships/hyperlink" Target="https://odin.tradoc.army.mil/WEG/Asset/T-55_Russian_Main_Battle_Tank_(MBT)" TargetMode="External"/><Relationship Id="rId104" Type="http://schemas.openxmlformats.org/officeDocument/2006/relationships/hyperlink" Target="https://www.lockheedmartin.com/en-us/products/f-16.html" TargetMode="External"/><Relationship Id="rId311" Type="http://schemas.openxmlformats.org/officeDocument/2006/relationships/hyperlink" Target="https://www.airbus.com/en/products-services/helicopters/civil-helicopters/h135" TargetMode="External"/><Relationship Id="rId409" Type="http://schemas.openxmlformats.org/officeDocument/2006/relationships/hyperlink" Target="https://www.babcockinternational.com/de/what-we-do/product/design-develop-and-manufacture/jackal/" TargetMode="External"/><Relationship Id="rId963" Type="http://schemas.openxmlformats.org/officeDocument/2006/relationships/hyperlink" Target="https://www.armyrecognition.com/defense-industry?option=com_content&amp;view=article&amp;id=8554" TargetMode="External"/><Relationship Id="rId1039" Type="http://schemas.openxmlformats.org/officeDocument/2006/relationships/hyperlink" Target="http://www.srpskioklop.paluba.info/m60/opis.htm" TargetMode="External"/><Relationship Id="rId1246" Type="http://schemas.openxmlformats.org/officeDocument/2006/relationships/hyperlink" Target="https://www.saab.com/products/the-rbs15-family" TargetMode="External"/><Relationship Id="rId92" Type="http://schemas.openxmlformats.org/officeDocument/2006/relationships/hyperlink" Target="https://hellenicnavy.gr/en/fleet/minehunters-minesweepers/hs-evropi-m-62/" TargetMode="External"/><Relationship Id="rId616" Type="http://schemas.openxmlformats.org/officeDocument/2006/relationships/hyperlink" Target="https://www.army-technology.com/projects/m113-armoured-personnel-carrier/" TargetMode="External"/><Relationship Id="rId823" Type="http://schemas.openxmlformats.org/officeDocument/2006/relationships/hyperlink" Target="https://www.dassault-aviation.com/en/defense/customer-support/operational-aircraft/mirage-2000/" TargetMode="External"/><Relationship Id="rId1453" Type="http://schemas.openxmlformats.org/officeDocument/2006/relationships/hyperlink" Target="https://weaponsystems.net/system/989-SET-53" TargetMode="External"/><Relationship Id="rId1660" Type="http://schemas.openxmlformats.org/officeDocument/2006/relationships/hyperlink" Target="https://www.saab.com/products/lightweight-torpedo" TargetMode="External"/><Relationship Id="rId1758" Type="http://schemas.openxmlformats.org/officeDocument/2006/relationships/hyperlink" Target="https://www.army-technology.com/projects/m113-armoured-personnel-carrier/" TargetMode="External"/><Relationship Id="rId1106" Type="http://schemas.openxmlformats.org/officeDocument/2006/relationships/hyperlink" Target="https://www.pilatus-aircraft.com/de/pc-21" TargetMode="External"/><Relationship Id="rId1313" Type="http://schemas.openxmlformats.org/officeDocument/2006/relationships/hyperlink" Target="https://www.rheinmetall.com/de/produkte/waffen-und-munition/waffen-und-munition/mittelkaliberwaffen" TargetMode="External"/><Relationship Id="rId1520" Type="http://schemas.openxmlformats.org/officeDocument/2006/relationships/hyperlink" Target="https://www.rafael.co.il/system/spike-lr2/" TargetMode="External"/><Relationship Id="rId1618" Type="http://schemas.openxmlformats.org/officeDocument/2006/relationships/hyperlink" Target="https://taurus-systems.de/wp-content/uploads/2016/10/TAURUS_KEPD_350E-EN-Aug2014.pdf" TargetMode="External"/><Relationship Id="rId1825" Type="http://schemas.openxmlformats.org/officeDocument/2006/relationships/hyperlink" Target="https://www.patriagroup.com/products-and-services/protected-mobility-and-defence-systems/vehicles/patria-6x6" TargetMode="External"/><Relationship Id="rId199" Type="http://schemas.openxmlformats.org/officeDocument/2006/relationships/hyperlink" Target="https://grob-aircraft.com/en/g-120tp.html" TargetMode="External"/><Relationship Id="rId266" Type="http://schemas.openxmlformats.org/officeDocument/2006/relationships/hyperlink" Target="https://www.bairdmaritime.com/security/non-naval-security/vessel-review-gintaras-zagunis-new-patrol-boat-for-lithuanian-border-guard" TargetMode="External"/><Relationship Id="rId473" Type="http://schemas.openxmlformats.org/officeDocument/2006/relationships/hyperlink" Target="https://www.saab.com/products/mine-counter-measure-vessels" TargetMode="External"/><Relationship Id="rId680" Type="http://schemas.openxmlformats.org/officeDocument/2006/relationships/hyperlink" Target="https://weaponsystems.net/system/170-M577" TargetMode="External"/><Relationship Id="rId126" Type="http://schemas.openxmlformats.org/officeDocument/2006/relationships/hyperlink" Target="https://www.northropgrumman.com/what-we-do/air/f5-tiger" TargetMode="External"/><Relationship Id="rId333" Type="http://schemas.openxmlformats.org/officeDocument/2006/relationships/hyperlink" Target="https://www.naval-technology.com/projects/hameenmaaclassminela/" TargetMode="External"/><Relationship Id="rId540" Type="http://schemas.openxmlformats.org/officeDocument/2006/relationships/hyperlink" Target="https://tank-afv.com/coldwar/Greece/ELVO-Leonidas.php" TargetMode="External"/><Relationship Id="rId778" Type="http://schemas.openxmlformats.org/officeDocument/2006/relationships/hyperlink" Target="https://www.armyrecognition.com/military-products/air/helicopters/transport-helicopters/mi-17" TargetMode="External"/><Relationship Id="rId985" Type="http://schemas.openxmlformats.org/officeDocument/2006/relationships/hyperlink" Target="https://www.kongsberg.com/kda/what-we-do/defence-and-security/integrated-air-and-missile-defence/nasams-air-defence-system/" TargetMode="External"/><Relationship Id="rId1170" Type="http://schemas.openxmlformats.org/officeDocument/2006/relationships/hyperlink" Target="https://hellenicnavy.gr/en/fleet/submarines/hs-poseidon-s-116/" TargetMode="External"/><Relationship Id="rId638" Type="http://schemas.openxmlformats.org/officeDocument/2006/relationships/hyperlink" Target="https://militarnyi.com/en/news/ukraine-receives-romanian-m1981-howitzers/" TargetMode="External"/><Relationship Id="rId845" Type="http://schemas.openxmlformats.org/officeDocument/2006/relationships/hyperlink" Target="https://www.mbda-systems.com/products/force-protection/mistral-family/mistral-3" TargetMode="External"/><Relationship Id="rId1030" Type="http://schemas.openxmlformats.org/officeDocument/2006/relationships/hyperlink" Target="https://www.defense.gouv.fr/dga/actualites/dga-receptionne-premiere-vedette-soutien-a-plongee" TargetMode="External"/><Relationship Id="rId1268" Type="http://schemas.openxmlformats.org/officeDocument/2006/relationships/hyperlink" Target="https://www.militaryperiscope.com/weapons/missilesrocketsbombs/anti-submarine/rbu-2500-asw-mortar/overview/" TargetMode="External"/><Relationship Id="rId1475" Type="http://schemas.openxmlformats.org/officeDocument/2006/relationships/hyperlink" Target="https://sisuauto.com/en/defence/" TargetMode="External"/><Relationship Id="rId1682" Type="http://schemas.openxmlformats.org/officeDocument/2006/relationships/hyperlink" Target="https://tvd.im/land-systems/5023-nexter-giat-tr-f1-trf1.html" TargetMode="External"/><Relationship Id="rId400" Type="http://schemas.openxmlformats.org/officeDocument/2006/relationships/hyperlink" Target="https://www.idvgroup.com/products/multirole-vehicles/lmv2-light-multirole-vehicle/" TargetMode="External"/><Relationship Id="rId705" Type="http://schemas.openxmlformats.org/officeDocument/2006/relationships/hyperlink" Target="https://www.l3harris.com/all-capabilities/tow-2a-2b" TargetMode="External"/><Relationship Id="rId1128" Type="http://schemas.openxmlformats.org/officeDocument/2006/relationships/hyperlink" Target="https://www.armyrecognition.com/military-products/army/air-defense-systems/man-portable-air-defense-systems/piorun-grom-m-manpads" TargetMode="External"/><Relationship Id="rId1335" Type="http://schemas.openxmlformats.org/officeDocument/2006/relationships/hyperlink" Target="https://en.missilery.info/missile/sea-sparrow" TargetMode="External"/><Relationship Id="rId1542" Type="http://schemas.openxmlformats.org/officeDocument/2006/relationships/hyperlink" Target="https://www.thalesgroup.com/en/markets/defence-and-security/air-forces/advance-air-defence/starstreak" TargetMode="External"/><Relationship Id="rId912" Type="http://schemas.openxmlformats.org/officeDocument/2006/relationships/hyperlink" Target="https://weaponsystems.net/system/1602-RIM-116%20RAM" TargetMode="External"/><Relationship Id="rId1847" Type="http://schemas.openxmlformats.org/officeDocument/2006/relationships/hyperlink" Target="https://odin.tradoc.army.mil/WEG/Asset/ZSU-23-4_Shilka_Russian_23mm_Self-Propelled_Anti-Aircraft_Weapon_System" TargetMode="External"/><Relationship Id="rId41" Type="http://schemas.openxmlformats.org/officeDocument/2006/relationships/hyperlink" Target="https://www.army-technology.com/projects/eagle/" TargetMode="External"/><Relationship Id="rId1402" Type="http://schemas.openxmlformats.org/officeDocument/2006/relationships/hyperlink" Target="https://www.helis.com/database/model/SA330-Puma/" TargetMode="External"/><Relationship Id="rId1707" Type="http://schemas.openxmlformats.org/officeDocument/2006/relationships/hyperlink" Target="https://en.missilery.info/missile/harpoon" TargetMode="External"/><Relationship Id="rId190" Type="http://schemas.openxmlformats.org/officeDocument/2006/relationships/hyperlink" Target="https://www.militaryfactory.com/armor/detail.php?armor_id=188" TargetMode="External"/><Relationship Id="rId288" Type="http://schemas.openxmlformats.org/officeDocument/2006/relationships/hyperlink" Target="https://www.airforce-technology.com/projects/govsat-1-ses-16-communications-satellite/?cf-view" TargetMode="External"/><Relationship Id="rId495" Type="http://schemas.openxmlformats.org/officeDocument/2006/relationships/hyperlink" Target="https://www.armyrecognition.com/news/army-news/2024/united-kingdom-opts-for-120mm-mortars-to-replace-81mm-l16s-to-cut-costs" TargetMode="External"/><Relationship Id="rId148" Type="http://schemas.openxmlformats.org/officeDocument/2006/relationships/hyperlink" Target="https://www.dassault-aviation.com/en/civil/falcon-family/falcon-900lx/" TargetMode="External"/><Relationship Id="rId355" Type="http://schemas.openxmlformats.org/officeDocument/2006/relationships/hyperlink" Target="https://www.army-technology.com/projects/hot/" TargetMode="External"/><Relationship Id="rId562" Type="http://schemas.openxmlformats.org/officeDocument/2006/relationships/hyperlink" Target="https://knds.com/en/products/leopard/leopard-2A6M" TargetMode="External"/><Relationship Id="rId1192" Type="http://schemas.openxmlformats.org/officeDocument/2006/relationships/hyperlink" Target="https://weaponsystems.net/system/1342-90mm%20PV-1110" TargetMode="External"/><Relationship Id="rId215" Type="http://schemas.openxmlformats.org/officeDocument/2006/relationships/hyperlink" Target="https://www.lockheedmartin.com/en-us/products/paveway-ii-plus-laser-guided-bomb.html" TargetMode="External"/><Relationship Id="rId422" Type="http://schemas.openxmlformats.org/officeDocument/2006/relationships/hyperlink" Target="https://uk.mfa.lt/storage/uk/public/uploads/2024/06/jotvingis_spaudai.pdf" TargetMode="External"/><Relationship Id="rId867" Type="http://schemas.openxmlformats.org/officeDocument/2006/relationships/hyperlink" Target="https://lockheedmartin.com/content/dam/lockheed-martin/rms/documents/naval-launchers-and-munitions/Mk_41_Product_Card_Update_24_08549.pdf" TargetMode="External"/><Relationship Id="rId1052" Type="http://schemas.openxmlformats.org/officeDocument/2006/relationships/hyperlink" Target="https://hellenicnavy.gr/en/fleet/auxilliary-ships/hs-oyranos-a-416/" TargetMode="External"/><Relationship Id="rId1497" Type="http://schemas.openxmlformats.org/officeDocument/2006/relationships/hyperlink" Target="https://www.globalsecurity.org/military/world/europe/hnlms-snellius.htm" TargetMode="External"/><Relationship Id="rId727" Type="http://schemas.openxmlformats.org/officeDocument/2006/relationships/hyperlink" Target="https://armada.defensa.gob.es/ArmadaPortal/page/Portal/ArmadaEspannola/buquessuperficie/prefLang-es/11buques-auxiliares--05buque-auxiliar-mar-caribe-a-101" TargetMode="External"/><Relationship Id="rId934" Type="http://schemas.openxmlformats.org/officeDocument/2006/relationships/hyperlink" Target="https://www.yugoimport.com/sites/default/files/documents/2022-09/120%20mm%20M74%20eng..pdf" TargetMode="External"/><Relationship Id="rId1357" Type="http://schemas.openxmlformats.org/officeDocument/2006/relationships/hyperlink" Target="https://rodman.es/en/producto/professional-nautical/work-boats/working-catamarans/rodman-82/" TargetMode="External"/><Relationship Id="rId1564" Type="http://schemas.openxmlformats.org/officeDocument/2006/relationships/hyperlink" Target="https://www.navalnews.com/naval-news/2020/11/hellenic-navy-signs-heavyweight-torpedo-deal-with-atlas-elektronik/" TargetMode="External"/><Relationship Id="rId1771" Type="http://schemas.openxmlformats.org/officeDocument/2006/relationships/hyperlink" Target="https://www.marina.difesa.it/noi-siamo-la-marina/pilastro-operativo/mezzi/forze-navali/Pagine/VincenzoMartellotta.aspx" TargetMode="External"/><Relationship Id="rId63" Type="http://schemas.openxmlformats.org/officeDocument/2006/relationships/hyperlink" Target="https://hungarytoday.hu/armored-tactical-vehicles-to-be-produced-in-gyor/" TargetMode="External"/><Relationship Id="rId1217" Type="http://schemas.openxmlformats.org/officeDocument/2006/relationships/hyperlink" Target="https://www.robinsonheli.com/helicopters/r44-raven-ii-clipper-ii" TargetMode="External"/><Relationship Id="rId1424" Type="http://schemas.openxmlformats.org/officeDocument/2006/relationships/hyperlink" Target="https://www.eoportal.org/satellite-missions/sar-lupe" TargetMode="External"/><Relationship Id="rId1631" Type="http://schemas.openxmlformats.org/officeDocument/2006/relationships/hyperlink" Target="https://www.baesystems.com/en/product/terrier" TargetMode="External"/><Relationship Id="rId1869" Type="http://schemas.openxmlformats.org/officeDocument/2006/relationships/hyperlink" Target="https://nuou.org.ua/en/122-2s1-gvozdika.html" TargetMode="External"/><Relationship Id="rId1729" Type="http://schemas.openxmlformats.org/officeDocument/2006/relationships/hyperlink" Target="https://www.arquus-defense.com/vab-mk3-unmatched-firepower" TargetMode="External"/><Relationship Id="rId377" Type="http://schemas.openxmlformats.org/officeDocument/2006/relationships/hyperlink" Target="https://www.exail.com/product-range/unmanned-surface-vehicles-for-mine-countermeasures" TargetMode="External"/><Relationship Id="rId584" Type="http://schemas.openxmlformats.org/officeDocument/2006/relationships/hyperlink" Target="https://tyovene.com/vessels/multi-purpose-vessels/" TargetMode="External"/><Relationship Id="rId5" Type="http://schemas.openxmlformats.org/officeDocument/2006/relationships/hyperlink" Target="https://dehavilland.com/twin-otter-classic-300-g/" TargetMode="External"/><Relationship Id="rId237" Type="http://schemas.openxmlformats.org/officeDocument/2006/relationships/hyperlink" Target="https://www.boeing.com/content/dam/boeing/boeingdotcom/defense/weapons-weapons/images/jdam_product_card.pdf" TargetMode="External"/><Relationship Id="rId791" Type="http://schemas.openxmlformats.org/officeDocument/2006/relationships/hyperlink" Target="https://www.militaryfactory.com/aircraft/detail.php?aircraft_id=70" TargetMode="External"/><Relationship Id="rId889" Type="http://schemas.openxmlformats.org/officeDocument/2006/relationships/hyperlink" Target="https://ordtech.com/products/mk46/" TargetMode="External"/><Relationship Id="rId1074" Type="http://schemas.openxmlformats.org/officeDocument/2006/relationships/hyperlink" Target="https://www.gdels.com/pandur.php" TargetMode="External"/><Relationship Id="rId444" Type="http://schemas.openxmlformats.org/officeDocument/2006/relationships/hyperlink" Target="https://www.lemonde.fr/archives/article/1976/11/16/la-grece-disposera-en-1978-de-canonnieres-lance-missiles-francaises-d-un-nouveau-modele_2945841_1819218.html" TargetMode="External"/><Relationship Id="rId651" Type="http://schemas.openxmlformats.org/officeDocument/2006/relationships/hyperlink" Target="https://www.lockheedmartin.com/en-us/products/m270.html" TargetMode="External"/><Relationship Id="rId749" Type="http://schemas.openxmlformats.org/officeDocument/2006/relationships/hyperlink" Target="https://skybrary.aero/aircraft/m339" TargetMode="External"/><Relationship Id="rId1281" Type="http://schemas.openxmlformats.org/officeDocument/2006/relationships/hyperlink" Target="https://www.kongsberg.com/maritime/news-and-events/news-archive/2016/hydroid-introduces-the-new-generation-remus-100-auv/" TargetMode="External"/><Relationship Id="rId1379" Type="http://schemas.openxmlformats.org/officeDocument/2006/relationships/hyperlink" Target="https://schiebel.net/products/camcopter-s-100/" TargetMode="External"/><Relationship Id="rId1586" Type="http://schemas.openxmlformats.org/officeDocument/2006/relationships/hyperlink" Target="https://www.deagel.com/Components/Sylver/a001421" TargetMode="External"/><Relationship Id="rId304" Type="http://schemas.openxmlformats.org/officeDocument/2006/relationships/hyperlink" Target="https://www.gulfstream.com/en/aircraft/gulfstream-g600/" TargetMode="External"/><Relationship Id="rId511" Type="http://schemas.openxmlformats.org/officeDocument/2006/relationships/hyperlink" Target="https://www.turbolet.de/l-410" TargetMode="External"/><Relationship Id="rId609" Type="http://schemas.openxmlformats.org/officeDocument/2006/relationships/hyperlink" Target="https://www.armyrecognition.com/military-products/army/artillery-vehicles-and-weapons/self-propelled-howitzers/m109-fr" TargetMode="External"/><Relationship Id="rId956" Type="http://schemas.openxmlformats.org/officeDocument/2006/relationships/hyperlink" Target="https://tank-afv.com/coldwar/Czechoslovakia/MT-55.php" TargetMode="External"/><Relationship Id="rId1141" Type="http://schemas.openxmlformats.org/officeDocument/2006/relationships/hyperlink" Target="https://www.gdels.com/piranha.php" TargetMode="External"/><Relationship Id="rId1239" Type="http://schemas.openxmlformats.org/officeDocument/2006/relationships/hyperlink" Target="https://www.saab.com/products/rbs-70-ng" TargetMode="External"/><Relationship Id="rId1793" Type="http://schemas.openxmlformats.org/officeDocument/2006/relationships/hyperlink" Target="https://www.seaforces.org/marint/Finnish-Navy/Helsinki-class.htm" TargetMode="External"/><Relationship Id="rId85" Type="http://schemas.openxmlformats.org/officeDocument/2006/relationships/hyperlink" Target="https://www.marina.difesa.it/EN/thefleet/home/Pagine/esploratore.aspx" TargetMode="External"/><Relationship Id="rId816" Type="http://schemas.openxmlformats.org/officeDocument/2006/relationships/hyperlink" Target="https://www.armyrecognition.com/military-products/army/air-defense-systems/air-defense-vehicles/hawk-mim-23-united-states-uk" TargetMode="External"/><Relationship Id="rId1001" Type="http://schemas.openxmlformats.org/officeDocument/2006/relationships/hyperlink" Target="https://www.nhindustries.com/website/en/ref/home.html" TargetMode="External"/><Relationship Id="rId1446" Type="http://schemas.openxmlformats.org/officeDocument/2006/relationships/hyperlink" Target="https://www.exail.com/product/seascan-mine-identification-system" TargetMode="External"/><Relationship Id="rId1653" Type="http://schemas.openxmlformats.org/officeDocument/2006/relationships/hyperlink" Target="https://www.panavia.de/" TargetMode="External"/><Relationship Id="rId1860" Type="http://schemas.openxmlformats.org/officeDocument/2006/relationships/hyperlink" Target="https://weaponsystems.net/system/340-152mm+2A36+Giatsint-B" TargetMode="External"/><Relationship Id="rId1306" Type="http://schemas.openxmlformats.org/officeDocument/2006/relationships/hyperlink" Target="https://missilethreat.csis.org/missile/harpoon/" TargetMode="External"/><Relationship Id="rId1513" Type="http://schemas.openxmlformats.org/officeDocument/2006/relationships/hyperlink" Target="https://www.rafael.co.il/system/spike-lr2/" TargetMode="External"/><Relationship Id="rId1720" Type="http://schemas.openxmlformats.org/officeDocument/2006/relationships/hyperlink" Target="https://www.armyrecognition.com/news/army-news/2024/csm-industry-from-slovakia-to-supply-ukrainian-army-with-t-55-based-demining-vehicle" TargetMode="External"/><Relationship Id="rId12" Type="http://schemas.openxmlformats.org/officeDocument/2006/relationships/hyperlink" Target="https://knds.com/en/products/systems/dingo-2-range" TargetMode="External"/><Relationship Id="rId1818" Type="http://schemas.openxmlformats.org/officeDocument/2006/relationships/hyperlink" Target="https://www.militaryfactory.com/armor/detail.php?armor_id=508" TargetMode="External"/><Relationship Id="rId161" Type="http://schemas.openxmlformats.org/officeDocument/2006/relationships/hyperlink" Target="https://missilethreat.csis.org/missile/fgm-148-javelin/" TargetMode="External"/><Relationship Id="rId399" Type="http://schemas.openxmlformats.org/officeDocument/2006/relationships/hyperlink" Target="https://www.idvgroup.com/products/multirole-vehicles/lmv2-light-multirole-vehicle/" TargetMode="External"/><Relationship Id="rId259" Type="http://schemas.openxmlformats.org/officeDocument/2006/relationships/hyperlink" Target="https://knds.com/en/products/systems/gepard" TargetMode="External"/><Relationship Id="rId466" Type="http://schemas.openxmlformats.org/officeDocument/2006/relationships/hyperlink" Target="https://www.rheinmetall.com/de/produkte/kettenfahrzeuge/gepanzerte-kettenfahrzeuge/kodiak-pionierpanzer" TargetMode="External"/><Relationship Id="rId673" Type="http://schemas.openxmlformats.org/officeDocument/2006/relationships/hyperlink" Target="https://tvd.im/land-systems/2614-m60-avlb.html" TargetMode="External"/><Relationship Id="rId880" Type="http://schemas.openxmlformats.org/officeDocument/2006/relationships/hyperlink" Target="https://www.navy.mil/Resources/Fact-Files/Display-FactFiles/Article/2167898/mk-46-lightweight-torpedo/" TargetMode="External"/><Relationship Id="rId1096" Type="http://schemas.openxmlformats.org/officeDocument/2006/relationships/hyperlink" Target="https://www.patriagroup.com/newsroom/news/2021/patria-fulfilled-its-industrial-participation-obligations-in-croatia" TargetMode="External"/><Relationship Id="rId119" Type="http://schemas.openxmlformats.org/officeDocument/2006/relationships/hyperlink" Target="https://www.lockheedmartin.com/en-us/products/f-35.html" TargetMode="External"/><Relationship Id="rId326" Type="http://schemas.openxmlformats.org/officeDocument/2006/relationships/hyperlink" Target="https://www.airbus.com/en/products-services/helicopters/military-helicopters/h145m" TargetMode="External"/><Relationship Id="rId533" Type="http://schemas.openxmlformats.org/officeDocument/2006/relationships/hyperlink" Target="https://knds.com/en/products/systems/leclerc-xlr" TargetMode="External"/><Relationship Id="rId978" Type="http://schemas.openxmlformats.org/officeDocument/2006/relationships/hyperlink" Target="https://www.occar.int/our-work/programmes/lwt-mu90-lightweight-torpedo" TargetMode="External"/><Relationship Id="rId1163" Type="http://schemas.openxmlformats.org/officeDocument/2006/relationships/hyperlink" Target="https://www.gaymarine.it/prodotti/rov-pluto-plus" TargetMode="External"/><Relationship Id="rId1370" Type="http://schemas.openxmlformats.org/officeDocument/2006/relationships/hyperlink" Target="https://www.militaryfactory.com/smallarms/detail.php?smallarms_id=910" TargetMode="External"/><Relationship Id="rId740" Type="http://schemas.openxmlformats.org/officeDocument/2006/relationships/hyperlink" Target="https://oshkoshdefense.com/vehicles/mine-resistant-ambush-protected-mrap/" TargetMode="External"/><Relationship Id="rId838" Type="http://schemas.openxmlformats.org/officeDocument/2006/relationships/hyperlink" Target="https://www.mbda-systems.com/products/force-protection/mistral-family/mistral-3" TargetMode="External"/><Relationship Id="rId1023" Type="http://schemas.openxmlformats.org/officeDocument/2006/relationships/hyperlink" Target="https://www.israel-shipyards.com/naval-002.asp" TargetMode="External"/><Relationship Id="rId1468" Type="http://schemas.openxmlformats.org/officeDocument/2006/relationships/hyperlink" Target="https://www.mbda-systems.com/products/force-protection/mistral-family/mistral-simbad-rc" TargetMode="External"/><Relationship Id="rId1675" Type="http://schemas.openxmlformats.org/officeDocument/2006/relationships/hyperlink" Target="https://www.militaryfactory.com/armor/detail.php?armor_id=56" TargetMode="External"/><Relationship Id="rId1882" Type="http://schemas.openxmlformats.org/officeDocument/2006/relationships/hyperlink" Target="https://www.naval-group.com/en/equipment" TargetMode="External"/><Relationship Id="rId600" Type="http://schemas.openxmlformats.org/officeDocument/2006/relationships/hyperlink" Target="https://missilethreat.csis.org/missile/fgm-148-javelin/" TargetMode="External"/><Relationship Id="rId1230" Type="http://schemas.openxmlformats.org/officeDocument/2006/relationships/hyperlink" Target="https://www.dassault-aviation.com/fr/defense/rafale/" TargetMode="External"/><Relationship Id="rId1328" Type="http://schemas.openxmlformats.org/officeDocument/2006/relationships/hyperlink" Target="https://www.naval-technology.com/projects/evolved-sea-sparrow-missile-essm/" TargetMode="External"/><Relationship Id="rId1535" Type="http://schemas.openxmlformats.org/officeDocument/2006/relationships/hyperlink" Target="https://cnim-systemes-industriels.com/en/enhanced-operational-performance-french-armys-sprat-bridging-systems" TargetMode="External"/><Relationship Id="rId905" Type="http://schemas.openxmlformats.org/officeDocument/2006/relationships/hyperlink" Target="https://www.seaforces.org/wpnsys/SURFACE/Mk-48-missile-launcher.htm" TargetMode="External"/><Relationship Id="rId1742" Type="http://schemas.openxmlformats.org/officeDocument/2006/relationships/hyperlink" Target="https://nuclearcompanion.com/data/vanguard-class-of-ballistic-missile-submarines/" TargetMode="External"/><Relationship Id="rId34" Type="http://schemas.openxmlformats.org/officeDocument/2006/relationships/hyperlink" Target="https://www.naval-technology.com/projects/duranceclassmultipro/" TargetMode="External"/><Relationship Id="rId1602" Type="http://schemas.openxmlformats.org/officeDocument/2006/relationships/hyperlink" Target="https://odin.tradoc.army.mil/WEG/Asset/T-72M_Russian_Main_Battle_Tank_(MBT)" TargetMode="External"/><Relationship Id="rId183" Type="http://schemas.openxmlformats.org/officeDocument/2006/relationships/hyperlink" Target="https://www.wbgroup.pl/en/produkt/ft-5-los-tactical-uav/" TargetMode="External"/><Relationship Id="rId390" Type="http://schemas.openxmlformats.org/officeDocument/2006/relationships/hyperlink" Target="https://rodman.es/en/producto/professional-nautical/patrol-boats/rodman-66/" TargetMode="External"/><Relationship Id="rId250" Type="http://schemas.openxmlformats.org/officeDocument/2006/relationships/hyperlink" Target="https://www.boeing.com/content/dam/boeing/boeingdotcom/defense/weapons-weapons/images/jdam_product_card.pdf" TargetMode="External"/><Relationship Id="rId488" Type="http://schemas.openxmlformats.org/officeDocument/2006/relationships/hyperlink" Target="https://weaponsystems.net/system/1243-105mm+Light+Gun" TargetMode="External"/><Relationship Id="rId695" Type="http://schemas.openxmlformats.org/officeDocument/2006/relationships/hyperlink" Target="https://www.baesystems.com/en/product/m88a2-hercules-recovery-vehicle" TargetMode="External"/><Relationship Id="rId110" Type="http://schemas.openxmlformats.org/officeDocument/2006/relationships/hyperlink" Target="https://www.lockheedmartin.com/en-us/products/f-16.html" TargetMode="External"/><Relationship Id="rId348" Type="http://schemas.openxmlformats.org/officeDocument/2006/relationships/hyperlink" Target="https://weaponsystems.net/system/1062-9K135+Kornet" TargetMode="External"/><Relationship Id="rId555" Type="http://schemas.openxmlformats.org/officeDocument/2006/relationships/hyperlink" Target="https://knds.com/en/products/leopard/leopard-2A4" TargetMode="External"/><Relationship Id="rId762" Type="http://schemas.openxmlformats.org/officeDocument/2006/relationships/hyperlink" Target="https://www.naval-technology.com/projects/alkmaar-class-mine-countermeasures-vessels-netherlands/" TargetMode="External"/><Relationship Id="rId1185" Type="http://schemas.openxmlformats.org/officeDocument/2006/relationships/hyperlink" Target="https://www.elbitsystems.com/land/weapons-systems-and-munitions/launchers/puls" TargetMode="External"/><Relationship Id="rId1392" Type="http://schemas.openxmlformats.org/officeDocument/2006/relationships/hyperlink" Target="https://www.lockheedmartin.com/en-us/products/sikorsky-black-hawk-helicopter.html" TargetMode="External"/><Relationship Id="rId208" Type="http://schemas.openxmlformats.org/officeDocument/2006/relationships/hyperlink" Target="https://www.globalsecurity.org/military/world/europe/orp-gardno.htm" TargetMode="External"/><Relationship Id="rId415" Type="http://schemas.openxmlformats.org/officeDocument/2006/relationships/hyperlink" Target="https://oshkoshdefense.com/vehicles/light-tactical-vehicles/jltv/" TargetMode="External"/><Relationship Id="rId622" Type="http://schemas.openxmlformats.org/officeDocument/2006/relationships/hyperlink" Target="https://www.army-technology.com/projects/m113-armoured-personnel-carrier/" TargetMode="External"/><Relationship Id="rId1045" Type="http://schemas.openxmlformats.org/officeDocument/2006/relationships/hyperlink" Target="https://www.mbda-systems.com/products/deep-strike/teseootomat-family/teseo-mk2e" TargetMode="External"/><Relationship Id="rId1252" Type="http://schemas.openxmlformats.org/officeDocument/2006/relationships/hyperlink" Target="https://www.army-technology.com/projects/rbs70/" TargetMode="External"/><Relationship Id="rId1697" Type="http://schemas.openxmlformats.org/officeDocument/2006/relationships/hyperlink" Target="https://navypedia.org/ships/croatia/cro_ls_djc105.htm" TargetMode="External"/><Relationship Id="rId927" Type="http://schemas.openxmlformats.org/officeDocument/2006/relationships/hyperlink" Target="https://www.mbda-systems.com/products/deep-strike/exocet-family/exocet-mm40-block-3c" TargetMode="External"/><Relationship Id="rId1112" Type="http://schemas.openxmlformats.org/officeDocument/2006/relationships/hyperlink" Target="https://www.airforce-technology.com/projects/pc9madvancedtrainera/" TargetMode="External"/><Relationship Id="rId1557" Type="http://schemas.openxmlformats.org/officeDocument/2006/relationships/hyperlink" Target="https://www.airforce-technology.com/projects/su25/" TargetMode="External"/><Relationship Id="rId1764" Type="http://schemas.openxmlformats.org/officeDocument/2006/relationships/hyperlink" Target="https://navypedia.org/ships/romania/ro_ms_vd141.htm" TargetMode="External"/><Relationship Id="rId56" Type="http://schemas.openxmlformats.org/officeDocument/2006/relationships/hyperlink" Target="https://www.army-technology.com/projects/ee-9-cascavel-armoured-reconnaissance-vehicle-modernisation-brazil/" TargetMode="External"/><Relationship Id="rId1417" Type="http://schemas.openxmlformats.org/officeDocument/2006/relationships/hyperlink" Target="https://www.rafael-usa.com/programs/samson-mk-ii-30mm/" TargetMode="External"/><Relationship Id="rId1624" Type="http://schemas.openxmlformats.org/officeDocument/2006/relationships/hyperlink" Target="https://skybrary.aero/aircraft/tbm7" TargetMode="External"/><Relationship Id="rId1831" Type="http://schemas.openxmlformats.org/officeDocument/2006/relationships/hyperlink" Target="https://www.delpher.nl/nl/kranten/view?coll=ddd&amp;identifier=ddd:011199884:mpeg21:a0676" TargetMode="External"/><Relationship Id="rId272" Type="http://schemas.openxmlformats.org/officeDocument/2006/relationships/hyperlink" Target="https://www.losbarcosdeeugenio.com/barcos/en/fr/mn_A770.html" TargetMode="External"/><Relationship Id="rId577" Type="http://schemas.openxmlformats.org/officeDocument/2006/relationships/hyperlink" Target="https://www.marina.difesa.it/EN/thefleet/home/Pagine/milazzo.aspx" TargetMode="External"/><Relationship Id="rId132" Type="http://schemas.openxmlformats.org/officeDocument/2006/relationships/hyperlink" Target="https://www.dassault-aviation.com/en/passion/aircraft/civil-dassault-aircraft/falcon-2000/" TargetMode="External"/><Relationship Id="rId784" Type="http://schemas.openxmlformats.org/officeDocument/2006/relationships/hyperlink" Target="https://www.armyrecognition.com/military-products/air/helicopters/transport-helicopters/mi-17" TargetMode="External"/><Relationship Id="rId991" Type="http://schemas.openxmlformats.org/officeDocument/2006/relationships/hyperlink" Target="https://www.airliners.net/photo/Greece-Army/Hughes-BredaNardi-NH-300C/1939578" TargetMode="External"/><Relationship Id="rId1067" Type="http://schemas.openxmlformats.org/officeDocument/2006/relationships/hyperlink" Target="https://www.marina.difesa.it/noi-siamo-la-marina/pilastro-operativo/mezzi/forze-navali/Pagine/Palinuro.aspx" TargetMode="External"/><Relationship Id="rId437" Type="http://schemas.openxmlformats.org/officeDocument/2006/relationships/hyperlink" Target="https://myownonpmirror.com/ships/poland/pl_cg_kaper1.html" TargetMode="External"/><Relationship Id="rId644" Type="http://schemas.openxmlformats.org/officeDocument/2006/relationships/hyperlink" Target="https://kotadef.sk/projekty/zuzana/?lang=en" TargetMode="External"/><Relationship Id="rId851" Type="http://schemas.openxmlformats.org/officeDocument/2006/relationships/hyperlink" Target="https://www.rtx.com/raytheon/what-we-do/sea/phalanx-close-in-weapon-system" TargetMode="External"/><Relationship Id="rId1274" Type="http://schemas.openxmlformats.org/officeDocument/2006/relationships/hyperlink" Target="https://www.navy.ro/despre/organizare/istoricF221.php" TargetMode="External"/><Relationship Id="rId1481" Type="http://schemas.openxmlformats.org/officeDocument/2006/relationships/hyperlink" Target="https://www.airforce-technology.com/projects/skynet-5-military-communications-satellite-system/" TargetMode="External"/><Relationship Id="rId1579" Type="http://schemas.openxmlformats.org/officeDocument/2006/relationships/hyperlink" Target="https://ordtech.com/products/mk32/" TargetMode="External"/><Relationship Id="rId504" Type="http://schemas.openxmlformats.org/officeDocument/2006/relationships/hyperlink" Target="https://www.aero.cz/en/l-39-albatros/" TargetMode="External"/><Relationship Id="rId711" Type="http://schemas.openxmlformats.org/officeDocument/2006/relationships/hyperlink" Target="https://www.lockheedmartin.com/content/dam/lockheed-martin/mfc/documents/pac-3/24-09790-iamd-pac-3-mse-partner-ppt--updates_r2.pdf" TargetMode="External"/><Relationship Id="rId949" Type="http://schemas.openxmlformats.org/officeDocument/2006/relationships/hyperlink" Target="https://www.ga-asi.com/remotely-piloted-aircraft/mq-9a" TargetMode="External"/><Relationship Id="rId1134" Type="http://schemas.openxmlformats.org/officeDocument/2006/relationships/hyperlink" Target="https://www.gdels.com/piranha.php" TargetMode="External"/><Relationship Id="rId1341" Type="http://schemas.openxmlformats.org/officeDocument/2006/relationships/hyperlink" Target="https://www.marinha.pt/en/os_meios/lanchas/Pages/nrp-rio-minho.aspx" TargetMode="External"/><Relationship Id="rId1786" Type="http://schemas.openxmlformats.org/officeDocument/2006/relationships/hyperlink" Target="https://www.vhu.sk/vyslobodzovaci-tank-vt-55-a/" TargetMode="External"/><Relationship Id="rId78" Type="http://schemas.openxmlformats.org/officeDocument/2006/relationships/hyperlink" Target="https://www.losbarcosdeeugenio.com/barcos/en/de/bm_M1094.html" TargetMode="External"/><Relationship Id="rId809" Type="http://schemas.openxmlformats.org/officeDocument/2006/relationships/hyperlink" Target="https://www.globalsecurity.org/military/world/russia/mig-29.htm" TargetMode="External"/><Relationship Id="rId1201" Type="http://schemas.openxmlformats.org/officeDocument/2006/relationships/hyperlink" Target="https://www.pzlswidnik.pl/en/produkty/wojskowe-rzadowe/w3pl" TargetMode="External"/><Relationship Id="rId1439" Type="http://schemas.openxmlformats.org/officeDocument/2006/relationships/hyperlink" Target="https://www.atlas-elektronik.com/solutions/mine-warfare-systems/seafoxr" TargetMode="External"/><Relationship Id="rId1646" Type="http://schemas.openxmlformats.org/officeDocument/2006/relationships/hyperlink" Target="https://www.armyrecognition.com/focus-analysis-conflicts/army/defence-security-industry-technology/the-new-tmm-3m2-truck-bridgelayer-will-enter-in-service-with-the-russian-armed-forces-12507162" TargetMode="External"/><Relationship Id="rId1853" Type="http://schemas.openxmlformats.org/officeDocument/2006/relationships/hyperlink" Target="https://www.baesystems.com/en/product/bvs10" TargetMode="External"/><Relationship Id="rId1506" Type="http://schemas.openxmlformats.org/officeDocument/2006/relationships/hyperlink" Target="https://iquarobotics.com/category/products/sparus-ii-auv" TargetMode="External"/><Relationship Id="rId1713" Type="http://schemas.openxmlformats.org/officeDocument/2006/relationships/hyperlink" Target="https://www.lockheedmartin.com/en-us/products/sikorsky-black-hawk-helicopter.html" TargetMode="External"/><Relationship Id="rId294" Type="http://schemas.openxmlformats.org/officeDocument/2006/relationships/hyperlink" Target="https://www.saab.com/products/gripen-c-series" TargetMode="External"/><Relationship Id="rId154" Type="http://schemas.openxmlformats.org/officeDocument/2006/relationships/hyperlink" Target="https://knds.com/en/products/systems/fennek" TargetMode="External"/><Relationship Id="rId361" Type="http://schemas.openxmlformats.org/officeDocument/2006/relationships/hyperlink" Target="https://www.kongsberg.com/discovery/autonomous-and-uncrewed-solutions/auv/hugin/" TargetMode="External"/><Relationship Id="rId599" Type="http://schemas.openxmlformats.org/officeDocument/2006/relationships/hyperlink" Target="https://www.militaryfactory.com/armor/detail.php?armor_id=96" TargetMode="External"/><Relationship Id="rId459" Type="http://schemas.openxmlformats.org/officeDocument/2006/relationships/hyperlink" Target="https://odin.tradoc.army.mil/WEG/Asset/Kh-25_(AS-10_Karen)_Russian_Air-to-Ground_Missile" TargetMode="External"/><Relationship Id="rId666" Type="http://schemas.openxmlformats.org/officeDocument/2006/relationships/hyperlink" Target="https://aircraft.leonardo.com/en/products/m-345" TargetMode="External"/><Relationship Id="rId873" Type="http://schemas.openxmlformats.org/officeDocument/2006/relationships/hyperlink" Target="https://lockheedmartin.com/content/dam/lockheed-martin/rms/documents/naval-launchers-and-munitions/Mk_41_Product_Card_Update_24_08549.pdf" TargetMode="External"/><Relationship Id="rId1089" Type="http://schemas.openxmlformats.org/officeDocument/2006/relationships/hyperlink" Target="https://www.fincantieri.com/it/prodotti-servizi/navi-militari/pattugliatori-polivalenti-daltura/paolo-thaon-di-revel-class/" TargetMode="External"/><Relationship Id="rId1296" Type="http://schemas.openxmlformats.org/officeDocument/2006/relationships/hyperlink" Target="https://missilethreat.csis.org/missile/harpoon/" TargetMode="External"/><Relationship Id="rId221" Type="http://schemas.openxmlformats.org/officeDocument/2006/relationships/hyperlink" Target="https://www.lockheedmartin.com/en-us/products/paveway-ii-plus-laser-guided-bomb.html" TargetMode="External"/><Relationship Id="rId319" Type="http://schemas.openxmlformats.org/officeDocument/2006/relationships/hyperlink" Target="https://www.airbus.com/en/products-services/helicopters/civil-helicopters/h135" TargetMode="External"/><Relationship Id="rId526" Type="http://schemas.openxmlformats.org/officeDocument/2006/relationships/hyperlink" Target="https://militairecourant.nl/factsheet-lcu-landingsvaartuig/" TargetMode="External"/><Relationship Id="rId1156" Type="http://schemas.openxmlformats.org/officeDocument/2006/relationships/hyperlink" Target="https://www.gdels.com/piranha.php" TargetMode="External"/><Relationship Id="rId1363" Type="http://schemas.openxmlformats.org/officeDocument/2006/relationships/hyperlink" Target="https://www.naval-technology.com/projects/hellenic/" TargetMode="External"/><Relationship Id="rId733" Type="http://schemas.openxmlformats.org/officeDocument/2006/relationships/hyperlink" Target="https://www.maritimerobotics.com/mariner" TargetMode="External"/><Relationship Id="rId940" Type="http://schemas.openxmlformats.org/officeDocument/2006/relationships/hyperlink" Target="https://www.seaforces.org/spcrep/FS-Monge-A601-ponta-delgada-2013.htm" TargetMode="External"/><Relationship Id="rId1016" Type="http://schemas.openxmlformats.org/officeDocument/2006/relationships/hyperlink" Target="https://www.thalesgroup.com/en/worldwide/defence/press_release/delivering-resilience-thales-belfast-provide-next-batch-saab-nlaw" TargetMode="External"/><Relationship Id="rId1570" Type="http://schemas.openxmlformats.org/officeDocument/2006/relationships/hyperlink" Target="https://ordtech.com/products/mk32/" TargetMode="External"/><Relationship Id="rId1668" Type="http://schemas.openxmlformats.org/officeDocument/2006/relationships/hyperlink" Target="https://www.designation-systems.net/dusrm/m-71.html" TargetMode="External"/><Relationship Id="rId1875" Type="http://schemas.openxmlformats.org/officeDocument/2006/relationships/hyperlink" Target="https://weaponsystems.net/system/1111-Bofors%20M/50" TargetMode="External"/><Relationship Id="rId800" Type="http://schemas.openxmlformats.org/officeDocument/2006/relationships/hyperlink" Target="https://www.mbda-systems.com/products/air-dominance/mica-family/mica" TargetMode="External"/><Relationship Id="rId1223" Type="http://schemas.openxmlformats.org/officeDocument/2006/relationships/hyperlink" Target="https://en.missilery.info/missile/r73" TargetMode="External"/><Relationship Id="rId1430" Type="http://schemas.openxmlformats.org/officeDocument/2006/relationships/hyperlink" Target="https://www.airport-technology.com/projects/scaneagle-3-unmanned-aircraft-system/" TargetMode="External"/><Relationship Id="rId1528" Type="http://schemas.openxmlformats.org/officeDocument/2006/relationships/hyperlink" Target="https://www.rafael.co.il/system/spike-lr2/" TargetMode="External"/><Relationship Id="rId1735" Type="http://schemas.openxmlformats.org/officeDocument/2006/relationships/hyperlink" Target="https://www.army-technology.com/projects/milan-anti-tank-missile/?cf-view" TargetMode="External"/><Relationship Id="rId27" Type="http://schemas.openxmlformats.org/officeDocument/2006/relationships/hyperlink" Target="https://www.saab.com/products/double-eagle" TargetMode="External"/><Relationship Id="rId1802" Type="http://schemas.openxmlformats.org/officeDocument/2006/relationships/hyperlink" Target="https://www.rheinmetall.com/en/products/tracked-vehicles/tracked-armoured-vehicles/family-of-vehicles-wiesel" TargetMode="External"/><Relationship Id="rId176" Type="http://schemas.openxmlformats.org/officeDocument/2006/relationships/hyperlink" Target="https://hellenicnavy.gr/o-stolos-mas/voithitika-ploia/a-v-folegandros-l-170/" TargetMode="External"/><Relationship Id="rId383" Type="http://schemas.openxmlformats.org/officeDocument/2006/relationships/hyperlink" Target="https://www.diehl.com/defence/de/produkte/lenkflugkoerper/" TargetMode="External"/><Relationship Id="rId590" Type="http://schemas.openxmlformats.org/officeDocument/2006/relationships/hyperlink" Target="https://www.baesystems.com/en/product/cv90-ifv-worldleading-combat-capability" TargetMode="External"/><Relationship Id="rId243" Type="http://schemas.openxmlformats.org/officeDocument/2006/relationships/hyperlink" Target="https://www.lockheedmartin.com/en-us/products/paveway-ii-plus-laser-guided-bomb.html" TargetMode="External"/><Relationship Id="rId450" Type="http://schemas.openxmlformats.org/officeDocument/2006/relationships/hyperlink" Target="https://www.lockheedmartin.com/content/dam/lockheed-martin/aero/documents/C-130J/C130%20Brochure_%20Final%202015.pdf" TargetMode="External"/><Relationship Id="rId688" Type="http://schemas.openxmlformats.org/officeDocument/2006/relationships/hyperlink" Target="https://www.armyrecognition.com/military-products/army/artillery-vehicles-and-weapons/self-propelled-howitzers/dana-zts-shkh-vz-77-152mm" TargetMode="External"/><Relationship Id="rId895" Type="http://schemas.openxmlformats.org/officeDocument/2006/relationships/hyperlink" Target="https://ordtech.com/products/mk46/" TargetMode="External"/><Relationship Id="rId1080" Type="http://schemas.openxmlformats.org/officeDocument/2006/relationships/hyperlink" Target="https://www.gdels.com/pandur.php" TargetMode="External"/><Relationship Id="rId103" Type="http://schemas.openxmlformats.org/officeDocument/2006/relationships/hyperlink" Target="https://www.lockheedmartin.com/en-us/products/f-16.html" TargetMode="External"/><Relationship Id="rId310" Type="http://schemas.openxmlformats.org/officeDocument/2006/relationships/hyperlink" Target="https://www.armyrecognition.com/military-products/air/helicopters/transport-helicopters/ec120-colibri-eurocopter" TargetMode="External"/><Relationship Id="rId548" Type="http://schemas.openxmlformats.org/officeDocument/2006/relationships/hyperlink" Target="https://knds.com/en/products/leopard/leopard-2A4" TargetMode="External"/><Relationship Id="rId755" Type="http://schemas.openxmlformats.org/officeDocument/2006/relationships/hyperlink" Target="https://www.mdhelicopters.com/models/md-500e/" TargetMode="External"/><Relationship Id="rId962" Type="http://schemas.openxmlformats.org/officeDocument/2006/relationships/hyperlink" Target="https://www.armyrecognition.com/defense-industry?option=com_content&amp;view=article&amp;id=8554" TargetMode="External"/><Relationship Id="rId1178" Type="http://schemas.openxmlformats.org/officeDocument/2006/relationships/hyperlink" Target="https://www.militaryperiscope.com/weapons/ships/auxiliary/proteo-224-class-bulgaria/overview/" TargetMode="External"/><Relationship Id="rId1385" Type="http://schemas.openxmlformats.org/officeDocument/2006/relationships/hyperlink" Target="https://en.missilery.info/missile/c200" TargetMode="External"/><Relationship Id="rId1592" Type="http://schemas.openxmlformats.org/officeDocument/2006/relationships/hyperlink" Target="https://www.northropgrumman.com/what-we-do/air/t-38-talon" TargetMode="External"/><Relationship Id="rId91" Type="http://schemas.openxmlformats.org/officeDocument/2006/relationships/hyperlink" Target="https://hellenicnavy.gr/en/fleet/minehunters-minesweepers/hs-evniki-m-61/" TargetMode="External"/><Relationship Id="rId408" Type="http://schemas.openxmlformats.org/officeDocument/2006/relationships/hyperlink" Target="https://www.babcockinternational.com/de/what-we-do/product/design-develop-and-manufacture/jackal/" TargetMode="External"/><Relationship Id="rId615" Type="http://schemas.openxmlformats.org/officeDocument/2006/relationships/hyperlink" Target="https://www.army-technology.com/projects/m113-armoured-personnel-carrier/" TargetMode="External"/><Relationship Id="rId822" Type="http://schemas.openxmlformats.org/officeDocument/2006/relationships/hyperlink" Target="https://www.dassault-aviation.com/en/defense/customer-support/operational-aircraft/mirage-2000/" TargetMode="External"/><Relationship Id="rId1038" Type="http://schemas.openxmlformats.org/officeDocument/2006/relationships/hyperlink" Target="https://www.navalnews.com/naval-news/2023/07/nvl-group-to-build-3-new-sigint-ships-for-german-navy/" TargetMode="External"/><Relationship Id="rId1245" Type="http://schemas.openxmlformats.org/officeDocument/2006/relationships/hyperlink" Target="https://www.saab.com/products/the-rbs15-family" TargetMode="External"/><Relationship Id="rId1452" Type="http://schemas.openxmlformats.org/officeDocument/2006/relationships/hyperlink" Target="https://armada.defensa.gob.es/ArmadaPortal/page/Portal/ArmadaEspannola/buquessuperficie/prefLang-en/08patrulleros--03patrulleros-clase-serviola" TargetMode="External"/><Relationship Id="rId1105" Type="http://schemas.openxmlformats.org/officeDocument/2006/relationships/hyperlink" Target="https://www.pilatus-aircraft.com/de/pc-21" TargetMode="External"/><Relationship Id="rId1312" Type="http://schemas.openxmlformats.org/officeDocument/2006/relationships/hyperlink" Target="https://www.rheinmetall.com/de/produkte/waffen-und-munition/waffen-und-munition/mittelkaliberwaffen" TargetMode="External"/><Relationship Id="rId1757" Type="http://schemas.openxmlformats.org/officeDocument/2006/relationships/hyperlink" Target="https://www.arquus-defense.com/vab-mk3-unmatched-firepower" TargetMode="External"/><Relationship Id="rId49" Type="http://schemas.openxmlformats.org/officeDocument/2006/relationships/hyperlink" Target="https://www.weaponsystems.net/system/402-CC01%20-%20EE-3%20Jararaca" TargetMode="External"/><Relationship Id="rId1617" Type="http://schemas.openxmlformats.org/officeDocument/2006/relationships/hyperlink" Target="https://taurus-systems.de/wp-content/uploads/2016/10/TAURUS_KEPD_350E-EN-Aug2014.pdf" TargetMode="External"/><Relationship Id="rId1824" Type="http://schemas.openxmlformats.org/officeDocument/2006/relationships/hyperlink" Target="https://www.patriagroup.com/products-and-services/protected-mobility-and-defence-systems/vehicles/patria-6x6" TargetMode="External"/><Relationship Id="rId198" Type="http://schemas.openxmlformats.org/officeDocument/2006/relationships/hyperlink" Target="https://www.militaryfactory.com/armor/detail.php?armor_id=27" TargetMode="External"/><Relationship Id="rId265" Type="http://schemas.openxmlformats.org/officeDocument/2006/relationships/hyperlink" Target="https://en.topwar.ru/149330-reaktivnaja-ustanovka-razminirovanija-giant-viper-velikobritanija.html" TargetMode="External"/><Relationship Id="rId472" Type="http://schemas.openxmlformats.org/officeDocument/2006/relationships/hyperlink" Target="https://www.naval-technology.com/projects/kormoran-ii-mine-countermeasure-vessels-mcmv/" TargetMode="External"/><Relationship Id="rId125" Type="http://schemas.openxmlformats.org/officeDocument/2006/relationships/hyperlink" Target="https://www.airforce-technology.com/projects/f-4-phantom-fighter-bomber/" TargetMode="External"/><Relationship Id="rId332" Type="http://schemas.openxmlformats.org/officeDocument/2006/relationships/hyperlink" Target="https://www.tugspotters.com/app/content/2022/09/hektor-19-09-2022/" TargetMode="External"/><Relationship Id="rId777" Type="http://schemas.openxmlformats.org/officeDocument/2006/relationships/hyperlink" Target="https://www.militaryfactory.com/aircraft/detail.php?aircraft_id=285" TargetMode="External"/><Relationship Id="rId984" Type="http://schemas.openxmlformats.org/officeDocument/2006/relationships/hyperlink" Target="https://www.kongsberg.com/kda/what-we-do/defence-and-security/integrated-air-and-missile-defence/nasams-air-defence-system/" TargetMode="External"/><Relationship Id="rId637" Type="http://schemas.openxmlformats.org/officeDocument/2006/relationships/hyperlink" Target="https://www.arsenal.ro/tun100.html" TargetMode="External"/><Relationship Id="rId844" Type="http://schemas.openxmlformats.org/officeDocument/2006/relationships/hyperlink" Target="https://www.mbda-systems.com/products/force-protection/mistral-family/mistral-3" TargetMode="External"/><Relationship Id="rId1267" Type="http://schemas.openxmlformats.org/officeDocument/2006/relationships/hyperlink" Target="https://www.militaryperiscope.com/weapons/missilesrocketsbombs/anti-submarine/rbu-2500-asw-mortar/overview/" TargetMode="External"/><Relationship Id="rId1474" Type="http://schemas.openxmlformats.org/officeDocument/2006/relationships/hyperlink" Target="https://sisuauto.com/en/gtp-4x4/" TargetMode="External"/><Relationship Id="rId1681" Type="http://schemas.openxmlformats.org/officeDocument/2006/relationships/hyperlink" Target="https://www.naval-technology.com/projects/trafalgarclass/" TargetMode="External"/><Relationship Id="rId704" Type="http://schemas.openxmlformats.org/officeDocument/2006/relationships/hyperlink" Target="https://missilethreat.csis.org/system/patriot/" TargetMode="External"/><Relationship Id="rId911" Type="http://schemas.openxmlformats.org/officeDocument/2006/relationships/hyperlink" Target="https://www.mbda-deutschland.de/wp-content/uploads/2018/03/RAM-e-18.pdf" TargetMode="External"/><Relationship Id="rId1127" Type="http://schemas.openxmlformats.org/officeDocument/2006/relationships/hyperlink" Target="https://www.armyrecognition.com/military-products/army/air-defense-systems/man-portable-air-defense-systems/piorun-grom-m-manpads" TargetMode="External"/><Relationship Id="rId1334" Type="http://schemas.openxmlformats.org/officeDocument/2006/relationships/hyperlink" Target="https://en.missilery.info/missile/sea-sparrow" TargetMode="External"/><Relationship Id="rId1541" Type="http://schemas.openxmlformats.org/officeDocument/2006/relationships/hyperlink" Target="https://hellenicnavy.gr/o-stolos-mas/tachea-peripolika/ppk-keleystis-stamoy-p-287/" TargetMode="External"/><Relationship Id="rId1779" Type="http://schemas.openxmlformats.org/officeDocument/2006/relationships/hyperlink" Target="https://hellenicnavy.gr/o-stolos-mas/tachea-peripolika/tpk-votsis/" TargetMode="External"/><Relationship Id="rId40" Type="http://schemas.openxmlformats.org/officeDocument/2006/relationships/hyperlink" Target="https://www.army-technology.com/projects/eagle/" TargetMode="External"/><Relationship Id="rId1401" Type="http://schemas.openxmlformats.org/officeDocument/2006/relationships/hyperlink" Target="https://www.helis.com/database/model/SA330-Puma/" TargetMode="External"/><Relationship Id="rId1639" Type="http://schemas.openxmlformats.org/officeDocument/2006/relationships/hyperlink" Target="https://www.airbus.com/en/products-services/helicopters/military-helicopters/tiger" TargetMode="External"/><Relationship Id="rId1846" Type="http://schemas.openxmlformats.org/officeDocument/2006/relationships/hyperlink" Target="https://odin.tradoc.army.mil/WEG/Asset/ZSU-23-4_Shilka_Russian_23mm_Self-Propelled_Anti-Aircraft_Weapon_System" TargetMode="External"/><Relationship Id="rId1706" Type="http://schemas.openxmlformats.org/officeDocument/2006/relationships/hyperlink" Target="https://en.missilery.info/missile/harpoon" TargetMode="External"/><Relationship Id="rId287" Type="http://schemas.openxmlformats.org/officeDocument/2006/relationships/hyperlink" Target="https://www.naval-technology.com/news/saab-launches-last-gotland-class-ssk-after-mid-life-upgrade/" TargetMode="External"/><Relationship Id="rId494" Type="http://schemas.openxmlformats.org/officeDocument/2006/relationships/hyperlink" Target="https://www.armyrecognition.com/news/army-news/2024/united-kingdom-opts-for-120mm-mortars-to-replace-81mm-l16s-to-cut-costs" TargetMode="External"/><Relationship Id="rId147" Type="http://schemas.openxmlformats.org/officeDocument/2006/relationships/hyperlink" Target="https://www.dassault-aviation.com/en/civil/falcon-family/falcon-900lx/" TargetMode="External"/><Relationship Id="rId354" Type="http://schemas.openxmlformats.org/officeDocument/2006/relationships/hyperlink" Target="https://navalhistory.dk/English/TheShips/Classes/Holm_Class(2006).htm" TargetMode="External"/><Relationship Id="rId799" Type="http://schemas.openxmlformats.org/officeDocument/2006/relationships/hyperlink" Target="https://www.mbda-systems.com/products/air-dominance/mica-family/mica" TargetMode="External"/><Relationship Id="rId1191" Type="http://schemas.openxmlformats.org/officeDocument/2006/relationships/hyperlink" Target="https://weaponsystems.net/system/1342-90mm%20PV-1110" TargetMode="External"/><Relationship Id="rId561" Type="http://schemas.openxmlformats.org/officeDocument/2006/relationships/hyperlink" Target="https://knds.com/en/products/leopard/leopard-2A6M" TargetMode="External"/><Relationship Id="rId659" Type="http://schemas.openxmlformats.org/officeDocument/2006/relationships/hyperlink" Target="https://www.armyrecognition.com/military-products/army/infantry-fighting-vehicles/tracked-vehicles/bradley-m2a2-ods" TargetMode="External"/><Relationship Id="rId866" Type="http://schemas.openxmlformats.org/officeDocument/2006/relationships/hyperlink" Target="https://www.baesystems.com/en/product/vertical-launching-system-vls-mk41" TargetMode="External"/><Relationship Id="rId1289" Type="http://schemas.openxmlformats.org/officeDocument/2006/relationships/hyperlink" Target="https://www.baesystems.com/en/product/rg33-mineresistant-ambush-protected-vehicle" TargetMode="External"/><Relationship Id="rId1496" Type="http://schemas.openxmlformats.org/officeDocument/2006/relationships/hyperlink" Target="https://www.army-technology.com/projects/rak-120mm-self-propelled-mortar-system/" TargetMode="External"/><Relationship Id="rId214" Type="http://schemas.openxmlformats.org/officeDocument/2006/relationships/hyperlink" Target="https://www.lockheedmartin.com/en-us/products/paveway-ii-plus-laser-guided-bomb.html" TargetMode="External"/><Relationship Id="rId421" Type="http://schemas.openxmlformats.org/officeDocument/2006/relationships/hyperlink" Target="https://www.leonardodrs.com/what-we-do/products-and-services/joint-assault-bridge-jab/" TargetMode="External"/><Relationship Id="rId519" Type="http://schemas.openxmlformats.org/officeDocument/2006/relationships/hyperlink" Target="https://chantierduguip.com/en/navy/" TargetMode="External"/><Relationship Id="rId1051" Type="http://schemas.openxmlformats.org/officeDocument/2006/relationships/hyperlink" Target="https://hellenicnavy.gr/en/fleet/auxilliary-ships/hs-oyranos-a-416/" TargetMode="External"/><Relationship Id="rId1149" Type="http://schemas.openxmlformats.org/officeDocument/2006/relationships/hyperlink" Target="https://www.gdels.com/piranha.php" TargetMode="External"/><Relationship Id="rId1356" Type="http://schemas.openxmlformats.org/officeDocument/2006/relationships/hyperlink" Target="https://rodman.es/en/producto/professional-nautical/patrol-boats/rodman-66/" TargetMode="External"/><Relationship Id="rId726" Type="http://schemas.openxmlformats.org/officeDocument/2006/relationships/hyperlink" Target="https://www.bairdmaritime.com/security/naval/naval-ships/hellenic-navy-christens-four-patrol-vessels" TargetMode="External"/><Relationship Id="rId933" Type="http://schemas.openxmlformats.org/officeDocument/2006/relationships/hyperlink" Target="https://www.mbda-systems.com/products/deep-strike/exocet-family/exocet-mm40-block-3c" TargetMode="External"/><Relationship Id="rId1009" Type="http://schemas.openxmlformats.org/officeDocument/2006/relationships/hyperlink" Target="https://www.saab.com/products/nlaw" TargetMode="External"/><Relationship Id="rId1563" Type="http://schemas.openxmlformats.org/officeDocument/2006/relationships/hyperlink" Target="https://www.navalnews.com/naval-news/2020/11/hellenic-navy-signs-heavyweight-torpedo-deal-with-atlas-elektronik/" TargetMode="External"/><Relationship Id="rId1770" Type="http://schemas.openxmlformats.org/officeDocument/2006/relationships/hyperlink" Target="https://www.janes.com/osint-insights/defence-news/sea/portugal-commissions-new-rescue-boat" TargetMode="External"/><Relationship Id="rId1868" Type="http://schemas.openxmlformats.org/officeDocument/2006/relationships/hyperlink" Target="https://www.militaryfactory.com/armor/detail.php?armor_id=151" TargetMode="External"/><Relationship Id="rId62" Type="http://schemas.openxmlformats.org/officeDocument/2006/relationships/hyperlink" Target="https://www.nurolmakina.com.tr/en/products/ejder-yalcin-4x4" TargetMode="External"/><Relationship Id="rId1216" Type="http://schemas.openxmlformats.org/officeDocument/2006/relationships/hyperlink" Target="https://weaponsystems.net/system/1536-Vympel%20R-3" TargetMode="External"/><Relationship Id="rId1423" Type="http://schemas.openxmlformats.org/officeDocument/2006/relationships/hyperlink" Target="https://www.eoportal.org/satellite-missions/sarah" TargetMode="External"/><Relationship Id="rId1630" Type="http://schemas.openxmlformats.org/officeDocument/2006/relationships/hyperlink" Target="https://www.army-guide.com/eng/product1102.html" TargetMode="External"/><Relationship Id="rId1728" Type="http://schemas.openxmlformats.org/officeDocument/2006/relationships/hyperlink" Target="https://www.arquus-defense.com/vab-mk3-unmatched-firepower" TargetMode="External"/><Relationship Id="rId169" Type="http://schemas.openxmlformats.org/officeDocument/2006/relationships/hyperlink" Target="https://www.rtx.com/raytheon/what-we-do/integrated-air-and-missile-defense/stinger-missile" TargetMode="External"/><Relationship Id="rId376" Type="http://schemas.openxmlformats.org/officeDocument/2006/relationships/hyperlink" Target="https://www.naval-technology.com/projects/mine-countermeasure-vessels/" TargetMode="External"/><Relationship Id="rId583" Type="http://schemas.openxmlformats.org/officeDocument/2006/relationships/hyperlink" Target="https://www.forsvarsmakten.se/sv/information-och-fakta/materiel-och-teknik/sjo/hms-loke/" TargetMode="External"/><Relationship Id="rId790" Type="http://schemas.openxmlformats.org/officeDocument/2006/relationships/hyperlink" Target="https://www.militaryfactory.com/aircraft/detail.php?aircraft_id=70" TargetMode="External"/><Relationship Id="rId4" Type="http://schemas.openxmlformats.org/officeDocument/2006/relationships/hyperlink" Target="https://www.deeptrekker.com/products/underwater-rov/deep-trekker-revolution" TargetMode="External"/><Relationship Id="rId236" Type="http://schemas.openxmlformats.org/officeDocument/2006/relationships/hyperlink" Target="https://www.boeing.com/content/dam/boeing/boeingdotcom/defense/weapons-weapons/images/jdam_product_card.pdf" TargetMode="External"/><Relationship Id="rId443" Type="http://schemas.openxmlformats.org/officeDocument/2006/relationships/hyperlink" Target="https://www.naval-technology.com/projects/gaeta-minehunter/" TargetMode="External"/><Relationship Id="rId650" Type="http://schemas.openxmlformats.org/officeDocument/2006/relationships/hyperlink" Target="https://www.lockheedmartin.com/en-us/products/m270.html" TargetMode="External"/><Relationship Id="rId888" Type="http://schemas.openxmlformats.org/officeDocument/2006/relationships/hyperlink" Target="https://www.navy.mil/Resources/Fact-Files/Display-FactFiles/Article/2167898/mk-46-lightweight-torpedo/" TargetMode="External"/><Relationship Id="rId1073" Type="http://schemas.openxmlformats.org/officeDocument/2006/relationships/hyperlink" Target="https://www.gdels.com/pandur.php" TargetMode="External"/><Relationship Id="rId1280" Type="http://schemas.openxmlformats.org/officeDocument/2006/relationships/hyperlink" Target="https://www.kongsberg.com/maritime/news-and-events/news-archive/2016/hydroid-introduces-the-new-generation-remus-100-auv/" TargetMode="External"/><Relationship Id="rId303" Type="http://schemas.openxmlformats.org/officeDocument/2006/relationships/hyperlink" Target="https://www.gulfstream.com/en/aircraft/gulfstream-g500/" TargetMode="External"/><Relationship Id="rId748" Type="http://schemas.openxmlformats.org/officeDocument/2006/relationships/hyperlink" Target="https://skybrary.aero/aircraft/m339" TargetMode="External"/><Relationship Id="rId955" Type="http://schemas.openxmlformats.org/officeDocument/2006/relationships/hyperlink" Target="https://tank-afv.com/coldwar/Czechoslovakia/MT-55.php" TargetMode="External"/><Relationship Id="rId1140" Type="http://schemas.openxmlformats.org/officeDocument/2006/relationships/hyperlink" Target="https://www.gdels.com/piranha.php" TargetMode="External"/><Relationship Id="rId1378" Type="http://schemas.openxmlformats.org/officeDocument/2006/relationships/hyperlink" Target="https://schiebel.net/products/camcopter-s-100/" TargetMode="External"/><Relationship Id="rId1585" Type="http://schemas.openxmlformats.org/officeDocument/2006/relationships/hyperlink" Target="https://www.deagel.com/Components/Sylver/a001421" TargetMode="External"/><Relationship Id="rId1792" Type="http://schemas.openxmlformats.org/officeDocument/2006/relationships/hyperlink" Target="https://www.nato.int/cps/en/natohq/news_157986.htm?selectedLocale=en" TargetMode="External"/><Relationship Id="rId84" Type="http://schemas.openxmlformats.org/officeDocument/2006/relationships/hyperlink" Target="https://rnhs.info/noua-salupa-fluviala-a-fortelor-navale-romane/" TargetMode="External"/><Relationship Id="rId510" Type="http://schemas.openxmlformats.org/officeDocument/2006/relationships/hyperlink" Target="https://www.turbolet.de/l-410" TargetMode="External"/><Relationship Id="rId608" Type="http://schemas.openxmlformats.org/officeDocument/2006/relationships/hyperlink" Target="https://www.armyrecognition.com/military-products/army/artillery-vehicles-and-weapons/self-propelled-howitzers/m109-fr" TargetMode="External"/><Relationship Id="rId815" Type="http://schemas.openxmlformats.org/officeDocument/2006/relationships/hyperlink" Target="https://www.armyrecognition.com/military-products/army/air-defense-systems/air-defense-vehicles/hawk-mim-23-united-states-uk" TargetMode="External"/><Relationship Id="rId1238" Type="http://schemas.openxmlformats.org/officeDocument/2006/relationships/hyperlink" Target="https://www.saab.com/products/the-rbs15-family" TargetMode="External"/><Relationship Id="rId1445" Type="http://schemas.openxmlformats.org/officeDocument/2006/relationships/hyperlink" Target="https://aeronavesmilitaresespanolas.com/searcher-mk-iii-ejercito-de-tierra/" TargetMode="External"/><Relationship Id="rId1652" Type="http://schemas.openxmlformats.org/officeDocument/2006/relationships/hyperlink" Target="https://armada.defensa.gob.es/ArmadaPortal/page/Portal/ArmadaEspannola/buquessuperficie/prefLang-es/08patrulleros--05patrulleros-clase-toralla" TargetMode="External"/><Relationship Id="rId1000" Type="http://schemas.openxmlformats.org/officeDocument/2006/relationships/hyperlink" Target="https://www.nhindustries.com/website/en/ref/home.html" TargetMode="External"/><Relationship Id="rId1305" Type="http://schemas.openxmlformats.org/officeDocument/2006/relationships/hyperlink" Target="https://missilethreat.csis.org/missile/harpoon/" TargetMode="External"/><Relationship Id="rId1512" Type="http://schemas.openxmlformats.org/officeDocument/2006/relationships/hyperlink" Target="https://www.rafael.co.il/system/spike-lr2/" TargetMode="External"/><Relationship Id="rId1817" Type="http://schemas.openxmlformats.org/officeDocument/2006/relationships/hyperlink" Target="https://www.militaryfactory.com/armor/detail.php?armor_id=508" TargetMode="External"/><Relationship Id="rId11" Type="http://schemas.openxmlformats.org/officeDocument/2006/relationships/hyperlink" Target="https://knds.com/en/products/systems/dingo-2-range" TargetMode="External"/><Relationship Id="rId398" Type="http://schemas.openxmlformats.org/officeDocument/2006/relationships/hyperlink" Target="https://www.idvgroup.com/products/multirole-vehicles/lmv2-light-multirole-vehicle/" TargetMode="External"/><Relationship Id="rId160" Type="http://schemas.openxmlformats.org/officeDocument/2006/relationships/hyperlink" Target="https://missilethreat.csis.org/missile/fgm-148-javelin/" TargetMode="External"/><Relationship Id="rId258" Type="http://schemas.openxmlformats.org/officeDocument/2006/relationships/hyperlink" Target="https://weaponsystems.net/system/933-Oerlikon+GDF" TargetMode="External"/><Relationship Id="rId465" Type="http://schemas.openxmlformats.org/officeDocument/2006/relationships/hyperlink" Target="https://www.naval-technology.com/projects/knud-rasmussen-class/?cf-view" TargetMode="External"/><Relationship Id="rId672" Type="http://schemas.openxmlformats.org/officeDocument/2006/relationships/hyperlink" Target="http://afvdb.50megs.com/usa/m48avlb.html" TargetMode="External"/><Relationship Id="rId1095" Type="http://schemas.openxmlformats.org/officeDocument/2006/relationships/hyperlink" Target="https://www.patriagroup.com/newsroom/news/2011/patria-waiting-for-the-initiative-of-the-slovenian-government" TargetMode="External"/><Relationship Id="rId118" Type="http://schemas.openxmlformats.org/officeDocument/2006/relationships/hyperlink" Target="https://www.lockheedmartin.com/en-us/products/f-35.html" TargetMode="External"/><Relationship Id="rId325" Type="http://schemas.openxmlformats.org/officeDocument/2006/relationships/hyperlink" Target="https://www.airbus.com/en/products-services/helicopters/military-helicopters/h145m" TargetMode="External"/><Relationship Id="rId532" Type="http://schemas.openxmlformats.org/officeDocument/2006/relationships/hyperlink" Target="https://knds.com/en/products/systems/leclerc-xlr" TargetMode="External"/><Relationship Id="rId977" Type="http://schemas.openxmlformats.org/officeDocument/2006/relationships/hyperlink" Target="https://www.occar.int/our-work/programmes/lwt-mu90-lightweight-torpedo" TargetMode="External"/><Relationship Id="rId1162" Type="http://schemas.openxmlformats.org/officeDocument/2006/relationships/hyperlink" Target="https://www.gaymarine.it/prodotti/rov-pluto-gigas" TargetMode="External"/><Relationship Id="rId837" Type="http://schemas.openxmlformats.org/officeDocument/2006/relationships/hyperlink" Target="https://www.mbda-systems.com/products/force-protection/mistral-family/mistral-3" TargetMode="External"/><Relationship Id="rId1022" Type="http://schemas.openxmlformats.org/officeDocument/2006/relationships/hyperlink" Target="https://www.kongsberg.com/kda/what-we-do/defence-and-security/missile-systems/nsm-naval-strike-missile-nsm/" TargetMode="External"/><Relationship Id="rId1467" Type="http://schemas.openxmlformats.org/officeDocument/2006/relationships/hyperlink" Target="https://www.mbda-systems.com/products/force-protection/mistral-family/mistral-simbad-rc" TargetMode="External"/><Relationship Id="rId1674" Type="http://schemas.openxmlformats.org/officeDocument/2006/relationships/hyperlink" Target="https://www.militaryfactory.com/armor/detail.php?armor_id=56" TargetMode="External"/><Relationship Id="rId1881" Type="http://schemas.openxmlformats.org/officeDocument/2006/relationships/hyperlink" Target="https://www.naval-group.com/en/equipment" TargetMode="External"/><Relationship Id="rId904" Type="http://schemas.openxmlformats.org/officeDocument/2006/relationships/hyperlink" Target="https://www.seaforces.org/wpnsys/SURFACE/Mk-48-missile-launcher.htm" TargetMode="External"/><Relationship Id="rId1327" Type="http://schemas.openxmlformats.org/officeDocument/2006/relationships/hyperlink" Target="https://www.naval-technology.com/projects/evolved-sea-sparrow-missile-essm/" TargetMode="External"/><Relationship Id="rId1534" Type="http://schemas.openxmlformats.org/officeDocument/2006/relationships/hyperlink" Target="https://tank-afv.com/modern/Slovakia/PRAM-S.php" TargetMode="External"/><Relationship Id="rId1741" Type="http://schemas.openxmlformats.org/officeDocument/2006/relationships/hyperlink" Target="https://marineschepen.nl/schepen/vankinsbergen.html" TargetMode="External"/><Relationship Id="rId33" Type="http://schemas.openxmlformats.org/officeDocument/2006/relationships/hyperlink" Target="https://www.niesternsander.com/cases/naval-research-vessel-dupuy-de-lome" TargetMode="External"/><Relationship Id="rId1601" Type="http://schemas.openxmlformats.org/officeDocument/2006/relationships/hyperlink" Target="https://odin.tradoc.army.mil/WEG/Asset/T-72M_Russian_Main_Battle_Tank_(MBT)" TargetMode="External"/><Relationship Id="rId1839" Type="http://schemas.openxmlformats.org/officeDocument/2006/relationships/hyperlink" Target="https://www.seaforces.org/marint/Romanian-Navy/Zborul-class.htm" TargetMode="External"/><Relationship Id="rId182" Type="http://schemas.openxmlformats.org/officeDocument/2006/relationships/hyperlink" Target="https://www.naval-technology.com/projects/frankenthal/" TargetMode="External"/><Relationship Id="rId487" Type="http://schemas.openxmlformats.org/officeDocument/2006/relationships/hyperlink" Target="https://weaponsystems.net/system/1243-105mm+Light+Gun" TargetMode="External"/><Relationship Id="rId694" Type="http://schemas.openxmlformats.org/officeDocument/2006/relationships/hyperlink" Target="https://duro-dakovic.com/en/duro-dakovic-special-vehicles/defence/armored-combat-vehicles/main-battle-tank-m-84/" TargetMode="External"/><Relationship Id="rId347" Type="http://schemas.openxmlformats.org/officeDocument/2006/relationships/hyperlink" Target="https://hibneryt.pl/" TargetMode="External"/><Relationship Id="rId999" Type="http://schemas.openxmlformats.org/officeDocument/2006/relationships/hyperlink" Target="https://www.nhindustries.com/website/en/ref/home.html" TargetMode="External"/><Relationship Id="rId1184" Type="http://schemas.openxmlformats.org/officeDocument/2006/relationships/hyperlink" Target="https://www.naval-technology.com/projects/oliver-hazard/" TargetMode="External"/><Relationship Id="rId554" Type="http://schemas.openxmlformats.org/officeDocument/2006/relationships/hyperlink" Target="https://knds.com/en/products/leopard/leopard-2A4" TargetMode="External"/><Relationship Id="rId761" Type="http://schemas.openxmlformats.org/officeDocument/2006/relationships/hyperlink" Target="https://www.mbda-systems.com/products/air-dominance/meteor" TargetMode="External"/><Relationship Id="rId859" Type="http://schemas.openxmlformats.org/officeDocument/2006/relationships/hyperlink" Target="https://www.rtx.com/raytheon/what-we-do/sea/phalanx-close-in-weapon-system" TargetMode="External"/><Relationship Id="rId1391" Type="http://schemas.openxmlformats.org/officeDocument/2006/relationships/hyperlink" Target="https://www.lockheedmartin.com/en-us/products/sikorsky-black-hawk-helicopter.html" TargetMode="External"/><Relationship Id="rId1489" Type="http://schemas.openxmlformats.org/officeDocument/2006/relationships/hyperlink" Target="https://www.naval-technology.com/projects/standard-missile-2-sm-2-us/" TargetMode="External"/><Relationship Id="rId1696" Type="http://schemas.openxmlformats.org/officeDocument/2006/relationships/hyperlink" Target="https://www.thyssenkrupp-marinesystems.com/en/products-services/submarines/class-212" TargetMode="External"/><Relationship Id="rId207" Type="http://schemas.openxmlformats.org/officeDocument/2006/relationships/hyperlink" Target="https://armada.defensa.gob.es/ArmadaPortal/page/Portal/ArmadaEspannola/buquessuperficie/prefLang-en/03Buquesanfibios" TargetMode="External"/><Relationship Id="rId414" Type="http://schemas.openxmlformats.org/officeDocument/2006/relationships/hyperlink" Target="https://www.marinealutech.com/products/watercat-m18-amc/" TargetMode="External"/><Relationship Id="rId621" Type="http://schemas.openxmlformats.org/officeDocument/2006/relationships/hyperlink" Target="https://www.army-technology.com/projects/m113-armoured-personnel-carrier/" TargetMode="External"/><Relationship Id="rId1044" Type="http://schemas.openxmlformats.org/officeDocument/2006/relationships/hyperlink" Target="https://www.mbda-systems.com/products/deep-strike/teseootomat-family/teseo-mk2e" TargetMode="External"/><Relationship Id="rId1251" Type="http://schemas.openxmlformats.org/officeDocument/2006/relationships/hyperlink" Target="https://www.saab.com/products/the-rbs15-family" TargetMode="External"/><Relationship Id="rId1349" Type="http://schemas.openxmlformats.org/officeDocument/2006/relationships/hyperlink" Target="https://www.army-guide.com/eng/product1223.html" TargetMode="External"/><Relationship Id="rId719" Type="http://schemas.openxmlformats.org/officeDocument/2006/relationships/hyperlink" Target="https://www.marina.difesa.it/noi-siamo-la-marina/pilastro-operativo/mezzi/forze-navali/Pagine/Fregate.aspx" TargetMode="External"/><Relationship Id="rId926" Type="http://schemas.openxmlformats.org/officeDocument/2006/relationships/hyperlink" Target="https://www.mbda-systems.com/products/deep-strike/exocet-family/exocet-mm40-block-3c" TargetMode="External"/><Relationship Id="rId1111" Type="http://schemas.openxmlformats.org/officeDocument/2006/relationships/hyperlink" Target="https://www.pilatus-aircraft.com/en/pc-7" TargetMode="External"/><Relationship Id="rId1556" Type="http://schemas.openxmlformats.org/officeDocument/2006/relationships/hyperlink" Target="https://www.militaryfactory.com/aircraft/detail.php?aircraft_id=192" TargetMode="External"/><Relationship Id="rId1763" Type="http://schemas.openxmlformats.org/officeDocument/2006/relationships/hyperlink" Target="https://navypedia.org/ships/romania/ro_ms_vd141.htm" TargetMode="External"/><Relationship Id="rId55" Type="http://schemas.openxmlformats.org/officeDocument/2006/relationships/hyperlink" Target="https://www.weaponsystems.net/system/402-CC01%20-%20EE-3%20Jararaca" TargetMode="External"/><Relationship Id="rId1209" Type="http://schemas.openxmlformats.org/officeDocument/2006/relationships/hyperlink" Target="https://www.militaryfactory.com/aircraft/detail.php?aircraft_id=1426" TargetMode="External"/><Relationship Id="rId1416" Type="http://schemas.openxmlformats.org/officeDocument/2006/relationships/hyperlink" Target="https://missiledefenseadvocacy.org/defense-systems/sampt-air-defense-system/" TargetMode="External"/><Relationship Id="rId1623" Type="http://schemas.openxmlformats.org/officeDocument/2006/relationships/hyperlink" Target="https://skybrary.aero/aircraft/tb30" TargetMode="External"/><Relationship Id="rId1830" Type="http://schemas.openxmlformats.org/officeDocument/2006/relationships/hyperlink" Target="https://technicalparameters.eu/yakovlev-yak-52/" TargetMode="External"/><Relationship Id="rId271" Type="http://schemas.openxmlformats.org/officeDocument/2006/relationships/hyperlink" Target="https://bombardier.com/en/aircraft/global-5500" TargetMode="External"/><Relationship Id="rId131" Type="http://schemas.openxmlformats.org/officeDocument/2006/relationships/hyperlink" Target="https://www.dassault-aviation.com/en/passion/aircraft/civil-dassault-aircraft/mystere-falcon-10-100/" TargetMode="External"/><Relationship Id="rId369" Type="http://schemas.openxmlformats.org/officeDocument/2006/relationships/hyperlink" Target="https://www.interarmored.com/products/iag-guardian-apc/" TargetMode="External"/><Relationship Id="rId576" Type="http://schemas.openxmlformats.org/officeDocument/2006/relationships/hyperlink" Target="https://www.navalnews.com/naval-news/2019/08/belgian-navy-frigate-leopold-i-set-sails-for-nato-deployment/" TargetMode="External"/><Relationship Id="rId783" Type="http://schemas.openxmlformats.org/officeDocument/2006/relationships/hyperlink" Target="https://www.armyrecognition.com/military-products/air/helicopters/transport-helicopters/mi-17" TargetMode="External"/><Relationship Id="rId990" Type="http://schemas.openxmlformats.org/officeDocument/2006/relationships/hyperlink" Target="https://www.janes.com/osint-insights/defence-news/sea/dutch-mod-deploys-newly-leased-roro-ship-for-first-time" TargetMode="External"/><Relationship Id="rId229" Type="http://schemas.openxmlformats.org/officeDocument/2006/relationships/hyperlink" Target="https://www.rtx.com/raytheon/what-we-do/air/paveway-bomb" TargetMode="External"/><Relationship Id="rId436" Type="http://schemas.openxmlformats.org/officeDocument/2006/relationships/hyperlink" Target="https://www.bairdmaritime.com/security/naval/naval-auxiliary-support/vessel-review-kalkgrund-stollergrund-survey-and-weapons-test-support-boats-for-german-navy" TargetMode="External"/><Relationship Id="rId643" Type="http://schemas.openxmlformats.org/officeDocument/2006/relationships/hyperlink" Target="https://www.armyrecognition.com/military-products/army/main-battle-tanks/main-battle-tanks/m1a1-abrams-united-states-uk" TargetMode="External"/><Relationship Id="rId1066" Type="http://schemas.openxmlformats.org/officeDocument/2006/relationships/hyperlink" Target="https://www.boeing.com/defense/p-8-poseidon" TargetMode="External"/><Relationship Id="rId1273" Type="http://schemas.openxmlformats.org/officeDocument/2006/relationships/hyperlink" Target="https://www.army-technology.com/projects/abc-79m-apc/" TargetMode="External"/><Relationship Id="rId1480" Type="http://schemas.openxmlformats.org/officeDocument/2006/relationships/hyperlink" Target="https://www.army-technology.com/projects/skynet/?cf-view" TargetMode="External"/><Relationship Id="rId850" Type="http://schemas.openxmlformats.org/officeDocument/2006/relationships/hyperlink" Target="https://www.rtx.com/raytheon/what-we-do/sea/phalanx-close-in-weapon-system" TargetMode="External"/><Relationship Id="rId948" Type="http://schemas.openxmlformats.org/officeDocument/2006/relationships/hyperlink" Target="https://www.ga-asi.com/remotely-piloted-aircraft/mq-9a" TargetMode="External"/><Relationship Id="rId1133" Type="http://schemas.openxmlformats.org/officeDocument/2006/relationships/hyperlink" Target="https://www.gdels.com/piranha.php" TargetMode="External"/><Relationship Id="rId1578" Type="http://schemas.openxmlformats.org/officeDocument/2006/relationships/hyperlink" Target="https://ordtech.com/products/mk32/" TargetMode="External"/><Relationship Id="rId1785" Type="http://schemas.openxmlformats.org/officeDocument/2006/relationships/hyperlink" Target="https://www.vhu.sk/vyslobodzovaci-tank-vt-55-a/" TargetMode="External"/><Relationship Id="rId77" Type="http://schemas.openxmlformats.org/officeDocument/2006/relationships/hyperlink" Target="https://www.rafael.co.il/system/spike-lr2/" TargetMode="External"/><Relationship Id="rId503" Type="http://schemas.openxmlformats.org/officeDocument/2006/relationships/hyperlink" Target="https://www.aero.cz/en/l-39-albatros/" TargetMode="External"/><Relationship Id="rId710" Type="http://schemas.openxmlformats.org/officeDocument/2006/relationships/hyperlink" Target="https://missilethreat.csis.org/system/patriot/" TargetMode="External"/><Relationship Id="rId808" Type="http://schemas.openxmlformats.org/officeDocument/2006/relationships/hyperlink" Target="https://www.globalsecurity.org/military/world/russia/mig-29.htm" TargetMode="External"/><Relationship Id="rId1340" Type="http://schemas.openxmlformats.org/officeDocument/2006/relationships/hyperlink" Target="https://myownonpmirror.com/ships/spain/sp_cg_rio_mino.html" TargetMode="External"/><Relationship Id="rId1438" Type="http://schemas.openxmlformats.org/officeDocument/2006/relationships/hyperlink" Target="https://www.atlas-elektronik.com/solutions/mine-warfare-systems/seafoxr" TargetMode="External"/><Relationship Id="rId1645" Type="http://schemas.openxmlformats.org/officeDocument/2006/relationships/hyperlink" Target="https://tatradv.cz/en/products/titus-6x6/" TargetMode="External"/><Relationship Id="rId1200" Type="http://schemas.openxmlformats.org/officeDocument/2006/relationships/hyperlink" Target="https://knds.com/en/products/systems/pz-h-2000" TargetMode="External"/><Relationship Id="rId1852" Type="http://schemas.openxmlformats.org/officeDocument/2006/relationships/hyperlink" Target="https://www.militaryfactory.com/armor/detail.php?armor_id=277" TargetMode="External"/><Relationship Id="rId654" Type="http://schemas.openxmlformats.org/officeDocument/2006/relationships/hyperlink" Target="https://www.lockheedmartin.com/en-us/products/m270.html" TargetMode="External"/><Relationship Id="rId861" Type="http://schemas.openxmlformats.org/officeDocument/2006/relationships/hyperlink" Target="https://www.navy.mil/Resources/Fact-Files/Display-FactFiles/Article/2168965/seasparrow-missile-rim-7/" TargetMode="External"/><Relationship Id="rId959" Type="http://schemas.openxmlformats.org/officeDocument/2006/relationships/hyperlink" Target="https://www.armyrecognition.com/defense-industry?option=com_content&amp;view=article&amp;id=8554" TargetMode="External"/><Relationship Id="rId1284" Type="http://schemas.openxmlformats.org/officeDocument/2006/relationships/hyperlink" Target="https://www.militaryperiscope.com/weapons/ships/small-combatants/reshitelni-13-class/overview/" TargetMode="External"/><Relationship Id="rId1491" Type="http://schemas.openxmlformats.org/officeDocument/2006/relationships/hyperlink" Target="https://www.mbda-systems.com/products/deep-strike/exocet-family/exocet-sm39" TargetMode="External"/><Relationship Id="rId1505" Type="http://schemas.openxmlformats.org/officeDocument/2006/relationships/hyperlink" Target="https://www.defenseadvancement.com/projects/fv103-spartan-armored-personnel-carrier/" TargetMode="External"/><Relationship Id="rId1589" Type="http://schemas.openxmlformats.org/officeDocument/2006/relationships/hyperlink" Target="https://space.skyrocket.de/doc_sdat/syracuse-3.htm" TargetMode="External"/><Relationship Id="rId1712" Type="http://schemas.openxmlformats.org/officeDocument/2006/relationships/hyperlink" Target="https://www.lockheedmartin.com/en-us/products/sikorsky-black-hawk-helicopter.html" TargetMode="External"/><Relationship Id="rId293" Type="http://schemas.openxmlformats.org/officeDocument/2006/relationships/hyperlink" Target="https://www.saab.com/products/gripen-c-series" TargetMode="External"/><Relationship Id="rId307" Type="http://schemas.openxmlformats.org/officeDocument/2006/relationships/hyperlink" Target="https://www.balticshipping.com/vessel/imo/7924061" TargetMode="External"/><Relationship Id="rId514" Type="http://schemas.openxmlformats.org/officeDocument/2006/relationships/hyperlink" Target="https://chantierduguip.com/en/navy/" TargetMode="External"/><Relationship Id="rId721" Type="http://schemas.openxmlformats.org/officeDocument/2006/relationships/hyperlink" Target="https://www.naval-technology.com/projects/hms-magpie-hydrographic-survey-vessel/" TargetMode="External"/><Relationship Id="rId1144" Type="http://schemas.openxmlformats.org/officeDocument/2006/relationships/hyperlink" Target="https://www.gdels.com/piranha.php" TargetMode="External"/><Relationship Id="rId1351" Type="http://schemas.openxmlformats.org/officeDocument/2006/relationships/hyperlink" Target="https://www.army-guide.com/eng/product1223.html" TargetMode="External"/><Relationship Id="rId1449" Type="http://schemas.openxmlformats.org/officeDocument/2006/relationships/hyperlink" Target="http://www.ship-model-today.de/send" TargetMode="External"/><Relationship Id="rId1796" Type="http://schemas.openxmlformats.org/officeDocument/2006/relationships/hyperlink" Target="https://www.arquus-defense.com/fr/berliet-vxb-170" TargetMode="External"/><Relationship Id="rId88" Type="http://schemas.openxmlformats.org/officeDocument/2006/relationships/hyperlink" Target="https://www.eurofighter.com/" TargetMode="External"/><Relationship Id="rId153" Type="http://schemas.openxmlformats.org/officeDocument/2006/relationships/hyperlink" Target="https://knds.com/en/products/systems/fennek" TargetMode="External"/><Relationship Id="rId360" Type="http://schemas.openxmlformats.org/officeDocument/2006/relationships/hyperlink" Target="https://www.kongsberg.com/discovery/autonomous-and-uncrewed-solutions/auv/hugin/" TargetMode="External"/><Relationship Id="rId598" Type="http://schemas.openxmlformats.org/officeDocument/2006/relationships/hyperlink" Target="https://www.militaryfactory.com/armor/detail.php?armor_id=96" TargetMode="External"/><Relationship Id="rId819" Type="http://schemas.openxmlformats.org/officeDocument/2006/relationships/hyperlink" Target="https://www.armyrecognition.com/military-products/army/engineer-maintenance-vehicles/mine-laying-systems/giat-minotaur-fr" TargetMode="External"/><Relationship Id="rId1004" Type="http://schemas.openxmlformats.org/officeDocument/2006/relationships/hyperlink" Target="https://www.nhindustries.com/website/en/ref/home.html" TargetMode="External"/><Relationship Id="rId1211" Type="http://schemas.openxmlformats.org/officeDocument/2006/relationships/hyperlink" Target="https://www.militaryfactory.com/aircraft/detail.php?aircraft_id=1426" TargetMode="External"/><Relationship Id="rId1656" Type="http://schemas.openxmlformats.org/officeDocument/2006/relationships/hyperlink" Target="https://www.panavia.de/" TargetMode="External"/><Relationship Id="rId1863" Type="http://schemas.openxmlformats.org/officeDocument/2006/relationships/hyperlink" Target="https://www.militaryfactory.com/armor/detail.php?armor_id=151" TargetMode="External"/><Relationship Id="rId220" Type="http://schemas.openxmlformats.org/officeDocument/2006/relationships/hyperlink" Target="https://www.lockheedmartin.com/en-us/products/paveway-ii-plus-laser-guided-bomb.html" TargetMode="External"/><Relationship Id="rId458" Type="http://schemas.openxmlformats.org/officeDocument/2006/relationships/hyperlink" Target="https://www.rheinmetall.com/en/products/tracked-vehicles/tracked-armoured-vehicles/lynx-infantry-fighting-vehicle" TargetMode="External"/><Relationship Id="rId665" Type="http://schemas.openxmlformats.org/officeDocument/2006/relationships/hyperlink" Target="https://aircraft.leonardo.com/en/products/m-345" TargetMode="External"/><Relationship Id="rId872" Type="http://schemas.openxmlformats.org/officeDocument/2006/relationships/hyperlink" Target="https://www.baesystems.com/en/product/vertical-launching-system-vls-mk41" TargetMode="External"/><Relationship Id="rId1088" Type="http://schemas.openxmlformats.org/officeDocument/2006/relationships/hyperlink" Target="https://www.fincantieri.com/it/prodotti-servizi/navi-militari/pattugliatori-polivalenti-daltura/paolo-thaon-di-revel-class/" TargetMode="External"/><Relationship Id="rId1295" Type="http://schemas.openxmlformats.org/officeDocument/2006/relationships/hyperlink" Target="https://missilethreat.csis.org/missile/harpoon/" TargetMode="External"/><Relationship Id="rId1309" Type="http://schemas.openxmlformats.org/officeDocument/2006/relationships/hyperlink" Target="https://missilethreat.csis.org/missile/harpoon/" TargetMode="External"/><Relationship Id="rId1516" Type="http://schemas.openxmlformats.org/officeDocument/2006/relationships/hyperlink" Target="https://www.rafael.co.il/system/spike-lr2/" TargetMode="External"/><Relationship Id="rId1723" Type="http://schemas.openxmlformats.org/officeDocument/2006/relationships/hyperlink" Target="https://odin.tradoc.army.mil/WEG/Asset/Cadillac_Gage_Commando_American_4x4_Light_Armored_Vehicle" TargetMode="External"/><Relationship Id="rId15" Type="http://schemas.openxmlformats.org/officeDocument/2006/relationships/hyperlink" Target="https://knds.com/en/products/systems/dingo-2-range" TargetMode="External"/><Relationship Id="rId318" Type="http://schemas.openxmlformats.org/officeDocument/2006/relationships/hyperlink" Target="https://www.airbus.com/en/products-services/helicopters/civil-helicopters/h135" TargetMode="External"/><Relationship Id="rId525" Type="http://schemas.openxmlformats.org/officeDocument/2006/relationships/hyperlink" Target="https://www.naval-technology.com/projects/lcm-1e-class-amphibious-mechanised-landing-craft/" TargetMode="External"/><Relationship Id="rId732" Type="http://schemas.openxmlformats.org/officeDocument/2006/relationships/hyperlink" Target="https://www.military.com/equipment/marine-protector-class-boat" TargetMode="External"/><Relationship Id="rId1155" Type="http://schemas.openxmlformats.org/officeDocument/2006/relationships/hyperlink" Target="https://www.elbitsystems.com/land/weapons-systems-and-munitions/mortar-systems/cardom" TargetMode="External"/><Relationship Id="rId1362" Type="http://schemas.openxmlformats.org/officeDocument/2006/relationships/hyperlink" Target="https://www.naval-technology.com/projects/rotterdam/" TargetMode="External"/><Relationship Id="rId99" Type="http://schemas.openxmlformats.org/officeDocument/2006/relationships/hyperlink" Target="https://extraaircraft.com/aircraft/" TargetMode="External"/><Relationship Id="rId164" Type="http://schemas.openxmlformats.org/officeDocument/2006/relationships/hyperlink" Target="https://www.rtx.com/raytheon/what-we-do/integrated-air-and-missile-defense/stinger-missile" TargetMode="External"/><Relationship Id="rId371" Type="http://schemas.openxmlformats.org/officeDocument/2006/relationships/hyperlink" Target="https://www.airforce-technology.com/projects/iar-330l-puma-helicopter-romania/" TargetMode="External"/><Relationship Id="rId1015" Type="http://schemas.openxmlformats.org/officeDocument/2006/relationships/hyperlink" Target="https://www.saab.com/products/nlaw" TargetMode="External"/><Relationship Id="rId1222" Type="http://schemas.openxmlformats.org/officeDocument/2006/relationships/hyperlink" Target="https://en.missilery.info/missile/r60" TargetMode="External"/><Relationship Id="rId1667" Type="http://schemas.openxmlformats.org/officeDocument/2006/relationships/hyperlink" Target="https://www.saab.com/sv/newsroom/press-releases/2021/saab-far-foljdorder-pa-tungt-torpedsystem" TargetMode="External"/><Relationship Id="rId1874" Type="http://schemas.openxmlformats.org/officeDocument/2006/relationships/hyperlink" Target="https://ordtech.com/products/mk32/" TargetMode="External"/><Relationship Id="rId469" Type="http://schemas.openxmlformats.org/officeDocument/2006/relationships/hyperlink" Target="https://www.globalmilitary.net/ships/koncar/" TargetMode="External"/><Relationship Id="rId676" Type="http://schemas.openxmlformats.org/officeDocument/2006/relationships/hyperlink" Target="https://www.balkanwarhistory.com/2017/06/the-zastava-m55-triple-barreled.html?showComment=1531841538775" TargetMode="External"/><Relationship Id="rId883" Type="http://schemas.openxmlformats.org/officeDocument/2006/relationships/hyperlink" Target="https://ordtech.com/products/mk46/" TargetMode="External"/><Relationship Id="rId1099" Type="http://schemas.openxmlformats.org/officeDocument/2006/relationships/hyperlink" Target="https://www.lockheedmartin.com/en-us/products/paveway-ii-plus-laser-guided-bomb.html" TargetMode="External"/><Relationship Id="rId1527" Type="http://schemas.openxmlformats.org/officeDocument/2006/relationships/hyperlink" Target="https://www.rafael.co.il/system/spike-lr2/" TargetMode="External"/><Relationship Id="rId1734" Type="http://schemas.openxmlformats.org/officeDocument/2006/relationships/hyperlink" Target="https://www.arquus-defense.com/vab-mk3-unmatched-firepower" TargetMode="External"/><Relationship Id="rId26" Type="http://schemas.openxmlformats.org/officeDocument/2006/relationships/hyperlink" Target="https://www.saab.com/products/double-eagle" TargetMode="External"/><Relationship Id="rId231" Type="http://schemas.openxmlformats.org/officeDocument/2006/relationships/hyperlink" Target="https://www.boeing.com/content/dam/boeing/boeingdotcom/defense/weapons-weapons/images/jdam_product_card.pdf" TargetMode="External"/><Relationship Id="rId329" Type="http://schemas.openxmlformats.org/officeDocument/2006/relationships/hyperlink" Target="https://www.airbus.com/en/products-services/helicopters/civil-helicopters/h225" TargetMode="External"/><Relationship Id="rId536" Type="http://schemas.openxmlformats.org/officeDocument/2006/relationships/hyperlink" Target="https://knds.com/en/products/systems/leguan" TargetMode="External"/><Relationship Id="rId1166" Type="http://schemas.openxmlformats.org/officeDocument/2006/relationships/hyperlink" Target="https://www.navylookout.com/transporting-military-hardware-around-the-world-uk-strategic-sealift/" TargetMode="External"/><Relationship Id="rId1373" Type="http://schemas.openxmlformats.org/officeDocument/2006/relationships/hyperlink" Target="https://www.ruag.ch/en/our-competences/land-systems/cobra-mortar-system" TargetMode="External"/><Relationship Id="rId175" Type="http://schemas.openxmlformats.org/officeDocument/2006/relationships/hyperlink" Target="https://www.naval-technology.com/projects/mine-countermeasure-vessels/" TargetMode="External"/><Relationship Id="rId743" Type="http://schemas.openxmlformats.org/officeDocument/2006/relationships/hyperlink" Target="https://www.army-technology.com/projects/maxxpro-dash/" TargetMode="External"/><Relationship Id="rId950" Type="http://schemas.openxmlformats.org/officeDocument/2006/relationships/hyperlink" Target="https://bumar.gliwice.pl/en/strefa-militarna/o/most-ms-20-daglezja" TargetMode="External"/><Relationship Id="rId1026" Type="http://schemas.openxmlformats.org/officeDocument/2006/relationships/hyperlink" Target="https://www.army-technology.com/projects/kiowa/" TargetMode="External"/><Relationship Id="rId1580" Type="http://schemas.openxmlformats.org/officeDocument/2006/relationships/hyperlink" Target="https://ordtech.com/products/mk32/" TargetMode="External"/><Relationship Id="rId1678" Type="http://schemas.openxmlformats.org/officeDocument/2006/relationships/hyperlink" Target="https://www.militaryfactory.com/armor/detail.php?armor_id=56" TargetMode="External"/><Relationship Id="rId1801" Type="http://schemas.openxmlformats.org/officeDocument/2006/relationships/hyperlink" Target="https://www.rheinmetall.com/en/products/tracked-vehicles/tracked-armoured-vehicles/family-of-vehicles-wiesel" TargetMode="External"/><Relationship Id="rId1885" Type="http://schemas.openxmlformats.org/officeDocument/2006/relationships/hyperlink" Target="https://www.naval-group.com/en/equipment" TargetMode="External"/><Relationship Id="rId382" Type="http://schemas.openxmlformats.org/officeDocument/2006/relationships/hyperlink" Target="https://www.diehl.com/defence/de/produkte/lenkflugkoerper/" TargetMode="External"/><Relationship Id="rId603" Type="http://schemas.openxmlformats.org/officeDocument/2006/relationships/hyperlink" Target="https://www.weaponsystems.net/system/1372-M106" TargetMode="External"/><Relationship Id="rId687" Type="http://schemas.openxmlformats.org/officeDocument/2006/relationships/hyperlink" Target="https://www.yugoimport.com/sites/default/files/documents/2023-11/120%20mm%20Mortar%20M75%20eng..pdf" TargetMode="External"/><Relationship Id="rId810" Type="http://schemas.openxmlformats.org/officeDocument/2006/relationships/hyperlink" Target="https://en.missilery.info/missile/milas" TargetMode="External"/><Relationship Id="rId908" Type="http://schemas.openxmlformats.org/officeDocument/2006/relationships/hyperlink" Target="https://weaponsystems.net/system/1602-RIM-116%20RAM" TargetMode="External"/><Relationship Id="rId1233" Type="http://schemas.openxmlformats.org/officeDocument/2006/relationships/hyperlink" Target="https://www.dassault-aviation.com/fr/defense/rafale/" TargetMode="External"/><Relationship Id="rId1440" Type="http://schemas.openxmlformats.org/officeDocument/2006/relationships/hyperlink" Target="https://www.atlas-elektronik.com/solutions/mine-warfare-systems/seafoxr" TargetMode="External"/><Relationship Id="rId1538" Type="http://schemas.openxmlformats.org/officeDocument/2006/relationships/hyperlink" Target="https://www.navalnews.com/naval-news/2020/11/hellenic-navy-signs-heavyweight-torpedo-deal-with-atlas-elektronik/" TargetMode="External"/><Relationship Id="rId242" Type="http://schemas.openxmlformats.org/officeDocument/2006/relationships/hyperlink" Target="https://www.lockheedmartin.com/en-us/products/paveway-ii-plus-laser-guided-bomb.html" TargetMode="External"/><Relationship Id="rId894" Type="http://schemas.openxmlformats.org/officeDocument/2006/relationships/hyperlink" Target="https://www.navy.mil/Resources/Fact-Files/Display-FactFiles/Article/2167898/mk-46-lightweight-torpedo/" TargetMode="External"/><Relationship Id="rId1177" Type="http://schemas.openxmlformats.org/officeDocument/2006/relationships/hyperlink" Target="https://www.multi-maritime.no/hms-protector" TargetMode="External"/><Relationship Id="rId1300" Type="http://schemas.openxmlformats.org/officeDocument/2006/relationships/hyperlink" Target="https://missilethreat.csis.org/missile/harpoon/" TargetMode="External"/><Relationship Id="rId1745" Type="http://schemas.openxmlformats.org/officeDocument/2006/relationships/hyperlink" Target="https://www.marinha.pt/pt/os_meios/fragatas/Paginas/nrp-vasco-da-gama.aspx" TargetMode="External"/><Relationship Id="rId37" Type="http://schemas.openxmlformats.org/officeDocument/2006/relationships/hyperlink" Target="https://skybrary.aero/aircraft/e3cf" TargetMode="External"/><Relationship Id="rId102" Type="http://schemas.openxmlformats.org/officeDocument/2006/relationships/hyperlink" Target="https://www.boeing.com/defense/fa-18-super-hornet" TargetMode="External"/><Relationship Id="rId547" Type="http://schemas.openxmlformats.org/officeDocument/2006/relationships/hyperlink" Target="https://knds.com/en/products/systems/leguan" TargetMode="External"/><Relationship Id="rId754" Type="http://schemas.openxmlformats.org/officeDocument/2006/relationships/hyperlink" Target="https://www.mdhelicopters.com/models/md-500e/" TargetMode="External"/><Relationship Id="rId961" Type="http://schemas.openxmlformats.org/officeDocument/2006/relationships/hyperlink" Target="https://www.armyrecognition.com/defense-industry?option=com_content&amp;view=article&amp;id=8554" TargetMode="External"/><Relationship Id="rId1384" Type="http://schemas.openxmlformats.org/officeDocument/2006/relationships/hyperlink" Target="https://odin.tradoc.army.mil/WEG/Asset/S-125_Neva::Pechora_(SA-3_Goa)_Russian_6x6_Surface-to-Air_Missile_System" TargetMode="External"/><Relationship Id="rId1591" Type="http://schemas.openxmlformats.org/officeDocument/2006/relationships/hyperlink" Target="https://www.military.com/equipment/t-2c-buckeye" TargetMode="External"/><Relationship Id="rId1605" Type="http://schemas.openxmlformats.org/officeDocument/2006/relationships/hyperlink" Target="https://www.army-guide.com/eng/product1102.html" TargetMode="External"/><Relationship Id="rId1689" Type="http://schemas.openxmlformats.org/officeDocument/2006/relationships/hyperlink" Target="https://www.naval-technology.com/projects/mine-countermeasure-vessels/" TargetMode="External"/><Relationship Id="rId1812" Type="http://schemas.openxmlformats.org/officeDocument/2006/relationships/hyperlink" Target="https://www.army-technology.com/projects/wzt3m-armoured-recovery-vehicle-poland-india/" TargetMode="External"/><Relationship Id="rId90" Type="http://schemas.openxmlformats.org/officeDocument/2006/relationships/hyperlink" Target="https://www.eurofighter.com/" TargetMode="External"/><Relationship Id="rId186" Type="http://schemas.openxmlformats.org/officeDocument/2006/relationships/hyperlink" Target="https://www.navaltoday.com/2024/02/28/swedish-navy-to-receive-two-new-workboats/" TargetMode="External"/><Relationship Id="rId393" Type="http://schemas.openxmlformats.org/officeDocument/2006/relationships/hyperlink" Target="https://www.hsw.pl/en/offer/scattered-mine-laying-vehicle-kroton-repairs/" TargetMode="External"/><Relationship Id="rId407" Type="http://schemas.openxmlformats.org/officeDocument/2006/relationships/hyperlink" Target="https://www.l3harris.com/sites/default/files/2022-11/ims-maritime-Iver4-580-Spec-Sheet.pdf" TargetMode="External"/><Relationship Id="rId614" Type="http://schemas.openxmlformats.org/officeDocument/2006/relationships/hyperlink" Target="https://www.armyrecognition.com/military-products/army/armoured-personnel-carriers/wheeled-vehicles/m1117-asv-united-states-uk" TargetMode="External"/><Relationship Id="rId821" Type="http://schemas.openxmlformats.org/officeDocument/2006/relationships/hyperlink" Target="https://www.dassault-aviation.com/en/defense/customer-support/operational-aircraft/mirage-2000/" TargetMode="External"/><Relationship Id="rId1037" Type="http://schemas.openxmlformats.org/officeDocument/2006/relationships/hyperlink" Target="https://www.deepstorm.ru/DeepStorm.files/45-92/dts/877/291.htm" TargetMode="External"/><Relationship Id="rId1244" Type="http://schemas.openxmlformats.org/officeDocument/2006/relationships/hyperlink" Target="https://www.saab.com/products/the-rbs15-family" TargetMode="External"/><Relationship Id="rId1451" Type="http://schemas.openxmlformats.org/officeDocument/2006/relationships/hyperlink" Target="https://www.infodefensa.com/texto-diario/mostrar/3825170/escribano-trabajara-sistema-ciws-buques-armada-basado-torre-sentinel-25-rfg" TargetMode="External"/><Relationship Id="rId253" Type="http://schemas.openxmlformats.org/officeDocument/2006/relationships/hyperlink" Target="https://weaponsystems.net/system/933-Oerlikon+GDF" TargetMode="External"/><Relationship Id="rId460" Type="http://schemas.openxmlformats.org/officeDocument/2006/relationships/hyperlink" Target="https://odin.tradoc.army.mil/WEG/Asset/Kh-25_(AS-10_Karen)_Russian_Air-to-Ground_Missile" TargetMode="External"/><Relationship Id="rId698" Type="http://schemas.openxmlformats.org/officeDocument/2006/relationships/hyperlink" Target="https://www.baesystems.com/en/product/m88a2-hercules-recovery-vehicle" TargetMode="External"/><Relationship Id="rId919" Type="http://schemas.openxmlformats.org/officeDocument/2006/relationships/hyperlink" Target="https://weaponsystems.net/system/1231-LCVP%20Mk%205%20class" TargetMode="External"/><Relationship Id="rId1090" Type="http://schemas.openxmlformats.org/officeDocument/2006/relationships/hyperlink" Target="https://www.exail.com/product-range/mine-identification-and-disposal-systems" TargetMode="External"/><Relationship Id="rId1104" Type="http://schemas.openxmlformats.org/officeDocument/2006/relationships/hyperlink" Target="https://www.pilatus-aircraft.com/de/pc-12" TargetMode="External"/><Relationship Id="rId1311" Type="http://schemas.openxmlformats.org/officeDocument/2006/relationships/hyperlink" Target="https://www.rheinmetall.com/de/produkte/waffen-und-munition/waffen-und-munition/mittelkaliberwaffen" TargetMode="External"/><Relationship Id="rId1549" Type="http://schemas.openxmlformats.org/officeDocument/2006/relationships/hyperlink" Target="https://www.balticshipping.com/vessel/imo/8834330" TargetMode="External"/><Relationship Id="rId1756" Type="http://schemas.openxmlformats.org/officeDocument/2006/relationships/hyperlink" Target="https://www.arquus-defense.com/vab-mk3-unmatched-firepower" TargetMode="External"/><Relationship Id="rId48" Type="http://schemas.openxmlformats.org/officeDocument/2006/relationships/hyperlink" Target="https://www.armyrecognition.com/military-products/navy/amphibious-warfare-ship/landing-craft/cnim-l-cat-ship-to-shore-landing-catamaran-eda-r" TargetMode="External"/><Relationship Id="rId113" Type="http://schemas.openxmlformats.org/officeDocument/2006/relationships/hyperlink" Target="https://www.lockheedmartin.com/en-us/products/f-16.html" TargetMode="External"/><Relationship Id="rId320" Type="http://schemas.openxmlformats.org/officeDocument/2006/relationships/hyperlink" Target="https://www.airbus.com/en/products-services/helicopters/civil-helicopters/h145" TargetMode="External"/><Relationship Id="rId558" Type="http://schemas.openxmlformats.org/officeDocument/2006/relationships/hyperlink" Target="https://www.globalsecurity.org/military/world/europe/strv-121.htm" TargetMode="External"/><Relationship Id="rId765" Type="http://schemas.openxmlformats.org/officeDocument/2006/relationships/hyperlink" Target="https://www.mbda-systems.com/products/air-dominance/meteor" TargetMode="External"/><Relationship Id="rId972" Type="http://schemas.openxmlformats.org/officeDocument/2006/relationships/hyperlink" Target="https://www.occar.int/our-work/programmes/lwt-mu90-lightweight-torpedo" TargetMode="External"/><Relationship Id="rId1188" Type="http://schemas.openxmlformats.org/officeDocument/2006/relationships/hyperlink" Target="https://www.rheinmetall.com/en/products/tracked-vehicles/tracked-armoured-vehicles/puma-infantry-fighting-vehicle" TargetMode="External"/><Relationship Id="rId1395" Type="http://schemas.openxmlformats.org/officeDocument/2006/relationships/hyperlink" Target="https://skybrary.aero/aircraft/lama" TargetMode="External"/><Relationship Id="rId1409" Type="http://schemas.openxmlformats.org/officeDocument/2006/relationships/hyperlink" Target="https://www.naval-technology.com/projects/f124/" TargetMode="External"/><Relationship Id="rId1616" Type="http://schemas.openxmlformats.org/officeDocument/2006/relationships/hyperlink" Target="https://www.army-technology.com/projects/tatrapan-armoured-multipurpose-vehicle/" TargetMode="External"/><Relationship Id="rId1823" Type="http://schemas.openxmlformats.org/officeDocument/2006/relationships/hyperlink" Target="https://www.patriagroup.com/products-and-services/protected-mobility-and-defence-systems/vehicles/patria-6x6" TargetMode="External"/><Relationship Id="rId197" Type="http://schemas.openxmlformats.org/officeDocument/2006/relationships/hyperlink" Target="https://www.militaryfactory.com/armor/detail.php?armor_id=27" TargetMode="External"/><Relationship Id="rId418" Type="http://schemas.openxmlformats.org/officeDocument/2006/relationships/hyperlink" Target="https://oshkoshdefense.com/vehicles/light-tactical-vehicles/jltv/" TargetMode="External"/><Relationship Id="rId625" Type="http://schemas.openxmlformats.org/officeDocument/2006/relationships/hyperlink" Target="https://www.army-technology.com/projects/m113-armoured-personnel-carrier/" TargetMode="External"/><Relationship Id="rId832" Type="http://schemas.openxmlformats.org/officeDocument/2006/relationships/hyperlink" Target="https://www.mbda-systems.com/products/force-protection/mistral-family/mistral-3" TargetMode="External"/><Relationship Id="rId1048" Type="http://schemas.openxmlformats.org/officeDocument/2006/relationships/hyperlink" Target="https://www.mbda-systems.com/products/deep-strike/teseootomat-family/teseo-mk2e" TargetMode="External"/><Relationship Id="rId1255" Type="http://schemas.openxmlformats.org/officeDocument/2006/relationships/hyperlink" Target="https://euro-sd.com/2023/04/news/31099/france-and-sweden-sign-co-operative-agreement-on-anti-tank-weapons/" TargetMode="External"/><Relationship Id="rId1462" Type="http://schemas.openxmlformats.org/officeDocument/2006/relationships/hyperlink" Target="https://www.airforce-technology.com/projects/shadow-r1-istar-aircraft/" TargetMode="External"/><Relationship Id="rId264" Type="http://schemas.openxmlformats.org/officeDocument/2006/relationships/hyperlink" Target="https://www.mil.lv/lv/tehnika/ka-14-astra" TargetMode="External"/><Relationship Id="rId471" Type="http://schemas.openxmlformats.org/officeDocument/2006/relationships/hyperlink" Target="https://myownonpmirror.com/ships/croatia/cro_ms_korchula.html" TargetMode="External"/><Relationship Id="rId1115" Type="http://schemas.openxmlformats.org/officeDocument/2006/relationships/hyperlink" Target="https://www.airforce-technology.com/projects/pc9madvancedtrainera/" TargetMode="External"/><Relationship Id="rId1322" Type="http://schemas.openxmlformats.org/officeDocument/2006/relationships/hyperlink" Target="https://www.naval-technology.com/projects/evolved-sea-sparrow-missile-essm/" TargetMode="External"/><Relationship Id="rId1767" Type="http://schemas.openxmlformats.org/officeDocument/2006/relationships/hyperlink" Target="https://www.ifremer.fr/fr/flotte-oceanographique-francaise/decouvrez-les-navires-de-la-flotte-oceanographique-francaise/victor-6000" TargetMode="External"/><Relationship Id="rId59" Type="http://schemas.openxmlformats.org/officeDocument/2006/relationships/hyperlink" Target="https://www.cefa.fr/bridging/" TargetMode="External"/><Relationship Id="rId124" Type="http://schemas.openxmlformats.org/officeDocument/2006/relationships/hyperlink" Target="https://www.airport-technology.com/projects/reims-406/" TargetMode="External"/><Relationship Id="rId569" Type="http://schemas.openxmlformats.org/officeDocument/2006/relationships/hyperlink" Target="https://www.patriagroup.com/newsroom/news/2023/patria-to-deliver-more-tracked-bridge-layer-vehicles-to-the-finnish-defence-forces" TargetMode="External"/><Relationship Id="rId776" Type="http://schemas.openxmlformats.org/officeDocument/2006/relationships/hyperlink" Target="https://www.militaryfactory.com/aircraft/detail.php?aircraft_id=285" TargetMode="External"/><Relationship Id="rId983" Type="http://schemas.openxmlformats.org/officeDocument/2006/relationships/hyperlink" Target="https://www.kongsberg.com/kda/what-we-do/defence-and-security/integrated-air-and-missile-defence/nasams-air-defence-system/" TargetMode="External"/><Relationship Id="rId1199" Type="http://schemas.openxmlformats.org/officeDocument/2006/relationships/hyperlink" Target="https://knds.com/en/products/systems/pz-h-2000" TargetMode="External"/><Relationship Id="rId1627" Type="http://schemas.openxmlformats.org/officeDocument/2006/relationships/hyperlink" Target="http://www.belgian-navy.be/t9230-le-tenn-mor" TargetMode="External"/><Relationship Id="rId1834" Type="http://schemas.openxmlformats.org/officeDocument/2006/relationships/hyperlink" Target="https://zlinaircraft.eu/Airplanes/Z-143-LSi-GENIUS-en/" TargetMode="External"/><Relationship Id="rId331" Type="http://schemas.openxmlformats.org/officeDocument/2006/relationships/hyperlink" Target="https://www.airbus.com/en/products-services/helicopters/civil-helicopters/h225" TargetMode="External"/><Relationship Id="rId429" Type="http://schemas.openxmlformats.org/officeDocument/2006/relationships/hyperlink" Target="https://www.army-technology.com/projects/k2-black-panther-main-battle-tank/" TargetMode="External"/><Relationship Id="rId636" Type="http://schemas.openxmlformats.org/officeDocument/2006/relationships/hyperlink" Target="https://militaryweaponsystems.nl/system/m1977-100-mm/" TargetMode="External"/><Relationship Id="rId1059" Type="http://schemas.openxmlformats.org/officeDocument/2006/relationships/hyperlink" Target="http://www.samolotypolskie.pl/samoloty/2470/126/P-21-P-22-P-15M" TargetMode="External"/><Relationship Id="rId1266" Type="http://schemas.openxmlformats.org/officeDocument/2006/relationships/hyperlink" Target="https://opisybroni.pl/rbu-1200-uragan/" TargetMode="External"/><Relationship Id="rId1473" Type="http://schemas.openxmlformats.org/officeDocument/2006/relationships/hyperlink" Target="https://sisuauto.com/en/gtp-4x4/" TargetMode="External"/><Relationship Id="rId843" Type="http://schemas.openxmlformats.org/officeDocument/2006/relationships/hyperlink" Target="https://www.mbda-systems.com/products/force-protection/mistral-family/mistral-3" TargetMode="External"/><Relationship Id="rId1126" Type="http://schemas.openxmlformats.org/officeDocument/2006/relationships/hyperlink" Target="https://www.rheinmetall.com/Rheinmetall%20Group/Systeme%20und%20Produkte/Fahrzeugsysteme/gepanzerte-kettenfahrzeuge/Kodiak/Rheinmetall-Broschuere-Kodiak-PiPz3-EN.pdf" TargetMode="External"/><Relationship Id="rId1680" Type="http://schemas.openxmlformats.org/officeDocument/2006/relationships/hyperlink" Target="https://www.army-technology.com/projects/tr-85-mbt/" TargetMode="External"/><Relationship Id="rId1778" Type="http://schemas.openxmlformats.org/officeDocument/2006/relationships/hyperlink" Target="https://seaforces.org/marint/German-Navy/Patrol-Vessel/Type-148-Tiger-class.htm" TargetMode="External"/><Relationship Id="rId275" Type="http://schemas.openxmlformats.org/officeDocument/2006/relationships/hyperlink" Target="https://www.thalesgroup.com/en/goalkeeper-close-weapon-system" TargetMode="External"/><Relationship Id="rId482" Type="http://schemas.openxmlformats.org/officeDocument/2006/relationships/hyperlink" Target="https://www.bairdmaritime.com/security/non-naval-security/vessel-review-kyrenia-patrol-boat-trio-enters-service-with-cyprus-marine-police" TargetMode="External"/><Relationship Id="rId703" Type="http://schemas.openxmlformats.org/officeDocument/2006/relationships/hyperlink" Target="https://www.lockheedmartin.com/content/dam/lockheed-martin/mfc/documents/pac-3/24-09790-iamd-pac-3-mse-partner-ppt--updates_r2.pdf" TargetMode="External"/><Relationship Id="rId910" Type="http://schemas.openxmlformats.org/officeDocument/2006/relationships/hyperlink" Target="https://weaponsystems.net/system/1602-RIM-116%20RAM" TargetMode="External"/><Relationship Id="rId1333" Type="http://schemas.openxmlformats.org/officeDocument/2006/relationships/hyperlink" Target="https://en.missilery.info/missile/sea-sparrow" TargetMode="External"/><Relationship Id="rId1540" Type="http://schemas.openxmlformats.org/officeDocument/2006/relationships/hyperlink" Target="https://img1.wsimg.com/blobby/go/7ec0de9a-f407-4b06-8ac4-8ab7f10c2b96/Presentation%20ST_60%20copy.pdf" TargetMode="External"/><Relationship Id="rId1638" Type="http://schemas.openxmlformats.org/officeDocument/2006/relationships/hyperlink" Target="https://www.airbus.com/en/products-services/helicopters/military-helicopters/tiger" TargetMode="External"/><Relationship Id="rId135" Type="http://schemas.openxmlformats.org/officeDocument/2006/relationships/hyperlink" Target="https://www.dassault-aviation.com/en/passion/aircraft/civil-dassault-aircraft/falcon-50/" TargetMode="External"/><Relationship Id="rId342" Type="http://schemas.openxmlformats.org/officeDocument/2006/relationships/hyperlink" Target="https://www.iai.co.il/p/heron" TargetMode="External"/><Relationship Id="rId787" Type="http://schemas.openxmlformats.org/officeDocument/2006/relationships/hyperlink" Target="https://www.militaryfactory.com/aircraft/detail.php?aircraft_id=70" TargetMode="External"/><Relationship Id="rId994" Type="http://schemas.openxmlformats.org/officeDocument/2006/relationships/hyperlink" Target="https://www.nhindustries.com/website/en/ref/home.html" TargetMode="External"/><Relationship Id="rId1400" Type="http://schemas.openxmlformats.org/officeDocument/2006/relationships/hyperlink" Target="https://www.helis.com/database/model/SA330-Puma/" TargetMode="External"/><Relationship Id="rId1845" Type="http://schemas.openxmlformats.org/officeDocument/2006/relationships/hyperlink" Target="https://odin.tradoc.army.mil/WEG/Asset/ZSU-23-4_Shilka_Russian_23mm_Self-Propelled_Anti-Aircraft_Weapon_System" TargetMode="External"/><Relationship Id="rId202" Type="http://schemas.openxmlformats.org/officeDocument/2006/relationships/hyperlink" Target="https://grob-aircraft.com/en/g-115-general.html" TargetMode="External"/><Relationship Id="rId647" Type="http://schemas.openxmlformats.org/officeDocument/2006/relationships/hyperlink" Target="https://www.military.com/equipment/m252-mortar" TargetMode="External"/><Relationship Id="rId854" Type="http://schemas.openxmlformats.org/officeDocument/2006/relationships/hyperlink" Target="https://www.rtx.com/raytheon/what-we-do/sea/phalanx-close-in-weapon-system" TargetMode="External"/><Relationship Id="rId1277" Type="http://schemas.openxmlformats.org/officeDocument/2006/relationships/hyperlink" Target="https://www.kongsberg.com/maritime/news-and-events/news-archive/2016/hydroid-introduces-the-new-generation-remus-100-auv/" TargetMode="External"/><Relationship Id="rId1484" Type="http://schemas.openxmlformats.org/officeDocument/2006/relationships/hyperlink" Target="https://www.teledynemarine.com/brands/webb-research/slocum-glider?BrandID=23" TargetMode="External"/><Relationship Id="rId1691" Type="http://schemas.openxmlformats.org/officeDocument/2006/relationships/hyperlink" Target="https://www.weaponsystems.net/system/692-Tundzha" TargetMode="External"/><Relationship Id="rId1705" Type="http://schemas.openxmlformats.org/officeDocument/2006/relationships/hyperlink" Target="https://en.missilery.info/missile/harpoon" TargetMode="External"/><Relationship Id="rId286" Type="http://schemas.openxmlformats.org/officeDocument/2006/relationships/hyperlink" Target="https://www.naval-technology.com/news/saab-launches-last-gotland-class-ssk-after-mid-life-upgrade/" TargetMode="External"/><Relationship Id="rId493" Type="http://schemas.openxmlformats.org/officeDocument/2006/relationships/hyperlink" Target="https://www.aero.cz/en/l-159/" TargetMode="External"/><Relationship Id="rId507" Type="http://schemas.openxmlformats.org/officeDocument/2006/relationships/hyperlink" Target="https://www.turbolet.de/l-410" TargetMode="External"/><Relationship Id="rId714" Type="http://schemas.openxmlformats.org/officeDocument/2006/relationships/hyperlink" Target="https://missilethreat.csis.org/system/patriot/" TargetMode="External"/><Relationship Id="rId921" Type="http://schemas.openxmlformats.org/officeDocument/2006/relationships/hyperlink" Target="https://www.ligamilitarilor.ro/tehnica-militara/mli-84/" TargetMode="External"/><Relationship Id="rId1137" Type="http://schemas.openxmlformats.org/officeDocument/2006/relationships/hyperlink" Target="https://www.gdels.com/piranha.php" TargetMode="External"/><Relationship Id="rId1344" Type="http://schemas.openxmlformats.org/officeDocument/2006/relationships/hyperlink" Target="https://myownonpmirror.com/ships/spain/sp_cg_rio_tajo.html" TargetMode="External"/><Relationship Id="rId1551" Type="http://schemas.openxmlformats.org/officeDocument/2006/relationships/hyperlink" Target="https://www.saab.com/products/docksta-ic16m" TargetMode="External"/><Relationship Id="rId1789" Type="http://schemas.openxmlformats.org/officeDocument/2006/relationships/hyperlink" Target="http://www.armytechnika.cz/nabidka/pasova-technika/tanky/vyprostovaci-tank-vt-72b" TargetMode="External"/><Relationship Id="rId50" Type="http://schemas.openxmlformats.org/officeDocument/2006/relationships/hyperlink" Target="https://www.army-technology.com/projects/milan-anti-tank-missile/?cf-view" TargetMode="External"/><Relationship Id="rId146" Type="http://schemas.openxmlformats.org/officeDocument/2006/relationships/hyperlink" Target="https://www.dassault-aviation.com/en/civil/falcon-family/falcon-900lx/" TargetMode="External"/><Relationship Id="rId353" Type="http://schemas.openxmlformats.org/officeDocument/2006/relationships/hyperlink" Target="https://navalhistory.dk/English/TheShips/Classes/Holm_Class(2006).htm" TargetMode="External"/><Relationship Id="rId560" Type="http://schemas.openxmlformats.org/officeDocument/2006/relationships/hyperlink" Target="https://knds.com/en/products/leopard/leopard-2A6M" TargetMode="External"/><Relationship Id="rId798" Type="http://schemas.openxmlformats.org/officeDocument/2006/relationships/hyperlink" Target="https://www.mbda-systems.com/products/air-dominance/mica-family/mica" TargetMode="External"/><Relationship Id="rId1190" Type="http://schemas.openxmlformats.org/officeDocument/2006/relationships/hyperlink" Target="https://www.rheinmetall.com/en/products/tracked-vehicles/tracked-armoured-vehicles/puma-infantry-fighting-vehicle" TargetMode="External"/><Relationship Id="rId1204" Type="http://schemas.openxmlformats.org/officeDocument/2006/relationships/hyperlink" Target="https://www.airforce-technology.com/projects/w-3-sokol-multi-purpose-combat-helicopter/" TargetMode="External"/><Relationship Id="rId1411" Type="http://schemas.openxmlformats.org/officeDocument/2006/relationships/hyperlink" Target="https://en.missilery.info/missile/mistral/sadral" TargetMode="External"/><Relationship Id="rId1649" Type="http://schemas.openxmlformats.org/officeDocument/2006/relationships/hyperlink" Target="https://www.globalsecurity.org/military/world/israel/tn90.htm" TargetMode="External"/><Relationship Id="rId1856" Type="http://schemas.openxmlformats.org/officeDocument/2006/relationships/hyperlink" Target="https://www.saab.com/products/carl-gustaf-m4" TargetMode="External"/><Relationship Id="rId213" Type="http://schemas.openxmlformats.org/officeDocument/2006/relationships/hyperlink" Target="https://www.boeing.com/content/dam/boeing/boeingdotcom/defense/weapons-weapons/images/small_diameter_bomb_product_card.pdf" TargetMode="External"/><Relationship Id="rId420" Type="http://schemas.openxmlformats.org/officeDocument/2006/relationships/hyperlink" Target="https://www.damen.com/vessels/defence-and-security/custom-built-landing-platform-dock/landing-platform-dock-zr-ms-johan-de-witt" TargetMode="External"/><Relationship Id="rId658" Type="http://schemas.openxmlformats.org/officeDocument/2006/relationships/hyperlink" Target="https://pzlmielec.pl/en/offer/m28b-bryza/technical-data" TargetMode="External"/><Relationship Id="rId865" Type="http://schemas.openxmlformats.org/officeDocument/2006/relationships/hyperlink" Target="https://lockheedmartin.com/content/dam/lockheed-martin/rms/documents/naval-launchers-and-munitions/Mk_41_Product_Card_Update_24_08549.pdf" TargetMode="External"/><Relationship Id="rId1050" Type="http://schemas.openxmlformats.org/officeDocument/2006/relationships/hyperlink" Target="https://www.maritimerobotics.com/otter" TargetMode="External"/><Relationship Id="rId1288" Type="http://schemas.openxmlformats.org/officeDocument/2006/relationships/hyperlink" Target="https://www.army-technology.com/projects/rg-32m/" TargetMode="External"/><Relationship Id="rId1495" Type="http://schemas.openxmlformats.org/officeDocument/2006/relationships/hyperlink" Target="https://www.navalnews.com/naval-news/2024/12/bulgarias-second-mmpv-launched-by-local-shipyard/" TargetMode="External"/><Relationship Id="rId1509" Type="http://schemas.openxmlformats.org/officeDocument/2006/relationships/hyperlink" Target="https://www.baesystems.com/en/product/spearfish-heavyweight-torpedo" TargetMode="External"/><Relationship Id="rId1716" Type="http://schemas.openxmlformats.org/officeDocument/2006/relationships/hyperlink" Target="https://www.army-technology.com/projects/ascod/" TargetMode="External"/><Relationship Id="rId297" Type="http://schemas.openxmlformats.org/officeDocument/2006/relationships/hyperlink" Target="https://en.missilery.info/missile/grom" TargetMode="External"/><Relationship Id="rId518" Type="http://schemas.openxmlformats.org/officeDocument/2006/relationships/hyperlink" Target="https://armada.defensa.gob.es/ArmadaPortal/page/Portal/ArmadaEspannola/buquessuperficie/prefLang-en/11buques-auxiliares--03remolcador-la-grana-a-53" TargetMode="External"/><Relationship Id="rId725" Type="http://schemas.openxmlformats.org/officeDocument/2006/relationships/hyperlink" Target="https://media.defense.gov/2022/Mar/16/2002957634/-1/-1/0/110_ISLANDCLASSWPBFACTFILE.PDF" TargetMode="External"/><Relationship Id="rId932" Type="http://schemas.openxmlformats.org/officeDocument/2006/relationships/hyperlink" Target="https://www.mbda-systems.com/products/deep-strike/exocet-family/exocet-mm40-block-3c" TargetMode="External"/><Relationship Id="rId1148" Type="http://schemas.openxmlformats.org/officeDocument/2006/relationships/hyperlink" Target="https://www.gdels.com/piranha.php" TargetMode="External"/><Relationship Id="rId1355" Type="http://schemas.openxmlformats.org/officeDocument/2006/relationships/hyperlink" Target="https://rodman.es/en/producto/professional-nautical/patrol-boats/rodman-58/" TargetMode="External"/><Relationship Id="rId1562" Type="http://schemas.openxmlformats.org/officeDocument/2006/relationships/hyperlink" Target="https://dimse.info/super-dvora-mk/" TargetMode="External"/><Relationship Id="rId157" Type="http://schemas.openxmlformats.org/officeDocument/2006/relationships/hyperlink" Target="https://missilethreat.csis.org/missile/fgm-148-javelin/" TargetMode="External"/><Relationship Id="rId364" Type="http://schemas.openxmlformats.org/officeDocument/2006/relationships/hyperlink" Target="https://www.atlas-elektronik.com/newsroom/article/atlas-elektronik-uk-to-deliver-a-further-autonomous-minehunting-system-to-the-royal-navy" TargetMode="External"/><Relationship Id="rId1008" Type="http://schemas.openxmlformats.org/officeDocument/2006/relationships/hyperlink" Target="https://www.thalesgroup.com/en/worldwide/defence/press_release/delivering-resilience-thales-belfast-provide-next-batch-saab-nlaw" TargetMode="External"/><Relationship Id="rId1215" Type="http://schemas.openxmlformats.org/officeDocument/2006/relationships/hyperlink" Target="https://en.missilery.info/missile/p27" TargetMode="External"/><Relationship Id="rId1422" Type="http://schemas.openxmlformats.org/officeDocument/2006/relationships/hyperlink" Target="https://armada.defensa.gob.es/ArmadaPortal/page/Portal/ArmadaEspannola/buquessuperficie/prefLang-en/04Fragatas-F100-F80--02fragata-clase-santa-maria-f-80--01fragata-santa-maria-f-81" TargetMode="External"/><Relationship Id="rId1867" Type="http://schemas.openxmlformats.org/officeDocument/2006/relationships/hyperlink" Target="https://www.militaryfactory.com/armor/detail.php?armor_id=151" TargetMode="External"/><Relationship Id="rId61" Type="http://schemas.openxmlformats.org/officeDocument/2006/relationships/hyperlink" Target="https://www.lockheedmartin.com/en-us/products/paveway-ii-plus-laser-guided-bomb.html" TargetMode="External"/><Relationship Id="rId571" Type="http://schemas.openxmlformats.org/officeDocument/2006/relationships/hyperlink" Target="https://knds.com/en/products/leopard/leopard-2A4" TargetMode="External"/><Relationship Id="rId669" Type="http://schemas.openxmlformats.org/officeDocument/2006/relationships/hyperlink" Target="https://www.militaryfactory.com/smallarms/detail.php?smallarms_id=975" TargetMode="External"/><Relationship Id="rId876" Type="http://schemas.openxmlformats.org/officeDocument/2006/relationships/hyperlink" Target="https://www.navy.mil/Resources/Fact-Files/Display-FactFiles/Article/2167898/mk-46-lightweight-torpedo/" TargetMode="External"/><Relationship Id="rId1299" Type="http://schemas.openxmlformats.org/officeDocument/2006/relationships/hyperlink" Target="https://missilethreat.csis.org/missile/harpoon/" TargetMode="External"/><Relationship Id="rId1727" Type="http://schemas.openxmlformats.org/officeDocument/2006/relationships/hyperlink" Target="https://www.arquus-defense.com/vab-mk3-unmatched-firepower" TargetMode="External"/><Relationship Id="rId19" Type="http://schemas.openxmlformats.org/officeDocument/2006/relationships/hyperlink" Target="https://www.ga-ats.com/en/do228" TargetMode="External"/><Relationship Id="rId224" Type="http://schemas.openxmlformats.org/officeDocument/2006/relationships/hyperlink" Target="https://www.rtx.com/raytheon/what-we-do/air/paveway-bomb" TargetMode="External"/><Relationship Id="rId431" Type="http://schemas.openxmlformats.org/officeDocument/2006/relationships/hyperlink" Target="https://www.patriagroup.com/newsroom/patria-magazine/tampella-testing-range-at-niinisalo" TargetMode="External"/><Relationship Id="rId529" Type="http://schemas.openxmlformats.org/officeDocument/2006/relationships/hyperlink" Target="https://netmarine.net/bat/patrouil/malin/index.htm" TargetMode="External"/><Relationship Id="rId736" Type="http://schemas.openxmlformats.org/officeDocument/2006/relationships/hyperlink" Target="https://www.mbda-systems.com/products/deep-strike/marte-family/marte-mk2s" TargetMode="External"/><Relationship Id="rId1061" Type="http://schemas.openxmlformats.org/officeDocument/2006/relationships/hyperlink" Target="https://www.lockheedmartin.com/en-us/products/p-3.html" TargetMode="External"/><Relationship Id="rId1159" Type="http://schemas.openxmlformats.org/officeDocument/2006/relationships/hyperlink" Target="https://www.bundeswehr-journal.de/2020/forschungsschiff-planet-muss-laenger-in-der-werft-bleiben/" TargetMode="External"/><Relationship Id="rId1366" Type="http://schemas.openxmlformats.org/officeDocument/2006/relationships/hyperlink" Target="https://www.boeing.com/defense/autonomous-systems/rq-21a-blackjack" TargetMode="External"/><Relationship Id="rId168" Type="http://schemas.openxmlformats.org/officeDocument/2006/relationships/hyperlink" Target="https://www.rtx.com/raytheon/what-we-do/integrated-air-and-missile-defense/stinger-missile" TargetMode="External"/><Relationship Id="rId943" Type="http://schemas.openxmlformats.org/officeDocument/2006/relationships/hyperlink" Target="https://www.ga-asi.com/remotely-piloted-aircraft/mq-9a" TargetMode="External"/><Relationship Id="rId1019" Type="http://schemas.openxmlformats.org/officeDocument/2006/relationships/hyperlink" Target="https://mil.ee/kaitsevagi/tehnika/relvad/kaudtulerelvad/81-mm-miinipilduja-nm-95-l-16a1/" TargetMode="External"/><Relationship Id="rId1573" Type="http://schemas.openxmlformats.org/officeDocument/2006/relationships/hyperlink" Target="https://ordtech.com/products/mk32/" TargetMode="External"/><Relationship Id="rId1780" Type="http://schemas.openxmlformats.org/officeDocument/2006/relationships/hyperlink" Target="https://seaforces.org/marint/German-Navy/Patrol-Vessel/Type-148-Tiger-class.htm" TargetMode="External"/><Relationship Id="rId1878" Type="http://schemas.openxmlformats.org/officeDocument/2006/relationships/hyperlink" Target="https://weaponsystems.net/system/1443-TEST-71" TargetMode="External"/><Relationship Id="rId72" Type="http://schemas.openxmlformats.org/officeDocument/2006/relationships/hyperlink" Target="https://www.embraercommercialaviation.com/commercial-jets/erj135/" TargetMode="External"/><Relationship Id="rId375" Type="http://schemas.openxmlformats.org/officeDocument/2006/relationships/hyperlink" Target="https://hellenicnavy.gr/en/fleet/auxilliary-ships/hs-ilissos/" TargetMode="External"/><Relationship Id="rId582" Type="http://schemas.openxmlformats.org/officeDocument/2006/relationships/hyperlink" Target="https://www.pixels-evasion.com/bsam-loire-a602/" TargetMode="External"/><Relationship Id="rId803" Type="http://schemas.openxmlformats.org/officeDocument/2006/relationships/hyperlink" Target="https://tank-afv.com/modern/Poland/PT-91_Twardy.php" TargetMode="External"/><Relationship Id="rId1226" Type="http://schemas.openxmlformats.org/officeDocument/2006/relationships/hyperlink" Target="https://www.dassault-aviation.com/fr/defense/rafale/" TargetMode="External"/><Relationship Id="rId1433" Type="http://schemas.openxmlformats.org/officeDocument/2006/relationships/hyperlink" Target="https://www.navylookout.com/in-focus-hms-scott-the-royal-navys-ocean-survey-vessel/" TargetMode="External"/><Relationship Id="rId1640" Type="http://schemas.openxmlformats.org/officeDocument/2006/relationships/hyperlink" Target="https://www.airbus.com/en/products-services/helicopters/military-helicopters/tiger" TargetMode="External"/><Relationship Id="rId1738" Type="http://schemas.openxmlformats.org/officeDocument/2006/relationships/hyperlink" Target="https://www.militaryperiscope.com/weapons/ships/coast-guardborder-patrol/valve-pvl-112-class/overview/" TargetMode="External"/><Relationship Id="rId3" Type="http://schemas.openxmlformats.org/officeDocument/2006/relationships/hyperlink" Target="https://www.wojsko-polskie.pl/8fow/kutry/" TargetMode="External"/><Relationship Id="rId235" Type="http://schemas.openxmlformats.org/officeDocument/2006/relationships/hyperlink" Target="https://www.boeing.com/content/dam/boeing/boeingdotcom/defense/weapons-weapons/images/jdam_product_card.pdf" TargetMode="External"/><Relationship Id="rId442" Type="http://schemas.openxmlformats.org/officeDocument/2006/relationships/hyperlink" Target="https://warshipsresearch.blogspot.com/2016/03/polish-large-patrol-corvette-project.html" TargetMode="External"/><Relationship Id="rId887" Type="http://schemas.openxmlformats.org/officeDocument/2006/relationships/hyperlink" Target="https://ordtech.com/products/mk46/" TargetMode="External"/><Relationship Id="rId1072" Type="http://schemas.openxmlformats.org/officeDocument/2006/relationships/hyperlink" Target="https://www.gdels.com/pandur.php" TargetMode="External"/><Relationship Id="rId1500" Type="http://schemas.openxmlformats.org/officeDocument/2006/relationships/hyperlink" Target="https://weaponsystems.net/system/1145-120mm+Soltam+K6" TargetMode="External"/><Relationship Id="rId302" Type="http://schemas.openxmlformats.org/officeDocument/2006/relationships/hyperlink" Target="https://www.gulfstream.com/en/aircraft/gulfstream-g500/" TargetMode="External"/><Relationship Id="rId747" Type="http://schemas.openxmlformats.org/officeDocument/2006/relationships/hyperlink" Target="https://www.naviecapitani.it/gallerie%20navi/Polizia%20e%20sicurezza/scheda/GDF/Mazzei.htm" TargetMode="External"/><Relationship Id="rId954" Type="http://schemas.openxmlformats.org/officeDocument/2006/relationships/hyperlink" Target="https://tank-afv.com/coldwar/Czechoslovakia/MT-55.php" TargetMode="External"/><Relationship Id="rId1377" Type="http://schemas.openxmlformats.org/officeDocument/2006/relationships/hyperlink" Target="https://www.tdw.com/wp-content/uploads/2019/01/Highland_Endurance.pdf" TargetMode="External"/><Relationship Id="rId1584" Type="http://schemas.openxmlformats.org/officeDocument/2006/relationships/hyperlink" Target="https://www.deagel.com/Components/Sylver/a001421" TargetMode="External"/><Relationship Id="rId1791" Type="http://schemas.openxmlformats.org/officeDocument/2006/relationships/hyperlink" Target="https://aresdifesa.it/lorso-italiano/" TargetMode="External"/><Relationship Id="rId1805" Type="http://schemas.openxmlformats.org/officeDocument/2006/relationships/hyperlink" Target="https://www.ffg-flensburg.de/en/products/ffg-developments/wisent-2/" TargetMode="External"/><Relationship Id="rId83" Type="http://schemas.openxmlformats.org/officeDocument/2006/relationships/hyperlink" Target="https://www.mbda-systems.com/french-armed-forces-ministry-takes-delivery-its-first-mmps" TargetMode="External"/><Relationship Id="rId179" Type="http://schemas.openxmlformats.org/officeDocument/2006/relationships/hyperlink" Target="https://dimse.info/saar/" TargetMode="External"/><Relationship Id="rId386" Type="http://schemas.openxmlformats.org/officeDocument/2006/relationships/hyperlink" Target="https://www.diehl.com/defence/de/produkte/lenkflugkoerper/" TargetMode="External"/><Relationship Id="rId593" Type="http://schemas.openxmlformats.org/officeDocument/2006/relationships/hyperlink" Target="https://www.army-guide.com/eng/product929.html" TargetMode="External"/><Relationship Id="rId607" Type="http://schemas.openxmlformats.org/officeDocument/2006/relationships/hyperlink" Target="https://www.armyrecognition.com/military-products/army/artillery-vehicles-and-weapons/self-propelled-howitzers/m109-fr" TargetMode="External"/><Relationship Id="rId814" Type="http://schemas.openxmlformats.org/officeDocument/2006/relationships/hyperlink" Target="https://www.armyrecognition.com/military-products/army/air-defense-systems/air-defense-vehicles/hawk-mim-23-united-states-uk" TargetMode="External"/><Relationship Id="rId1237" Type="http://schemas.openxmlformats.org/officeDocument/2006/relationships/hyperlink" Target="https://www.naval-technology.com/projects/rauma-class-fast-attack-crafts/" TargetMode="External"/><Relationship Id="rId1444" Type="http://schemas.openxmlformats.org/officeDocument/2006/relationships/hyperlink" Target="https://aeronavesmilitaresespanolas.com/searcher-mk-iii-ejercito-de-tierra/" TargetMode="External"/><Relationship Id="rId1651" Type="http://schemas.openxmlformats.org/officeDocument/2006/relationships/hyperlink" Target="https://www.surfpac.navy.mil/Ships/USS-Green-Bay-LPD-20/About/" TargetMode="External"/><Relationship Id="rId1889" Type="http://schemas.openxmlformats.org/officeDocument/2006/relationships/printerSettings" Target="../printerSettings/printerSettings1.bin"/><Relationship Id="rId246" Type="http://schemas.openxmlformats.org/officeDocument/2006/relationships/hyperlink" Target="https://www.lockheedmartin.com/en-us/products/paveway-ii-plus-laser-guided-bomb.html" TargetMode="External"/><Relationship Id="rId453" Type="http://schemas.openxmlformats.org/officeDocument/2006/relationships/hyperlink" Target="https://defense.embraer.com/air/c-390/" TargetMode="External"/><Relationship Id="rId660" Type="http://schemas.openxmlformats.org/officeDocument/2006/relationships/hyperlink" Target="https://www.gdels.com/m3.php" TargetMode="External"/><Relationship Id="rId898" Type="http://schemas.openxmlformats.org/officeDocument/2006/relationships/hyperlink" Target="https://www.navy.mil/Resources/Fact-Files/Display-FactFiles/Article/2167898/mk-46-lightweight-torpedo/" TargetMode="External"/><Relationship Id="rId1083" Type="http://schemas.openxmlformats.org/officeDocument/2006/relationships/hyperlink" Target="https://www.gdels.com/pandur.php" TargetMode="External"/><Relationship Id="rId1290" Type="http://schemas.openxmlformats.org/officeDocument/2006/relationships/hyperlink" Target="https://missilethreat.csis.org/missile/harpoon/" TargetMode="External"/><Relationship Id="rId1304" Type="http://schemas.openxmlformats.org/officeDocument/2006/relationships/hyperlink" Target="https://missilethreat.csis.org/missile/harpoon/" TargetMode="External"/><Relationship Id="rId1511" Type="http://schemas.openxmlformats.org/officeDocument/2006/relationships/hyperlink" Target="https://www.rafael.co.il/system/spike-lr2/" TargetMode="External"/><Relationship Id="rId1749" Type="http://schemas.openxmlformats.org/officeDocument/2006/relationships/hyperlink" Target="https://www.army-technology.com/projects/panhard-vbl-vehicle/" TargetMode="External"/><Relationship Id="rId106" Type="http://schemas.openxmlformats.org/officeDocument/2006/relationships/hyperlink" Target="https://www.lockheedmartin.com/en-us/products/f-16.html" TargetMode="External"/><Relationship Id="rId313" Type="http://schemas.openxmlformats.org/officeDocument/2006/relationships/hyperlink" Target="https://www.airbus.com/en/products-services/helicopters/civil-helicopters/h135" TargetMode="External"/><Relationship Id="rId758" Type="http://schemas.openxmlformats.org/officeDocument/2006/relationships/hyperlink" Target="https://www.mbda-systems.com/products/deep-strike/mdcn-ncm" TargetMode="External"/><Relationship Id="rId965" Type="http://schemas.openxmlformats.org/officeDocument/2006/relationships/hyperlink" Target="https://tanknutdave.com/the-russian-mtu-72-avlb/" TargetMode="External"/><Relationship Id="rId1150" Type="http://schemas.openxmlformats.org/officeDocument/2006/relationships/hyperlink" Target="https://www.gdels.com/piranha.php" TargetMode="External"/><Relationship Id="rId1388" Type="http://schemas.openxmlformats.org/officeDocument/2006/relationships/hyperlink" Target="https://odin.tradoc.army.mil/WEG/Asset/S-300PMU-2_Favourite_(SA-20B)_Russian_Long-Range_Air_Defense_Missile_System" TargetMode="External"/><Relationship Id="rId1595" Type="http://schemas.openxmlformats.org/officeDocument/2006/relationships/hyperlink" Target="https://www.af.mil/About-Us/Fact-Sheets/Display/Article/104548/t-6a-texan-ii/" TargetMode="External"/><Relationship Id="rId1609" Type="http://schemas.openxmlformats.org/officeDocument/2006/relationships/hyperlink" Target="https://www.army-technology.com/projects/abc-79m-apc/" TargetMode="External"/><Relationship Id="rId1816" Type="http://schemas.openxmlformats.org/officeDocument/2006/relationships/hyperlink" Target="https://www.militaryfactory.com/armor/detail.php?armor_id=508" TargetMode="External"/><Relationship Id="rId10" Type="http://schemas.openxmlformats.org/officeDocument/2006/relationships/hyperlink" Target="https://knds.com/en/products/systems/dingo-2-range" TargetMode="External"/><Relationship Id="rId94" Type="http://schemas.openxmlformats.org/officeDocument/2006/relationships/hyperlink" Target="https://www.rheinmetall.com/en/company/subsidiaries/rheinmetall-expal-munitions" TargetMode="External"/><Relationship Id="rId397" Type="http://schemas.openxmlformats.org/officeDocument/2006/relationships/hyperlink" Target="https://www.idvgroup.com/products/multirole-vehicles/lmv2-light-multirole-vehicle/" TargetMode="External"/><Relationship Id="rId520" Type="http://schemas.openxmlformats.org/officeDocument/2006/relationships/hyperlink" Target="https://www.archives.defense.gouv.fr/marine/equipements/batiments-de-patrouille-surveillance/batiments-specialises/hydro-oceanographique/laperouse-a-791.html" TargetMode="External"/><Relationship Id="rId618" Type="http://schemas.openxmlformats.org/officeDocument/2006/relationships/hyperlink" Target="https://www.army-technology.com/projects/m113-armoured-personnel-carrier/" TargetMode="External"/><Relationship Id="rId825" Type="http://schemas.openxmlformats.org/officeDocument/2006/relationships/hyperlink" Target="https://www.dassault-aviation.com/en/defense/customer-support/operational-aircraft/mirage-2000/" TargetMode="External"/><Relationship Id="rId1248" Type="http://schemas.openxmlformats.org/officeDocument/2006/relationships/hyperlink" Target="https://www.saab.com/products/the-rbs15-family" TargetMode="External"/><Relationship Id="rId1455" Type="http://schemas.openxmlformats.org/officeDocument/2006/relationships/hyperlink" Target="https://weaponsystems.net/system/989-SET-53" TargetMode="External"/><Relationship Id="rId1662" Type="http://schemas.openxmlformats.org/officeDocument/2006/relationships/hyperlink" Target="https://www.naval-technology.com/projects/saab-lightweight-torpedo-slwt/" TargetMode="External"/><Relationship Id="rId257" Type="http://schemas.openxmlformats.org/officeDocument/2006/relationships/hyperlink" Target="https://weaponsystems.net/system/933-Oerlikon+GDF" TargetMode="External"/><Relationship Id="rId464" Type="http://schemas.openxmlformats.org/officeDocument/2006/relationships/hyperlink" Target="https://weaponsystems.net/system/630-T-55" TargetMode="External"/><Relationship Id="rId1010" Type="http://schemas.openxmlformats.org/officeDocument/2006/relationships/hyperlink" Target="https://www.thalesgroup.com/en/worldwide/defence/press_release/delivering-resilience-thales-belfast-provide-next-batch-saab-nlaw" TargetMode="External"/><Relationship Id="rId1094" Type="http://schemas.openxmlformats.org/officeDocument/2006/relationships/hyperlink" Target="https://armada.defensa.gob.es/ArmadaPortal/page/Portal/ArmadaEspannola/buquessuperficie/prefLang-es/06buques-logisticos" TargetMode="External"/><Relationship Id="rId1108" Type="http://schemas.openxmlformats.org/officeDocument/2006/relationships/hyperlink" Target="https://www.pilatus-aircraft.com/en/pc-7" TargetMode="External"/><Relationship Id="rId1315" Type="http://schemas.openxmlformats.org/officeDocument/2006/relationships/hyperlink" Target="https://international.gdls.com/english/products/MRAP/Cougar4x4.pdf" TargetMode="External"/><Relationship Id="rId117" Type="http://schemas.openxmlformats.org/officeDocument/2006/relationships/hyperlink" Target="https://www.defense.gouv.fr/marine/actualites/dernier-tir-torpille-f17-sna-amethyste" TargetMode="External"/><Relationship Id="rId671" Type="http://schemas.openxmlformats.org/officeDocument/2006/relationships/hyperlink" Target="http://afvdb.50megs.com/usa/m48avlb.html" TargetMode="External"/><Relationship Id="rId769" Type="http://schemas.openxmlformats.org/officeDocument/2006/relationships/hyperlink" Target="https://www.aviastar.org/air/sweden/saab_safari.php" TargetMode="External"/><Relationship Id="rId976" Type="http://schemas.openxmlformats.org/officeDocument/2006/relationships/hyperlink" Target="https://www.occar.int/our-work/programmes/lwt-mu90-lightweight-torpedo" TargetMode="External"/><Relationship Id="rId1399" Type="http://schemas.openxmlformats.org/officeDocument/2006/relationships/hyperlink" Target="https://www.helis.com/database/model/SA330-Puma/" TargetMode="External"/><Relationship Id="rId324" Type="http://schemas.openxmlformats.org/officeDocument/2006/relationships/hyperlink" Target="https://www.airbus.com/en/products-services/helicopters/military-helicopters/h145m" TargetMode="External"/><Relationship Id="rId531" Type="http://schemas.openxmlformats.org/officeDocument/2006/relationships/hyperlink" Target="https://www.airport-technology.com/projects/learjet/" TargetMode="External"/><Relationship Id="rId629" Type="http://schemas.openxmlformats.org/officeDocument/2006/relationships/hyperlink" Target="https://www.wbgroup.pl/en/produkt/electromechanical-equipment-for-120mm-howitzer-rak/" TargetMode="External"/><Relationship Id="rId1161" Type="http://schemas.openxmlformats.org/officeDocument/2006/relationships/hyperlink" Target="https://www.eoportal.org/satellite-missions/pleiades" TargetMode="External"/><Relationship Id="rId1259" Type="http://schemas.openxmlformats.org/officeDocument/2006/relationships/hyperlink" Target="https://www.saab.com/products/rbs-70-ng" TargetMode="External"/><Relationship Id="rId1466" Type="http://schemas.openxmlformats.org/officeDocument/2006/relationships/hyperlink" Target="https://www.mbda-systems.com/products/force-protection/mistral-family/mistral-simbad-rc" TargetMode="External"/><Relationship Id="rId836" Type="http://schemas.openxmlformats.org/officeDocument/2006/relationships/hyperlink" Target="https://www.mbda-systems.com/products/force-protection/mistral-family/mistral-3" TargetMode="External"/><Relationship Id="rId1021" Type="http://schemas.openxmlformats.org/officeDocument/2006/relationships/hyperlink" Target="https://www.kongsberg.com/kda/what-we-do/defence-and-security/missile-systems/nsm-naval-strike-missile-nsm/" TargetMode="External"/><Relationship Id="rId1119" Type="http://schemas.openxmlformats.org/officeDocument/2006/relationships/hyperlink" Target="https://www.bairdmaritime.com/security/fincantieri-cuts-steel-for-submarine-pair" TargetMode="External"/><Relationship Id="rId1673" Type="http://schemas.openxmlformats.org/officeDocument/2006/relationships/hyperlink" Target="https://www.militaryfactory.com/armor/detail.php?armor_id=56" TargetMode="External"/><Relationship Id="rId1880" Type="http://schemas.openxmlformats.org/officeDocument/2006/relationships/hyperlink" Target="https://www.naval-group.com/en/equipment" TargetMode="External"/><Relationship Id="rId903" Type="http://schemas.openxmlformats.org/officeDocument/2006/relationships/hyperlink" Target="https://www.naval-technology.com/projects/mk-48-mod-7-common-broadband-advanced-sonar-system-cbass-heavyweight-torpedo/" TargetMode="External"/><Relationship Id="rId1326" Type="http://schemas.openxmlformats.org/officeDocument/2006/relationships/hyperlink" Target="https://www.naval-technology.com/projects/evolved-sea-sparrow-missile-essm/" TargetMode="External"/><Relationship Id="rId1533" Type="http://schemas.openxmlformats.org/officeDocument/2006/relationships/hyperlink" Target="https://www.rafael.co.il/system/spike-lr2/" TargetMode="External"/><Relationship Id="rId1740" Type="http://schemas.openxmlformats.org/officeDocument/2006/relationships/hyperlink" Target="https://www.elbitsystems.com/land/weapons-systems-and-munitions/mortar-systems/cardom" TargetMode="External"/><Relationship Id="rId32" Type="http://schemas.openxmlformats.org/officeDocument/2006/relationships/hyperlink" Target="https://www.naval-technology.com/projects/t23/" TargetMode="External"/><Relationship Id="rId1600" Type="http://schemas.openxmlformats.org/officeDocument/2006/relationships/hyperlink" Target="https://odin.tradoc.army.mil/WEG/Asset/T-72M_Russian_Main_Battle_Tank_(MBT)" TargetMode="External"/><Relationship Id="rId1838" Type="http://schemas.openxmlformats.org/officeDocument/2006/relationships/hyperlink" Target="https://www.marinha.pt/pt/os_meios/veleiros/Paginas/nrp-zarco.aspx" TargetMode="External"/><Relationship Id="rId181" Type="http://schemas.openxmlformats.org/officeDocument/2006/relationships/hyperlink" Target="https://www.naval-technology.com/projects/frankenthal/" TargetMode="External"/><Relationship Id="rId279" Type="http://schemas.openxmlformats.org/officeDocument/2006/relationships/hyperlink" Target="https://www.thalesgroup.com/en/goalkeeper-close-weapon-system" TargetMode="External"/><Relationship Id="rId486" Type="http://schemas.openxmlformats.org/officeDocument/2006/relationships/hyperlink" Target="https://weaponsystems.net/system/1243-105mm+Light+Gun" TargetMode="External"/><Relationship Id="rId693" Type="http://schemas.openxmlformats.org/officeDocument/2006/relationships/hyperlink" Target="https://duro-dakovic.com/en/duro-dakovic-special-vehicles/defence/armored-combat-vehicles/main-battle-tank-m-84/" TargetMode="External"/><Relationship Id="rId139" Type="http://schemas.openxmlformats.org/officeDocument/2006/relationships/hyperlink" Target="https://skybrary.aero/aircraft/fa7x" TargetMode="External"/><Relationship Id="rId346" Type="http://schemas.openxmlformats.org/officeDocument/2006/relationships/hyperlink" Target="https://www.balticshipping.com/vessel/imo/7527904" TargetMode="External"/><Relationship Id="rId553" Type="http://schemas.openxmlformats.org/officeDocument/2006/relationships/hyperlink" Target="https://knds.com/en/products/leopard/leopard-2A4" TargetMode="External"/><Relationship Id="rId760" Type="http://schemas.openxmlformats.org/officeDocument/2006/relationships/hyperlink" Target="https://www.naval-technology.com/projects/alkmaar-class-mine-countermeasures-vessels-netherlands/" TargetMode="External"/><Relationship Id="rId998" Type="http://schemas.openxmlformats.org/officeDocument/2006/relationships/hyperlink" Target="https://www.nhindustries.com/website/en/ref/home.html" TargetMode="External"/><Relationship Id="rId1183" Type="http://schemas.openxmlformats.org/officeDocument/2006/relationships/hyperlink" Target="https://www.armyrecognition.com/news/navy-news/2018/polish-navy-perry-class-frigate-in-maiden-sm-1-sam-test-firing" TargetMode="External"/><Relationship Id="rId1390" Type="http://schemas.openxmlformats.org/officeDocument/2006/relationships/hyperlink" Target="https://weaponsystems.net/system/477-S-60" TargetMode="External"/><Relationship Id="rId206" Type="http://schemas.openxmlformats.org/officeDocument/2006/relationships/hyperlink" Target="https://armada.defensa.gob.es/ArmadaPortal/page/Portal/ArmadaEspannola/buquessubmarinos/prefLang-en/03s70--01galerna-s-71" TargetMode="External"/><Relationship Id="rId413" Type="http://schemas.openxmlformats.org/officeDocument/2006/relationships/hyperlink" Target="https://www.saab.com/products/gripen-c-series" TargetMode="External"/><Relationship Id="rId858" Type="http://schemas.openxmlformats.org/officeDocument/2006/relationships/hyperlink" Target="https://www.rtx.com/raytheon/what-we-do/sea/phalanx-close-in-weapon-system" TargetMode="External"/><Relationship Id="rId1043" Type="http://schemas.openxmlformats.org/officeDocument/2006/relationships/hyperlink" Target="https://www.mbda-systems.com/products/deep-strike/teseootomat-family/teseo-mk2e" TargetMode="External"/><Relationship Id="rId1488" Type="http://schemas.openxmlformats.org/officeDocument/2006/relationships/hyperlink" Target="https://www.naval-technology.com/projects/standard-missile-2-sm-2-us/" TargetMode="External"/><Relationship Id="rId1695" Type="http://schemas.openxmlformats.org/officeDocument/2006/relationships/hyperlink" Target="https://www.militaryperiscope.com/weapons/ships/amphibious/djc-613-type-21-class/overview/" TargetMode="External"/><Relationship Id="rId620" Type="http://schemas.openxmlformats.org/officeDocument/2006/relationships/hyperlink" Target="https://www.army-technology.com/projects/m113-armoured-personnel-carrier/" TargetMode="External"/><Relationship Id="rId718" Type="http://schemas.openxmlformats.org/officeDocument/2006/relationships/hyperlink" Target="https://hellenicnavy.gr/en/fleet/gunboats/machitis-r-266/" TargetMode="External"/><Relationship Id="rId925" Type="http://schemas.openxmlformats.org/officeDocument/2006/relationships/hyperlink" Target="https://www.mbda-systems.com/products/deep-strike/exocet-family/exocet-mm40-block-3c" TargetMode="External"/><Relationship Id="rId1250" Type="http://schemas.openxmlformats.org/officeDocument/2006/relationships/hyperlink" Target="https://www.saab.com/products/the-rbs15-family" TargetMode="External"/><Relationship Id="rId1348" Type="http://schemas.openxmlformats.org/officeDocument/2006/relationships/hyperlink" Target="https://www.army-guide.com/eng/product1223.html" TargetMode="External"/><Relationship Id="rId1555" Type="http://schemas.openxmlformats.org/officeDocument/2006/relationships/hyperlink" Target="https://tank-afv.com/ww2/ussr/SU-100.php" TargetMode="External"/><Relationship Id="rId1762" Type="http://schemas.openxmlformats.org/officeDocument/2006/relationships/hyperlink" Target="https://www.bairdmaritime.com/security/non-naval-security/vessel-review-maroni-new-coastal-patrol-craft-for-frances-maritime-gendarmerie" TargetMode="External"/><Relationship Id="rId1110" Type="http://schemas.openxmlformats.org/officeDocument/2006/relationships/hyperlink" Target="https://pc-6.com/vPilatus-ProductBrochure.pdf" TargetMode="External"/><Relationship Id="rId1208" Type="http://schemas.openxmlformats.org/officeDocument/2006/relationships/hyperlink" Target="https://www.militaryfactory.com/aircraft/detail.php?aircraft_id=1426" TargetMode="External"/><Relationship Id="rId1415" Type="http://schemas.openxmlformats.org/officeDocument/2006/relationships/hyperlink" Target="https://missiledefenseadvocacy.org/defense-systems/sampt-air-defense-system/" TargetMode="External"/><Relationship Id="rId54" Type="http://schemas.openxmlformats.org/officeDocument/2006/relationships/hyperlink" Target="https://www.weaponsystems.net/system/402-CC01%20-%20EE-3%20Jararaca" TargetMode="External"/><Relationship Id="rId1622" Type="http://schemas.openxmlformats.org/officeDocument/2006/relationships/hyperlink" Target="https://skybrary.aero/aircraft/tbm7" TargetMode="External"/><Relationship Id="rId270" Type="http://schemas.openxmlformats.org/officeDocument/2006/relationships/hyperlink" Target="https://bombardier.com/en/aircraft/global-5500" TargetMode="External"/><Relationship Id="rId130" Type="http://schemas.openxmlformats.org/officeDocument/2006/relationships/hyperlink" Target="https://www.saabseaeye.com/index.php/solutions/underwater-vehicles/falcon" TargetMode="External"/><Relationship Id="rId368" Type="http://schemas.openxmlformats.org/officeDocument/2006/relationships/hyperlink" Target="https://www.globalsecurity.org/military/world/europe/fns-hylje.htm" TargetMode="External"/><Relationship Id="rId575" Type="http://schemas.openxmlformats.org/officeDocument/2006/relationships/hyperlink" Target="https://marineschepen.nl/schepen/jss.html" TargetMode="External"/><Relationship Id="rId782" Type="http://schemas.openxmlformats.org/officeDocument/2006/relationships/hyperlink" Target="https://www.armyrecognition.com/military-products/air/helicopters/transport-helicopters/mi-17" TargetMode="External"/><Relationship Id="rId228" Type="http://schemas.openxmlformats.org/officeDocument/2006/relationships/hyperlink" Target="https://www.rtx.com/raytheon/what-we-do/air/paveway-bomb" TargetMode="External"/><Relationship Id="rId435" Type="http://schemas.openxmlformats.org/officeDocument/2006/relationships/hyperlink" Target="https://opisybroni.pl/sum-kalina/" TargetMode="External"/><Relationship Id="rId642" Type="http://schemas.openxmlformats.org/officeDocument/2006/relationships/hyperlink" Target="https://weaponsystems.net/system/543-152mm%20D-20" TargetMode="External"/><Relationship Id="rId1065" Type="http://schemas.openxmlformats.org/officeDocument/2006/relationships/hyperlink" Target="https://afm.gov.mt/p71-p61offshore/" TargetMode="External"/><Relationship Id="rId1272" Type="http://schemas.openxmlformats.org/officeDocument/2006/relationships/hyperlink" Target="https://www.af.mil/About-Us/Fact-Sheets/Display/Article/104608/rc-135vw-rivet-joint/" TargetMode="External"/><Relationship Id="rId502" Type="http://schemas.openxmlformats.org/officeDocument/2006/relationships/hyperlink" Target="https://www.aero.cz/en/l-39-albatros/" TargetMode="External"/><Relationship Id="rId947" Type="http://schemas.openxmlformats.org/officeDocument/2006/relationships/hyperlink" Target="https://www.ga-asi.com/remotely-piloted-aircraft/mq-9a" TargetMode="External"/><Relationship Id="rId1132" Type="http://schemas.openxmlformats.org/officeDocument/2006/relationships/hyperlink" Target="https://www.gdels.com/piranha.php" TargetMode="External"/><Relationship Id="rId1577" Type="http://schemas.openxmlformats.org/officeDocument/2006/relationships/hyperlink" Target="https://ordtech.com/products/mk32/" TargetMode="External"/><Relationship Id="rId1784" Type="http://schemas.openxmlformats.org/officeDocument/2006/relationships/hyperlink" Target="https://www.vhu.sk/vyslobodzovaci-tank-vt-55-a/" TargetMode="External"/><Relationship Id="rId76" Type="http://schemas.openxmlformats.org/officeDocument/2006/relationships/hyperlink" Target="https://www.acs-armoured-cars.com/en/solutions/vehicles/" TargetMode="External"/><Relationship Id="rId807" Type="http://schemas.openxmlformats.org/officeDocument/2006/relationships/hyperlink" Target="https://www.globalsecurity.org/military/world/russia/mig-29.htm" TargetMode="External"/><Relationship Id="rId1437" Type="http://schemas.openxmlformats.org/officeDocument/2006/relationships/hyperlink" Target="https://www.atlas-elektronik.com/solutions/mine-warfare-systems/seafoxr" TargetMode="External"/><Relationship Id="rId1644" Type="http://schemas.openxmlformats.org/officeDocument/2006/relationships/hyperlink" Target="https://knds.com/en/products/systems/titus" TargetMode="External"/><Relationship Id="rId1851" Type="http://schemas.openxmlformats.org/officeDocument/2006/relationships/hyperlink" Target="https://www.militaryfactory.com/armor/detail.php?armor_id=277" TargetMode="External"/><Relationship Id="rId1504" Type="http://schemas.openxmlformats.org/officeDocument/2006/relationships/hyperlink" Target="https://www.forsvarsmakten.se/sv/information-och-fakta/materiel-och-teknik/sjo/rojdykfartyg-sparo/" TargetMode="External"/><Relationship Id="rId1711" Type="http://schemas.openxmlformats.org/officeDocument/2006/relationships/hyperlink" Target="https://www.lockheedmartin.com/en-us/products/sikorsky-black-hawk-helicopter.html" TargetMode="External"/><Relationship Id="rId292" Type="http://schemas.openxmlformats.org/officeDocument/2006/relationships/hyperlink" Target="https://www.marina.difesa.it/noi-siamo-la-marina/pilastro-operativo/mezzi/mezzi-storici/Pagine/mas/nibbio.aspx" TargetMode="External"/><Relationship Id="rId1809" Type="http://schemas.openxmlformats.org/officeDocument/2006/relationships/hyperlink" Target="https://tank-afv.com/coldwar/Czechoslovakia/OT-62-TOPAS.php" TargetMode="External"/><Relationship Id="rId597" Type="http://schemas.openxmlformats.org/officeDocument/2006/relationships/hyperlink" Target="https://www.militaryfactory.com/armor/detail.php?armor_id=96" TargetMode="External"/><Relationship Id="rId152" Type="http://schemas.openxmlformats.org/officeDocument/2006/relationships/hyperlink" Target="https://knds.com/en/products/systems/fennek" TargetMode="External"/><Relationship Id="rId457" Type="http://schemas.openxmlformats.org/officeDocument/2006/relationships/hyperlink" Target="https://www.militaryperiscope.com/weapons/ships/auxiliary/kerkini-433-class/overview/" TargetMode="External"/><Relationship Id="rId1087" Type="http://schemas.openxmlformats.org/officeDocument/2006/relationships/hyperlink" Target="https://www.fincantieri.com/it/prodotti-servizi/navi-militari/pattugliatori-polivalenti-daltura/paolo-thaon-di-revel-class/" TargetMode="External"/><Relationship Id="rId1294" Type="http://schemas.openxmlformats.org/officeDocument/2006/relationships/hyperlink" Target="https://missilethreat.csis.org/missile/harpoon/" TargetMode="External"/><Relationship Id="rId664" Type="http://schemas.openxmlformats.org/officeDocument/2006/relationships/hyperlink" Target="https://aircraft.leonardo.com/en/products/m-345" TargetMode="External"/><Relationship Id="rId871" Type="http://schemas.openxmlformats.org/officeDocument/2006/relationships/hyperlink" Target="https://lockheedmartin.com/content/dam/lockheed-martin/rms/documents/naval-launchers-and-munitions/Mk_41_Product_Card_Update_24_08549.pdf" TargetMode="External"/><Relationship Id="rId969" Type="http://schemas.openxmlformats.org/officeDocument/2006/relationships/hyperlink" Target="https://www.occar.int/our-work/programmes/lwt-mu90-lightweight-torpedo" TargetMode="External"/><Relationship Id="rId1599" Type="http://schemas.openxmlformats.org/officeDocument/2006/relationships/hyperlink" Target="https://odin.tradoc.army.mil/WEG/Asset/T-72M_Russian_Main_Battle_Tank_(MBT)" TargetMode="External"/><Relationship Id="rId317" Type="http://schemas.openxmlformats.org/officeDocument/2006/relationships/hyperlink" Target="https://www.airbus.com/en/products-services/helicopters/civil-helicopters/h135" TargetMode="External"/><Relationship Id="rId524" Type="http://schemas.openxmlformats.org/officeDocument/2006/relationships/hyperlink" Target="https://hellenicnavy.gr/en/fleet/patrol-boats/hs-laskos/" TargetMode="External"/><Relationship Id="rId731" Type="http://schemas.openxmlformats.org/officeDocument/2006/relationships/hyperlink" Target="https://www.rheinmetall.com/en/products/tracked-vehicles/tracked-armoured-vehicles/infantry-fighting-vehicle-marder" TargetMode="External"/><Relationship Id="rId1154" Type="http://schemas.openxmlformats.org/officeDocument/2006/relationships/hyperlink" Target="https://www.gdels.com/piranha.php" TargetMode="External"/><Relationship Id="rId1361" Type="http://schemas.openxmlformats.org/officeDocument/2006/relationships/hyperlink" Target="https://www.patriagroup.com/case-kto-rosomak-poland" TargetMode="External"/><Relationship Id="rId1459" Type="http://schemas.openxmlformats.org/officeDocument/2006/relationships/hyperlink" Target="https://kaman.com/our-businesses/kaman-air-vehicles/sh-2g-super-seasprite/" TargetMode="External"/><Relationship Id="rId98" Type="http://schemas.openxmlformats.org/officeDocument/2006/relationships/hyperlink" Target="https://www.rheinmetall.com/en/company/subsidiaries/rheinmetall-expal-munitions" TargetMode="External"/><Relationship Id="rId829" Type="http://schemas.openxmlformats.org/officeDocument/2006/relationships/hyperlink" Target="https://www.mbda-systems.com/products/force-protection/mistral-family/mistral-3" TargetMode="External"/><Relationship Id="rId1014" Type="http://schemas.openxmlformats.org/officeDocument/2006/relationships/hyperlink" Target="https://www.thalesgroup.com/en/worldwide/defence/press_release/delivering-resilience-thales-belfast-provide-next-batch-saab-nlaw" TargetMode="External"/><Relationship Id="rId1221" Type="http://schemas.openxmlformats.org/officeDocument/2006/relationships/hyperlink" Target="https://en.missilery.info/missile/r60" TargetMode="External"/><Relationship Id="rId1666" Type="http://schemas.openxmlformats.org/officeDocument/2006/relationships/hyperlink" Target="https://www.saab.com/sv/newsroom/press-releases/2021/saab-far-foljdorder-pa-tungt-torpedsystem" TargetMode="External"/><Relationship Id="rId1873" Type="http://schemas.openxmlformats.org/officeDocument/2006/relationships/hyperlink" Target="https://nuou.org.ua/en/122-2s1-gvozdika.html" TargetMode="External"/><Relationship Id="rId1319" Type="http://schemas.openxmlformats.org/officeDocument/2006/relationships/hyperlink" Target="https://en.missilery.info/missile/ram-rim116" TargetMode="External"/><Relationship Id="rId1526" Type="http://schemas.openxmlformats.org/officeDocument/2006/relationships/hyperlink" Target="https://www.rafael.co.il/system/spike-lr2/" TargetMode="External"/><Relationship Id="rId1733" Type="http://schemas.openxmlformats.org/officeDocument/2006/relationships/hyperlink" Target="https://www.arquus-defense.com/vab-mk3-unmatched-firepower" TargetMode="External"/><Relationship Id="rId25" Type="http://schemas.openxmlformats.org/officeDocument/2006/relationships/hyperlink" Target="https://www.saab.com/products/double-eagle" TargetMode="External"/><Relationship Id="rId1800" Type="http://schemas.openxmlformats.org/officeDocument/2006/relationships/hyperlink" Target="https://www.army-technology.com/projects/watchkeeper/" TargetMode="External"/><Relationship Id="rId174" Type="http://schemas.openxmlformats.org/officeDocument/2006/relationships/hyperlink" Target="https://www.naval-technology.com/projects/florealclassfrigate/" TargetMode="External"/><Relationship Id="rId381" Type="http://schemas.openxmlformats.org/officeDocument/2006/relationships/hyperlink" Target="https://www.diehl.com/defence/de/produkte/lenkflugkoerper/" TargetMode="External"/><Relationship Id="rId241" Type="http://schemas.openxmlformats.org/officeDocument/2006/relationships/hyperlink" Target="https://www.boeing.com/content/dam/boeing/boeingdotcom/defense/weapons-weapons/images/small_diameter_bomb_product_card.pdf" TargetMode="External"/><Relationship Id="rId479" Type="http://schemas.openxmlformats.org/officeDocument/2006/relationships/hyperlink" Target="https://www.exail.com/product/k-ster-c-expendable-mine-disposal-vehicle" TargetMode="External"/><Relationship Id="rId686" Type="http://schemas.openxmlformats.org/officeDocument/2006/relationships/hyperlink" Target="https://www.weaponsystems.net/system/526-M728%20Combat%20Engineer%20Vehicle" TargetMode="External"/><Relationship Id="rId893" Type="http://schemas.openxmlformats.org/officeDocument/2006/relationships/hyperlink" Target="https://ordtech.com/products/mk46/" TargetMode="External"/><Relationship Id="rId339" Type="http://schemas.openxmlformats.org/officeDocument/2006/relationships/hyperlink" Target="https://www.thyssenkrupp-marinesystems.com/en/teaser/atlas-elektronik-uk-sea-class" TargetMode="External"/><Relationship Id="rId546" Type="http://schemas.openxmlformats.org/officeDocument/2006/relationships/hyperlink" Target="https://knds.com/en/products/systems/leguan" TargetMode="External"/><Relationship Id="rId753" Type="http://schemas.openxmlformats.org/officeDocument/2006/relationships/hyperlink" Target="https://www.mdhelicopters.com/models/md-500e/" TargetMode="External"/><Relationship Id="rId1176" Type="http://schemas.openxmlformats.org/officeDocument/2006/relationships/hyperlink" Target="https://hellenicnavy.gr/en/fleet/general-support-ships/hs-prometheus-a-374/" TargetMode="External"/><Relationship Id="rId1383" Type="http://schemas.openxmlformats.org/officeDocument/2006/relationships/hyperlink" Target="https://odin.tradoc.army.mil/WEG/Asset/S-125_Neva::Pechora_(SA-3_Goa)_Russian_6x6_Surface-to-Air_Missile_System" TargetMode="External"/><Relationship Id="rId101" Type="http://schemas.openxmlformats.org/officeDocument/2006/relationships/hyperlink" Target="https://www.boeing.com/defense/fa-18-super-hornet" TargetMode="External"/><Relationship Id="rId406" Type="http://schemas.openxmlformats.org/officeDocument/2006/relationships/hyperlink" Target="https://www.naval-technology.com/projects/ivar-huitfeldt-class/" TargetMode="External"/><Relationship Id="rId960" Type="http://schemas.openxmlformats.org/officeDocument/2006/relationships/hyperlink" Target="https://www.armyrecognition.com/defense-industry?option=com_content&amp;view=article&amp;id=8554" TargetMode="External"/><Relationship Id="rId1036" Type="http://schemas.openxmlformats.org/officeDocument/2006/relationships/hyperlink" Target="https://www.naval-technology.com/projects/orkan-class/" TargetMode="External"/><Relationship Id="rId1243" Type="http://schemas.openxmlformats.org/officeDocument/2006/relationships/hyperlink" Target="https://www.saab.com/products/the-rbs15-family" TargetMode="External"/><Relationship Id="rId1590" Type="http://schemas.openxmlformats.org/officeDocument/2006/relationships/hyperlink" Target="https://cnes.fr/projets/syracuse-4" TargetMode="External"/><Relationship Id="rId1688" Type="http://schemas.openxmlformats.org/officeDocument/2006/relationships/hyperlink" Target="https://www.forsvarsmakten.se/sv/aktuellt/2009/05/hms-trosso-fortfarande-navet-i-styrkan/" TargetMode="External"/><Relationship Id="rId613" Type="http://schemas.openxmlformats.org/officeDocument/2006/relationships/hyperlink" Target="https://www.armyrecognition.com/military-products/army/armoured-personnel-carriers/wheeled-vehicles/m1117-asv-united-states-uk" TargetMode="External"/><Relationship Id="rId820" Type="http://schemas.openxmlformats.org/officeDocument/2006/relationships/hyperlink" Target="https://www.dassault-aviation.com/en/defense/customer-support/operational-aircraft/mirage-2000/" TargetMode="External"/><Relationship Id="rId918" Type="http://schemas.openxmlformats.org/officeDocument/2006/relationships/hyperlink" Target="https://www.militaryfactory.com/armor/detail.php?armor_id=419" TargetMode="External"/><Relationship Id="rId1450" Type="http://schemas.openxmlformats.org/officeDocument/2006/relationships/hyperlink" Target="https://armada.defensa.gob.es/ArmadaPortal/page/Portal/ArmadaEspannola/buquessuperficie/prefLang-en/07medidas-contra-minas--021-escuadrilla-mcm--02cazaminas-segura-m-31" TargetMode="External"/><Relationship Id="rId1548" Type="http://schemas.openxmlformats.org/officeDocument/2006/relationships/hyperlink" Target="https://www.mbda-systems.com/products/deep-strike/storm-shadow-scalp" TargetMode="External"/><Relationship Id="rId1755" Type="http://schemas.openxmlformats.org/officeDocument/2006/relationships/hyperlink" Target="https://www.army-technology.com/projects/serval-vbmr-multi-role-vehicle-france/" TargetMode="External"/><Relationship Id="rId1103" Type="http://schemas.openxmlformats.org/officeDocument/2006/relationships/hyperlink" Target="https://www.pilatus-aircraft.com/de/pc-12" TargetMode="External"/><Relationship Id="rId1310" Type="http://schemas.openxmlformats.org/officeDocument/2006/relationships/hyperlink" Target="https://missilethreat.csis.org/missile/harpoon/" TargetMode="External"/><Relationship Id="rId1408" Type="http://schemas.openxmlformats.org/officeDocument/2006/relationships/hyperlink" Target="https://www.ddr-binnenschifffahrt.de/dienstschiffe-motorbarkassen.htm" TargetMode="External"/><Relationship Id="rId47" Type="http://schemas.openxmlformats.org/officeDocument/2006/relationships/hyperlink" Target="https://www.airport-technology.com/projects/eurocopter_ec225/?cf-view" TargetMode="External"/><Relationship Id="rId1615" Type="http://schemas.openxmlformats.org/officeDocument/2006/relationships/hyperlink" Target="https://navalhistory.dk/Danish/SoevaernsNyt/2006/0424_Lindormen.htm" TargetMode="External"/><Relationship Id="rId1822" Type="http://schemas.openxmlformats.org/officeDocument/2006/relationships/hyperlink" Target="https://www.sisua.net/photo/bros/xa.pdf" TargetMode="External"/><Relationship Id="rId196" Type="http://schemas.openxmlformats.org/officeDocument/2006/relationships/hyperlink" Target="https://www.militaryfactory.com/armor/detail.php?armor_id=27" TargetMode="External"/><Relationship Id="rId263" Type="http://schemas.openxmlformats.org/officeDocument/2006/relationships/hyperlink" Target="https://www.rtx.com/raytheon/what-we-do/air/paveway-bomb" TargetMode="External"/><Relationship Id="rId470" Type="http://schemas.openxmlformats.org/officeDocument/2006/relationships/hyperlink" Target="https://www.globalsecurity.org/military/world/europe/orp-czernicki.htm" TargetMode="External"/><Relationship Id="rId123" Type="http://schemas.openxmlformats.org/officeDocument/2006/relationships/hyperlink" Target="https://www.lockheedmartin.com/en-us/products/f-35.html" TargetMode="External"/><Relationship Id="rId330" Type="http://schemas.openxmlformats.org/officeDocument/2006/relationships/hyperlink" Target="https://www.airbus.com/en/products-services/helicopters/civil-helicopters/h225" TargetMode="External"/><Relationship Id="rId568" Type="http://schemas.openxmlformats.org/officeDocument/2006/relationships/hyperlink" Target="https://knds.com/en/products/systems/leguan" TargetMode="External"/><Relationship Id="rId775" Type="http://schemas.openxmlformats.org/officeDocument/2006/relationships/hyperlink" Target="https://www.navalhistory.dk/English/TheShips/Classes/MHV800_Class(1992).htm" TargetMode="External"/><Relationship Id="rId982" Type="http://schemas.openxmlformats.org/officeDocument/2006/relationships/hyperlink" Target="https://www.kongsberg.com/kda/what-we-do/defence-and-security/integrated-air-and-missile-defence/nasams-air-defence-system/" TargetMode="External"/><Relationship Id="rId1198" Type="http://schemas.openxmlformats.org/officeDocument/2006/relationships/hyperlink" Target="https://knds.com/en/products/systems/pz-h-2000" TargetMode="External"/><Relationship Id="rId428" Type="http://schemas.openxmlformats.org/officeDocument/2006/relationships/hyperlink" Target="https://www.patriagroup.com/patria-in-finland/media/patria-magazine/tekniikka/patrian-vahva-osaaminen-tykkien-valmistuksessa-on-tallella" TargetMode="External"/><Relationship Id="rId635" Type="http://schemas.openxmlformats.org/officeDocument/2006/relationships/hyperlink" Target="https://odin.tradoc.army.mil/WEG/Asset/BS-3_(M-1944)_Russian_100mm_Towed_Anti-Tank_Gun" TargetMode="External"/><Relationship Id="rId842" Type="http://schemas.openxmlformats.org/officeDocument/2006/relationships/hyperlink" Target="https://www.mbda-systems.com/products/force-protection/mistral-family/mistral-3" TargetMode="External"/><Relationship Id="rId1058" Type="http://schemas.openxmlformats.org/officeDocument/2006/relationships/hyperlink" Target="https://www.losbarcosdeeugenio.com/barcos/es/es/ae_P101.html" TargetMode="External"/><Relationship Id="rId1265" Type="http://schemas.openxmlformats.org/officeDocument/2006/relationships/hyperlink" Target="https://opisybroni.pl/rbu-1200-uragan/" TargetMode="External"/><Relationship Id="rId1472" Type="http://schemas.openxmlformats.org/officeDocument/2006/relationships/hyperlink" Target="https://www.marina.difesa.it/noi-siamo-la-marina/pilastro-operativo/mezzi/forze-navali/Pagine/Sirio.aspx" TargetMode="External"/><Relationship Id="rId702" Type="http://schemas.openxmlformats.org/officeDocument/2006/relationships/hyperlink" Target="https://www.lockheedmartin.com/content/dam/lockheed-martin/mfc/documents/pac-3/24-09790-iamd-pac-3-mse-partner-ppt--updates_r2.pdf" TargetMode="External"/><Relationship Id="rId1125" Type="http://schemas.openxmlformats.org/officeDocument/2006/relationships/hyperlink" Target="http://tank-masters.de/?page_id=5271" TargetMode="External"/><Relationship Id="rId1332" Type="http://schemas.openxmlformats.org/officeDocument/2006/relationships/hyperlink" Target="https://en.missilery.info/missile/sea-sparrow" TargetMode="External"/><Relationship Id="rId1777" Type="http://schemas.openxmlformats.org/officeDocument/2006/relationships/hyperlink" Target="https://hellenicnavy.gr/o-stolos-mas/tachea-peripolika/tpk-votsis/" TargetMode="External"/><Relationship Id="rId69" Type="http://schemas.openxmlformats.org/officeDocument/2006/relationships/hyperlink" Target="https://development.weaponsystems.net/system/1569-90mm%20M67%20Recoilless%20Rifle" TargetMode="External"/><Relationship Id="rId1637" Type="http://schemas.openxmlformats.org/officeDocument/2006/relationships/hyperlink" Target="https://www.naval-technology.com/projects/tide-class-mars-royal-fleet-auxiliary-tankers/" TargetMode="External"/><Relationship Id="rId1844" Type="http://schemas.openxmlformats.org/officeDocument/2006/relationships/hyperlink" Target="https://www.weaponsystems.net/system/934-EE02%20-%20ZPU" TargetMode="External"/><Relationship Id="rId1704" Type="http://schemas.openxmlformats.org/officeDocument/2006/relationships/hyperlink" Target="https://nuclearcompanion.com/data/trident-ii-d-5-missile/" TargetMode="External"/><Relationship Id="rId285" Type="http://schemas.openxmlformats.org/officeDocument/2006/relationships/hyperlink" Target="https://www.navalnews.com/naval-news/2022/05/hswms-gavle-back-in-swedish-navy-service-after-mid-life-upgrade/" TargetMode="External"/><Relationship Id="rId492" Type="http://schemas.openxmlformats.org/officeDocument/2006/relationships/hyperlink" Target="https://www.aero.cz/en/l-159/" TargetMode="External"/><Relationship Id="rId797" Type="http://schemas.openxmlformats.org/officeDocument/2006/relationships/hyperlink" Target="https://www.mbda-systems.com/products/air-dominance/mica-family/mica" TargetMode="External"/><Relationship Id="rId145" Type="http://schemas.openxmlformats.org/officeDocument/2006/relationships/hyperlink" Target="https://www.dassault-aviation.com/en/civil/falcon-family/falcon-900lx/" TargetMode="External"/><Relationship Id="rId352" Type="http://schemas.openxmlformats.org/officeDocument/2006/relationships/hyperlink" Target="https://navalhistory.dk/English/TheShips/Classes/Holm_Class(2006).htm" TargetMode="External"/><Relationship Id="rId1287" Type="http://schemas.openxmlformats.org/officeDocument/2006/relationships/hyperlink" Target="https://www.army-technology.com/projects/rg-32m/" TargetMode="External"/><Relationship Id="rId212" Type="http://schemas.openxmlformats.org/officeDocument/2006/relationships/hyperlink" Target="https://www.teledynemarine.com/brands/gavia" TargetMode="External"/><Relationship Id="rId657" Type="http://schemas.openxmlformats.org/officeDocument/2006/relationships/hyperlink" Target="https://pzlmielec.pl/en/offer/m28b-bryza/technical-data" TargetMode="External"/><Relationship Id="rId864" Type="http://schemas.openxmlformats.org/officeDocument/2006/relationships/hyperlink" Target="https://ordtech.com/products/mk32/" TargetMode="External"/><Relationship Id="rId1494" Type="http://schemas.openxmlformats.org/officeDocument/2006/relationships/hyperlink" Target="https://www.mbda-systems.com/products/deep-strike/exocet-family/exocet-sm39" TargetMode="External"/><Relationship Id="rId1799" Type="http://schemas.openxmlformats.org/officeDocument/2006/relationships/hyperlink" Target="https://www.thalesgroup.com/en/countries/europe/united-kingdom/markets-we-operate/defence/air-systems-uk/isr-air/watchkeeper" TargetMode="External"/><Relationship Id="rId517" Type="http://schemas.openxmlformats.org/officeDocument/2006/relationships/hyperlink" Target="https://www.naval-technology.com/projects/lafayette/" TargetMode="External"/><Relationship Id="rId724" Type="http://schemas.openxmlformats.org/officeDocument/2006/relationships/hyperlink" Target="https://pgzsw.com.pl/en/news/orp-mamry-starts-sea-trials-after-upgrade/" TargetMode="External"/><Relationship Id="rId931" Type="http://schemas.openxmlformats.org/officeDocument/2006/relationships/hyperlink" Target="https://www.mbda-systems.com/products/deep-strike/exocet-family/exocet-mm40-block-3c" TargetMode="External"/><Relationship Id="rId1147" Type="http://schemas.openxmlformats.org/officeDocument/2006/relationships/hyperlink" Target="https://www.gdels.com/piranha.php" TargetMode="External"/><Relationship Id="rId1354" Type="http://schemas.openxmlformats.org/officeDocument/2006/relationships/hyperlink" Target="https://rodman.es/en/producto/professional-nautical/patrol-boats/rodman-55/" TargetMode="External"/><Relationship Id="rId1561" Type="http://schemas.openxmlformats.org/officeDocument/2006/relationships/hyperlink" Target="http://support.diamond-air.at/hk36_superdimona+M52087573ab0.html" TargetMode="External"/><Relationship Id="rId60" Type="http://schemas.openxmlformats.org/officeDocument/2006/relationships/hyperlink" Target="https://www.lockheedmartin.com/en-us/products/paveway-ii-plus-laser-guided-bomb.html" TargetMode="External"/><Relationship Id="rId1007" Type="http://schemas.openxmlformats.org/officeDocument/2006/relationships/hyperlink" Target="https://www.nhindustries.com/website/en/ref/home.html" TargetMode="External"/><Relationship Id="rId1214" Type="http://schemas.openxmlformats.org/officeDocument/2006/relationships/hyperlink" Target="https://en.missilery.info/missile/p27" TargetMode="External"/><Relationship Id="rId1421" Type="http://schemas.openxmlformats.org/officeDocument/2006/relationships/hyperlink" Target="https://www.naval-technology.com/projects/sandown/" TargetMode="External"/><Relationship Id="rId1659" Type="http://schemas.openxmlformats.org/officeDocument/2006/relationships/hyperlink" Target="https://www.saab.com/products/lightweight-torpedo" TargetMode="External"/><Relationship Id="rId1866" Type="http://schemas.openxmlformats.org/officeDocument/2006/relationships/hyperlink" Target="https://www.militaryfactory.com/armor/detail.php?armor_id=151" TargetMode="External"/><Relationship Id="rId1519" Type="http://schemas.openxmlformats.org/officeDocument/2006/relationships/hyperlink" Target="https://www.rafael.co.il/system/spike-lr2/" TargetMode="External"/><Relationship Id="rId1726" Type="http://schemas.openxmlformats.org/officeDocument/2006/relationships/hyperlink" Target="https://www.arquus-defense.com/vab-mk3-unmatched-firepower" TargetMode="External"/><Relationship Id="rId18" Type="http://schemas.openxmlformats.org/officeDocument/2006/relationships/hyperlink" Target="https://www.atlas-elektronik.com/solutions/naval-weapons/seahaker-mod4" TargetMode="External"/><Relationship Id="rId167" Type="http://schemas.openxmlformats.org/officeDocument/2006/relationships/hyperlink" Target="https://www.rtx.com/raytheon/what-we-do/integrated-air-and-missile-defense/stinger-missile" TargetMode="External"/><Relationship Id="rId374" Type="http://schemas.openxmlformats.org/officeDocument/2006/relationships/hyperlink" Target="https://www.saab.com/products/docksta-ic16m" TargetMode="External"/><Relationship Id="rId581" Type="http://schemas.openxmlformats.org/officeDocument/2006/relationships/hyperlink" Target="https://www.yugoimport.com/sites/default/files/documents/2022-09/82%20mm%20M69%20A%20%20eng..pdf" TargetMode="External"/><Relationship Id="rId234" Type="http://schemas.openxmlformats.org/officeDocument/2006/relationships/hyperlink" Target="https://www.boeing.com/content/dam/boeing/boeingdotcom/defense/weapons-weapons/images/jdam_product_card.pdf" TargetMode="External"/><Relationship Id="rId679" Type="http://schemas.openxmlformats.org/officeDocument/2006/relationships/hyperlink" Target="https://weaponsystems.net/system/170-M577" TargetMode="External"/><Relationship Id="rId886" Type="http://schemas.openxmlformats.org/officeDocument/2006/relationships/hyperlink" Target="https://www.navy.mil/Resources/Fact-Files/Display-FactFiles/Article/2167898/mk-46-lightweight-torpedo/" TargetMode="External"/><Relationship Id="rId2" Type="http://schemas.openxmlformats.org/officeDocument/2006/relationships/hyperlink" Target="https://www.naval-technology.com/projects/dezeven/" TargetMode="External"/><Relationship Id="rId441" Type="http://schemas.openxmlformats.org/officeDocument/2006/relationships/hyperlink" Target="https://hellenicnavy.gr/en/fleet/gunboats/kasos-r-57/" TargetMode="External"/><Relationship Id="rId539" Type="http://schemas.openxmlformats.org/officeDocument/2006/relationships/hyperlink" Target="https://tank-afv.com/coldwar/Greece/ELVO-Leonidas.php" TargetMode="External"/><Relationship Id="rId746" Type="http://schemas.openxmlformats.org/officeDocument/2006/relationships/hyperlink" Target="https://www.army-technology.com/projects/maxxpro-dash/" TargetMode="External"/><Relationship Id="rId1071" Type="http://schemas.openxmlformats.org/officeDocument/2006/relationships/hyperlink" Target="https://www.gdels.com/pandur.php" TargetMode="External"/><Relationship Id="rId1169" Type="http://schemas.openxmlformats.org/officeDocument/2006/relationships/hyperlink" Target="https://en.pitradwar.com/oferta/638,poprad-anti-aircraft-missile-system" TargetMode="External"/><Relationship Id="rId1376" Type="http://schemas.openxmlformats.org/officeDocument/2006/relationships/hyperlink" Target="https://www.naval-technology.com/projects/rubis/" TargetMode="External"/><Relationship Id="rId1583" Type="http://schemas.openxmlformats.org/officeDocument/2006/relationships/hyperlink" Target="https://www.deagel.com/Components/Sylver/a001421" TargetMode="External"/><Relationship Id="rId301" Type="http://schemas.openxmlformats.org/officeDocument/2006/relationships/hyperlink" Target="https://rodman.es/en/blog/rodman-delivers-the-third-of-three-units-under-contract-of-the-rodman-66-model-for-the-spanish-navy/" TargetMode="External"/><Relationship Id="rId953" Type="http://schemas.openxmlformats.org/officeDocument/2006/relationships/hyperlink" Target="https://tank-afv.com/coldwar/Czechoslovakia/MT-55.php" TargetMode="External"/><Relationship Id="rId1029" Type="http://schemas.openxmlformats.org/officeDocument/2006/relationships/hyperlink" Target="https://www.brodosplit.hr/en/news/launch-of-the-coastal-patrol-vessel/" TargetMode="External"/><Relationship Id="rId1236" Type="http://schemas.openxmlformats.org/officeDocument/2006/relationships/hyperlink" Target="https://myownonpmirror.com/ships/latvia/lv_cg_randa.html" TargetMode="External"/><Relationship Id="rId1790" Type="http://schemas.openxmlformats.org/officeDocument/2006/relationships/hyperlink" Target="https://aresdifesa.it/lorso-italiano/" TargetMode="External"/><Relationship Id="rId1888" Type="http://schemas.openxmlformats.org/officeDocument/2006/relationships/hyperlink" Target="https://knds.com/en/products/leopard/leopard-2A5" TargetMode="External"/><Relationship Id="rId82" Type="http://schemas.openxmlformats.org/officeDocument/2006/relationships/hyperlink" Target="https://www.embraercommercialaviation.com/commercial-jets/erj135/" TargetMode="External"/><Relationship Id="rId606" Type="http://schemas.openxmlformats.org/officeDocument/2006/relationships/hyperlink" Target="https://www.armyrecognition.com/military-products/army/artillery-vehicles-and-weapons/self-propelled-howitzers/m109-fr" TargetMode="External"/><Relationship Id="rId813" Type="http://schemas.openxmlformats.org/officeDocument/2006/relationships/hyperlink" Target="https://www.rheinmetall.com/en/products/air-defence/air-defence-systems/naval-air-defence" TargetMode="External"/><Relationship Id="rId1443" Type="http://schemas.openxmlformats.org/officeDocument/2006/relationships/hyperlink" Target="https://www.atlas-elektronik.com/solutions/mine-warfare-systems/seafoxr" TargetMode="External"/><Relationship Id="rId1650" Type="http://schemas.openxmlformats.org/officeDocument/2006/relationships/hyperlink" Target="https://hellenicnavy.gr/en/fleet/gunboats/tolmi-p-229/" TargetMode="External"/><Relationship Id="rId1748" Type="http://schemas.openxmlformats.org/officeDocument/2006/relationships/hyperlink" Target="https://www.army-technology.com/projects/panhard-vbl-vehicle/" TargetMode="External"/><Relationship Id="rId1303" Type="http://schemas.openxmlformats.org/officeDocument/2006/relationships/hyperlink" Target="https://missilethreat.csis.org/missile/harpoon/" TargetMode="External"/><Relationship Id="rId1510" Type="http://schemas.openxmlformats.org/officeDocument/2006/relationships/hyperlink" Target="https://www.army-technology.com/projects/sperwer-uav/" TargetMode="External"/><Relationship Id="rId1608" Type="http://schemas.openxmlformats.org/officeDocument/2006/relationships/hyperlink" Target="https://www.army-technology.com/projects/abc-79m-apc/" TargetMode="External"/><Relationship Id="rId1815" Type="http://schemas.openxmlformats.org/officeDocument/2006/relationships/hyperlink" Target="https://www.militaryfactory.com/armor/detail.php?armor_id=508" TargetMode="External"/><Relationship Id="rId189" Type="http://schemas.openxmlformats.org/officeDocument/2006/relationships/hyperlink" Target="https://www.militaryfactory.com/armor/detail.php?armor_id=1118" TargetMode="External"/><Relationship Id="rId396" Type="http://schemas.openxmlformats.org/officeDocument/2006/relationships/hyperlink" Target="https://www.idvgroup.com/products/multirole-vehicles/lmv2-light-multirole-vehicle/" TargetMode="External"/><Relationship Id="rId256" Type="http://schemas.openxmlformats.org/officeDocument/2006/relationships/hyperlink" Target="https://weaponsystems.net/system/933-Oerlikon+GDF" TargetMode="External"/><Relationship Id="rId463" Type="http://schemas.openxmlformats.org/officeDocument/2006/relationships/hyperlink" Target="https://tyovene.com/vessels/multi-purpose-vessels/" TargetMode="External"/><Relationship Id="rId670" Type="http://schemas.openxmlformats.org/officeDocument/2006/relationships/hyperlink" Target="https://www.militaryfactory.com/smallarms/detail.php?smallarms_id=975" TargetMode="External"/><Relationship Id="rId1093" Type="http://schemas.openxmlformats.org/officeDocument/2006/relationships/hyperlink" Target="https://www.army-technology.com/projects/lr_trigat/" TargetMode="External"/><Relationship Id="rId116" Type="http://schemas.openxmlformats.org/officeDocument/2006/relationships/hyperlink" Target="https://www.lockheedmartin.com/en-us/products/f-16.html" TargetMode="External"/><Relationship Id="rId323" Type="http://schemas.openxmlformats.org/officeDocument/2006/relationships/hyperlink" Target="https://www.airbus.com/en/products-services/helicopters/civil-helicopters/h145" TargetMode="External"/><Relationship Id="rId530" Type="http://schemas.openxmlformats.org/officeDocument/2006/relationships/hyperlink" Target="https://www.navalnews.com/naval-news/2023/04/french-navy-ssbn-le-terrible-tests-m51-slbm-in-operational-conditions/" TargetMode="External"/><Relationship Id="rId768" Type="http://schemas.openxmlformats.org/officeDocument/2006/relationships/hyperlink" Target="https://armada.defensa.gob.es/ArmadaPortal/page/Portal/ArmadaEspannola/buquessuperficie/prefLang-es/10buques-accion-maritima--01buque-accion-maritima-meteoro-p-41" TargetMode="External"/><Relationship Id="rId975" Type="http://schemas.openxmlformats.org/officeDocument/2006/relationships/hyperlink" Target="https://www.occar.int/our-work/programmes/lwt-mu90-lightweight-torpedo" TargetMode="External"/><Relationship Id="rId1160" Type="http://schemas.openxmlformats.org/officeDocument/2006/relationships/hyperlink" Target="https://plasan.com/tactical-armored-vehicles/" TargetMode="External"/><Relationship Id="rId1398" Type="http://schemas.openxmlformats.org/officeDocument/2006/relationships/hyperlink" Target="https://www.helis.com/database/model/SA330-Puma/" TargetMode="External"/><Relationship Id="rId628" Type="http://schemas.openxmlformats.org/officeDocument/2006/relationships/hyperlink" Target="https://www.weaponsystems.net/system/688-155mm+M114" TargetMode="External"/><Relationship Id="rId835" Type="http://schemas.openxmlformats.org/officeDocument/2006/relationships/hyperlink" Target="https://www.mbda-systems.com/products/force-protection/mistral-family/mistral-3" TargetMode="External"/><Relationship Id="rId1258" Type="http://schemas.openxmlformats.org/officeDocument/2006/relationships/hyperlink" Target="https://www.saab.com/products/rbs-70-ng" TargetMode="External"/><Relationship Id="rId1465" Type="http://schemas.openxmlformats.org/officeDocument/2006/relationships/hyperlink" Target="https://www.mbda-systems.com/products/force-protection/mistral-family/mistral-simbad-rc" TargetMode="External"/><Relationship Id="rId1672" Type="http://schemas.openxmlformats.org/officeDocument/2006/relationships/hyperlink" Target="https://www.army-technology.com/projects/tow-2-missile/" TargetMode="External"/><Relationship Id="rId1020" Type="http://schemas.openxmlformats.org/officeDocument/2006/relationships/hyperlink" Target="https://www.yugoimport.com/en/products/land-forces/fire-support-systems-and-upgrade-programs/self-propelled-and-towed-artillery/155-mm/nora-b52" TargetMode="External"/><Relationship Id="rId1118" Type="http://schemas.openxmlformats.org/officeDocument/2006/relationships/hyperlink" Target="https://marineschepen.nl/schepen/pelikaan.html" TargetMode="External"/><Relationship Id="rId1325" Type="http://schemas.openxmlformats.org/officeDocument/2006/relationships/hyperlink" Target="https://www.naval-technology.com/projects/evolved-sea-sparrow-missile-essm/" TargetMode="External"/><Relationship Id="rId1532" Type="http://schemas.openxmlformats.org/officeDocument/2006/relationships/hyperlink" Target="https://www.rafael.co.il/system/spike-lr2/" TargetMode="External"/><Relationship Id="rId902" Type="http://schemas.openxmlformats.org/officeDocument/2006/relationships/hyperlink" Target="https://www.navy.mil/Resources/Fact-Files/Display-FactFiles/Article/2167898/mk-46-lightweight-torpedo/" TargetMode="External"/><Relationship Id="rId1837" Type="http://schemas.openxmlformats.org/officeDocument/2006/relationships/hyperlink" Target="https://zlinaircraft.eu/Airplanes/Z-242-L-ZEUS-EN/" TargetMode="External"/><Relationship Id="rId31" Type="http://schemas.openxmlformats.org/officeDocument/2006/relationships/hyperlink" Target="https://www.naval-technology.com/projects/t23/" TargetMode="External"/><Relationship Id="rId180" Type="http://schemas.openxmlformats.org/officeDocument/2006/relationships/hyperlink" Target="https://generaldynamics.uk.com/systems/land-systems/foxhound/" TargetMode="External"/><Relationship Id="rId278" Type="http://schemas.openxmlformats.org/officeDocument/2006/relationships/hyperlink" Target="https://www.thalesgroup.com/en/goalkeeper-close-weapon-system" TargetMode="External"/><Relationship Id="rId485" Type="http://schemas.openxmlformats.org/officeDocument/2006/relationships/hyperlink" Target="https://weaponsystems.net/system/1243-105mm+Light+Gun" TargetMode="External"/><Relationship Id="rId692" Type="http://schemas.openxmlformats.org/officeDocument/2006/relationships/hyperlink" Target="https://duro-dakovic.com/en/duro-dakovic-special-vehicles/defence/armored-combat-vehicles/main-battle-tank-m-84/" TargetMode="External"/><Relationship Id="rId138" Type="http://schemas.openxmlformats.org/officeDocument/2006/relationships/hyperlink" Target="https://www.dassault-aviation.com/en/passion/aircraft/civil-dassault-aircraft/falcon-50/" TargetMode="External"/><Relationship Id="rId345" Type="http://schemas.openxmlformats.org/officeDocument/2006/relationships/hyperlink" Target="https://armada.defensa.gob.es/ArmadaPortal/page/Portal/ArmadaEspannola/buquessuperficie/prefLang-en/12buques-investigacion-oceanografia--01buque-investigacion-oceanografica-hesperides" TargetMode="External"/><Relationship Id="rId552" Type="http://schemas.openxmlformats.org/officeDocument/2006/relationships/hyperlink" Target="https://knds.com/en/products/leopard/leopard-2A4" TargetMode="External"/><Relationship Id="rId997" Type="http://schemas.openxmlformats.org/officeDocument/2006/relationships/hyperlink" Target="https://www.nhindustries.com/website/en/ref/home.html" TargetMode="External"/><Relationship Id="rId1182" Type="http://schemas.openxmlformats.org/officeDocument/2006/relationships/hyperlink" Target="https://cnim-systemes-industriels.com/en/businesses/defense-and-security/modular-assault-bridge" TargetMode="External"/><Relationship Id="rId205" Type="http://schemas.openxmlformats.org/officeDocument/2006/relationships/hyperlink" Target="https://www.naval-technology.com/projects/gaeta-minehunter/" TargetMode="External"/><Relationship Id="rId412" Type="http://schemas.openxmlformats.org/officeDocument/2006/relationships/hyperlink" Target="https://www.saab.com/products/gripen-c-series" TargetMode="External"/><Relationship Id="rId857" Type="http://schemas.openxmlformats.org/officeDocument/2006/relationships/hyperlink" Target="https://www.rtx.com/raytheon/what-we-do/sea/phalanx-close-in-weapon-system" TargetMode="External"/><Relationship Id="rId1042" Type="http://schemas.openxmlformats.org/officeDocument/2006/relationships/hyperlink" Target="https://www.deagel.com/Armies/BMP-1/a000749" TargetMode="External"/><Relationship Id="rId1487" Type="http://schemas.openxmlformats.org/officeDocument/2006/relationships/hyperlink" Target="https://www.naval-technology.com/projects/standard-missile-2-sm-2-us/" TargetMode="External"/><Relationship Id="rId1694" Type="http://schemas.openxmlformats.org/officeDocument/2006/relationships/hyperlink" Target="https://tyovene.com/defence-and-security/" TargetMode="External"/><Relationship Id="rId717" Type="http://schemas.openxmlformats.org/officeDocument/2006/relationships/hyperlink" Target="https://www.militaryfactory.com/armor/detail.php?armor_id=897" TargetMode="External"/><Relationship Id="rId924" Type="http://schemas.openxmlformats.org/officeDocument/2006/relationships/hyperlink" Target="https://www.militaryfactory.com/armor/detail.php?armor_id=836" TargetMode="External"/><Relationship Id="rId1347" Type="http://schemas.openxmlformats.org/officeDocument/2006/relationships/hyperlink" Target="https://www.army-guide.com/eng/product1223.html" TargetMode="External"/><Relationship Id="rId1554" Type="http://schemas.openxmlformats.org/officeDocument/2006/relationships/hyperlink" Target="https://www.militaryfactory.com/aircraft/detail.php?aircraft_id=192" TargetMode="External"/><Relationship Id="rId1761" Type="http://schemas.openxmlformats.org/officeDocument/2006/relationships/hyperlink" Target="https://tess-defence.es/programa-vcr-8x8-dragon/" TargetMode="External"/><Relationship Id="rId53" Type="http://schemas.openxmlformats.org/officeDocument/2006/relationships/hyperlink" Target="https://www.weaponsystems.net/system/402-CC01%20-%20EE-3%20Jararaca" TargetMode="External"/><Relationship Id="rId1207" Type="http://schemas.openxmlformats.org/officeDocument/2006/relationships/hyperlink" Target="https://www.airforce-technology.com/projects/w-3-sokol-multi-purpose-combat-helicopter/" TargetMode="External"/><Relationship Id="rId1414" Type="http://schemas.openxmlformats.org/officeDocument/2006/relationships/hyperlink" Target="https://www.marina.difesa.it/EN/thefleet/submarines/Pagine/todaro_en.aspx" TargetMode="External"/><Relationship Id="rId1621" Type="http://schemas.openxmlformats.org/officeDocument/2006/relationships/hyperlink" Target="https://skybrary.aero/aircraft/tb20" TargetMode="External"/><Relationship Id="rId1859" Type="http://schemas.openxmlformats.org/officeDocument/2006/relationships/hyperlink" Target="https://www.rumaniamilitary.ro/wp-content/uploads/2018/11/Mk56_VLS.pdf" TargetMode="External"/><Relationship Id="rId1719" Type="http://schemas.openxmlformats.org/officeDocument/2006/relationships/hyperlink" Target="https://www.armyrecognition.com/news/army-news/2024/csm-industry-from-slovakia-to-supply-ukrainian-army-with-t-55-based-demining-vehicle" TargetMode="External"/><Relationship Id="rId367" Type="http://schemas.openxmlformats.org/officeDocument/2006/relationships/hyperlink" Target="https://www.bairdmaritime.com/security/naval/naval-auxiliary-support/vessel-review-hydrograaf-royal-netherlands-navys-compact-high-endurance-survey-boat" TargetMode="External"/><Relationship Id="rId574" Type="http://schemas.openxmlformats.org/officeDocument/2006/relationships/hyperlink" Target="https://www.gdels.com/pr.php?news=206" TargetMode="External"/><Relationship Id="rId227" Type="http://schemas.openxmlformats.org/officeDocument/2006/relationships/hyperlink" Target="https://www.rtx.com/raytheon/what-we-do/air/paveway-bomb" TargetMode="External"/><Relationship Id="rId781" Type="http://schemas.openxmlformats.org/officeDocument/2006/relationships/hyperlink" Target="https://www.armyrecognition.com/military-products/air/helicopters/transport-helicopters/mi-17" TargetMode="External"/><Relationship Id="rId879" Type="http://schemas.openxmlformats.org/officeDocument/2006/relationships/hyperlink" Target="https://ordtech.com/products/mk46/" TargetMode="External"/><Relationship Id="rId434" Type="http://schemas.openxmlformats.org/officeDocument/2006/relationships/hyperlink" Target="https://www.army-technology.com/projects/thunderselfpropelled/" TargetMode="External"/><Relationship Id="rId641" Type="http://schemas.openxmlformats.org/officeDocument/2006/relationships/hyperlink" Target="https://weaponsystems.net/system/1148-120mm%20M1982" TargetMode="External"/><Relationship Id="rId739" Type="http://schemas.openxmlformats.org/officeDocument/2006/relationships/hyperlink" Target="https://oshkoshdefense.com/vehicles/mine-resistant-ambush-protected-mrap/" TargetMode="External"/><Relationship Id="rId1064" Type="http://schemas.openxmlformats.org/officeDocument/2006/relationships/hyperlink" Target="https://www.military.ie/en/who-we-are/naval-service/the-fleet/le-james-joyce-p62/" TargetMode="External"/><Relationship Id="rId1271" Type="http://schemas.openxmlformats.org/officeDocument/2006/relationships/hyperlink" Target="https://www.militaryperiscope.com/weapons/missilesrocketsbombs/anti-submarine/rbu-2500-asw-mortar/overview/" TargetMode="External"/><Relationship Id="rId1369" Type="http://schemas.openxmlformats.org/officeDocument/2006/relationships/hyperlink" Target="https://www.militaryfactory.com/smallarms/detail.php?smallarms_id=910" TargetMode="External"/><Relationship Id="rId1576" Type="http://schemas.openxmlformats.org/officeDocument/2006/relationships/hyperlink" Target="https://ordtech.com/products/mk32/" TargetMode="External"/><Relationship Id="rId501" Type="http://schemas.openxmlformats.org/officeDocument/2006/relationships/hyperlink" Target="https://www.aero.cz/en/l-39-albatros/" TargetMode="External"/><Relationship Id="rId946" Type="http://schemas.openxmlformats.org/officeDocument/2006/relationships/hyperlink" Target="https://www.ga-asi.com/remotely-piloted-aircraft/mq-9a" TargetMode="External"/><Relationship Id="rId1131" Type="http://schemas.openxmlformats.org/officeDocument/2006/relationships/hyperlink" Target="https://www.gdels.com/piranha.php" TargetMode="External"/><Relationship Id="rId1229" Type="http://schemas.openxmlformats.org/officeDocument/2006/relationships/hyperlink" Target="https://www.dassault-aviation.com/fr/defense/rafale/" TargetMode="External"/><Relationship Id="rId1783" Type="http://schemas.openxmlformats.org/officeDocument/2006/relationships/hyperlink" Target="https://www.vhu.sk/vyslobodzovaci-tank-vt-55-a/" TargetMode="External"/><Relationship Id="rId75" Type="http://schemas.openxmlformats.org/officeDocument/2006/relationships/hyperlink" Target="https://www.rtx.com/raytheon/what-we-do/air/paveway-bomb" TargetMode="External"/><Relationship Id="rId806" Type="http://schemas.openxmlformats.org/officeDocument/2006/relationships/hyperlink" Target="https://www.globalsecurity.org/military/world/russia/mig-29.htm" TargetMode="External"/><Relationship Id="rId1436" Type="http://schemas.openxmlformats.org/officeDocument/2006/relationships/hyperlink" Target="https://www.alseamar-alcen.com/index.php/products/underwater-glider/seaexplorer" TargetMode="External"/><Relationship Id="rId1643" Type="http://schemas.openxmlformats.org/officeDocument/2006/relationships/hyperlink" Target="https://www.defenseadvancement.com/projects/titan-armoured-vehicle-launcher-bridge-avlb/" TargetMode="External"/><Relationship Id="rId1850" Type="http://schemas.openxmlformats.org/officeDocument/2006/relationships/hyperlink" Target="https://www.militaryfactory.com/armor/detail.php?armor_id=277" TargetMode="External"/><Relationship Id="rId1503" Type="http://schemas.openxmlformats.org/officeDocument/2006/relationships/hyperlink" Target="https://www.airbus.com/en/products-services/defence/military-space/spainsat-ng" TargetMode="External"/><Relationship Id="rId1710" Type="http://schemas.openxmlformats.org/officeDocument/2006/relationships/hyperlink" Target="https://de.bellflight.com/products/bell-uh-1y" TargetMode="External"/><Relationship Id="rId291" Type="http://schemas.openxmlformats.org/officeDocument/2006/relationships/hyperlink" Target="https://www.griffonhoverwork.com/products/hovercraft/2000td-hovercraft/" TargetMode="External"/><Relationship Id="rId1808" Type="http://schemas.openxmlformats.org/officeDocument/2006/relationships/hyperlink" Target="https://www.globalsecurity.org/military/world/europe/orp-wodnik.htm" TargetMode="External"/><Relationship Id="rId151" Type="http://schemas.openxmlformats.org/officeDocument/2006/relationships/hyperlink" Target="https://knds.com/en/products/systems/fennek" TargetMode="External"/><Relationship Id="rId389" Type="http://schemas.openxmlformats.org/officeDocument/2006/relationships/hyperlink" Target="https://www.bing.com/search?q=rodman%20101&amp;qs=n&amp;form=QBRE&amp;sp=-1&amp;ghc=1&amp;lq=0&amp;pq=rodman%20101&amp;sc=8-10&amp;sk=&amp;cvid=DE31C2442A944598B4F87EF86E27191A" TargetMode="External"/><Relationship Id="rId596" Type="http://schemas.openxmlformats.org/officeDocument/2006/relationships/hyperlink" Target="https://tvd.im/small-arms/4550-m29-81mm-mortar.html" TargetMode="External"/><Relationship Id="rId249" Type="http://schemas.openxmlformats.org/officeDocument/2006/relationships/hyperlink" Target="https://www.boeing.com/content/dam/boeing/boeingdotcom/defense/weapons-weapons/images/jdam_product_card.pdf" TargetMode="External"/><Relationship Id="rId456" Type="http://schemas.openxmlformats.org/officeDocument/2006/relationships/hyperlink" Target="https://www.rheinmetall.com/de/produkte/kettenfahrzeuge/gepanzerte-kettenfahrzeuge/minenraeumsystem-keiler" TargetMode="External"/><Relationship Id="rId663" Type="http://schemas.openxmlformats.org/officeDocument/2006/relationships/hyperlink" Target="https://www.militaryfactory.com/smallarms/detail.php?smallarms_id=1159" TargetMode="External"/><Relationship Id="rId870" Type="http://schemas.openxmlformats.org/officeDocument/2006/relationships/hyperlink" Target="https://www.baesystems.com/en/product/vertical-launching-system-vls-mk41" TargetMode="External"/><Relationship Id="rId1086" Type="http://schemas.openxmlformats.org/officeDocument/2006/relationships/hyperlink" Target="https://www.militaryfactory.com/armor/detail.php?armor_id=986" TargetMode="External"/><Relationship Id="rId1293" Type="http://schemas.openxmlformats.org/officeDocument/2006/relationships/hyperlink" Target="https://missilethreat.csis.org/missile/harpoon/" TargetMode="External"/><Relationship Id="rId109" Type="http://schemas.openxmlformats.org/officeDocument/2006/relationships/hyperlink" Target="https://www.lockheedmartin.com/en-us/products/f-16.html" TargetMode="External"/><Relationship Id="rId316" Type="http://schemas.openxmlformats.org/officeDocument/2006/relationships/hyperlink" Target="https://www.airbus.com/en/products-services/helicopters/civil-helicopters/h135" TargetMode="External"/><Relationship Id="rId523" Type="http://schemas.openxmlformats.org/officeDocument/2006/relationships/hyperlink" Target="https://armada.defensa.gob.es/ArmadaPortal/page/Portal/ArmadaEspannola/buquessuperficie/prefLang-es/11buques-auxiliares--04buque-auxiliar-las-palmas-a-52" TargetMode="External"/><Relationship Id="rId968" Type="http://schemas.openxmlformats.org/officeDocument/2006/relationships/hyperlink" Target="https://www.occar.int/our-work/programmes/lwt-mu90-lightweight-torpedo" TargetMode="External"/><Relationship Id="rId1153" Type="http://schemas.openxmlformats.org/officeDocument/2006/relationships/hyperlink" Target="https://www.gdels.com/piranha.php" TargetMode="External"/><Relationship Id="rId1598" Type="http://schemas.openxmlformats.org/officeDocument/2006/relationships/hyperlink" Target="https://defense.txtav.com/en/t-6c" TargetMode="External"/><Relationship Id="rId97" Type="http://schemas.openxmlformats.org/officeDocument/2006/relationships/hyperlink" Target="https://www.rheinmetall.com/en/company/subsidiaries/rheinmetall-expal-munitions" TargetMode="External"/><Relationship Id="rId730" Type="http://schemas.openxmlformats.org/officeDocument/2006/relationships/hyperlink" Target="https://www.rheinmetall.com/en/products/tracked-vehicles/tracked-armoured-vehicles/infantry-fighting-vehicle-marder" TargetMode="External"/><Relationship Id="rId828" Type="http://schemas.openxmlformats.org/officeDocument/2006/relationships/hyperlink" Target="https://www.mbda-systems.com/products/force-protection/mistral-family/mistral-3" TargetMode="External"/><Relationship Id="rId1013" Type="http://schemas.openxmlformats.org/officeDocument/2006/relationships/hyperlink" Target="https://www.saab.com/products/nlaw" TargetMode="External"/><Relationship Id="rId1360" Type="http://schemas.openxmlformats.org/officeDocument/2006/relationships/hyperlink" Target="https://www.patriagroup.com/case-kto-rosomak-poland" TargetMode="External"/><Relationship Id="rId1458" Type="http://schemas.openxmlformats.org/officeDocument/2006/relationships/hyperlink" Target="https://www.siai-marchetti.nl/sf260mil.html" TargetMode="External"/><Relationship Id="rId1665" Type="http://schemas.openxmlformats.org/officeDocument/2006/relationships/hyperlink" Target="https://www.saab.com/sv/newsroom/press-releases/2021/saab-far-foljdorder-pa-tungt-torpedsystem" TargetMode="External"/><Relationship Id="rId1872" Type="http://schemas.openxmlformats.org/officeDocument/2006/relationships/hyperlink" Target="https://nuou.org.ua/en/122-2s1-gvozdika.html" TargetMode="External"/><Relationship Id="rId1220" Type="http://schemas.openxmlformats.org/officeDocument/2006/relationships/hyperlink" Target="https://en.missilery.info/missile/r60" TargetMode="External"/><Relationship Id="rId1318" Type="http://schemas.openxmlformats.org/officeDocument/2006/relationships/hyperlink" Target="https://en.missilery.info/missile/ram-rim116" TargetMode="External"/><Relationship Id="rId1525" Type="http://schemas.openxmlformats.org/officeDocument/2006/relationships/hyperlink" Target="https://www.rafael.co.il/system/spike-lr2/" TargetMode="External"/><Relationship Id="rId1732" Type="http://schemas.openxmlformats.org/officeDocument/2006/relationships/hyperlink" Target="https://www.arquus-defense.com/vab-mk3-unmatched-firepower" TargetMode="External"/><Relationship Id="rId24" Type="http://schemas.openxmlformats.org/officeDocument/2006/relationships/hyperlink" Target="https://www.saab.com/products/double-eagle" TargetMode="External"/><Relationship Id="rId173" Type="http://schemas.openxmlformats.org/officeDocument/2006/relationships/hyperlink" Target="https://www.navalnews.com/naval-news/2021/10/naval-group-secures-design-contract-for-french-navys-future-ocean-patrol-vessels/" TargetMode="External"/><Relationship Id="rId380" Type="http://schemas.openxmlformats.org/officeDocument/2006/relationships/hyperlink" Target="https://www.diehl.com/defence/de/produkte/lenkflugkoerper/" TargetMode="External"/><Relationship Id="rId240" Type="http://schemas.openxmlformats.org/officeDocument/2006/relationships/hyperlink" Target="https://www.boeing.com/content/dam/boeing/boeingdotcom/defense/weapons-weapons/images/small_diameter_bomb_product_card.pdf" TargetMode="External"/><Relationship Id="rId478" Type="http://schemas.openxmlformats.org/officeDocument/2006/relationships/hyperlink" Target="https://www.exail.com/product/k-ster-c-expendable-mine-disposal-vehicle" TargetMode="External"/><Relationship Id="rId685" Type="http://schemas.openxmlformats.org/officeDocument/2006/relationships/hyperlink" Target="https://www.yugoimport.com/sites/default/files/documents/2022-09/82%20mm%20M69%20A%20%20eng..pdf" TargetMode="External"/><Relationship Id="rId892" Type="http://schemas.openxmlformats.org/officeDocument/2006/relationships/hyperlink" Target="https://www.navy.mil/Resources/Fact-Files/Display-FactFiles/Article/2167898/mk-46-lightweight-torpedo/" TargetMode="External"/><Relationship Id="rId100" Type="http://schemas.openxmlformats.org/officeDocument/2006/relationships/hyperlink" Target="https://www.boeing.com/defense/fa-18-super-hornet" TargetMode="External"/><Relationship Id="rId338" Type="http://schemas.openxmlformats.org/officeDocument/2006/relationships/hyperlink" Target="https://www.baesystems.com/en/product/hawk-ajt" TargetMode="External"/><Relationship Id="rId545" Type="http://schemas.openxmlformats.org/officeDocument/2006/relationships/hyperlink" Target="https://www.globalsecurity.org/military/world/europe/marksman-fi.htm" TargetMode="External"/><Relationship Id="rId752" Type="http://schemas.openxmlformats.org/officeDocument/2006/relationships/hyperlink" Target="https://www.mdhelicopters.com/models/md-500e/" TargetMode="External"/><Relationship Id="rId1175" Type="http://schemas.openxmlformats.org/officeDocument/2006/relationships/hyperlink" Target="https://www.marina.difesa.it/EN/thefleet/home/Pagine/etna.aspx" TargetMode="External"/><Relationship Id="rId1382" Type="http://schemas.openxmlformats.org/officeDocument/2006/relationships/hyperlink" Target="https://www.airforce-technology.com/projects/s100b_argus/" TargetMode="External"/><Relationship Id="rId405" Type="http://schemas.openxmlformats.org/officeDocument/2006/relationships/hyperlink" Target="https://www.idvgroup.com/products/multirole-vehicles/lmv2-light-multirole-vehicle/" TargetMode="External"/><Relationship Id="rId612" Type="http://schemas.openxmlformats.org/officeDocument/2006/relationships/hyperlink" Target="https://www.army-guide.com/eng/product1778.html" TargetMode="External"/><Relationship Id="rId1035" Type="http://schemas.openxmlformats.org/officeDocument/2006/relationships/hyperlink" Target="https://aeronautics-sys.com/systems/orbiter-3/" TargetMode="External"/><Relationship Id="rId1242" Type="http://schemas.openxmlformats.org/officeDocument/2006/relationships/hyperlink" Target="https://www.saab.com/products/the-rbs15-family" TargetMode="External"/><Relationship Id="rId1687" Type="http://schemas.openxmlformats.org/officeDocument/2006/relationships/hyperlink" Target="https://www.soldf.com/fartyg-och-batar/latt-trossbat/" TargetMode="External"/><Relationship Id="rId917" Type="http://schemas.openxmlformats.org/officeDocument/2006/relationships/hyperlink" Target="https://www.mbda-deutschland.de/wp-content/uploads/2018/03/RAM-e-18.pdf" TargetMode="External"/><Relationship Id="rId1102" Type="http://schemas.openxmlformats.org/officeDocument/2006/relationships/hyperlink" Target="https://www.pilatus-aircraft.com/de/pc-12" TargetMode="External"/><Relationship Id="rId1547" Type="http://schemas.openxmlformats.org/officeDocument/2006/relationships/hyperlink" Target="https://www.seaforces.org/marint/Swedish-Navy/Corvette/Stockholm-class.htm" TargetMode="External"/><Relationship Id="rId1754" Type="http://schemas.openxmlformats.org/officeDocument/2006/relationships/hyperlink" Target="https://www.arquus-defense.com/fr/programme-scorpion/vehicule-blinde-multi-role-vbmr-griffon" TargetMode="External"/><Relationship Id="rId46" Type="http://schemas.openxmlformats.org/officeDocument/2006/relationships/hyperlink" Target="https://www.arquus-defense.com/scorpion-program/jaguar-armored-reconnaissance-and-combat-vehicle" TargetMode="External"/><Relationship Id="rId1407" Type="http://schemas.openxmlformats.org/officeDocument/2006/relationships/hyperlink" Target="https://www.airforce-technology.com/projects/saab-340-airborne-early-warning-and-control-aewc-aircraft-sweden/" TargetMode="External"/><Relationship Id="rId1614" Type="http://schemas.openxmlformats.org/officeDocument/2006/relationships/hyperlink" Target="https://rop.lv/en/news/ultralight-aircraft-tarragon-being-built-territory-port-riga" TargetMode="External"/><Relationship Id="rId1821" Type="http://schemas.openxmlformats.org/officeDocument/2006/relationships/hyperlink" Target="https://www.sisua.net/photo/bros/xa.pdf" TargetMode="External"/><Relationship Id="rId195" Type="http://schemas.openxmlformats.org/officeDocument/2006/relationships/hyperlink" Target="https://www.militaryfactory.com/armor/detail.php?armor_id=27" TargetMode="External"/><Relationship Id="rId262" Type="http://schemas.openxmlformats.org/officeDocument/2006/relationships/hyperlink" Target="https://www.naval-technology.com/projects/sandown/" TargetMode="External"/><Relationship Id="rId567" Type="http://schemas.openxmlformats.org/officeDocument/2006/relationships/hyperlink" Target="https://www.gdels.com/pr.php?news=206" TargetMode="External"/><Relationship Id="rId1197" Type="http://schemas.openxmlformats.org/officeDocument/2006/relationships/hyperlink" Target="https://knds.com/en/products/systems/pz-h-2000" TargetMode="External"/><Relationship Id="rId122" Type="http://schemas.openxmlformats.org/officeDocument/2006/relationships/hyperlink" Target="https://www.lockheedmartin.com/en-us/products/f-35.html" TargetMode="External"/><Relationship Id="rId774" Type="http://schemas.openxmlformats.org/officeDocument/2006/relationships/hyperlink" Target="https://www.navalhistory.dk/English/TheShips/Classes/MHV800_Class(1992).htm" TargetMode="External"/><Relationship Id="rId981" Type="http://schemas.openxmlformats.org/officeDocument/2006/relationships/hyperlink" Target="https://dok-ing.hr/defence-security/mv-4/" TargetMode="External"/><Relationship Id="rId1057" Type="http://schemas.openxmlformats.org/officeDocument/2006/relationships/hyperlink" Target="https://avantievo.piaggioaerospace.it/" TargetMode="External"/><Relationship Id="rId427" Type="http://schemas.openxmlformats.org/officeDocument/2006/relationships/hyperlink" Target="https://www.army-technology.com/news/poland-welcomes-its-new-k239-chunmoo-mlrs/" TargetMode="External"/><Relationship Id="rId634" Type="http://schemas.openxmlformats.org/officeDocument/2006/relationships/hyperlink" Target="https://lockheedmartin.com/en-us/products/himars.html" TargetMode="External"/><Relationship Id="rId841" Type="http://schemas.openxmlformats.org/officeDocument/2006/relationships/hyperlink" Target="https://www.mbda-systems.com/products/force-protection/mistral-family/mistral-3" TargetMode="External"/><Relationship Id="rId1264" Type="http://schemas.openxmlformats.org/officeDocument/2006/relationships/hyperlink" Target="https://opisybroni.pl/rbu-1200-uragan/" TargetMode="External"/><Relationship Id="rId1471" Type="http://schemas.openxmlformats.org/officeDocument/2006/relationships/hyperlink" Target="https://www.marina.difesa.it/noi-siamo-la-marina/pilastro-operativo/mezzi/forze-navali/Pagine/Tirso.aspx" TargetMode="External"/><Relationship Id="rId1569" Type="http://schemas.openxmlformats.org/officeDocument/2006/relationships/hyperlink" Target="https://ordtech.com/products/mk32/" TargetMode="External"/><Relationship Id="rId701" Type="http://schemas.openxmlformats.org/officeDocument/2006/relationships/hyperlink" Target="https://missilethreat.csis.org/system/patriot/" TargetMode="External"/><Relationship Id="rId939" Type="http://schemas.openxmlformats.org/officeDocument/2006/relationships/hyperlink" Target="https://www.kchf.ru/eng/ship/intelligence/kildin.htm" TargetMode="External"/><Relationship Id="rId1124" Type="http://schemas.openxmlformats.org/officeDocument/2006/relationships/hyperlink" Target="http://tank-masters.de/?page_id=5271" TargetMode="External"/><Relationship Id="rId1331" Type="http://schemas.openxmlformats.org/officeDocument/2006/relationships/hyperlink" Target="https://www.rheinmetall.com/de/produkte/flugabwehr/flugabwehrsysteme/stationaere-flugabwehr" TargetMode="External"/><Relationship Id="rId1776" Type="http://schemas.openxmlformats.org/officeDocument/2006/relationships/hyperlink" Target="https://www.bing.com/search?q=VL+MICA&amp;cvid=a176fe438ee5423d9c388259a7e25ae8&amp;gs_lcrp=EgRlZGdlKgYIABBFGDkyBggAEEUYOTIGCAEQABhAMgYIAhAAGEAyBggDEAAYQDIGCAQQABhAMgYIBRAAGEAyBggGEAAYQDIGCAcQABhAMgYICBAAGEDSAQcxMDlqMGo0qAIAsAIA&amp;FORM=ANAB01&amp;PC=HCTS" TargetMode="External"/><Relationship Id="rId68" Type="http://schemas.openxmlformats.org/officeDocument/2006/relationships/hyperlink" Target="https://hellenicnavy.gr/en/fleet/frigates/hs-elli-f-450/" TargetMode="External"/><Relationship Id="rId1429" Type="http://schemas.openxmlformats.org/officeDocument/2006/relationships/hyperlink" Target="https://missilethreat.csis.org/missile/apache-ap/" TargetMode="External"/><Relationship Id="rId1636" Type="http://schemas.openxmlformats.org/officeDocument/2006/relationships/hyperlink" Target="https://www.losbarcosdeeugenio.com/barcos/en/fr/mn_A785.html" TargetMode="External"/><Relationship Id="rId1843" Type="http://schemas.openxmlformats.org/officeDocument/2006/relationships/hyperlink" Target="https://weaponsystems.net/system/935-ZPU-2" TargetMode="External"/><Relationship Id="rId1703" Type="http://schemas.openxmlformats.org/officeDocument/2006/relationships/hyperlink" Target="https://nuclearcompanion.com/data/trident-ii-d-5-missile/" TargetMode="External"/><Relationship Id="rId284" Type="http://schemas.openxmlformats.org/officeDocument/2006/relationships/hyperlink" Target="https://www.marina.difesa.it/noi-siamo-la-marina/pilastro-operativo/mezzi/forze-navali/Pagine/Gorgona.aspx" TargetMode="External"/><Relationship Id="rId491" Type="http://schemas.openxmlformats.org/officeDocument/2006/relationships/hyperlink" Target="https://www.aero.cz/en/l-159/" TargetMode="External"/><Relationship Id="rId144" Type="http://schemas.openxmlformats.org/officeDocument/2006/relationships/hyperlink" Target="https://www.dassault-aviation.com/en/civil/falcon-family/falcon-900lx/" TargetMode="External"/><Relationship Id="rId589" Type="http://schemas.openxmlformats.org/officeDocument/2006/relationships/hyperlink" Target="https://www.naval-technology.com/projects/lynx/" TargetMode="External"/><Relationship Id="rId796" Type="http://schemas.openxmlformats.org/officeDocument/2006/relationships/hyperlink" Target="https://warhistory.org/@msw/article/mil-mi-8" TargetMode="External"/><Relationship Id="rId351" Type="http://schemas.openxmlformats.org/officeDocument/2006/relationships/hyperlink" Target="https://www.navalanalyses.com/2014/11/holland-class-offshore-patrol-boats-of.html" TargetMode="External"/><Relationship Id="rId449" Type="http://schemas.openxmlformats.org/officeDocument/2006/relationships/hyperlink" Target="https://www.lockheedmartin.com/content/dam/lockheed-martin/aero/documents/C-130J/C130%20Brochure_%20Final%202015.pdf" TargetMode="External"/><Relationship Id="rId656" Type="http://schemas.openxmlformats.org/officeDocument/2006/relationships/hyperlink" Target="https://pzlmielec.pl/en/offer/m28b-bryza/technical-data" TargetMode="External"/><Relationship Id="rId863" Type="http://schemas.openxmlformats.org/officeDocument/2006/relationships/hyperlink" Target="https://www.navy.mil/Resources/Fact-Files/Display-FactFiles/Article/2168965/seasparrow-missile-rim-7/" TargetMode="External"/><Relationship Id="rId1079" Type="http://schemas.openxmlformats.org/officeDocument/2006/relationships/hyperlink" Target="https://www.gdels.com/pandur.php" TargetMode="External"/><Relationship Id="rId1286" Type="http://schemas.openxmlformats.org/officeDocument/2006/relationships/hyperlink" Target="https://www.army-technology.com/projects/rg-32m/" TargetMode="External"/><Relationship Id="rId1493" Type="http://schemas.openxmlformats.org/officeDocument/2006/relationships/hyperlink" Target="https://www.mbda-systems.com/products/deep-strike/exocet-family/exocet-sm39" TargetMode="External"/><Relationship Id="rId211" Type="http://schemas.openxmlformats.org/officeDocument/2006/relationships/hyperlink" Target="https://www.teledynemarine.com/brands/gavia" TargetMode="External"/><Relationship Id="rId309" Type="http://schemas.openxmlformats.org/officeDocument/2006/relationships/hyperlink" Target="https://www.armyrecognition.com/military-products/air/helicopters/transport-helicopters/ec120-colibri-eurocopter" TargetMode="External"/><Relationship Id="rId516" Type="http://schemas.openxmlformats.org/officeDocument/2006/relationships/hyperlink" Target="https://www.naval-technology.com/projects/lafayette/" TargetMode="External"/><Relationship Id="rId1146" Type="http://schemas.openxmlformats.org/officeDocument/2006/relationships/hyperlink" Target="https://www.gdels.com/piranha.php" TargetMode="External"/><Relationship Id="rId1798" Type="http://schemas.openxmlformats.org/officeDocument/2006/relationships/hyperlink" Target="https://www.naval-technology.com/projects/walrus-class-submarines/" TargetMode="External"/><Relationship Id="rId723" Type="http://schemas.openxmlformats.org/officeDocument/2006/relationships/hyperlink" Target="https://www.roketsan.com.tr/tr/urunler/mam-c-mini-akilli-muhimmat" TargetMode="External"/><Relationship Id="rId930" Type="http://schemas.openxmlformats.org/officeDocument/2006/relationships/hyperlink" Target="https://www.mbda-systems.com/products/deep-strike/exocet-family/exocet-mm40-block-3c" TargetMode="External"/><Relationship Id="rId1006" Type="http://schemas.openxmlformats.org/officeDocument/2006/relationships/hyperlink" Target="https://www.nhindustries.com/website/en/ref/home.html" TargetMode="External"/><Relationship Id="rId1353" Type="http://schemas.openxmlformats.org/officeDocument/2006/relationships/hyperlink" Target="https://rodman.es/en/producto/professional-nautical/patrol-boats/rodman-55/" TargetMode="External"/><Relationship Id="rId1560" Type="http://schemas.openxmlformats.org/officeDocument/2006/relationships/hyperlink" Target="https://www.militaryfactory.com/armor/detail.php?armor_id=1117" TargetMode="External"/><Relationship Id="rId1658" Type="http://schemas.openxmlformats.org/officeDocument/2006/relationships/hyperlink" Target="https://www.saab.com/products/lightweight-torpedo" TargetMode="External"/><Relationship Id="rId1865" Type="http://schemas.openxmlformats.org/officeDocument/2006/relationships/hyperlink" Target="https://www.militaryfactory.com/armor/detail.php?armor_id=151" TargetMode="External"/><Relationship Id="rId1213" Type="http://schemas.openxmlformats.org/officeDocument/2006/relationships/hyperlink" Target="https://www.baesystems.com/en/product/aircraft-carriers" TargetMode="External"/><Relationship Id="rId1420" Type="http://schemas.openxmlformats.org/officeDocument/2006/relationships/hyperlink" Target="https://www.marina.difesa.it/noi-siamo-la-marina/pilastro-operativo/mezzi/forze-navali/Pagine/SanGiusto.aspx" TargetMode="External"/><Relationship Id="rId1518" Type="http://schemas.openxmlformats.org/officeDocument/2006/relationships/hyperlink" Target="https://www.rafael.co.il/system/spike-lr2/" TargetMode="External"/><Relationship Id="rId1725" Type="http://schemas.openxmlformats.org/officeDocument/2006/relationships/hyperlink" Target="https://www.arquus-defense.com/vab-mk3-unmatched-firepower" TargetMode="External"/><Relationship Id="rId17" Type="http://schemas.openxmlformats.org/officeDocument/2006/relationships/hyperlink" Target="https://www.atlas-elektronik.com/solutions/naval-weapons/seahaker-mod4" TargetMode="External"/><Relationship Id="rId166" Type="http://schemas.openxmlformats.org/officeDocument/2006/relationships/hyperlink" Target="https://www.rtx.com/raytheon/what-we-do/integrated-air-and-missile-defense/stinger-missile" TargetMode="External"/><Relationship Id="rId373" Type="http://schemas.openxmlformats.org/officeDocument/2006/relationships/hyperlink" Target="https://www.acv.ro/iar-99-soim/?lang=ro" TargetMode="External"/><Relationship Id="rId580" Type="http://schemas.openxmlformats.org/officeDocument/2006/relationships/hyperlink" Target="https://www.thalesgroup.com/en/markets/defence-and-security/land-forces/military-vehicle-solutions/mortar-system-solutions" TargetMode="External"/><Relationship Id="rId1" Type="http://schemas.openxmlformats.org/officeDocument/2006/relationships/hyperlink" Target="https://www.naval-technology.com/projects/dezeven/" TargetMode="External"/><Relationship Id="rId233" Type="http://schemas.openxmlformats.org/officeDocument/2006/relationships/hyperlink" Target="https://www.boeing.com/content/dam/boeing/boeingdotcom/defense/weapons-weapons/images/jdam_product_card.pdf" TargetMode="External"/><Relationship Id="rId440" Type="http://schemas.openxmlformats.org/officeDocument/2006/relationships/hyperlink" Target="https://marineschepen.nl/schepen/jss.html" TargetMode="External"/><Relationship Id="rId678" Type="http://schemas.openxmlformats.org/officeDocument/2006/relationships/hyperlink" Target="https://www.yugoimport.com/sites/default/files/documents/2023-11/105mm%20M56%2033%20eng..pdf" TargetMode="External"/><Relationship Id="rId885" Type="http://schemas.openxmlformats.org/officeDocument/2006/relationships/hyperlink" Target="https://ordtech.com/products/mk46/" TargetMode="External"/><Relationship Id="rId1070" Type="http://schemas.openxmlformats.org/officeDocument/2006/relationships/hyperlink" Target="https://www.gdels.com/pandur.php" TargetMode="External"/><Relationship Id="rId300" Type="http://schemas.openxmlformats.org/officeDocument/2006/relationships/hyperlink" Target="https://www.gulfstream.com/en/aircraft/gulfstream-g500/" TargetMode="External"/><Relationship Id="rId538" Type="http://schemas.openxmlformats.org/officeDocument/2006/relationships/hyperlink" Target="https://www.marina.difesa.it/noi-siamo-la-marina/pilastro-operativo/mezzi/forze-navali/Pagine/Leonardo.aspx" TargetMode="External"/><Relationship Id="rId745" Type="http://schemas.openxmlformats.org/officeDocument/2006/relationships/hyperlink" Target="https://www.army-technology.com/projects/maxxpro-dash/" TargetMode="External"/><Relationship Id="rId952" Type="http://schemas.openxmlformats.org/officeDocument/2006/relationships/hyperlink" Target="https://www.militaryfactory.com/armor/detail.php?armor_id=879" TargetMode="External"/><Relationship Id="rId1168" Type="http://schemas.openxmlformats.org/officeDocument/2006/relationships/hyperlink" Target="https://www.marina.difesa.it/noi-siamo-la-marina/pilastro-operativo/mezzi/forze-navali/Pagine/Ponza.aspx" TargetMode="External"/><Relationship Id="rId1375" Type="http://schemas.openxmlformats.org/officeDocument/2006/relationships/hyperlink" Target="https://www.militaryfactory.com/smallarms/detail.php?smallarms_id=910" TargetMode="External"/><Relationship Id="rId1582" Type="http://schemas.openxmlformats.org/officeDocument/2006/relationships/hyperlink" Target="https://www.pzlswidnik.pl/en/produkty/wojskowe-rzadowe/sw4" TargetMode="External"/><Relationship Id="rId81" Type="http://schemas.openxmlformats.org/officeDocument/2006/relationships/hyperlink" Target="https://www.kriegsschiffe.net/landingpage/main/minenkampffahrzeuge/mh-eridan-klasse/" TargetMode="External"/><Relationship Id="rId605" Type="http://schemas.openxmlformats.org/officeDocument/2006/relationships/hyperlink" Target="https://www.armyrecognition.com/military-products/army/artillery-vehicles-and-weapons/self-propelled-howitzers/m109-fr" TargetMode="External"/><Relationship Id="rId812" Type="http://schemas.openxmlformats.org/officeDocument/2006/relationships/hyperlink" Target="https://www.rheinmetall.com/en/products/air-defence/air-defence-systems/naval-air-defence" TargetMode="External"/><Relationship Id="rId1028" Type="http://schemas.openxmlformats.org/officeDocument/2006/relationships/hyperlink" Target="https://russianships.info/eng/warships/project_1259.htm" TargetMode="External"/><Relationship Id="rId1235" Type="http://schemas.openxmlformats.org/officeDocument/2006/relationships/hyperlink" Target="https://maritimequest.com/warship_directory/great_britain/pages/british_army_landing_craft/brief_history_of_british_army_landing_craft.htm" TargetMode="External"/><Relationship Id="rId1442" Type="http://schemas.openxmlformats.org/officeDocument/2006/relationships/hyperlink" Target="https://www.atlas-elektronik.com/solutions/mine-warfare-systems/seafoxr" TargetMode="External"/><Relationship Id="rId1887" Type="http://schemas.openxmlformats.org/officeDocument/2006/relationships/hyperlink" Target="https://www.airbus.com/en/products-services/helicopters/civil-helicopters/h145" TargetMode="External"/><Relationship Id="rId1302" Type="http://schemas.openxmlformats.org/officeDocument/2006/relationships/hyperlink" Target="https://missilethreat.csis.org/missile/harpoon/" TargetMode="External"/><Relationship Id="rId1747" Type="http://schemas.openxmlformats.org/officeDocument/2006/relationships/hyperlink" Target="https://www.army-technology.com/projects/vbci/" TargetMode="External"/><Relationship Id="rId39" Type="http://schemas.openxmlformats.org/officeDocument/2006/relationships/hyperlink" Target="https://www.eas.gr/en/product/81mm-mortar-e44-e1-2/" TargetMode="External"/><Relationship Id="rId1607" Type="http://schemas.openxmlformats.org/officeDocument/2006/relationships/hyperlink" Target="https://www.army-technology.com/projects/abc-79m-apc/" TargetMode="External"/><Relationship Id="rId1814" Type="http://schemas.openxmlformats.org/officeDocument/2006/relationships/hyperlink" Target="https://www.marinha.pt/pt/media-center/Noticias/Paginas/Sistema-Autonomo-Hidrografico-testado-com-sucesso.aspx" TargetMode="External"/><Relationship Id="rId188" Type="http://schemas.openxmlformats.org/officeDocument/2006/relationships/hyperlink" Target="https://www.militaryfactory.com/armor/detail.php?armor_id=1117" TargetMode="External"/><Relationship Id="rId395" Type="http://schemas.openxmlformats.org/officeDocument/2006/relationships/hyperlink" Target="https://weaponsystems.net/system/116-ZU-23-2" TargetMode="External"/><Relationship Id="rId255" Type="http://schemas.openxmlformats.org/officeDocument/2006/relationships/hyperlink" Target="https://weaponsystems.net/system/933-Oerlikon+GDF" TargetMode="External"/><Relationship Id="rId462" Type="http://schemas.openxmlformats.org/officeDocument/2006/relationships/hyperlink" Target="https://odin.tradoc.army.mil/WEG/Asset/Kh-29_(AS-14_Kedge)_Russian_Air-to-Surface_Missile" TargetMode="External"/><Relationship Id="rId1092" Type="http://schemas.openxmlformats.org/officeDocument/2006/relationships/hyperlink" Target="https://seaforces.org/marint/Hellenic-Navy/Submarine/Papanikolis-class.htm" TargetMode="External"/><Relationship Id="rId1397" Type="http://schemas.openxmlformats.org/officeDocument/2006/relationships/hyperlink" Target="https://www.airforce-technology.com/projects/a316sa319alouetteiii/" TargetMode="External"/><Relationship Id="rId115" Type="http://schemas.openxmlformats.org/officeDocument/2006/relationships/hyperlink" Target="https://www.lockheedmartin.com/en-us/products/f-16.html" TargetMode="External"/><Relationship Id="rId322" Type="http://schemas.openxmlformats.org/officeDocument/2006/relationships/hyperlink" Target="https://www.airbus.com/en/products-services/helicopters/military-helicopters/h145m" TargetMode="External"/><Relationship Id="rId767" Type="http://schemas.openxmlformats.org/officeDocument/2006/relationships/hyperlink" Target="https://www.mbda-systems.com/products/air-dominance/meteor" TargetMode="External"/><Relationship Id="rId974" Type="http://schemas.openxmlformats.org/officeDocument/2006/relationships/hyperlink" Target="https://www.occar.int/our-work/programmes/lwt-mu90-lightweight-torpedo" TargetMode="External"/><Relationship Id="rId627" Type="http://schemas.openxmlformats.org/officeDocument/2006/relationships/hyperlink" Target="https://www.weaponsystems.net/system/688-155mm+M114" TargetMode="External"/><Relationship Id="rId834" Type="http://schemas.openxmlformats.org/officeDocument/2006/relationships/hyperlink" Target="https://www.mbda-systems.com/products/force-protection/mistral-family/mistral-3" TargetMode="External"/><Relationship Id="rId1257" Type="http://schemas.openxmlformats.org/officeDocument/2006/relationships/hyperlink" Target="https://www.saab.com/products/rbs-70-ng" TargetMode="External"/><Relationship Id="rId1464" Type="http://schemas.openxmlformats.org/officeDocument/2006/relationships/hyperlink" Target="https://www.mbda-systems.com/products/force-protection/mistral-family/mistral-simbad-rc" TargetMode="External"/><Relationship Id="rId1671" Type="http://schemas.openxmlformats.org/officeDocument/2006/relationships/hyperlink" Target="https://www.designation-systems.net/dusrm/m-71.html" TargetMode="External"/><Relationship Id="rId901" Type="http://schemas.openxmlformats.org/officeDocument/2006/relationships/hyperlink" Target="https://ordtech.com/products/mk46/" TargetMode="External"/><Relationship Id="rId1117" Type="http://schemas.openxmlformats.org/officeDocument/2006/relationships/hyperlink" Target="https://www.army-technology.com/projects/pegasus-family-of-autonomous-robotic-systems/" TargetMode="External"/><Relationship Id="rId1324" Type="http://schemas.openxmlformats.org/officeDocument/2006/relationships/hyperlink" Target="https://www.naval-technology.com/projects/evolved-sea-sparrow-missile-essm/" TargetMode="External"/><Relationship Id="rId1531" Type="http://schemas.openxmlformats.org/officeDocument/2006/relationships/hyperlink" Target="https://www.rafael.co.il/system/spike-lr2/" TargetMode="External"/><Relationship Id="rId1769" Type="http://schemas.openxmlformats.org/officeDocument/2006/relationships/hyperlink" Target="https://myownonpmirror.com/ships/norway/no_ms_vidar.html" TargetMode="External"/><Relationship Id="rId30" Type="http://schemas.openxmlformats.org/officeDocument/2006/relationships/hyperlink" Target="http://www.wielingen1991.org/en/the_frigate.htm" TargetMode="External"/><Relationship Id="rId1629" Type="http://schemas.openxmlformats.org/officeDocument/2006/relationships/hyperlink" Target="https://www.army-guide.com/eng/product1102.html" TargetMode="External"/><Relationship Id="rId1836" Type="http://schemas.openxmlformats.org/officeDocument/2006/relationships/hyperlink" Target="https://zlinaircraft.eu/Airplanes/Z-242-L-ZEUS-EN/" TargetMode="External"/><Relationship Id="rId277" Type="http://schemas.openxmlformats.org/officeDocument/2006/relationships/hyperlink" Target="https://www.thalesgroup.com/en/goalkeeper-close-weapon-system" TargetMode="External"/><Relationship Id="rId484" Type="http://schemas.openxmlformats.org/officeDocument/2006/relationships/hyperlink" Target="https://weaponsystems.net/system/932-Bofors%20L/70" TargetMode="External"/><Relationship Id="rId137" Type="http://schemas.openxmlformats.org/officeDocument/2006/relationships/hyperlink" Target="https://www.dassault-aviation.com/en/passion/aircraft/civil-dassault-aircraft/falcon-50/" TargetMode="External"/><Relationship Id="rId344" Type="http://schemas.openxmlformats.org/officeDocument/2006/relationships/hyperlink" Target="https://www.iai.co.il/p/heron" TargetMode="External"/><Relationship Id="rId691" Type="http://schemas.openxmlformats.org/officeDocument/2006/relationships/hyperlink" Target="https://www.army-technology.com/projects/bvp-m-80m-80a-infantry-fighting-vehicle/" TargetMode="External"/><Relationship Id="rId789" Type="http://schemas.openxmlformats.org/officeDocument/2006/relationships/hyperlink" Target="https://www.militaryfactory.com/aircraft/detail.php?aircraft_id=70" TargetMode="External"/><Relationship Id="rId996" Type="http://schemas.openxmlformats.org/officeDocument/2006/relationships/hyperlink" Target="https://www.nhindustries.com/website/en/ref/home.html" TargetMode="External"/><Relationship Id="rId551" Type="http://schemas.openxmlformats.org/officeDocument/2006/relationships/hyperlink" Target="https://knds.com/en/products/leopard/leopard-2A4" TargetMode="External"/><Relationship Id="rId649" Type="http://schemas.openxmlformats.org/officeDocument/2006/relationships/hyperlink" Target="https://www.lockheedmartin.com/en-us/products/m270.html" TargetMode="External"/><Relationship Id="rId856" Type="http://schemas.openxmlformats.org/officeDocument/2006/relationships/hyperlink" Target="https://www.rtx.com/raytheon/what-we-do/sea/phalanx-close-in-weapon-system" TargetMode="External"/><Relationship Id="rId1181" Type="http://schemas.openxmlformats.org/officeDocument/2006/relationships/hyperlink" Target="https://www.army-technology.com/projects/twardymainbattletank/" TargetMode="External"/><Relationship Id="rId1279" Type="http://schemas.openxmlformats.org/officeDocument/2006/relationships/hyperlink" Target="https://www.kongsberg.com/maritime/news-and-events/news-archive/2016/hydroid-introduces-the-new-generation-remus-100-auv/" TargetMode="External"/><Relationship Id="rId1486" Type="http://schemas.openxmlformats.org/officeDocument/2006/relationships/hyperlink" Target="https://www.naval-technology.com/projects/standard-missile-2-sm-2-us/" TargetMode="External"/><Relationship Id="rId204" Type="http://schemas.openxmlformats.org/officeDocument/2006/relationships/hyperlink" Target="https://www.iai.co.il/defense/naval/naval-strike" TargetMode="External"/><Relationship Id="rId411" Type="http://schemas.openxmlformats.org/officeDocument/2006/relationships/hyperlink" Target="https://www.latribune.fr/entreprises-finance/industrie/aeronautique-defense/megacontrat-de-1-7-milliard-d-euros-pour-les-chantiers-de-l-atlantique-et-naval-group-805918.html" TargetMode="External"/><Relationship Id="rId509" Type="http://schemas.openxmlformats.org/officeDocument/2006/relationships/hyperlink" Target="https://www.turbolet.de/l-410" TargetMode="External"/><Relationship Id="rId1041" Type="http://schemas.openxmlformats.org/officeDocument/2006/relationships/hyperlink" Target="https://www.klub-vm.eu/clanky/technika/technika-muzea/pasova/obrneny-transporter-ot-90.html" TargetMode="External"/><Relationship Id="rId1139" Type="http://schemas.openxmlformats.org/officeDocument/2006/relationships/hyperlink" Target="https://www.gdels.com/piranha.php" TargetMode="External"/><Relationship Id="rId1346" Type="http://schemas.openxmlformats.org/officeDocument/2006/relationships/hyperlink" Target="https://www.naval-technology.com/projects/river_class/" TargetMode="External"/><Relationship Id="rId1693" Type="http://schemas.openxmlformats.org/officeDocument/2006/relationships/hyperlink" Target="https://space.skyrocket.de/doc_sdat/tyche.htm" TargetMode="External"/><Relationship Id="rId716" Type="http://schemas.openxmlformats.org/officeDocument/2006/relationships/hyperlink" Target="https://missilethreat.csis.org/system/patriot/" TargetMode="External"/><Relationship Id="rId923" Type="http://schemas.openxmlformats.org/officeDocument/2006/relationships/hyperlink" Target="https://www.ligamilitarilor.ro/tehnica-militara/mli-84/" TargetMode="External"/><Relationship Id="rId1553" Type="http://schemas.openxmlformats.org/officeDocument/2006/relationships/hyperlink" Target="https://apps.dtic.mil/sti/tr/pdf/ADA384573.pdf" TargetMode="External"/><Relationship Id="rId1760" Type="http://schemas.openxmlformats.org/officeDocument/2006/relationships/hyperlink" Target="https://weaponsystems.net/system/330-CC04%20-%20Dardo" TargetMode="External"/><Relationship Id="rId1858" Type="http://schemas.openxmlformats.org/officeDocument/2006/relationships/hyperlink" Target="https://www.rumaniamilitary.ro/wp-content/uploads/2018/11/Mk56_VLS.pdf" TargetMode="External"/><Relationship Id="rId52" Type="http://schemas.openxmlformats.org/officeDocument/2006/relationships/hyperlink" Target="https://www.weaponsystems.net/system/402-CC01%20-%20EE-3%20Jararaca" TargetMode="External"/><Relationship Id="rId1206" Type="http://schemas.openxmlformats.org/officeDocument/2006/relationships/hyperlink" Target="https://www.airforce-technology.com/projects/w-3-sokol-multi-purpose-combat-helicopter/" TargetMode="External"/><Relationship Id="rId1413" Type="http://schemas.openxmlformats.org/officeDocument/2006/relationships/hyperlink" Target="https://portofklaipeda.lt/en/naujienos/port-authority-rescue-ship-%C5%A1akiai-was-transferred/" TargetMode="External"/><Relationship Id="rId1620" Type="http://schemas.openxmlformats.org/officeDocument/2006/relationships/hyperlink" Target="https://www.militaryfactory.com/aircraft/detail.php?aircraft_id=47" TargetMode="External"/><Relationship Id="rId1718" Type="http://schemas.openxmlformats.org/officeDocument/2006/relationships/hyperlink" Target="http://www.deneldynamics.co.za/products/missiles/air-defence-missiles/umkhonto" TargetMode="External"/><Relationship Id="rId299" Type="http://schemas.openxmlformats.org/officeDocument/2006/relationships/hyperlink" Target="https://marinarii.ro/remorcherul-maritim-salvator-grozavul/" TargetMode="External"/><Relationship Id="rId159" Type="http://schemas.openxmlformats.org/officeDocument/2006/relationships/hyperlink" Target="https://missilethreat.csis.org/missile/fgm-148-javelin/" TargetMode="External"/><Relationship Id="rId366" Type="http://schemas.openxmlformats.org/officeDocument/2006/relationships/hyperlink" Target="https://www.thyssenkrupp-marinesystems.com/en/products-services/surface-vessels/frigates" TargetMode="External"/><Relationship Id="rId573" Type="http://schemas.openxmlformats.org/officeDocument/2006/relationships/hyperlink" Target="https://knds.com/en/products/leopard/leopard-2A6M" TargetMode="External"/><Relationship Id="rId780" Type="http://schemas.openxmlformats.org/officeDocument/2006/relationships/hyperlink" Target="https://www.armyrecognition.com/military-products/air/helicopters/transport-helicopters/mi-17" TargetMode="External"/><Relationship Id="rId226" Type="http://schemas.openxmlformats.org/officeDocument/2006/relationships/hyperlink" Target="https://www.rtx.com/raytheon/what-we-do/air/paveway-bomb" TargetMode="External"/><Relationship Id="rId433" Type="http://schemas.openxmlformats.org/officeDocument/2006/relationships/hyperlink" Target="https://www.army-technology.com/projects/thunderselfpropelled/" TargetMode="External"/><Relationship Id="rId878" Type="http://schemas.openxmlformats.org/officeDocument/2006/relationships/hyperlink" Target="https://www.navy.mil/Resources/Fact-Files/Display-FactFiles/Article/2167898/mk-46-lightweight-torpedo/" TargetMode="External"/><Relationship Id="rId1063" Type="http://schemas.openxmlformats.org/officeDocument/2006/relationships/hyperlink" Target="https://afm.gov.mt/p71-p61offshore/" TargetMode="External"/><Relationship Id="rId1270" Type="http://schemas.openxmlformats.org/officeDocument/2006/relationships/hyperlink" Target="https://www.militaryperiscope.com/weapons/missilesrocketsbombs/anti-submarine/rbu-2500-asw-mortar/overview/" TargetMode="External"/><Relationship Id="rId640" Type="http://schemas.openxmlformats.org/officeDocument/2006/relationships/hyperlink" Target="https://weaponsystems.net/system/1148-120mm%20M1982" TargetMode="External"/><Relationship Id="rId738" Type="http://schemas.openxmlformats.org/officeDocument/2006/relationships/hyperlink" Target="https://www.army-technology.com/projects/mastiff-2/" TargetMode="External"/><Relationship Id="rId945" Type="http://schemas.openxmlformats.org/officeDocument/2006/relationships/hyperlink" Target="https://www.ga-asi.com/remotely-piloted-aircraft/mq-9a" TargetMode="External"/><Relationship Id="rId1368" Type="http://schemas.openxmlformats.org/officeDocument/2006/relationships/hyperlink" Target="https://www.army-technology.com/projects/shadow-200-uav/" TargetMode="External"/><Relationship Id="rId1575" Type="http://schemas.openxmlformats.org/officeDocument/2006/relationships/hyperlink" Target="https://ordtech.com/products/mk32/" TargetMode="External"/><Relationship Id="rId1782" Type="http://schemas.openxmlformats.org/officeDocument/2006/relationships/hyperlink" Target="https://www.bairdmaritime.com/security/non-naval-security/vessel-review-maroni-new-coastal-patrol-craft-for-frances-maritime-gendarmerie" TargetMode="External"/><Relationship Id="rId74" Type="http://schemas.openxmlformats.org/officeDocument/2006/relationships/hyperlink" Target="https://www.embraercommercialaviation.com/commercial-jets/erj145/" TargetMode="External"/><Relationship Id="rId500" Type="http://schemas.openxmlformats.org/officeDocument/2006/relationships/hyperlink" Target="https://www.armyrecognition.com/news/army-news/2024/united-kingdom-opts-for-120mm-mortars-to-replace-81mm-l16s-to-cut-costs" TargetMode="External"/><Relationship Id="rId805" Type="http://schemas.openxmlformats.org/officeDocument/2006/relationships/hyperlink" Target="https://www.flymig.com/aircraft/MiG-21/" TargetMode="External"/><Relationship Id="rId1130" Type="http://schemas.openxmlformats.org/officeDocument/2006/relationships/hyperlink" Target="https://www.elbitsystems.com/land/weapons-systems-and-munitions/mortar-systems/cardom" TargetMode="External"/><Relationship Id="rId1228" Type="http://schemas.openxmlformats.org/officeDocument/2006/relationships/hyperlink" Target="https://www.dassault-aviation.com/fr/defense/rafale/" TargetMode="External"/><Relationship Id="rId1435" Type="http://schemas.openxmlformats.org/officeDocument/2006/relationships/hyperlink" Target="https://www.mbda-systems.com/products/force-protection/camm-family/sea-ceptor-0" TargetMode="External"/><Relationship Id="rId1642" Type="http://schemas.openxmlformats.org/officeDocument/2006/relationships/hyperlink" Target="https://myownonpmirror.com/ships/latvia/lv_cg_tiira.html" TargetMode="External"/><Relationship Id="rId1502" Type="http://schemas.openxmlformats.org/officeDocument/2006/relationships/hyperlink" Target="https://www.army-technology.com/projects/spada/" TargetMode="External"/><Relationship Id="rId1807" Type="http://schemas.openxmlformats.org/officeDocument/2006/relationships/hyperlink" Target="https://www.militaryperiscope.com/weapons/ships/coast-guardborder-patrol/wisloka-sg-141-class/overview/" TargetMode="External"/><Relationship Id="rId290" Type="http://schemas.openxmlformats.org/officeDocument/2006/relationships/hyperlink" Target="https://www.griffonhoverwork.com/products/hovercraft/2000td-hovercraft/" TargetMode="External"/><Relationship Id="rId388" Type="http://schemas.openxmlformats.org/officeDocument/2006/relationships/hyperlink" Target="https://www.balticshipping.com/vessel/imo/8225450" TargetMode="External"/><Relationship Id="rId150" Type="http://schemas.openxmlformats.org/officeDocument/2006/relationships/hyperlink" Target="https://www.losbarcosdeeugenio.com/barcos/en/hr/cro_BS73.html" TargetMode="External"/><Relationship Id="rId595" Type="http://schemas.openxmlformats.org/officeDocument/2006/relationships/hyperlink" Target="https://www.valka.cz/ESP-M-86-81mm-minomet-s-asymetrickou-dvojnozkou-t186614" TargetMode="External"/><Relationship Id="rId248" Type="http://schemas.openxmlformats.org/officeDocument/2006/relationships/hyperlink" Target="https://www.boeing.com/content/dam/boeing/boeingdotcom/defense/weapons-weapons/images/jdam_product_card.pdf" TargetMode="External"/><Relationship Id="rId455" Type="http://schemas.openxmlformats.org/officeDocument/2006/relationships/hyperlink" Target="https://hellenicnavy.gr/en/fleet/air-cushioned-landing-geaft/hs-kefallinia-l-180/" TargetMode="External"/><Relationship Id="rId662" Type="http://schemas.openxmlformats.org/officeDocument/2006/relationships/hyperlink" Target="https://www.militaryfactory.com/smallarms/detail.php?smallarms_id=1159" TargetMode="External"/><Relationship Id="rId1085" Type="http://schemas.openxmlformats.org/officeDocument/2006/relationships/hyperlink" Target="https://ils.fi/en/portfolio/minelayer-pansio-porkkala-ja-pyharanta/" TargetMode="External"/><Relationship Id="rId1292" Type="http://schemas.openxmlformats.org/officeDocument/2006/relationships/hyperlink" Target="https://missilethreat.csis.org/missile/harpoon/" TargetMode="External"/><Relationship Id="rId108" Type="http://schemas.openxmlformats.org/officeDocument/2006/relationships/hyperlink" Target="https://www.lockheedmartin.com/en-us/products/f-16.html" TargetMode="External"/><Relationship Id="rId315" Type="http://schemas.openxmlformats.org/officeDocument/2006/relationships/hyperlink" Target="https://www.airbus.com/en/products-services/helicopters/civil-helicopters/h135" TargetMode="External"/><Relationship Id="rId522" Type="http://schemas.openxmlformats.org/officeDocument/2006/relationships/hyperlink" Target="https://www.defenseromania.ro/sistemul-larom-aruncatorul-romanesc-de-proiectile-putere-de-foc_592431.html" TargetMode="External"/><Relationship Id="rId967" Type="http://schemas.openxmlformats.org/officeDocument/2006/relationships/hyperlink" Target="https://www.dutchdefencepress.com/iveco-manticore/" TargetMode="External"/><Relationship Id="rId1152" Type="http://schemas.openxmlformats.org/officeDocument/2006/relationships/hyperlink" Target="https://www.gdels.com/piranha.php" TargetMode="External"/><Relationship Id="rId1597" Type="http://schemas.openxmlformats.org/officeDocument/2006/relationships/hyperlink" Target="https://www.navy.mil/Resources/Fact-Files/Display-FactFiles/Article/2166435/t-6b-texan-ii-turboprop-trainer/" TargetMode="External"/><Relationship Id="rId96" Type="http://schemas.openxmlformats.org/officeDocument/2006/relationships/hyperlink" Target="https://www.rheinmetall.com/en/company/subsidiaries/rheinmetall-expal-munitions" TargetMode="External"/><Relationship Id="rId827" Type="http://schemas.openxmlformats.org/officeDocument/2006/relationships/hyperlink" Target="https://www.globalmilitary.net/ships/mirna/" TargetMode="External"/><Relationship Id="rId1012" Type="http://schemas.openxmlformats.org/officeDocument/2006/relationships/hyperlink" Target="https://www.thalesgroup.com/en/worldwide/defence/press_release/delivering-resilience-thales-belfast-provide-next-batch-saab-nlaw" TargetMode="External"/><Relationship Id="rId1457" Type="http://schemas.openxmlformats.org/officeDocument/2006/relationships/hyperlink" Target="https://www.siai-marchetti.nl/sf260mil.html" TargetMode="External"/><Relationship Id="rId1664" Type="http://schemas.openxmlformats.org/officeDocument/2006/relationships/hyperlink" Target="https://www.navalnews.com/naval-news/2022/12/swedish-navy-receives-saabs-torpedo-47-lwt/" TargetMode="External"/><Relationship Id="rId1871" Type="http://schemas.openxmlformats.org/officeDocument/2006/relationships/hyperlink" Target="https://nuou.org.ua/en/122-2s1-gvozdika.html" TargetMode="External"/><Relationship Id="rId1317" Type="http://schemas.openxmlformats.org/officeDocument/2006/relationships/hyperlink" Target="https://en.missilery.info/missile/ram-rim116" TargetMode="External"/><Relationship Id="rId1524" Type="http://schemas.openxmlformats.org/officeDocument/2006/relationships/hyperlink" Target="https://www.rafael.co.il/system/spike-lr2/" TargetMode="External"/><Relationship Id="rId1731" Type="http://schemas.openxmlformats.org/officeDocument/2006/relationships/hyperlink" Target="https://www.arquus-defense.com/vab-mk3-unmatched-firepower" TargetMode="External"/><Relationship Id="rId23" Type="http://schemas.openxmlformats.org/officeDocument/2006/relationships/hyperlink" Target="https://www.saab.com/products/double-eagle" TargetMode="External"/><Relationship Id="rId1829" Type="http://schemas.openxmlformats.org/officeDocument/2006/relationships/hyperlink" Target="https://www.damen.com/vessels/offshore/fast-crew-suppliers/fast-crew-supplier-4008" TargetMode="External"/><Relationship Id="rId172" Type="http://schemas.openxmlformats.org/officeDocument/2006/relationships/hyperlink" Target="https://www.rtx.com/raytheon/what-we-do/integrated-air-and-missile-defense/stinger-missile" TargetMode="External"/><Relationship Id="rId477" Type="http://schemas.openxmlformats.org/officeDocument/2006/relationships/hyperlink" Target="https://factmil.com/stuff/armija/artillerija/120_krh_92/2-1-0-337" TargetMode="External"/><Relationship Id="rId684" Type="http://schemas.openxmlformats.org/officeDocument/2006/relationships/hyperlink" Target="https://www.yugoimport.com/sites/default/files/documents/2023-05/128%20mm%20PLAMEN%20A%20M63.pdf" TargetMode="External"/><Relationship Id="rId337" Type="http://schemas.openxmlformats.org/officeDocument/2006/relationships/hyperlink" Target="https://www.baesystems.com/en/product/hawk-ajt" TargetMode="External"/><Relationship Id="rId891" Type="http://schemas.openxmlformats.org/officeDocument/2006/relationships/hyperlink" Target="https://ordtech.com/products/mk46/" TargetMode="External"/><Relationship Id="rId989" Type="http://schemas.openxmlformats.org/officeDocument/2006/relationships/hyperlink" Target="https://www.vs.rs/en/about-saf/armament/riverine-units-assets" TargetMode="External"/><Relationship Id="rId544" Type="http://schemas.openxmlformats.org/officeDocument/2006/relationships/hyperlink" Target="https://www.armyrecognition.com/military-products/army/main-battle-tanks/main-battle-tanks/leopard-1a5-main-battle-tank-mbt-technical-data-fact-sheet?highlight=WyJsZW9wYXJkIiwibW9kZXJuIiwibW9kZXJuaXNtIl0=" TargetMode="External"/><Relationship Id="rId751" Type="http://schemas.openxmlformats.org/officeDocument/2006/relationships/hyperlink" Target="https://www.mdhelicopters.com/models/md-500e/" TargetMode="External"/><Relationship Id="rId849" Type="http://schemas.openxmlformats.org/officeDocument/2006/relationships/hyperlink" Target="https://www.rtx.com/raytheon/what-we-do/sea/phalanx-close-in-weapon-system" TargetMode="External"/><Relationship Id="rId1174" Type="http://schemas.openxmlformats.org/officeDocument/2006/relationships/hyperlink" Target="https://hellenicnavy.gr/en/fleet/auxilliary-ships/hs-prespa-a-434/" TargetMode="External"/><Relationship Id="rId1381" Type="http://schemas.openxmlformats.org/officeDocument/2006/relationships/hyperlink" Target="https://www.airforce-technology.com/projects/s100b_argus/" TargetMode="External"/><Relationship Id="rId1479" Type="http://schemas.openxmlformats.org/officeDocument/2006/relationships/hyperlink" Target="http://www.riga-shipyard.com/project/skrunda-type-patrol-boats/" TargetMode="External"/><Relationship Id="rId1686" Type="http://schemas.openxmlformats.org/officeDocument/2006/relationships/hyperlink" Target="https://www.army-technology.com/projects/trojan-armoured-engineer-vehicle-united-kingdom/" TargetMode="External"/><Relationship Id="rId404" Type="http://schemas.openxmlformats.org/officeDocument/2006/relationships/hyperlink" Target="https://www.idvgroup.com/products/multirole-vehicles/lmv2-light-multirole-vehicle/" TargetMode="External"/><Relationship Id="rId611" Type="http://schemas.openxmlformats.org/officeDocument/2006/relationships/hyperlink" Target="https://www.armyrecognition.com/military-products/army/artillery-vehicles-and-weapons/self-propelled-howitzers/m109-fr" TargetMode="External"/><Relationship Id="rId1034" Type="http://schemas.openxmlformats.org/officeDocument/2006/relationships/hyperlink" Target="https://aeronautics-sys.com/systems/orbiter-3/" TargetMode="External"/><Relationship Id="rId1241" Type="http://schemas.openxmlformats.org/officeDocument/2006/relationships/hyperlink" Target="https://www.saab.com/products/the-rbs15-family" TargetMode="External"/><Relationship Id="rId1339" Type="http://schemas.openxmlformats.org/officeDocument/2006/relationships/hyperlink" Target="https://foronaval.com/2021/07/22/rio-arlanza-a-21-la-nueva-patrullera-para-todo-del-semar-de-la-guardia-civil/" TargetMode="External"/><Relationship Id="rId709" Type="http://schemas.openxmlformats.org/officeDocument/2006/relationships/hyperlink" Target="https://www.lockheedmartin.com/content/dam/lockheed-martin/mfc/documents/pac-3/24-09790-iamd-pac-3-mse-partner-ppt--updates_r2.pdf" TargetMode="External"/><Relationship Id="rId916" Type="http://schemas.openxmlformats.org/officeDocument/2006/relationships/hyperlink" Target="https://weaponsystems.net/system/1602-RIM-116%20RAM" TargetMode="External"/><Relationship Id="rId1101" Type="http://schemas.openxmlformats.org/officeDocument/2006/relationships/hyperlink" Target="https://www.hisdesat.es/en/paz/" TargetMode="External"/><Relationship Id="rId1546" Type="http://schemas.openxmlformats.org/officeDocument/2006/relationships/hyperlink" Target="https://www.navylookout.com/up-close-with-rfa-stirling-castle-first-of-the-navys-new-motherships/" TargetMode="External"/><Relationship Id="rId1753" Type="http://schemas.openxmlformats.org/officeDocument/2006/relationships/hyperlink" Target="https://www.iveco-otomelara.com/vbm-freccia-aifv-atgm/" TargetMode="External"/><Relationship Id="rId45" Type="http://schemas.openxmlformats.org/officeDocument/2006/relationships/hyperlink" Target="https://www.armyrecognition.com/military-products/army/armoured-personnel-carriers/wheeled-vehicles/eagle-5-switzerland-uk" TargetMode="External"/><Relationship Id="rId1406" Type="http://schemas.openxmlformats.org/officeDocument/2006/relationships/hyperlink" Target="https://www.airforce-technology.com/projects/saab-340-airborne-early-warning-and-control-aewc-aircraft-sweden/" TargetMode="External"/><Relationship Id="rId1613" Type="http://schemas.openxmlformats.org/officeDocument/2006/relationships/hyperlink" Target="https://myownonpmirror.com/ships/sweden/sw_cg_tapper.html" TargetMode="External"/><Relationship Id="rId1820" Type="http://schemas.openxmlformats.org/officeDocument/2006/relationships/hyperlink" Target="https://www.sisua.net/photo/bros/xa.pdf" TargetMode="External"/><Relationship Id="rId194" Type="http://schemas.openxmlformats.org/officeDocument/2006/relationships/hyperlink" Target="https://www.militaryfactory.com/armor/detail.php?armor_id=27" TargetMode="External"/><Relationship Id="rId261" Type="http://schemas.openxmlformats.org/officeDocument/2006/relationships/hyperlink" Target="https://vpk.name/en/808667_the-romanian-navy-received-the-first-former-british-minesweeper-of-the-sandown-type.html" TargetMode="External"/><Relationship Id="rId499" Type="http://schemas.openxmlformats.org/officeDocument/2006/relationships/hyperlink" Target="https://www.armyrecognition.com/news/army-news/2024/united-kingdom-opts-for-120mm-mortars-to-replace-81mm-l16s-to-cut-costs" TargetMode="External"/><Relationship Id="rId359" Type="http://schemas.openxmlformats.org/officeDocument/2006/relationships/hyperlink" Target="https://www.mdhelicopters.com/models/md-500e/" TargetMode="External"/><Relationship Id="rId566" Type="http://schemas.openxmlformats.org/officeDocument/2006/relationships/hyperlink" Target="https://knds.com/en/products/leopard/leopard-2A6M" TargetMode="External"/><Relationship Id="rId773" Type="http://schemas.openxmlformats.org/officeDocument/2006/relationships/hyperlink" Target="https://www.lockheedmartin.com/en-us/products/sikorsky-mh-60-seahawk-helicopters.html" TargetMode="External"/><Relationship Id="rId1196" Type="http://schemas.openxmlformats.org/officeDocument/2006/relationships/hyperlink" Target="https://knds.com/en/products/systems/pz-h-2000" TargetMode="External"/><Relationship Id="rId121" Type="http://schemas.openxmlformats.org/officeDocument/2006/relationships/hyperlink" Target="https://www.lockheedmartin.com/en-us/products/f-35.html" TargetMode="External"/><Relationship Id="rId219" Type="http://schemas.openxmlformats.org/officeDocument/2006/relationships/hyperlink" Target="https://www.lockheedmartin.com/en-us/products/paveway-ii-plus-laser-guided-bomb.html" TargetMode="External"/><Relationship Id="rId426" Type="http://schemas.openxmlformats.org/officeDocument/2006/relationships/hyperlink" Target="http://www.armytechnika.cz/nabidka/ostatni-technika/vozy-na-nahradni-dily/jvbt-55a-jerabovaci-vyprostovaci-buldozerovy-tank" TargetMode="External"/><Relationship Id="rId633" Type="http://schemas.openxmlformats.org/officeDocument/2006/relationships/hyperlink" Target="https://lockheedmartin.com/en-us/products/himars.html" TargetMode="External"/><Relationship Id="rId980" Type="http://schemas.openxmlformats.org/officeDocument/2006/relationships/hyperlink" Target="https://memorial-national-des-marins.fr/recherche-fiche-marin/184416-mutin" TargetMode="External"/><Relationship Id="rId1056" Type="http://schemas.openxmlformats.org/officeDocument/2006/relationships/hyperlink" Target="https://avantievo.piaggioaerospace.it/" TargetMode="External"/><Relationship Id="rId1263" Type="http://schemas.openxmlformats.org/officeDocument/2006/relationships/hyperlink" Target="https://opisybroni.pl/rbu-1200-uragan/" TargetMode="External"/><Relationship Id="rId840" Type="http://schemas.openxmlformats.org/officeDocument/2006/relationships/hyperlink" Target="https://www.mbda-systems.com/products/force-protection/mistral-family/mistral-3" TargetMode="External"/><Relationship Id="rId938" Type="http://schemas.openxmlformats.org/officeDocument/2006/relationships/hyperlink" Target="https://www.globalmilitary.net/ships/pauk/" TargetMode="External"/><Relationship Id="rId1470" Type="http://schemas.openxmlformats.org/officeDocument/2006/relationships/hyperlink" Target="https://www.mbda-systems.com/products/force-protection/mistral-family/mistral-simbad-rc" TargetMode="External"/><Relationship Id="rId1568" Type="http://schemas.openxmlformats.org/officeDocument/2006/relationships/hyperlink" Target="https://csi-systems.nl/wp-content/uploads/2019/10/projectsheet_heavy-lift_4-1.pdf" TargetMode="External"/><Relationship Id="rId1775" Type="http://schemas.openxmlformats.org/officeDocument/2006/relationships/hyperlink" Target="https://www.vittoria.biz/en/nave/fpv269/" TargetMode="External"/><Relationship Id="rId67" Type="http://schemas.openxmlformats.org/officeDocument/2006/relationships/hyperlink" Target="https://hellenicnavy.gr/en/fleet/frigates/hs-elli-f-450/" TargetMode="External"/><Relationship Id="rId700" Type="http://schemas.openxmlformats.org/officeDocument/2006/relationships/hyperlink" Target="https://www.lockheedmartin.com/content/dam/lockheed-martin/mfc/documents/pac-3/24-09790-iamd-pac-3-mse-partner-ppt--updates_r2.pdf" TargetMode="External"/><Relationship Id="rId1123" Type="http://schemas.openxmlformats.org/officeDocument/2006/relationships/hyperlink" Target="https://www.army-technology.com/projects/pilica-anti-aircraft-missile-and-artillery-system-poland/" TargetMode="External"/><Relationship Id="rId1330" Type="http://schemas.openxmlformats.org/officeDocument/2006/relationships/hyperlink" Target="https://en.missilery.info/missile/sea-sparrow" TargetMode="External"/><Relationship Id="rId1428" Type="http://schemas.openxmlformats.org/officeDocument/2006/relationships/hyperlink" Target="https://missilethreat.csis.org/missile/apache-ap/" TargetMode="External"/><Relationship Id="rId1635" Type="http://schemas.openxmlformats.org/officeDocument/2006/relationships/hyperlink" Target="https://hellenicnavy.gr/en/fleet/auxilliary-ships/fth-thetis-a-307/" TargetMode="External"/><Relationship Id="rId1842" Type="http://schemas.openxmlformats.org/officeDocument/2006/relationships/hyperlink" Target="https://www.naval-technology.com/projects/fly/" TargetMode="External"/><Relationship Id="rId1702" Type="http://schemas.openxmlformats.org/officeDocument/2006/relationships/hyperlink" Target="https://www.rtx.com/raytheon/what-we-do/sea/tomahawk-cruise-missile" TargetMode="External"/><Relationship Id="rId283" Type="http://schemas.openxmlformats.org/officeDocument/2006/relationships/hyperlink" Target="https://tallshipsonline.pl/sailing-ships/gorch-fock/" TargetMode="External"/><Relationship Id="rId490" Type="http://schemas.openxmlformats.org/officeDocument/2006/relationships/hyperlink" Target="https://www.army-technology.com/projects/m119a1-a2-howitzer/" TargetMode="External"/><Relationship Id="rId143" Type="http://schemas.openxmlformats.org/officeDocument/2006/relationships/hyperlink" Target="https://www.dassault-aviation.com/en/civil/falcon-family/falcon-900lx/" TargetMode="External"/><Relationship Id="rId350" Type="http://schemas.openxmlformats.org/officeDocument/2006/relationships/hyperlink" Target="https://supacat.com/products/hmt/" TargetMode="External"/><Relationship Id="rId588" Type="http://schemas.openxmlformats.org/officeDocument/2006/relationships/hyperlink" Target="https://skybrary.aero/aircraft-model/lynx-1" TargetMode="External"/><Relationship Id="rId795" Type="http://schemas.openxmlformats.org/officeDocument/2006/relationships/hyperlink" Target="https://warhistory.org/@msw/article/mil-mi-8" TargetMode="External"/><Relationship Id="rId9" Type="http://schemas.openxmlformats.org/officeDocument/2006/relationships/hyperlink" Target="https://knds.com/en/products/systems/dingo-2-range" TargetMode="External"/><Relationship Id="rId210" Type="http://schemas.openxmlformats.org/officeDocument/2006/relationships/hyperlink" Target="https://www.teledynemarine.com/brands/gavia" TargetMode="External"/><Relationship Id="rId448" Type="http://schemas.openxmlformats.org/officeDocument/2006/relationships/hyperlink" Target="https://www.lockheedmartin.com/content/dam/lockheed-martin/aero/documents/C-130J/C130%20Brochure_%20Final%202015.pdf" TargetMode="External"/><Relationship Id="rId655" Type="http://schemas.openxmlformats.org/officeDocument/2006/relationships/hyperlink" Target="https://pzlmielec.pl/en/offer/m28b-bryza/technical-data" TargetMode="External"/><Relationship Id="rId862" Type="http://schemas.openxmlformats.org/officeDocument/2006/relationships/hyperlink" Target="https://www.navy.mil/Resources/Fact-Files/Display-FactFiles/Article/2168965/seasparrow-missile-rim-7/" TargetMode="External"/><Relationship Id="rId1078" Type="http://schemas.openxmlformats.org/officeDocument/2006/relationships/hyperlink" Target="https://www.gdels.com/pandur.php" TargetMode="External"/><Relationship Id="rId1285" Type="http://schemas.openxmlformats.org/officeDocument/2006/relationships/hyperlink" Target="https://www.army-technology.com/projects/rg31mk5mineprotected/" TargetMode="External"/><Relationship Id="rId1492" Type="http://schemas.openxmlformats.org/officeDocument/2006/relationships/hyperlink" Target="https://www.mbda-systems.com/products/deep-strike/exocet-family/exocet-sm39" TargetMode="External"/><Relationship Id="rId308" Type="http://schemas.openxmlformats.org/officeDocument/2006/relationships/hyperlink" Target="https://www.armyrecognition.com/military-products/air/helicopters/transport-helicopters/ec120-colibri-eurocopter" TargetMode="External"/><Relationship Id="rId515" Type="http://schemas.openxmlformats.org/officeDocument/2006/relationships/hyperlink" Target="https://www.bairdmaritime.com/security/naval/naval-ships/french-navy-commissions-third-la-confiance-class-opv" TargetMode="External"/><Relationship Id="rId722" Type="http://schemas.openxmlformats.org/officeDocument/2006/relationships/hyperlink" Target="https://www.roketsan.com.tr/tr/urunler/mam-c-mini-akilli-muhimmat" TargetMode="External"/><Relationship Id="rId1145" Type="http://schemas.openxmlformats.org/officeDocument/2006/relationships/hyperlink" Target="https://www.gdels.com/piranha.php" TargetMode="External"/><Relationship Id="rId1352" Type="http://schemas.openxmlformats.org/officeDocument/2006/relationships/hyperlink" Target="https://rodman.es/en/producto/professional-nautical/patrol-boats/rodman-101/" TargetMode="External"/><Relationship Id="rId1797" Type="http://schemas.openxmlformats.org/officeDocument/2006/relationships/hyperlink" Target="https://weaponsystems.net/system/579-Project+106+class" TargetMode="External"/><Relationship Id="rId89" Type="http://schemas.openxmlformats.org/officeDocument/2006/relationships/hyperlink" Target="https://www.eurofighter.com/" TargetMode="External"/><Relationship Id="rId1005" Type="http://schemas.openxmlformats.org/officeDocument/2006/relationships/hyperlink" Target="https://www.nhindustries.com/website/en/ref/home.html" TargetMode="External"/><Relationship Id="rId1212" Type="http://schemas.openxmlformats.org/officeDocument/2006/relationships/hyperlink" Target="https://www.airforce-technology.com/projects/pzl-130-orlik-trainer-aircraft/" TargetMode="External"/><Relationship Id="rId1657" Type="http://schemas.openxmlformats.org/officeDocument/2006/relationships/hyperlink" Target="https://www.saab.com/products/lightweight-torpedo" TargetMode="External"/><Relationship Id="rId1864" Type="http://schemas.openxmlformats.org/officeDocument/2006/relationships/hyperlink" Target="https://www.militaryfactory.com/armor/detail.php?armor_id=151" TargetMode="External"/><Relationship Id="rId1517" Type="http://schemas.openxmlformats.org/officeDocument/2006/relationships/hyperlink" Target="https://www.rafael.co.il/system/spike-lr2/" TargetMode="External"/><Relationship Id="rId1724" Type="http://schemas.openxmlformats.org/officeDocument/2006/relationships/hyperlink" Target="https://www.militaryfactory.com/armor/detail.php?armor_id=136" TargetMode="External"/><Relationship Id="rId16" Type="http://schemas.openxmlformats.org/officeDocument/2006/relationships/hyperlink" Target="https://knds.com/en/products/systems/dingo-2-range" TargetMode="External"/><Relationship Id="rId165" Type="http://schemas.openxmlformats.org/officeDocument/2006/relationships/hyperlink" Target="https://www.rtx.com/raytheon/what-we-do/integrated-air-and-missile-defense/stinger-missile" TargetMode="External"/><Relationship Id="rId372" Type="http://schemas.openxmlformats.org/officeDocument/2006/relationships/hyperlink" Target="https://www.acv.ro/iar-99-soim/?lang=ro" TargetMode="External"/><Relationship Id="rId677" Type="http://schemas.openxmlformats.org/officeDocument/2006/relationships/hyperlink" Target="https://www.yugoimport.com/sites/default/files/documents/2023-11/105mm%20M56%2033%20eng..pdf" TargetMode="External"/><Relationship Id="rId232" Type="http://schemas.openxmlformats.org/officeDocument/2006/relationships/hyperlink" Target="https://www.boeing.com/content/dam/boeing/boeingdotcom/defense/weapons-weapons/images/jdam_product_card.pdf" TargetMode="External"/><Relationship Id="rId884" Type="http://schemas.openxmlformats.org/officeDocument/2006/relationships/hyperlink" Target="https://www.navy.mil/Resources/Fact-Files/Display-FactFiles/Article/2167898/mk-46-lightweight-torpedo/" TargetMode="External"/><Relationship Id="rId537" Type="http://schemas.openxmlformats.org/officeDocument/2006/relationships/hyperlink" Target="https://knds.com/en/products/systems/leguan" TargetMode="External"/><Relationship Id="rId744" Type="http://schemas.openxmlformats.org/officeDocument/2006/relationships/hyperlink" Target="https://www.army-technology.com/projects/maxxpro-dash/" TargetMode="External"/><Relationship Id="rId951" Type="http://schemas.openxmlformats.org/officeDocument/2006/relationships/hyperlink" Target="https://myownonpmirror.com/ships/denmark/dk_ms_msf1.html" TargetMode="External"/><Relationship Id="rId1167" Type="http://schemas.openxmlformats.org/officeDocument/2006/relationships/hyperlink" Target="https://www.marinha.pt/pt/os_meios/veleiros/Paginas/nrp-polar.aspx" TargetMode="External"/><Relationship Id="rId1374" Type="http://schemas.openxmlformats.org/officeDocument/2006/relationships/hyperlink" Target="https://www.naval-technology.com/projects/rubis/" TargetMode="External"/><Relationship Id="rId1581" Type="http://schemas.openxmlformats.org/officeDocument/2006/relationships/hyperlink" Target="https://ordtech.com/products/mk32/" TargetMode="External"/><Relationship Id="rId1679" Type="http://schemas.openxmlformats.org/officeDocument/2006/relationships/hyperlink" Target="https://www.army-technology.com/projects/tr-85-mbt/" TargetMode="External"/><Relationship Id="rId80" Type="http://schemas.openxmlformats.org/officeDocument/2006/relationships/hyperlink" Target="https://www.armyrecognition.com/military-products/army/armored-vehicles/fire-support-vehicles/erc-90-sagaie-france-uk" TargetMode="External"/><Relationship Id="rId604" Type="http://schemas.openxmlformats.org/officeDocument/2006/relationships/hyperlink" Target="https://tank-afv.com/coldwar/US/M107-self-propelled-gun.php" TargetMode="External"/><Relationship Id="rId811" Type="http://schemas.openxmlformats.org/officeDocument/2006/relationships/hyperlink" Target="https://en.missilery.info/missile/milas" TargetMode="External"/><Relationship Id="rId1027" Type="http://schemas.openxmlformats.org/officeDocument/2006/relationships/hyperlink" Target="https://www.onexcompany.com/wp-content/uploads/2017/09/OKYALOS-Data-Sheet.pdf" TargetMode="External"/><Relationship Id="rId1234" Type="http://schemas.openxmlformats.org/officeDocument/2006/relationships/hyperlink" Target="https://bwb.ee/vessel/patrol45wphybrid/" TargetMode="External"/><Relationship Id="rId1441" Type="http://schemas.openxmlformats.org/officeDocument/2006/relationships/hyperlink" Target="https://www.atlas-elektronik.com/solutions/mine-warfare-systems/seafoxr" TargetMode="External"/><Relationship Id="rId1886" Type="http://schemas.openxmlformats.org/officeDocument/2006/relationships/hyperlink" Target="https://www.naval-group.com/en/equipment" TargetMode="External"/><Relationship Id="rId909" Type="http://schemas.openxmlformats.org/officeDocument/2006/relationships/hyperlink" Target="https://www.mbda-deutschland.de/wp-content/uploads/2018/03/RAM-e-18.pdf" TargetMode="External"/><Relationship Id="rId1301" Type="http://schemas.openxmlformats.org/officeDocument/2006/relationships/hyperlink" Target="https://missilethreat.csis.org/missile/harpoon/" TargetMode="External"/><Relationship Id="rId1539" Type="http://schemas.openxmlformats.org/officeDocument/2006/relationships/hyperlink" Target="https://www.navalnews.com/naval-news/2020/11/hellenic-navy-signs-heavyweight-torpedo-deal-with-atlas-elektronik/" TargetMode="External"/><Relationship Id="rId1746" Type="http://schemas.openxmlformats.org/officeDocument/2006/relationships/hyperlink" Target="https://www.army-technology.com/projects/vbci/" TargetMode="External"/><Relationship Id="rId38" Type="http://schemas.openxmlformats.org/officeDocument/2006/relationships/hyperlink" Target="https://www.eas.gr/en/product/81mm-mortar-e44-e1-2/" TargetMode="External"/><Relationship Id="rId1606" Type="http://schemas.openxmlformats.org/officeDocument/2006/relationships/hyperlink" Target="https://tank-afv.com/coldwar/Romania/tab-77.php" TargetMode="External"/><Relationship Id="rId1813" Type="http://schemas.openxmlformats.org/officeDocument/2006/relationships/hyperlink" Target="https://www.army-technology.com/projects/wzt3m-armoured-recovery-vehicle-poland-india/" TargetMode="External"/><Relationship Id="rId187" Type="http://schemas.openxmlformats.org/officeDocument/2006/relationships/hyperlink" Target="https://www.defenseadvancement.com/projects/fv103-spartan-armored-personnel-carrier/" TargetMode="External"/><Relationship Id="rId394" Type="http://schemas.openxmlformats.org/officeDocument/2006/relationships/hyperlink" Target="https://www.marina.difesa.it/EN/thefleet/home/Pagine/Italia.aspx" TargetMode="External"/><Relationship Id="rId254" Type="http://schemas.openxmlformats.org/officeDocument/2006/relationships/hyperlink" Target="https://weaponsystems.net/system/933-Oerlikon+GDF" TargetMode="External"/><Relationship Id="rId699" Type="http://schemas.openxmlformats.org/officeDocument/2006/relationships/hyperlink" Target="https://www.baesystems.com/en/product/m88a2-hercules-recovery-vehicle" TargetMode="External"/><Relationship Id="rId1091" Type="http://schemas.openxmlformats.org/officeDocument/2006/relationships/hyperlink" Target="https://www.exail.com/product-range/mine-identification-and-disposal-systems" TargetMode="External"/><Relationship Id="rId114" Type="http://schemas.openxmlformats.org/officeDocument/2006/relationships/hyperlink" Target="https://www.lockheedmartin.com/en-us/products/f-16.html" TargetMode="External"/><Relationship Id="rId461" Type="http://schemas.openxmlformats.org/officeDocument/2006/relationships/hyperlink" Target="https://odin.tradoc.army.mil/WEG/Asset/Kh-29_(AS-14_Kedge)_Russian_Air-to-Surface_Missile" TargetMode="External"/><Relationship Id="rId559" Type="http://schemas.openxmlformats.org/officeDocument/2006/relationships/hyperlink" Target="https://knds.com/en/products/leopard/leopard-2A6M" TargetMode="External"/><Relationship Id="rId766" Type="http://schemas.openxmlformats.org/officeDocument/2006/relationships/hyperlink" Target="https://www.mbda-systems.com/products/air-dominance/meteor" TargetMode="External"/><Relationship Id="rId1189" Type="http://schemas.openxmlformats.org/officeDocument/2006/relationships/hyperlink" Target="https://knds.com/en/products/systems/puma" TargetMode="External"/><Relationship Id="rId1396" Type="http://schemas.openxmlformats.org/officeDocument/2006/relationships/hyperlink" Target="https://www.airforce-technology.com/projects/a316sa319alouetteiii/" TargetMode="External"/><Relationship Id="rId321" Type="http://schemas.openxmlformats.org/officeDocument/2006/relationships/hyperlink" Target="https://www.flugzeuginfo.net/acdata_php/acdata_ec145_en.php" TargetMode="External"/><Relationship Id="rId419" Type="http://schemas.openxmlformats.org/officeDocument/2006/relationships/hyperlink" Target="https://www.marinha.pt/pt/os_meios/corvetas/Paginas/nrp-antonio-enes.aspx" TargetMode="External"/><Relationship Id="rId626" Type="http://schemas.openxmlformats.org/officeDocument/2006/relationships/hyperlink" Target="https://www.army-technology.com/projects/m113-armoured-personnel-carrier/" TargetMode="External"/><Relationship Id="rId973" Type="http://schemas.openxmlformats.org/officeDocument/2006/relationships/hyperlink" Target="https://www.occar.int/our-work/programmes/lwt-mu90-lightweight-torpedo" TargetMode="External"/><Relationship Id="rId1049" Type="http://schemas.openxmlformats.org/officeDocument/2006/relationships/hyperlink" Target="https://www.army-guide.com/eng/product1938.html" TargetMode="External"/><Relationship Id="rId1256" Type="http://schemas.openxmlformats.org/officeDocument/2006/relationships/hyperlink" Target="https://www.saab.com/products/rbs-70-ng" TargetMode="External"/><Relationship Id="rId833" Type="http://schemas.openxmlformats.org/officeDocument/2006/relationships/hyperlink" Target="https://www.mbda-systems.com/products/force-protection/mistral-family/mistral-3" TargetMode="External"/><Relationship Id="rId1116" Type="http://schemas.openxmlformats.org/officeDocument/2006/relationships/hyperlink" Target="https://tehnika.lzmk.hr/desantni-brod/" TargetMode="External"/><Relationship Id="rId1463" Type="http://schemas.openxmlformats.org/officeDocument/2006/relationships/hyperlink" Target="https://www.thalesgroup.com/en/worldwide/space/press-release/thales-alenia-space-and-telespazio-win-contract-sicral-3-secure" TargetMode="External"/><Relationship Id="rId1670" Type="http://schemas.openxmlformats.org/officeDocument/2006/relationships/hyperlink" Target="https://www.designation-systems.net/dusrm/m-71.html" TargetMode="External"/><Relationship Id="rId1768" Type="http://schemas.openxmlformats.org/officeDocument/2006/relationships/hyperlink" Target="https://www.naval-technology.com/projects/victoria/" TargetMode="External"/><Relationship Id="rId900" Type="http://schemas.openxmlformats.org/officeDocument/2006/relationships/hyperlink" Target="https://www.navy.mil/Resources/Fact-Files/Display-FactFiles/Article/2167898/mk-46-lightweight-torpedo/" TargetMode="External"/><Relationship Id="rId1323" Type="http://schemas.openxmlformats.org/officeDocument/2006/relationships/hyperlink" Target="https://www.naval-technology.com/projects/evolved-sea-sparrow-missile-essm/" TargetMode="External"/><Relationship Id="rId1530" Type="http://schemas.openxmlformats.org/officeDocument/2006/relationships/hyperlink" Target="https://www.rafael.co.il/system/spike-lr2/" TargetMode="External"/><Relationship Id="rId1628" Type="http://schemas.openxmlformats.org/officeDocument/2006/relationships/hyperlink" Target="https://www.bairdmaritime.com/security/non-naval-security/vessel-review-tenente-petrucci-fast-patrol-craft-enters-service-with-italys-financial-police" TargetMode="External"/><Relationship Id="rId1835" Type="http://schemas.openxmlformats.org/officeDocument/2006/relationships/hyperlink" Target="https://zlinaircraft.eu/Airplanes/Z-242-L-ZEUS-EN/" TargetMode="External"/><Relationship Id="rId276" Type="http://schemas.openxmlformats.org/officeDocument/2006/relationships/hyperlink" Target="https://www.thalesgroup.com/en/goalkeeper-close-weapon-system" TargetMode="External"/><Relationship Id="rId483" Type="http://schemas.openxmlformats.org/officeDocument/2006/relationships/hyperlink" Target="https://www.army-technology.com/projects/brevel/" TargetMode="External"/><Relationship Id="rId690" Type="http://schemas.openxmlformats.org/officeDocument/2006/relationships/hyperlink" Target="https://www.armyrecognition.com/military-products/army/artillery-vehicles-and-weapons/self-propelled-howitzers/dana-zts-shkh-vz-77-152mm" TargetMode="External"/><Relationship Id="rId136" Type="http://schemas.openxmlformats.org/officeDocument/2006/relationships/hyperlink" Target="https://www.dassault-aviation.com/en/passion/aircraft/civil-dassault-aircraft/falcon-50/" TargetMode="External"/><Relationship Id="rId343" Type="http://schemas.openxmlformats.org/officeDocument/2006/relationships/hyperlink" Target="https://www.iai.co.il/p/heron" TargetMode="External"/><Relationship Id="rId550" Type="http://schemas.openxmlformats.org/officeDocument/2006/relationships/hyperlink" Target="https://knds.com/en/products/leopard/leopard-2A4" TargetMode="External"/><Relationship Id="rId788" Type="http://schemas.openxmlformats.org/officeDocument/2006/relationships/hyperlink" Target="https://www.militaryfactory.com/aircraft/detail.php?aircraft_id=70" TargetMode="External"/><Relationship Id="rId995" Type="http://schemas.openxmlformats.org/officeDocument/2006/relationships/hyperlink" Target="https://www.nhindustries.com/website/en/ref/home.html" TargetMode="External"/><Relationship Id="rId1180" Type="http://schemas.openxmlformats.org/officeDocument/2006/relationships/hyperlink" Target="https://www.naval-technology.com/projects/rfa-proteus-underwater-surveillance-vessel-uk/?cf-view" TargetMode="External"/><Relationship Id="rId203" Type="http://schemas.openxmlformats.org/officeDocument/2006/relationships/hyperlink" Target="https://grob-aircraft.com/en/g-115-general.html" TargetMode="External"/><Relationship Id="rId648" Type="http://schemas.openxmlformats.org/officeDocument/2006/relationships/hyperlink" Target="https://www.military.com/equipment/m252-mortar" TargetMode="External"/><Relationship Id="rId855" Type="http://schemas.openxmlformats.org/officeDocument/2006/relationships/hyperlink" Target="https://www.rtx.com/raytheon/what-we-do/sea/phalanx-close-in-weapon-system" TargetMode="External"/><Relationship Id="rId1040" Type="http://schemas.openxmlformats.org/officeDocument/2006/relationships/hyperlink" Target="https://tank-afv.com/coldwar/Poland/OT-64-Skot.php" TargetMode="External"/><Relationship Id="rId1278" Type="http://schemas.openxmlformats.org/officeDocument/2006/relationships/hyperlink" Target="https://www.kongsberg.com/maritime/news-and-events/news-archive/2016/hydroid-introduces-the-new-generation-remus-100-auv/" TargetMode="External"/><Relationship Id="rId1485" Type="http://schemas.openxmlformats.org/officeDocument/2006/relationships/hyperlink" Target="https://www.designation-systems.net/dusrm/m-66.html" TargetMode="External"/><Relationship Id="rId1692" Type="http://schemas.openxmlformats.org/officeDocument/2006/relationships/hyperlink" Target="https://shipshub.com/classes/339-2.html" TargetMode="External"/><Relationship Id="rId410" Type="http://schemas.openxmlformats.org/officeDocument/2006/relationships/hyperlink" Target="https://www.babcockinternational.com/de/what-we-do/product/design-develop-and-manufacture/jackal/" TargetMode="External"/><Relationship Id="rId508" Type="http://schemas.openxmlformats.org/officeDocument/2006/relationships/hyperlink" Target="https://www.turbolet.de/l-410" TargetMode="External"/><Relationship Id="rId715" Type="http://schemas.openxmlformats.org/officeDocument/2006/relationships/hyperlink" Target="https://www.lockheedmartin.com/content/dam/lockheed-martin/mfc/documents/pac-3/24-09790-iamd-pac-3-mse-partner-ppt--updates_r2.pdf" TargetMode="External"/><Relationship Id="rId922" Type="http://schemas.openxmlformats.org/officeDocument/2006/relationships/hyperlink" Target="https://www.ligamilitarilor.ro/tehnica-militara/mli-84/" TargetMode="External"/><Relationship Id="rId1138" Type="http://schemas.openxmlformats.org/officeDocument/2006/relationships/hyperlink" Target="https://www.gdels.com/piranha.php" TargetMode="External"/><Relationship Id="rId1345" Type="http://schemas.openxmlformats.org/officeDocument/2006/relationships/hyperlink" Target="https://www.naval-technology.com/projects/river_class/" TargetMode="External"/><Relationship Id="rId1552" Type="http://schemas.openxmlformats.org/officeDocument/2006/relationships/hyperlink" Target="https://www.marina.difesa.it/noi-siamo-la-marina/pilastro-operativo/mezzi/forze-navali/Pagine/Stromboli.aspx" TargetMode="External"/><Relationship Id="rId1205" Type="http://schemas.openxmlformats.org/officeDocument/2006/relationships/hyperlink" Target="https://www.airforce-technology.com/projects/w-3-sokol-multi-purpose-combat-helicopter/" TargetMode="External"/><Relationship Id="rId1857" Type="http://schemas.openxmlformats.org/officeDocument/2006/relationships/hyperlink" Target="https://www.lockheedmartin.com/en-us/products/c130.html" TargetMode="External"/><Relationship Id="rId51" Type="http://schemas.openxmlformats.org/officeDocument/2006/relationships/hyperlink" Target="https://www.weaponsystems.net/system/402-CC01%20-%20EE-3%20Jararaca" TargetMode="External"/><Relationship Id="rId1412" Type="http://schemas.openxmlformats.org/officeDocument/2006/relationships/hyperlink" Target="https://sagres.marinha.pt/pt/historia/Paginas/default.aspx" TargetMode="External"/><Relationship Id="rId1717" Type="http://schemas.openxmlformats.org/officeDocument/2006/relationships/hyperlink" Target="http://www.deneldynamics.co.za/products/missiles/air-defence-missiles/umkhonto" TargetMode="External"/><Relationship Id="rId298" Type="http://schemas.openxmlformats.org/officeDocument/2006/relationships/hyperlink" Target="https://en.missilery.info/missile/grom" TargetMode="External"/><Relationship Id="rId158" Type="http://schemas.openxmlformats.org/officeDocument/2006/relationships/hyperlink" Target="https://missilethreat.csis.org/missile/fgm-148-javelin/" TargetMode="External"/><Relationship Id="rId365" Type="http://schemas.openxmlformats.org/officeDocument/2006/relationships/hyperlink" Target="https://www.bing.com/search?qs=UT&amp;pq=Hydra+fri&amp;sk=CSYN1&amp;sc=14-9&amp;q=hydra+frigate&amp;cvid=d2d266d2ab0147ba88be1caeafc0c997&amp;gs_lcrp=EgRlZGdlKgYIABAAGEAyBggAEAAYQDIGCAEQRRg5MgYIAhAAGEAyBggDEAAYQDIGCAQQABhAMgYIBRAAGEAyBggGEAAYQDIGCAcQABhAMgYICBAAGEDSAQgxNzIyajBqNKgCALACAA&amp;FORM=ANAB01&amp;PC=HCTS" TargetMode="External"/><Relationship Id="rId572" Type="http://schemas.openxmlformats.org/officeDocument/2006/relationships/hyperlink" Target="https://www.forbes.com/sites/davidaxe/2023/05/31/finland-built-six-special-vehicles-for-breaching-enemy-defenses-and-gave-most-of-them-to-one-of-ukraines-weirdest-brigades/" TargetMode="External"/><Relationship Id="rId225" Type="http://schemas.openxmlformats.org/officeDocument/2006/relationships/hyperlink" Target="https://www.rtx.com/raytheon/what-we-do/air/paveway-bomb" TargetMode="External"/><Relationship Id="rId432" Type="http://schemas.openxmlformats.org/officeDocument/2006/relationships/hyperlink" Target="https://www.army-technology.com/projects/thunderselfpropelled/" TargetMode="External"/><Relationship Id="rId877" Type="http://schemas.openxmlformats.org/officeDocument/2006/relationships/hyperlink" Target="https://ordtech.com/products/mk46/" TargetMode="External"/><Relationship Id="rId1062" Type="http://schemas.openxmlformats.org/officeDocument/2006/relationships/hyperlink" Target="https://www.lockheedmartin.com/en-us/products/p-3.html" TargetMode="External"/><Relationship Id="rId737" Type="http://schemas.openxmlformats.org/officeDocument/2006/relationships/hyperlink" Target="https://www.thalesgroup.com/en/united-kingdom/news/lightweight-multirole-missile-proves-performance-any-domain" TargetMode="External"/><Relationship Id="rId944" Type="http://schemas.openxmlformats.org/officeDocument/2006/relationships/hyperlink" Target="https://www.ga-asi.com/remotely-piloted-aircraft/mq-9a" TargetMode="External"/><Relationship Id="rId1367" Type="http://schemas.openxmlformats.org/officeDocument/2006/relationships/hyperlink" Target="https://www.boeing.com/defense/autonomous-systems/rq-21a-blackjack" TargetMode="External"/><Relationship Id="rId1574" Type="http://schemas.openxmlformats.org/officeDocument/2006/relationships/hyperlink" Target="https://ordtech.com/products/mk32/" TargetMode="External"/><Relationship Id="rId1781" Type="http://schemas.openxmlformats.org/officeDocument/2006/relationships/hyperlink" Target="https://tank-afv.com/coldwar/Czechoslovakia/BVP-1.php" TargetMode="External"/><Relationship Id="rId73" Type="http://schemas.openxmlformats.org/officeDocument/2006/relationships/hyperlink" Target="https://www.embraercommercialaviation.com/commercial-jets/erj145/" TargetMode="External"/><Relationship Id="rId804" Type="http://schemas.openxmlformats.org/officeDocument/2006/relationships/hyperlink" Target="https://www.flymig.com/aircraft/MiG-21/" TargetMode="External"/><Relationship Id="rId1227" Type="http://schemas.openxmlformats.org/officeDocument/2006/relationships/hyperlink" Target="https://www.dassault-aviation.com/fr/defense/rafale/" TargetMode="External"/><Relationship Id="rId1434" Type="http://schemas.openxmlformats.org/officeDocument/2006/relationships/hyperlink" Target="https://www.mbda-systems.com/products/force-protection/camm-family/sea-ceptor-0" TargetMode="External"/><Relationship Id="rId1641" Type="http://schemas.openxmlformats.org/officeDocument/2006/relationships/hyperlink" Target="https://www.airbus.com/en/products-services/helicopters/military-helicopters/tiger" TargetMode="External"/><Relationship Id="rId1879" Type="http://schemas.openxmlformats.org/officeDocument/2006/relationships/hyperlink" Target="https://www.lockheedmartin.com/content/dam/lockheed-martin/rms/documents/naval-launchers-and-munitions/MK41-VLS-product-card.pdf" TargetMode="External"/><Relationship Id="rId1501" Type="http://schemas.openxmlformats.org/officeDocument/2006/relationships/hyperlink" Target="https://www.janes.com/osint-insights/defence-news/sea/netherlands-leases-second-ro-ro-ship" TargetMode="External"/><Relationship Id="rId1739" Type="http://schemas.openxmlformats.org/officeDocument/2006/relationships/hyperlink" Target="https://www.army-technology.com/projects/uro-vamtac-vehicle/" TargetMode="External"/><Relationship Id="rId1806" Type="http://schemas.openxmlformats.org/officeDocument/2006/relationships/hyperlink" Target="https://www.ffg-flensburg.de/en/products/ffg-developments/wisent-2/" TargetMode="External"/><Relationship Id="rId387" Type="http://schemas.openxmlformats.org/officeDocument/2006/relationships/hyperlink" Target="https://s80flight.navantia.es/s-80-plus/" TargetMode="External"/><Relationship Id="rId594" Type="http://schemas.openxmlformats.org/officeDocument/2006/relationships/hyperlink" Target="https://www.valka.cz/ESP-M-86-81mm-minomet-s-asymetrickou-dvojnozkou-t186614" TargetMode="External"/><Relationship Id="rId247" Type="http://schemas.openxmlformats.org/officeDocument/2006/relationships/hyperlink" Target="https://www.boeing.com/content/dam/boeing/boeingdotcom/defense/weapons-weapons/images/jdam_product_card.pdf" TargetMode="External"/><Relationship Id="rId899" Type="http://schemas.openxmlformats.org/officeDocument/2006/relationships/hyperlink" Target="https://ordtech.com/products/mk46/" TargetMode="External"/><Relationship Id="rId1084" Type="http://schemas.openxmlformats.org/officeDocument/2006/relationships/hyperlink" Target="https://hellenicnavy.gr/en/fleet/auxilliary-ships/pmp-pandora-a-419/" TargetMode="External"/><Relationship Id="rId107" Type="http://schemas.openxmlformats.org/officeDocument/2006/relationships/hyperlink" Target="https://www.lockheedmartin.com/en-us/products/f-16.html" TargetMode="External"/><Relationship Id="rId454" Type="http://schemas.openxmlformats.org/officeDocument/2006/relationships/hyperlink" Target="https://www.aeronautica.difesa.it/2024/06/19/kc-767a/" TargetMode="External"/><Relationship Id="rId661" Type="http://schemas.openxmlformats.org/officeDocument/2006/relationships/hyperlink" Target="https://www.gdels.com/m3.php" TargetMode="External"/><Relationship Id="rId759" Type="http://schemas.openxmlformats.org/officeDocument/2006/relationships/hyperlink" Target="https://marineschepen.nl/schepen/mercuur.html" TargetMode="External"/><Relationship Id="rId966" Type="http://schemas.openxmlformats.org/officeDocument/2006/relationships/hyperlink" Target="https://weaponsystems.net/system/1624-BTR-50" TargetMode="External"/><Relationship Id="rId1291" Type="http://schemas.openxmlformats.org/officeDocument/2006/relationships/hyperlink" Target="https://missilethreat.csis.org/missile/harpoon/" TargetMode="External"/><Relationship Id="rId1389" Type="http://schemas.openxmlformats.org/officeDocument/2006/relationships/hyperlink" Target="https://weaponsystems.net/system/477-S-60" TargetMode="External"/><Relationship Id="rId1596" Type="http://schemas.openxmlformats.org/officeDocument/2006/relationships/hyperlink" Target="https://www.af.mil/About-Us/Fact-Sheets/Display/Article/104548/t-6a-texan-ii/" TargetMode="External"/><Relationship Id="rId314" Type="http://schemas.openxmlformats.org/officeDocument/2006/relationships/hyperlink" Target="https://www.airbus.com/en/products-services/helicopters/civil-helicopters/h135" TargetMode="External"/><Relationship Id="rId521" Type="http://schemas.openxmlformats.org/officeDocument/2006/relationships/hyperlink" Target="https://www.seaforces.org/marint/French-Navy/Patrol-Vessel/P-675-FS-Arago.htm" TargetMode="External"/><Relationship Id="rId619" Type="http://schemas.openxmlformats.org/officeDocument/2006/relationships/hyperlink" Target="https://www.army-technology.com/projects/m113-armoured-personnel-carrier/" TargetMode="External"/><Relationship Id="rId1151" Type="http://schemas.openxmlformats.org/officeDocument/2006/relationships/hyperlink" Target="https://www.gdels.com/piranha.php" TargetMode="External"/><Relationship Id="rId1249" Type="http://schemas.openxmlformats.org/officeDocument/2006/relationships/hyperlink" Target="https://www.saab.com/products/the-rbs15-family" TargetMode="External"/><Relationship Id="rId95" Type="http://schemas.openxmlformats.org/officeDocument/2006/relationships/hyperlink" Target="https://www.rheinmetall.com/en/company/subsidiaries/rheinmetall-expal-munitions" TargetMode="External"/><Relationship Id="rId826" Type="http://schemas.openxmlformats.org/officeDocument/2006/relationships/hyperlink" Target="https://www.anmb.ro/eng/files/bric/index.html" TargetMode="External"/><Relationship Id="rId1011" Type="http://schemas.openxmlformats.org/officeDocument/2006/relationships/hyperlink" Target="https://www.saab.com/products/nlaw" TargetMode="External"/><Relationship Id="rId1109" Type="http://schemas.openxmlformats.org/officeDocument/2006/relationships/hyperlink" Target="https://pc-6.com/vPilatus-ProductBrochure.pdf" TargetMode="External"/><Relationship Id="rId1456" Type="http://schemas.openxmlformats.org/officeDocument/2006/relationships/hyperlink" Target="https://www.siai-marchetti.nl/sf260mil.html" TargetMode="External"/><Relationship Id="rId1663" Type="http://schemas.openxmlformats.org/officeDocument/2006/relationships/hyperlink" Target="https://www.naval-technology.com/projects/saab-lightweight-torpedo-slwt/" TargetMode="External"/><Relationship Id="rId1870" Type="http://schemas.openxmlformats.org/officeDocument/2006/relationships/hyperlink" Target="https://nuou.org.ua/en/122-2s1-gvozdika.html" TargetMode="External"/><Relationship Id="rId1316" Type="http://schemas.openxmlformats.org/officeDocument/2006/relationships/hyperlink" Target="https://en.missilery.info/missile/ram-rim116" TargetMode="External"/><Relationship Id="rId1523" Type="http://schemas.openxmlformats.org/officeDocument/2006/relationships/hyperlink" Target="https://www.rafael.co.il/system/spike-lr2/" TargetMode="External"/><Relationship Id="rId1730" Type="http://schemas.openxmlformats.org/officeDocument/2006/relationships/hyperlink" Target="https://www.arquus-defense.com/vab-mk3-unmatched-firepower" TargetMode="External"/><Relationship Id="rId22" Type="http://schemas.openxmlformats.org/officeDocument/2006/relationships/hyperlink" Target="https://www.saab.com/products/double-eagle" TargetMode="External"/><Relationship Id="rId1828" Type="http://schemas.openxmlformats.org/officeDocument/2006/relationships/hyperlink" Target="https://www.naval-technology.com/projects/xv-patrick-blackett-experimental-vessel-uk/" TargetMode="External"/><Relationship Id="rId171" Type="http://schemas.openxmlformats.org/officeDocument/2006/relationships/hyperlink" Target="https://www.rtx.com/raytheon/what-we-do/integrated-air-and-missile-defense/stinger-missile" TargetMode="External"/><Relationship Id="rId269" Type="http://schemas.openxmlformats.org/officeDocument/2006/relationships/hyperlink" Target="https://www.nti.org/analysis/articles/greece-submarine-capabilities/" TargetMode="External"/><Relationship Id="rId476" Type="http://schemas.openxmlformats.org/officeDocument/2006/relationships/hyperlink" Target="https://www.jaegerplatoon.net/MORTARS4.htm" TargetMode="External"/><Relationship Id="rId683" Type="http://schemas.openxmlformats.org/officeDocument/2006/relationships/hyperlink" Target="https://www.army-technology.com/projects/m60a3-main-battle-tank/" TargetMode="External"/><Relationship Id="rId890" Type="http://schemas.openxmlformats.org/officeDocument/2006/relationships/hyperlink" Target="https://www.navy.mil/Resources/Fact-Files/Display-FactFiles/Article/2167898/mk-46-lightweight-torpedo/" TargetMode="External"/><Relationship Id="rId129" Type="http://schemas.openxmlformats.org/officeDocument/2006/relationships/hyperlink" Target="https://neaplefsi.gr/?p=5764" TargetMode="External"/><Relationship Id="rId336" Type="http://schemas.openxmlformats.org/officeDocument/2006/relationships/hyperlink" Target="https://www.patriagroup.com/newsroom/patria-magazine/hawk-jets-have-served-the-finnish-air-force-for-four-decades" TargetMode="External"/><Relationship Id="rId543" Type="http://schemas.openxmlformats.org/officeDocument/2006/relationships/hyperlink" Target="https://tank-afv.com/coldwar/West_Germany/leopard-i.php" TargetMode="External"/><Relationship Id="rId988" Type="http://schemas.openxmlformats.org/officeDocument/2006/relationships/hyperlink" Target="https://armada.defensa.gob.es/ArmadaPortal/page/Portal/ArmadaEspannola/buquessuperficie/prefLang-es/11buques-auxiliares" TargetMode="External"/><Relationship Id="rId1173" Type="http://schemas.openxmlformats.org/officeDocument/2006/relationships/hyperlink" Target="https://www.flotteoceanographique.fr/Nos-moyens/Navires-engins-et-equipements-mobiles/Navires-hauturiers/Pourquoi-pas/Caracteristiques-detaillees" TargetMode="External"/><Relationship Id="rId1380" Type="http://schemas.openxmlformats.org/officeDocument/2006/relationships/hyperlink" Target="https://schiebel.net/products/camcopter-s-100/" TargetMode="External"/><Relationship Id="rId403" Type="http://schemas.openxmlformats.org/officeDocument/2006/relationships/hyperlink" Target="https://www.idvgroup.com/products/multirole-vehicles/lmv2-light-multirole-vehicle/" TargetMode="External"/><Relationship Id="rId750" Type="http://schemas.openxmlformats.org/officeDocument/2006/relationships/hyperlink" Target="https://skybrary.aero/aircraft/m339" TargetMode="External"/><Relationship Id="rId848" Type="http://schemas.openxmlformats.org/officeDocument/2006/relationships/hyperlink" Target="https://weaponsystems.net/system/1595-Mark%2013%20GMLS" TargetMode="External"/><Relationship Id="rId1033" Type="http://schemas.openxmlformats.org/officeDocument/2006/relationships/hyperlink" Target="https://www.israel-shipyards.com/naval-001.asp" TargetMode="External"/><Relationship Id="rId1478" Type="http://schemas.openxmlformats.org/officeDocument/2006/relationships/hyperlink" Target="https://www.naval-technology.com/projects/huntclass/" TargetMode="External"/><Relationship Id="rId1685" Type="http://schemas.openxmlformats.org/officeDocument/2006/relationships/hyperlink" Target="https://balkanmonitor.wordpress.com/2010/11/22/russia-delivers-new-patrol-ship-triglav-to-slovenian-navy/" TargetMode="External"/><Relationship Id="rId610" Type="http://schemas.openxmlformats.org/officeDocument/2006/relationships/hyperlink" Target="https://www.armyrecognition.com/military-products/army/artillery-vehicles-and-weapons/self-propelled-howitzers/m109-fr" TargetMode="External"/><Relationship Id="rId708" Type="http://schemas.openxmlformats.org/officeDocument/2006/relationships/hyperlink" Target="https://missilethreat.csis.org/system/patriot/" TargetMode="External"/><Relationship Id="rId915" Type="http://schemas.openxmlformats.org/officeDocument/2006/relationships/hyperlink" Target="https://www.mbda-deutschland.de/wp-content/uploads/2018/03/RAM-e-18.pdf" TargetMode="External"/><Relationship Id="rId1240" Type="http://schemas.openxmlformats.org/officeDocument/2006/relationships/hyperlink" Target="https://www.saab.com/products/the-rbs15-family" TargetMode="External"/><Relationship Id="rId1338" Type="http://schemas.openxmlformats.org/officeDocument/2006/relationships/hyperlink" Target="https://en.missilery.info/missile/sea-sparrow" TargetMode="External"/><Relationship Id="rId1545" Type="http://schemas.openxmlformats.org/officeDocument/2006/relationships/hyperlink" Target="https://www.baesystems.com/en/product/sting-ray-mod-1-lightweight-torpedo" TargetMode="External"/><Relationship Id="rId1100" Type="http://schemas.openxmlformats.org/officeDocument/2006/relationships/hyperlink" Target="https://www.rtx.com/raytheon/what-we-do/air/paveway-bomb" TargetMode="External"/><Relationship Id="rId1405" Type="http://schemas.openxmlformats.org/officeDocument/2006/relationships/hyperlink" Target="https://www.armyrecognition.com/military-products/air/helicopters/attack-helicopters/sa342-gazelle" TargetMode="External"/><Relationship Id="rId1752" Type="http://schemas.openxmlformats.org/officeDocument/2006/relationships/hyperlink" Target="https://www.iveco-otomelara.com/vbm-freccia-aifv-atgm/" TargetMode="External"/><Relationship Id="rId44" Type="http://schemas.openxmlformats.org/officeDocument/2006/relationships/hyperlink" Target="https://www.armyrecognition.com/military-products/army/armoured-personnel-carriers/wheeled-vehicles/eagle-5-switzerland-uk" TargetMode="External"/><Relationship Id="rId1612" Type="http://schemas.openxmlformats.org/officeDocument/2006/relationships/hyperlink" Target="https://myownonpmirror.com/ships/sweden/sw_cg_tapper.html" TargetMode="External"/><Relationship Id="rId193" Type="http://schemas.openxmlformats.org/officeDocument/2006/relationships/hyperlink" Target="https://www.militaryfactory.com/armor/detail.php?armor_id=27" TargetMode="External"/><Relationship Id="rId498" Type="http://schemas.openxmlformats.org/officeDocument/2006/relationships/hyperlink" Target="https://www.armyrecognition.com/news/army-news/2024/united-kingdom-opts-for-120mm-mortars-to-replace-81mm-l16s-to-cut-costs" TargetMode="External"/><Relationship Id="rId260" Type="http://schemas.openxmlformats.org/officeDocument/2006/relationships/hyperlink" Target="https://www.militaryperiscope.com/weapons/ships/small-combatants/geranium-p-720-class/overview/" TargetMode="External"/><Relationship Id="rId120" Type="http://schemas.openxmlformats.org/officeDocument/2006/relationships/hyperlink" Target="https://www.lockheedmartin.com/en-us/products/f-35.html" TargetMode="External"/><Relationship Id="rId358" Type="http://schemas.openxmlformats.org/officeDocument/2006/relationships/hyperlink" Target="https://www.mdhelicopters.com/models/md-500e/" TargetMode="External"/><Relationship Id="rId565" Type="http://schemas.openxmlformats.org/officeDocument/2006/relationships/hyperlink" Target="https://knds.com/en/products/systems/leopard/leopard-2A7V" TargetMode="External"/><Relationship Id="rId772" Type="http://schemas.openxmlformats.org/officeDocument/2006/relationships/hyperlink" Target="https://www.lockheedmartin.com/en-us/products/sikorsky-mh-60-seahawk-helicopters.html" TargetMode="External"/><Relationship Id="rId1195" Type="http://schemas.openxmlformats.org/officeDocument/2006/relationships/hyperlink" Target="https://knds.com/en/products/systems/pz-h-2000" TargetMode="External"/><Relationship Id="rId218" Type="http://schemas.openxmlformats.org/officeDocument/2006/relationships/hyperlink" Target="https://www.lockheedmartin.com/en-us/products/paveway-ii-plus-laser-guided-bomb.html" TargetMode="External"/><Relationship Id="rId425" Type="http://schemas.openxmlformats.org/officeDocument/2006/relationships/hyperlink" Target="https://www.chantier-glehen.com/fr,eih--jules-,100,103.html" TargetMode="External"/><Relationship Id="rId632" Type="http://schemas.openxmlformats.org/officeDocument/2006/relationships/hyperlink" Target="http://afvdb.50megs.com/usa/81mmspmm125.html" TargetMode="External"/><Relationship Id="rId1055" Type="http://schemas.openxmlformats.org/officeDocument/2006/relationships/hyperlink" Target="https://avantievo.piaggioaerospace.it/" TargetMode="External"/><Relationship Id="rId1262" Type="http://schemas.openxmlformats.org/officeDocument/2006/relationships/hyperlink" Target="https://opisybroni.pl/rbu-1200-uragan/" TargetMode="External"/><Relationship Id="rId937" Type="http://schemas.openxmlformats.org/officeDocument/2006/relationships/hyperlink" Target="https://www.militaryfactory.com/armor/detail.php?armor_id=782" TargetMode="External"/><Relationship Id="rId1122" Type="http://schemas.openxmlformats.org/officeDocument/2006/relationships/hyperlink" Target="https://www.army-technology.com/projects/pilica-anti-aircraft-missile-and-artillery-system-poland/" TargetMode="External"/><Relationship Id="rId1567" Type="http://schemas.openxmlformats.org/officeDocument/2006/relationships/hyperlink" Target="https://www.losbarcosdeeugenio.com/barcos/en/bg/bul_RSV421.html" TargetMode="External"/><Relationship Id="rId1774" Type="http://schemas.openxmlformats.org/officeDocument/2006/relationships/hyperlink" Target="https://www.vittoria.biz/en/offshore-patrol-vessel-p71-delivered-to-armed-forces-of-malta/" TargetMode="External"/><Relationship Id="rId66" Type="http://schemas.openxmlformats.org/officeDocument/2006/relationships/hyperlink" Target="https://www.fincantieri.com/en/products-and-services/naval-vessels/elettra/" TargetMode="External"/><Relationship Id="rId1427" Type="http://schemas.openxmlformats.org/officeDocument/2006/relationships/hyperlink" Target="https://missilethreat.csis.org/missile/apache-ap/" TargetMode="External"/><Relationship Id="rId1634" Type="http://schemas.openxmlformats.org/officeDocument/2006/relationships/hyperlink" Target="https://www.navalhistory.dk/Danish/Skibene/Skibsklasser/Thetis_klassen(1991).htm" TargetMode="External"/><Relationship Id="rId1841" Type="http://schemas.openxmlformats.org/officeDocument/2006/relationships/hyperlink" Target="https://ocean2020.eu/p11-zemaitis/" TargetMode="External"/><Relationship Id="rId1701" Type="http://schemas.openxmlformats.org/officeDocument/2006/relationships/hyperlink" Target="https://www.rtx.com/raytheon/what-we-do/sea/tomahawk-cruise-missile" TargetMode="External"/><Relationship Id="rId282" Type="http://schemas.openxmlformats.org/officeDocument/2006/relationships/hyperlink" Target="https://www.globalsecurity.org/military/world/europe/orp-golpo.htm" TargetMode="External"/><Relationship Id="rId587" Type="http://schemas.openxmlformats.org/officeDocument/2006/relationships/hyperlink" Target="https://www.rheinmetall.com/en/products/uncrewed-systems/luna" TargetMode="External"/><Relationship Id="rId8" Type="http://schemas.openxmlformats.org/officeDocument/2006/relationships/hyperlink" Target="https://knds.com/en/products/systems/dingo-2-range" TargetMode="External"/><Relationship Id="rId142" Type="http://schemas.openxmlformats.org/officeDocument/2006/relationships/hyperlink" Target="https://skybrary.aero/aircraft/fa7x" TargetMode="External"/><Relationship Id="rId447" Type="http://schemas.openxmlformats.org/officeDocument/2006/relationships/hyperlink" Target="https://www.militaryperiscope.com/weapons/ships/coast-guardborder-patrol/kristaps-ka-01-class/overview/" TargetMode="External"/><Relationship Id="rId794" Type="http://schemas.openxmlformats.org/officeDocument/2006/relationships/hyperlink" Target="https://warhistory.org/@msw/article/mil-mi-8" TargetMode="External"/><Relationship Id="rId1077" Type="http://schemas.openxmlformats.org/officeDocument/2006/relationships/hyperlink" Target="https://www.gdels.com/pandu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5CA3-8CBB-4F41-9449-DBFED2622813}">
  <sheetPr>
    <pageSetUpPr fitToPage="1"/>
  </sheetPr>
  <dimension ref="A1:Z2556"/>
  <sheetViews>
    <sheetView tabSelected="1" topLeftCell="A2531" zoomScale="56" zoomScaleNormal="85" workbookViewId="0">
      <selection activeCell="J2549" sqref="J2549:M2556"/>
    </sheetView>
  </sheetViews>
  <sheetFormatPr defaultRowHeight="15" customHeight="1" zeroHeight="1"/>
  <cols>
    <col min="1" max="1" width="7.140625" style="12" bestFit="1" customWidth="1"/>
    <col min="2" max="2" width="6.140625" customWidth="1"/>
    <col min="3" max="3" width="5.28515625" bestFit="1" customWidth="1"/>
    <col min="4" max="5" width="4.85546875" customWidth="1"/>
    <col min="6" max="6" width="18.7109375" bestFit="1" customWidth="1"/>
    <col min="7" max="7" width="16.85546875" customWidth="1"/>
    <col min="8" max="8" width="30" bestFit="1" customWidth="1"/>
    <col min="9" max="9" width="19.5703125" bestFit="1" customWidth="1"/>
    <col min="10" max="10" width="27.85546875" customWidth="1"/>
    <col min="11" max="11" width="9.28515625" style="3" customWidth="1"/>
    <col min="12" max="12" width="9.28515625" customWidth="1"/>
    <col min="13" max="13" width="18" customWidth="1"/>
    <col min="15" max="15" width="9.28515625" style="4" customWidth="1"/>
    <col min="16" max="16" width="57" customWidth="1"/>
    <col min="17" max="17" width="39.5703125" customWidth="1"/>
    <col min="18" max="23" width="9.5703125" bestFit="1" customWidth="1"/>
    <col min="24" max="24" width="16.7109375" style="9" bestFit="1" customWidth="1"/>
    <col min="25" max="26" width="16.7109375" style="9" customWidth="1"/>
    <col min="29" max="29" width="12.7109375" customWidth="1"/>
  </cols>
  <sheetData>
    <row r="1" spans="1:26" s="1" customFormat="1" ht="14.25">
      <c r="A1" s="2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3" t="s">
        <v>5</v>
      </c>
      <c r="G1" s="13" t="s">
        <v>6</v>
      </c>
      <c r="H1" s="15" t="s">
        <v>7</v>
      </c>
      <c r="I1" s="16" t="s">
        <v>8</v>
      </c>
      <c r="J1" s="16" t="s">
        <v>9</v>
      </c>
      <c r="K1" s="24" t="s">
        <v>10</v>
      </c>
      <c r="L1" s="16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20" t="s">
        <v>23</v>
      </c>
      <c r="Y1" s="31"/>
    </row>
    <row r="2" spans="1:26">
      <c r="A2" s="12" t="s">
        <v>24</v>
      </c>
      <c r="B2" s="2">
        <v>2024</v>
      </c>
      <c r="C2" s="18" t="str">
        <f>TEXT(Table1[[#This Row],[No2]],"000")</f>
        <v>001</v>
      </c>
      <c r="D2" s="18">
        <v>1</v>
      </c>
      <c r="E2" s="18" t="s">
        <v>25</v>
      </c>
      <c r="F2" s="2" t="str">
        <f>_xlfn.TEXTJOIN("_",TRUE,A2,B2,C2,Table1[[#This Row],[Domain]])</f>
        <v>AUT_2024_001_Land</v>
      </c>
      <c r="G2" s="2" t="s">
        <v>26</v>
      </c>
      <c r="H2" s="3" t="s">
        <v>27</v>
      </c>
      <c r="I2" t="s">
        <v>28</v>
      </c>
      <c r="J2" t="s">
        <v>29</v>
      </c>
      <c r="K2" s="4">
        <v>56</v>
      </c>
      <c r="L2" s="9" t="str">
        <f>IF(AND(R2=A2, S2&amp;T2&amp;U2&amp;V2&amp;W2=""), "DomProd", IF(COUNTIF(R2:W2, A2)&gt;0, "CoDev", IF(R2="???","N/A","Import")))</f>
        <v>Import</v>
      </c>
      <c r="M2" t="s">
        <v>30</v>
      </c>
      <c r="O2"/>
      <c r="P2" s="28" t="s">
        <v>31</v>
      </c>
      <c r="R2" t="s">
        <v>32</v>
      </c>
      <c r="X2" s="9">
        <f>IF(Table1[[#This Row],[Origin 1]]="???",0,COUNTA(Table1[[#This Row],[Origin 1]:[Origin 6]]))</f>
        <v>1</v>
      </c>
      <c r="Y2"/>
      <c r="Z2"/>
    </row>
    <row r="3" spans="1:26">
      <c r="A3" s="12" t="s">
        <v>24</v>
      </c>
      <c r="B3" s="2">
        <v>2024</v>
      </c>
      <c r="C3" s="18" t="str">
        <f>TEXT(Table1[[#This Row],[No2]],"000")</f>
        <v>002</v>
      </c>
      <c r="D3" s="18">
        <v>2</v>
      </c>
      <c r="E3" s="18" t="s">
        <v>25</v>
      </c>
      <c r="F3" s="2" t="str">
        <f>_xlfn.TEXTJOIN("_",TRUE,A3,B3,C3,Table1[[#This Row],[Domain]])</f>
        <v>AUT_2024_002_Land</v>
      </c>
      <c r="G3" s="2" t="s">
        <v>26</v>
      </c>
      <c r="H3" s="3" t="s">
        <v>27</v>
      </c>
      <c r="I3" t="s">
        <v>33</v>
      </c>
      <c r="J3" t="s">
        <v>34</v>
      </c>
      <c r="K3" s="4">
        <v>112</v>
      </c>
      <c r="L3" s="9" t="str">
        <f>IF(AND(R3=A3, S3&amp;T3&amp;U3&amp;V3&amp;W3=""), "DomProd", IF(COUNTIF(R3:W3, A3)&gt;0, "CoDev", IF(R3="???","N/A","Import")))</f>
        <v>CoDev</v>
      </c>
      <c r="M3" t="s">
        <v>35</v>
      </c>
      <c r="O3"/>
      <c r="P3" s="28" t="s">
        <v>36</v>
      </c>
      <c r="R3" t="s">
        <v>24</v>
      </c>
      <c r="S3" t="s">
        <v>37</v>
      </c>
      <c r="X3" s="9">
        <f>IF(Table1[[#This Row],[Origin 1]]="???",0,COUNTA(Table1[[#This Row],[Origin 1]:[Origin 6]]))</f>
        <v>2</v>
      </c>
      <c r="Y3"/>
      <c r="Z3"/>
    </row>
    <row r="4" spans="1:26">
      <c r="A4" s="12" t="s">
        <v>24</v>
      </c>
      <c r="B4" s="2">
        <v>2024</v>
      </c>
      <c r="C4" s="18" t="str">
        <f>TEXT(Table1[[#This Row],[No2]],"000")</f>
        <v>003</v>
      </c>
      <c r="D4" s="18">
        <v>3</v>
      </c>
      <c r="E4" s="18" t="s">
        <v>25</v>
      </c>
      <c r="F4" s="2" t="str">
        <f>_xlfn.TEXTJOIN("_",TRUE,A4,B4,C4,Table1[[#This Row],[Domain]])</f>
        <v>AUT_2024_003_Land</v>
      </c>
      <c r="G4" s="2" t="s">
        <v>26</v>
      </c>
      <c r="H4" s="3" t="s">
        <v>27</v>
      </c>
      <c r="I4" t="s">
        <v>38</v>
      </c>
      <c r="J4" t="s">
        <v>39</v>
      </c>
      <c r="K4" s="4">
        <v>32</v>
      </c>
      <c r="L4" s="9" t="str">
        <f>IF(AND(R4=A4, S4&amp;T4&amp;U4&amp;V4&amp;W4=""), "DomProd", IF(COUNTIF(R4:W4, A4)&gt;0, "CoDev", IF(R4="???","N/A","Import")))</f>
        <v>Import</v>
      </c>
      <c r="M4" t="s">
        <v>40</v>
      </c>
      <c r="O4"/>
      <c r="P4" s="28" t="s">
        <v>41</v>
      </c>
      <c r="R4" t="s">
        <v>42</v>
      </c>
      <c r="S4" t="s">
        <v>43</v>
      </c>
      <c r="X4" s="9">
        <f>IF(Table1[[#This Row],[Origin 1]]="???",0,COUNTA(Table1[[#This Row],[Origin 1]:[Origin 6]]))</f>
        <v>2</v>
      </c>
      <c r="Y4"/>
      <c r="Z4"/>
    </row>
    <row r="5" spans="1:26">
      <c r="A5" s="12" t="s">
        <v>24</v>
      </c>
      <c r="B5" s="2">
        <v>2024</v>
      </c>
      <c r="C5" s="18" t="str">
        <f>TEXT(Table1[[#This Row],[No2]],"000")</f>
        <v>004</v>
      </c>
      <c r="D5" s="18">
        <v>4</v>
      </c>
      <c r="E5" s="18" t="s">
        <v>25</v>
      </c>
      <c r="F5" s="2" t="str">
        <f>_xlfn.TEXTJOIN("_",TRUE,A5,B5,C5,Table1[[#This Row],[Domain]])</f>
        <v>AUT_2024_004_Land</v>
      </c>
      <c r="G5" s="2" t="s">
        <v>26</v>
      </c>
      <c r="H5" s="3" t="s">
        <v>27</v>
      </c>
      <c r="I5" t="s">
        <v>44</v>
      </c>
      <c r="J5" t="s">
        <v>45</v>
      </c>
      <c r="K5" s="4">
        <v>71</v>
      </c>
      <c r="L5" s="9" t="str">
        <f>IF(AND(R5=A5, S5&amp;T5&amp;U5&amp;V5&amp;W5=""), "DomProd", IF(COUNTIF(R5:W5, A5)&gt;0, "CoDev", IF(R5="???","N/A","Import")))</f>
        <v>DomProd</v>
      </c>
      <c r="M5" t="s">
        <v>46</v>
      </c>
      <c r="O5"/>
      <c r="P5" s="28" t="s">
        <v>47</v>
      </c>
      <c r="R5" t="s">
        <v>24</v>
      </c>
      <c r="X5" s="9">
        <f>IF(Table1[[#This Row],[Origin 1]]="???",0,COUNTA(Table1[[#This Row],[Origin 1]:[Origin 6]]))</f>
        <v>1</v>
      </c>
      <c r="Y5"/>
      <c r="Z5"/>
    </row>
    <row r="6" spans="1:26">
      <c r="A6" s="12" t="s">
        <v>24</v>
      </c>
      <c r="B6" s="2">
        <v>2024</v>
      </c>
      <c r="C6" s="18" t="str">
        <f>TEXT(Table1[[#This Row],[No2]],"000")</f>
        <v>005</v>
      </c>
      <c r="D6" s="18">
        <v>5</v>
      </c>
      <c r="E6" s="18" t="s">
        <v>25</v>
      </c>
      <c r="F6" s="2" t="str">
        <f>_xlfn.TEXTJOIN("_",TRUE,A6,B6,C6,Table1[[#This Row],[Domain]])</f>
        <v>AUT_2024_005_Land</v>
      </c>
      <c r="G6" s="2" t="s">
        <v>26</v>
      </c>
      <c r="H6" s="3" t="s">
        <v>27</v>
      </c>
      <c r="I6" t="s">
        <v>44</v>
      </c>
      <c r="J6" t="s">
        <v>48</v>
      </c>
      <c r="K6" s="4">
        <v>60</v>
      </c>
      <c r="L6" s="9" t="str">
        <f>IF(AND(R6=A6, S6&amp;T6&amp;U6&amp;V6&amp;W6=""), "DomProd", IF(COUNTIF(R6:W6, A6)&gt;0, "CoDev", IF(R6="???","N/A","Import")))</f>
        <v>DomProd</v>
      </c>
      <c r="M6" t="s">
        <v>46</v>
      </c>
      <c r="O6"/>
      <c r="P6" s="28" t="s">
        <v>47</v>
      </c>
      <c r="R6" t="s">
        <v>24</v>
      </c>
      <c r="X6" s="9">
        <f>IF(Table1[[#This Row],[Origin 1]]="???",0,COUNTA(Table1[[#This Row],[Origin 1]:[Origin 6]]))</f>
        <v>1</v>
      </c>
      <c r="Y6"/>
      <c r="Z6"/>
    </row>
    <row r="7" spans="1:26">
      <c r="A7" s="12" t="s">
        <v>24</v>
      </c>
      <c r="B7" s="2">
        <v>2024</v>
      </c>
      <c r="C7" s="18" t="str">
        <f>TEXT(Table1[[#This Row],[No2]],"000")</f>
        <v>006</v>
      </c>
      <c r="D7" s="18">
        <v>6</v>
      </c>
      <c r="E7" s="18" t="s">
        <v>25</v>
      </c>
      <c r="F7" s="2" t="str">
        <f>_xlfn.TEXTJOIN("_",TRUE,A7,B7,C7,Table1[[#This Row],[Domain]])</f>
        <v>AUT_2024_006_Land</v>
      </c>
      <c r="G7" s="2" t="s">
        <v>26</v>
      </c>
      <c r="H7" s="3" t="s">
        <v>27</v>
      </c>
      <c r="I7" t="s">
        <v>49</v>
      </c>
      <c r="J7" t="s">
        <v>50</v>
      </c>
      <c r="K7" s="4">
        <v>66</v>
      </c>
      <c r="L7" s="9" t="str">
        <f>IF(AND(R7=A7, S7&amp;T7&amp;U7&amp;V7&amp;W7=""), "DomProd", IF(COUNTIF(R7:W7, A7)&gt;0, "CoDev", IF(R7="???","N/A","Import")))</f>
        <v>Import</v>
      </c>
      <c r="M7" t="s">
        <v>30</v>
      </c>
      <c r="O7"/>
      <c r="P7" s="28" t="s">
        <v>51</v>
      </c>
      <c r="R7" t="s">
        <v>32</v>
      </c>
      <c r="X7" s="9">
        <f>IF(Table1[[#This Row],[Origin 1]]="???",0,COUNTA(Table1[[#This Row],[Origin 1]:[Origin 6]]))</f>
        <v>1</v>
      </c>
      <c r="Y7"/>
      <c r="Z7"/>
    </row>
    <row r="8" spans="1:26">
      <c r="A8" s="12" t="s">
        <v>24</v>
      </c>
      <c r="B8" s="2">
        <v>2024</v>
      </c>
      <c r="C8" s="18" t="str">
        <f>TEXT(Table1[[#This Row],[No2]],"000")</f>
        <v>007</v>
      </c>
      <c r="D8" s="18">
        <v>7</v>
      </c>
      <c r="E8" s="18" t="s">
        <v>25</v>
      </c>
      <c r="F8" s="2" t="str">
        <f>_xlfn.TEXTJOIN("_",TRUE,A8,B8,C8,Table1[[#This Row],[Domain]])</f>
        <v>AUT_2024_007_Land</v>
      </c>
      <c r="G8" s="2" t="s">
        <v>26</v>
      </c>
      <c r="H8" s="3" t="s">
        <v>27</v>
      </c>
      <c r="I8" t="s">
        <v>49</v>
      </c>
      <c r="J8" t="s">
        <v>52</v>
      </c>
      <c r="K8" s="4">
        <v>150</v>
      </c>
      <c r="L8" s="9" t="str">
        <f>IF(AND(R8=A8, S8&amp;T8&amp;U8&amp;V8&amp;W8=""), "DomProd", IF(COUNTIF(R8:W8, A8)&gt;0, "CoDev", IF(R8="???","N/A","Import")))</f>
        <v>Import</v>
      </c>
      <c r="M8" t="s">
        <v>53</v>
      </c>
      <c r="O8"/>
      <c r="P8" s="28" t="s">
        <v>54</v>
      </c>
      <c r="R8" t="s">
        <v>55</v>
      </c>
      <c r="X8" s="9">
        <f>IF(Table1[[#This Row],[Origin 1]]="???",0,COUNTA(Table1[[#This Row],[Origin 1]:[Origin 6]]))</f>
        <v>1</v>
      </c>
      <c r="Y8"/>
      <c r="Z8"/>
    </row>
    <row r="9" spans="1:26">
      <c r="A9" s="12" t="s">
        <v>24</v>
      </c>
      <c r="B9" s="2">
        <v>2024</v>
      </c>
      <c r="C9" s="18" t="str">
        <f>TEXT(Table1[[#This Row],[No2]],"000")</f>
        <v>008</v>
      </c>
      <c r="D9" s="18">
        <v>8</v>
      </c>
      <c r="E9" s="18" t="s">
        <v>25</v>
      </c>
      <c r="F9" s="2" t="str">
        <f>_xlfn.TEXTJOIN("_",TRUE,A9,B9,C9,Table1[[#This Row],[Domain]])</f>
        <v>AUT_2024_008_Land</v>
      </c>
      <c r="G9" s="2" t="s">
        <v>26</v>
      </c>
      <c r="H9" s="3" t="s">
        <v>56</v>
      </c>
      <c r="I9" t="s">
        <v>57</v>
      </c>
      <c r="J9" t="s">
        <v>58</v>
      </c>
      <c r="K9" s="4">
        <v>38</v>
      </c>
      <c r="L9" s="9" t="str">
        <f>IF(AND(R9=A9, S9&amp;T9&amp;U9&amp;V9&amp;W9=""), "DomProd", IF(COUNTIF(R9:W9, A9)&gt;0, "CoDev", IF(R9="???","N/A","Import")))</f>
        <v>DomProd</v>
      </c>
      <c r="M9" t="s">
        <v>59</v>
      </c>
      <c r="O9"/>
      <c r="P9" s="28" t="s">
        <v>60</v>
      </c>
      <c r="R9" t="s">
        <v>24</v>
      </c>
      <c r="X9" s="9">
        <f>IF(Table1[[#This Row],[Origin 1]]="???",0,COUNTA(Table1[[#This Row],[Origin 1]:[Origin 6]]))</f>
        <v>1</v>
      </c>
      <c r="Y9"/>
      <c r="Z9"/>
    </row>
    <row r="10" spans="1:26">
      <c r="A10" s="12" t="s">
        <v>24</v>
      </c>
      <c r="B10" s="2">
        <v>2024</v>
      </c>
      <c r="C10" s="18" t="str">
        <f>TEXT(Table1[[#This Row],[No2]],"000")</f>
        <v>009</v>
      </c>
      <c r="D10" s="18">
        <v>9</v>
      </c>
      <c r="E10" s="18" t="s">
        <v>25</v>
      </c>
      <c r="F10" s="2" t="str">
        <f>_xlfn.TEXTJOIN("_",TRUE,A10,B10,C10,Table1[[#This Row],[Domain]])</f>
        <v>AUT_2024_009_Land</v>
      </c>
      <c r="G10" s="2" t="s">
        <v>26</v>
      </c>
      <c r="H10" s="3" t="s">
        <v>56</v>
      </c>
      <c r="I10" t="s">
        <v>57</v>
      </c>
      <c r="J10" t="s">
        <v>61</v>
      </c>
      <c r="K10" s="4">
        <v>28</v>
      </c>
      <c r="L10" s="9" t="str">
        <f>IF(AND(R10=A10, S10&amp;T10&amp;U10&amp;V10&amp;W10=""), "DomProd", IF(COUNTIF(R10:W10, A10)&gt;0, "CoDev", IF(R10="???","N/A","Import")))</f>
        <v>Import</v>
      </c>
      <c r="M10" t="s">
        <v>30</v>
      </c>
      <c r="O10"/>
      <c r="P10" s="28" t="s">
        <v>51</v>
      </c>
      <c r="R10" t="s">
        <v>32</v>
      </c>
      <c r="X10" s="9">
        <f>IF(Table1[[#This Row],[Origin 1]]="???",0,COUNTA(Table1[[#This Row],[Origin 1]:[Origin 6]]))</f>
        <v>1</v>
      </c>
      <c r="Y10"/>
      <c r="Z10"/>
    </row>
    <row r="11" spans="1:26">
      <c r="A11" s="12" t="s">
        <v>24</v>
      </c>
      <c r="B11" s="2">
        <v>2024</v>
      </c>
      <c r="C11" s="18" t="str">
        <f>TEXT(Table1[[#This Row],[No2]],"000")</f>
        <v>010</v>
      </c>
      <c r="D11" s="18">
        <v>10</v>
      </c>
      <c r="E11" s="18" t="s">
        <v>25</v>
      </c>
      <c r="F11" s="2" t="str">
        <f>_xlfn.TEXTJOIN("_",TRUE,A11,B11,C11,Table1[[#This Row],[Domain]])</f>
        <v>AUT_2024_010_Land</v>
      </c>
      <c r="G11" s="2" t="s">
        <v>26</v>
      </c>
      <c r="H11" s="3" t="s">
        <v>56</v>
      </c>
      <c r="I11" t="s">
        <v>57</v>
      </c>
      <c r="J11" t="s">
        <v>62</v>
      </c>
      <c r="K11" s="4">
        <v>10</v>
      </c>
      <c r="L11" s="9" t="str">
        <f>IF(AND(R11=A11, S11&amp;T11&amp;U11&amp;V11&amp;W11=""), "DomProd", IF(COUNTIF(R11:W11, A11)&gt;0, "CoDev", IF(R11="???","N/A","Import")))</f>
        <v>Import</v>
      </c>
      <c r="M11" t="s">
        <v>63</v>
      </c>
      <c r="O11"/>
      <c r="P11" s="28" t="s">
        <v>64</v>
      </c>
      <c r="R11" t="s">
        <v>65</v>
      </c>
      <c r="X11" s="9">
        <f>IF(Table1[[#This Row],[Origin 1]]="???",0,COUNTA(Table1[[#This Row],[Origin 1]:[Origin 6]]))</f>
        <v>1</v>
      </c>
      <c r="Y11"/>
      <c r="Z11"/>
    </row>
    <row r="12" spans="1:26">
      <c r="A12" s="12" t="s">
        <v>24</v>
      </c>
      <c r="B12" s="2">
        <v>2024</v>
      </c>
      <c r="C12" s="18" t="str">
        <f>TEXT(Table1[[#This Row],[No2]],"000")</f>
        <v>011</v>
      </c>
      <c r="D12" s="18">
        <v>11</v>
      </c>
      <c r="E12" s="18" t="s">
        <v>25</v>
      </c>
      <c r="F12" s="2" t="str">
        <f>_xlfn.TEXTJOIN("_",TRUE,A12,B12,C12,Table1[[#This Row],[Domain]])</f>
        <v>AUT_2024_011_Land</v>
      </c>
      <c r="G12" s="2" t="s">
        <v>26</v>
      </c>
      <c r="H12" s="3" t="s">
        <v>66</v>
      </c>
      <c r="I12" t="s">
        <v>67</v>
      </c>
      <c r="J12" t="s">
        <v>68</v>
      </c>
      <c r="K12" s="4">
        <v>12</v>
      </c>
      <c r="L12" s="9" t="str">
        <f>IF(AND(R12=A12, S12&amp;T12&amp;U12&amp;V12&amp;W12=""), "DomProd", IF(COUNTIF(R12:W12, A12)&gt;0, "CoDev", IF(R12="???","N/A","Import")))</f>
        <v>Import</v>
      </c>
      <c r="M12" t="s">
        <v>30</v>
      </c>
      <c r="O12"/>
      <c r="P12" s="28" t="s">
        <v>51</v>
      </c>
      <c r="R12" t="s">
        <v>32</v>
      </c>
      <c r="X12" s="9">
        <f>IF(Table1[[#This Row],[Origin 1]]="???",0,COUNTA(Table1[[#This Row],[Origin 1]:[Origin 6]]))</f>
        <v>1</v>
      </c>
      <c r="Y12"/>
      <c r="Z12"/>
    </row>
    <row r="13" spans="1:26">
      <c r="A13" s="12" t="s">
        <v>24</v>
      </c>
      <c r="B13" s="2">
        <v>2024</v>
      </c>
      <c r="C13" s="18" t="str">
        <f>TEXT(Table1[[#This Row],[No2]],"000")</f>
        <v>012</v>
      </c>
      <c r="D13" s="18">
        <v>12</v>
      </c>
      <c r="E13" s="18" t="s">
        <v>25</v>
      </c>
      <c r="F13" s="2" t="str">
        <f>_xlfn.TEXTJOIN("_",TRUE,A13,B13,C13,Table1[[#This Row],[Domain]])</f>
        <v>AUT_2024_012_Land</v>
      </c>
      <c r="G13" s="2" t="s">
        <v>26</v>
      </c>
      <c r="H13" s="3" t="s">
        <v>69</v>
      </c>
      <c r="I13" t="s">
        <v>70</v>
      </c>
      <c r="J13" t="s">
        <v>71</v>
      </c>
      <c r="K13" s="4" t="s">
        <v>72</v>
      </c>
      <c r="L13" s="9" t="str">
        <f>IF(AND(R13=A13, S13&amp;T13&amp;U13&amp;V13&amp;W13=""), "DomProd", IF(COUNTIF(R13:W13, A13)&gt;0, "CoDev", IF(R13="???","N/A","Import")))</f>
        <v>Import</v>
      </c>
      <c r="M13" t="s">
        <v>73</v>
      </c>
      <c r="O13"/>
      <c r="P13" s="28" t="s">
        <v>74</v>
      </c>
      <c r="R13" t="s">
        <v>42</v>
      </c>
      <c r="X13" s="9">
        <f>IF(Table1[[#This Row],[Origin 1]]="???",0,COUNTA(Table1[[#This Row],[Origin 1]:[Origin 6]]))</f>
        <v>1</v>
      </c>
      <c r="Y13"/>
      <c r="Z13"/>
    </row>
    <row r="14" spans="1:26">
      <c r="A14" s="12" t="s">
        <v>24</v>
      </c>
      <c r="B14" s="2">
        <v>2024</v>
      </c>
      <c r="C14" s="18" t="str">
        <f>TEXT(Table1[[#This Row],[No2]],"000")</f>
        <v>013</v>
      </c>
      <c r="D14" s="18">
        <v>13</v>
      </c>
      <c r="E14" s="18" t="s">
        <v>25</v>
      </c>
      <c r="F14" s="2" t="str">
        <f>_xlfn.TEXTJOIN("_",TRUE,A14,B14,C14,Table1[[#This Row],[Domain]])</f>
        <v>AUT_2024_013_Land</v>
      </c>
      <c r="G14" s="2" t="s">
        <v>26</v>
      </c>
      <c r="H14" s="3" t="s">
        <v>69</v>
      </c>
      <c r="I14" t="s">
        <v>75</v>
      </c>
      <c r="J14" t="s">
        <v>76</v>
      </c>
      <c r="K14" s="4" t="s">
        <v>72</v>
      </c>
      <c r="L14" s="9" t="str">
        <f>IF(AND(R14=A14, S14&amp;T14&amp;U14&amp;V14&amp;W14=""), "DomProd", IF(COUNTIF(R14:W14, A14)&gt;0, "CoDev", IF(R14="???","N/A","Import")))</f>
        <v>Import</v>
      </c>
      <c r="M14" t="s">
        <v>73</v>
      </c>
      <c r="O14"/>
      <c r="P14" s="28" t="s">
        <v>77</v>
      </c>
      <c r="R14" t="s">
        <v>42</v>
      </c>
      <c r="X14" s="9">
        <f>IF(Table1[[#This Row],[Origin 1]]="???",0,COUNTA(Table1[[#This Row],[Origin 1]:[Origin 6]]))</f>
        <v>1</v>
      </c>
      <c r="Y14"/>
      <c r="Z14"/>
    </row>
    <row r="15" spans="1:26">
      <c r="A15" s="12" t="s">
        <v>24</v>
      </c>
      <c r="B15" s="2">
        <v>2024</v>
      </c>
      <c r="C15" s="18" t="str">
        <f>TEXT(Table1[[#This Row],[No2]],"000")</f>
        <v>014</v>
      </c>
      <c r="D15" s="18">
        <v>14</v>
      </c>
      <c r="E15" s="18" t="s">
        <v>25</v>
      </c>
      <c r="F15" s="2" t="str">
        <f>_xlfn.TEXTJOIN("_",TRUE,A15,B15,C15,Table1[[#This Row],[Domain]])</f>
        <v>AUT_2024_014_Land</v>
      </c>
      <c r="G15" s="2" t="s">
        <v>26</v>
      </c>
      <c r="H15" s="3" t="s">
        <v>78</v>
      </c>
      <c r="I15" t="s">
        <v>79</v>
      </c>
      <c r="J15" t="s">
        <v>80</v>
      </c>
      <c r="K15" s="4">
        <v>48</v>
      </c>
      <c r="L15" s="9" t="str">
        <f>IF(AND(R15=A15, S15&amp;T15&amp;U15&amp;V15&amp;W15=""), "DomProd", IF(COUNTIF(R15:W15, A15)&gt;0, "CoDev", IF(R15="???","N/A","Import")))</f>
        <v>Import</v>
      </c>
      <c r="M15" t="s">
        <v>81</v>
      </c>
      <c r="O15"/>
      <c r="P15" s="28" t="s">
        <v>82</v>
      </c>
      <c r="R15" t="s">
        <v>65</v>
      </c>
      <c r="X15" s="9">
        <f>IF(Table1[[#This Row],[Origin 1]]="???",0,COUNTA(Table1[[#This Row],[Origin 1]:[Origin 6]]))</f>
        <v>1</v>
      </c>
      <c r="Y15"/>
      <c r="Z15"/>
    </row>
    <row r="16" spans="1:26">
      <c r="A16" s="12" t="s">
        <v>24</v>
      </c>
      <c r="B16" s="2">
        <v>2024</v>
      </c>
      <c r="C16" s="18" t="str">
        <f>TEXT(Table1[[#This Row],[No2]],"000")</f>
        <v>015</v>
      </c>
      <c r="D16" s="18">
        <v>15</v>
      </c>
      <c r="E16" s="18" t="s">
        <v>25</v>
      </c>
      <c r="F16" s="2" t="str">
        <f>_xlfn.TEXTJOIN("_",TRUE,A16,B16,C16,Table1[[#This Row],[Domain]])</f>
        <v>AUT_2024_015_Land</v>
      </c>
      <c r="G16" s="2" t="s">
        <v>26</v>
      </c>
      <c r="H16" s="3" t="s">
        <v>78</v>
      </c>
      <c r="I16" t="s">
        <v>83</v>
      </c>
      <c r="J16" t="s">
        <v>84</v>
      </c>
      <c r="K16" s="4" t="s">
        <v>72</v>
      </c>
      <c r="L16" s="9" t="str">
        <f>IF(AND(R16=A16, S16&amp;T16&amp;U16&amp;V16&amp;W16=""), "DomProd", IF(COUNTIF(R16:W16, A16)&gt;0, "CoDev", IF(R16="???","N/A","Import")))</f>
        <v>Import</v>
      </c>
      <c r="M16" t="s">
        <v>85</v>
      </c>
      <c r="O16"/>
      <c r="P16" s="28" t="s">
        <v>86</v>
      </c>
      <c r="R16" t="s">
        <v>43</v>
      </c>
      <c r="S16" t="s">
        <v>87</v>
      </c>
      <c r="X16" s="9">
        <f>IF(Table1[[#This Row],[Origin 1]]="???",0,COUNTA(Table1[[#This Row],[Origin 1]:[Origin 6]]))</f>
        <v>2</v>
      </c>
      <c r="Y16"/>
      <c r="Z16"/>
    </row>
    <row r="17" spans="1:26">
      <c r="A17" s="12" t="s">
        <v>24</v>
      </c>
      <c r="B17" s="2">
        <v>2024</v>
      </c>
      <c r="C17" s="18" t="str">
        <f>TEXT(Table1[[#This Row],[No2]],"000")</f>
        <v>016</v>
      </c>
      <c r="D17" s="18">
        <v>16</v>
      </c>
      <c r="E17" s="18" t="s">
        <v>25</v>
      </c>
      <c r="F17" s="2" t="str">
        <f>_xlfn.TEXTJOIN("_",TRUE,A17,B17,C17,Table1[[#This Row],[Domain]])</f>
        <v>AUT_2024_016_Land</v>
      </c>
      <c r="G17" s="2" t="s">
        <v>26</v>
      </c>
      <c r="H17" s="3" t="s">
        <v>78</v>
      </c>
      <c r="I17" t="s">
        <v>88</v>
      </c>
      <c r="J17" t="s">
        <v>89</v>
      </c>
      <c r="K17" s="4">
        <v>93</v>
      </c>
      <c r="L17" s="9" t="str">
        <f>IF(AND(R17=A17, S17&amp;T17&amp;U17&amp;V17&amp;W17=""), "DomProd", IF(COUNTIF(R17:W17, A17)&gt;0, "CoDev", IF(R17="???","N/A","Import")))</f>
        <v>N/A</v>
      </c>
      <c r="M17" t="s">
        <v>90</v>
      </c>
      <c r="O17"/>
      <c r="R17" t="s">
        <v>91</v>
      </c>
      <c r="X17" s="9">
        <f>IF(Table1[[#This Row],[Origin 1]]="???",0,COUNTA(Table1[[#This Row],[Origin 1]:[Origin 6]]))</f>
        <v>0</v>
      </c>
      <c r="Y17"/>
      <c r="Z17"/>
    </row>
    <row r="18" spans="1:26">
      <c r="A18" s="12" t="s">
        <v>24</v>
      </c>
      <c r="B18" s="2">
        <v>2024</v>
      </c>
      <c r="C18" s="18" t="str">
        <f>TEXT(Table1[[#This Row],[No2]],"000")</f>
        <v>017</v>
      </c>
      <c r="D18" s="18">
        <v>17</v>
      </c>
      <c r="E18" s="18" t="s">
        <v>92</v>
      </c>
      <c r="F18" s="2" t="str">
        <f>_xlfn.TEXTJOIN("_",TRUE,A18,B18,C18,Table1[[#This Row],[Domain]])</f>
        <v>AUT_2024_017_Air</v>
      </c>
      <c r="G18" s="2" t="s">
        <v>93</v>
      </c>
      <c r="H18" s="3" t="s">
        <v>94</v>
      </c>
      <c r="I18" t="s">
        <v>95</v>
      </c>
      <c r="J18" t="s">
        <v>96</v>
      </c>
      <c r="K18" s="4">
        <v>13</v>
      </c>
      <c r="L18" s="9" t="str">
        <f>IF(AND(R18=A18, S18&amp;T18&amp;U18&amp;V18&amp;W18=""), "DomProd", IF(COUNTIF(R18:W18, A18)&gt;0, "CoDev", IF(R18="???","N/A","Import")))</f>
        <v>Import</v>
      </c>
      <c r="M18" t="s">
        <v>97</v>
      </c>
      <c r="O18"/>
      <c r="P18" s="28" t="s">
        <v>98</v>
      </c>
      <c r="R18" t="s">
        <v>43</v>
      </c>
      <c r="S18" t="s">
        <v>32</v>
      </c>
      <c r="T18" t="s">
        <v>55</v>
      </c>
      <c r="U18" t="s">
        <v>37</v>
      </c>
      <c r="X18" s="9">
        <f>IF(Table1[[#This Row],[Origin 1]]="???",0,COUNTA(Table1[[#This Row],[Origin 1]:[Origin 6]]))</f>
        <v>4</v>
      </c>
      <c r="Y18"/>
      <c r="Z18"/>
    </row>
    <row r="19" spans="1:26">
      <c r="A19" s="12" t="s">
        <v>24</v>
      </c>
      <c r="B19" s="2">
        <v>2024</v>
      </c>
      <c r="C19" s="18" t="str">
        <f>TEXT(Table1[[#This Row],[No2]],"000")</f>
        <v>018</v>
      </c>
      <c r="D19" s="18">
        <v>18</v>
      </c>
      <c r="E19" s="18" t="s">
        <v>92</v>
      </c>
      <c r="F19" s="2" t="str">
        <f>_xlfn.TEXTJOIN("_",TRUE,A19,B19,C19,Table1[[#This Row],[Domain]])</f>
        <v>AUT_2024_018_Air</v>
      </c>
      <c r="G19" s="2" t="s">
        <v>93</v>
      </c>
      <c r="H19" s="3" t="s">
        <v>94</v>
      </c>
      <c r="I19" t="s">
        <v>99</v>
      </c>
      <c r="J19" t="s">
        <v>100</v>
      </c>
      <c r="K19" s="4">
        <v>3</v>
      </c>
      <c r="L19" s="9" t="str">
        <f>IF(AND(R19=A19, S19&amp;T19&amp;U19&amp;V19&amp;W19=""), "DomProd", IF(COUNTIF(R19:W19, A19)&gt;0, "CoDev", IF(R19="???","N/A","Import")))</f>
        <v>Import</v>
      </c>
      <c r="M19" t="s">
        <v>101</v>
      </c>
      <c r="O19"/>
      <c r="P19" s="28" t="s">
        <v>102</v>
      </c>
      <c r="R19" t="s">
        <v>65</v>
      </c>
      <c r="X19" s="9">
        <f>IF(Table1[[#This Row],[Origin 1]]="???",0,COUNTA(Table1[[#This Row],[Origin 1]:[Origin 6]]))</f>
        <v>1</v>
      </c>
      <c r="Y19"/>
      <c r="Z19"/>
    </row>
    <row r="20" spans="1:26">
      <c r="A20" s="12" t="s">
        <v>24</v>
      </c>
      <c r="B20" s="2">
        <v>2024</v>
      </c>
      <c r="C20" s="18" t="str">
        <f>TEXT(Table1[[#This Row],[No2]],"000")</f>
        <v>019</v>
      </c>
      <c r="D20" s="18">
        <v>19</v>
      </c>
      <c r="E20" s="18" t="s">
        <v>92</v>
      </c>
      <c r="F20" s="2" t="str">
        <f>_xlfn.TEXTJOIN("_",TRUE,A20,B20,C20,Table1[[#This Row],[Domain]])</f>
        <v>AUT_2024_019_Air</v>
      </c>
      <c r="G20" s="2" t="s">
        <v>93</v>
      </c>
      <c r="H20" s="3" t="s">
        <v>94</v>
      </c>
      <c r="I20" t="s">
        <v>103</v>
      </c>
      <c r="J20" t="s">
        <v>104</v>
      </c>
      <c r="K20" s="4">
        <v>8</v>
      </c>
      <c r="L20" s="9" t="str">
        <f>IF(AND(R20=A20, S20&amp;T20&amp;U20&amp;V20&amp;W20=""), "DomProd", IF(COUNTIF(R20:W20, A20)&gt;0, "CoDev", IF(R20="???","N/A","Import")))</f>
        <v>Import</v>
      </c>
      <c r="M20" t="s">
        <v>105</v>
      </c>
      <c r="O20"/>
      <c r="P20" s="28" t="s">
        <v>106</v>
      </c>
      <c r="R20" t="s">
        <v>107</v>
      </c>
      <c r="X20" s="9">
        <f>IF(Table1[[#This Row],[Origin 1]]="???",0,COUNTA(Table1[[#This Row],[Origin 1]:[Origin 6]]))</f>
        <v>1</v>
      </c>
      <c r="Y20"/>
      <c r="Z20"/>
    </row>
    <row r="21" spans="1:26">
      <c r="A21" s="12" t="s">
        <v>24</v>
      </c>
      <c r="B21" s="2">
        <v>2024</v>
      </c>
      <c r="C21" s="18" t="str">
        <f>TEXT(Table1[[#This Row],[No2]],"000")</f>
        <v>020</v>
      </c>
      <c r="D21" s="18">
        <v>20</v>
      </c>
      <c r="E21" s="18" t="s">
        <v>92</v>
      </c>
      <c r="F21" s="2" t="str">
        <f>_xlfn.TEXTJOIN("_",TRUE,A21,B21,C21,Table1[[#This Row],[Domain]])</f>
        <v>AUT_2024_020_Air</v>
      </c>
      <c r="G21" s="2" t="s">
        <v>93</v>
      </c>
      <c r="H21" s="3" t="s">
        <v>94</v>
      </c>
      <c r="I21" t="s">
        <v>108</v>
      </c>
      <c r="J21" t="s">
        <v>109</v>
      </c>
      <c r="K21" s="4">
        <v>12</v>
      </c>
      <c r="L21" s="9" t="str">
        <f>IF(AND(R21=A21, S21&amp;T21&amp;U21&amp;V21&amp;W21=""), "DomProd", IF(COUNTIF(R21:W21, A21)&gt;0, "CoDev", IF(R21="???","N/A","Import")))</f>
        <v>Import</v>
      </c>
      <c r="M21" t="s">
        <v>105</v>
      </c>
      <c r="O21"/>
      <c r="P21" s="28" t="s">
        <v>110</v>
      </c>
      <c r="R21" t="s">
        <v>107</v>
      </c>
      <c r="X21" s="9">
        <f>IF(Table1[[#This Row],[Origin 1]]="???",0,COUNTA(Table1[[#This Row],[Origin 1]:[Origin 6]]))</f>
        <v>1</v>
      </c>
      <c r="Y21"/>
      <c r="Z21"/>
    </row>
    <row r="22" spans="1:26">
      <c r="A22" s="12" t="s">
        <v>24</v>
      </c>
      <c r="B22" s="2">
        <v>2024</v>
      </c>
      <c r="C22" s="18" t="str">
        <f>TEXT(Table1[[#This Row],[No2]],"000")</f>
        <v>021</v>
      </c>
      <c r="D22" s="18">
        <v>21</v>
      </c>
      <c r="E22" s="18" t="s">
        <v>92</v>
      </c>
      <c r="F22" s="2" t="str">
        <f>_xlfn.TEXTJOIN("_",TRUE,A22,B22,C22,Table1[[#This Row],[Domain]])</f>
        <v>AUT_2024_021_Air</v>
      </c>
      <c r="G22" s="2" t="s">
        <v>93</v>
      </c>
      <c r="H22" s="3" t="s">
        <v>94</v>
      </c>
      <c r="I22" t="s">
        <v>108</v>
      </c>
      <c r="J22" t="s">
        <v>111</v>
      </c>
      <c r="K22" s="4">
        <v>4</v>
      </c>
      <c r="L22" s="9" t="str">
        <f>IF(AND(R22=A22, S22&amp;T22&amp;U22&amp;V22&amp;W22=""), "DomProd", IF(COUNTIF(R22:W22, A22)&gt;0, "CoDev", IF(R22="???","N/A","Import")))</f>
        <v>DomProd</v>
      </c>
      <c r="M22" t="s">
        <v>112</v>
      </c>
      <c r="O22"/>
      <c r="P22" t="s">
        <v>113</v>
      </c>
      <c r="R22" t="s">
        <v>24</v>
      </c>
      <c r="X22" s="9">
        <f>IF(Table1[[#This Row],[Origin 1]]="???",0,COUNTA(Table1[[#This Row],[Origin 1]:[Origin 6]]))</f>
        <v>1</v>
      </c>
      <c r="Y22"/>
      <c r="Z22"/>
    </row>
    <row r="23" spans="1:26">
      <c r="A23" s="12" t="s">
        <v>24</v>
      </c>
      <c r="B23" s="2">
        <v>2024</v>
      </c>
      <c r="C23" s="18" t="str">
        <f>TEXT(Table1[[#This Row],[No2]],"000")</f>
        <v>022</v>
      </c>
      <c r="D23" s="18">
        <v>22</v>
      </c>
      <c r="E23" s="18" t="s">
        <v>92</v>
      </c>
      <c r="F23" s="2" t="str">
        <f>_xlfn.TEXTJOIN("_",TRUE,A23,B23,C23,Table1[[#This Row],[Domain]])</f>
        <v>AUT_2024_022_Air</v>
      </c>
      <c r="G23" s="2" t="s">
        <v>93</v>
      </c>
      <c r="H23" s="3" t="s">
        <v>114</v>
      </c>
      <c r="I23" t="s">
        <v>115</v>
      </c>
      <c r="J23" t="s">
        <v>116</v>
      </c>
      <c r="K23" s="4">
        <v>10</v>
      </c>
      <c r="L23" s="9" t="str">
        <f>IF(AND(R23=A23, S23&amp;T23&amp;U23&amp;V23&amp;W23=""), "DomProd", IF(COUNTIF(R23:W23, A23)&gt;0, "CoDev", IF(R23="???","N/A","Import")))</f>
        <v>Import</v>
      </c>
      <c r="M23" t="s">
        <v>117</v>
      </c>
      <c r="O23"/>
      <c r="P23" s="28" t="s">
        <v>118</v>
      </c>
      <c r="R23" t="s">
        <v>65</v>
      </c>
      <c r="X23" s="9">
        <f>IF(Table1[[#This Row],[Origin 1]]="???",0,COUNTA(Table1[[#This Row],[Origin 1]:[Origin 6]]))</f>
        <v>1</v>
      </c>
      <c r="Y23"/>
      <c r="Z23"/>
    </row>
    <row r="24" spans="1:26">
      <c r="A24" s="12" t="s">
        <v>24</v>
      </c>
      <c r="B24" s="2">
        <v>2024</v>
      </c>
      <c r="C24" s="18" t="str">
        <f>TEXT(Table1[[#This Row],[No2]],"000")</f>
        <v>023</v>
      </c>
      <c r="D24" s="18">
        <v>23</v>
      </c>
      <c r="E24" s="18" t="s">
        <v>92</v>
      </c>
      <c r="F24" s="2" t="str">
        <f>_xlfn.TEXTJOIN("_",TRUE,A24,B24,C24,Table1[[#This Row],[Domain]])</f>
        <v>AUT_2024_023_Air</v>
      </c>
      <c r="G24" s="2" t="s">
        <v>93</v>
      </c>
      <c r="H24" s="3" t="s">
        <v>114</v>
      </c>
      <c r="I24" t="s">
        <v>99</v>
      </c>
      <c r="J24" t="s">
        <v>119</v>
      </c>
      <c r="K24" s="4">
        <v>9</v>
      </c>
      <c r="L24" s="9" t="str">
        <f>IF(AND(R24=A24, S24&amp;T24&amp;U24&amp;V24&amp;W24=""), "DomProd", IF(COUNTIF(R24:W24, A24)&gt;0, "CoDev", IF(R24="???","N/A","Import")))</f>
        <v>Import</v>
      </c>
      <c r="M24" t="s">
        <v>120</v>
      </c>
      <c r="O24"/>
      <c r="P24" s="28" t="s">
        <v>121</v>
      </c>
      <c r="R24" t="s">
        <v>65</v>
      </c>
      <c r="X24" s="9">
        <f>IF(Table1[[#This Row],[Origin 1]]="???",0,COUNTA(Table1[[#This Row],[Origin 1]:[Origin 6]]))</f>
        <v>1</v>
      </c>
      <c r="Y24"/>
      <c r="Z24"/>
    </row>
    <row r="25" spans="1:26">
      <c r="A25" s="12" t="s">
        <v>24</v>
      </c>
      <c r="B25" s="2">
        <v>2024</v>
      </c>
      <c r="C25" s="18" t="str">
        <f>TEXT(Table1[[#This Row],[No2]],"000")</f>
        <v>024</v>
      </c>
      <c r="D25" s="18">
        <v>24</v>
      </c>
      <c r="E25" s="18" t="s">
        <v>92</v>
      </c>
      <c r="F25" s="2" t="str">
        <f>_xlfn.TEXTJOIN("_",TRUE,A25,B25,C25,Table1[[#This Row],[Domain]])</f>
        <v>AUT_2024_024_Air</v>
      </c>
      <c r="G25" s="2" t="s">
        <v>93</v>
      </c>
      <c r="H25" s="3" t="s">
        <v>114</v>
      </c>
      <c r="I25" t="s">
        <v>103</v>
      </c>
      <c r="J25" t="s">
        <v>122</v>
      </c>
      <c r="K25" s="4">
        <v>5</v>
      </c>
      <c r="L25" s="9" t="str">
        <f>IF(AND(R25=A25, S25&amp;T25&amp;U25&amp;V25&amp;W25=""), "DomProd", IF(COUNTIF(R25:W25, A25)&gt;0, "CoDev", IF(R25="???","N/A","Import")))</f>
        <v>Import</v>
      </c>
      <c r="M25" t="s">
        <v>123</v>
      </c>
      <c r="O25"/>
      <c r="P25" t="s">
        <v>124</v>
      </c>
      <c r="R25" t="s">
        <v>55</v>
      </c>
      <c r="X25" s="9">
        <f>IF(Table1[[#This Row],[Origin 1]]="???",0,COUNTA(Table1[[#This Row],[Origin 1]:[Origin 6]]))</f>
        <v>1</v>
      </c>
      <c r="Y25"/>
      <c r="Z25"/>
    </row>
    <row r="26" spans="1:26">
      <c r="A26" s="12" t="s">
        <v>24</v>
      </c>
      <c r="B26" s="2">
        <v>2024</v>
      </c>
      <c r="C26" s="18" t="str">
        <f>TEXT(Table1[[#This Row],[No2]],"000")</f>
        <v>025</v>
      </c>
      <c r="D26" s="18">
        <v>25</v>
      </c>
      <c r="E26" s="18" t="s">
        <v>92</v>
      </c>
      <c r="F26" s="2" t="str">
        <f>_xlfn.TEXTJOIN("_",TRUE,A26,B26,C26,Table1[[#This Row],[Domain]])</f>
        <v>AUT_2024_025_Air</v>
      </c>
      <c r="G26" s="2" t="s">
        <v>93</v>
      </c>
      <c r="H26" s="3" t="s">
        <v>114</v>
      </c>
      <c r="I26" t="s">
        <v>103</v>
      </c>
      <c r="J26" t="s">
        <v>125</v>
      </c>
      <c r="K26" s="4">
        <v>22</v>
      </c>
      <c r="L26" s="9" t="str">
        <f>IF(AND(R26=A26, S26&amp;T26&amp;U26&amp;V26&amp;W26=""), "DomProd", IF(COUNTIF(R26:W26, A26)&gt;0, "CoDev", IF(R26="???","N/A","Import")))</f>
        <v>Import</v>
      </c>
      <c r="M26" t="s">
        <v>126</v>
      </c>
      <c r="N26" t="s">
        <v>127</v>
      </c>
      <c r="O26"/>
      <c r="P26" t="s">
        <v>128</v>
      </c>
      <c r="R26" t="s">
        <v>55</v>
      </c>
      <c r="S26" t="s">
        <v>65</v>
      </c>
      <c r="X26" s="9">
        <f>IF(Table1[[#This Row],[Origin 1]]="???",0,COUNTA(Table1[[#This Row],[Origin 1]:[Origin 6]]))</f>
        <v>2</v>
      </c>
      <c r="Y26"/>
      <c r="Z26"/>
    </row>
    <row r="27" spans="1:26">
      <c r="A27" s="12" t="s">
        <v>24</v>
      </c>
      <c r="B27" s="2">
        <v>2024</v>
      </c>
      <c r="C27" s="18" t="str">
        <f>TEXT(Table1[[#This Row],[No2]],"000")</f>
        <v>026</v>
      </c>
      <c r="D27" s="18">
        <v>26</v>
      </c>
      <c r="E27" s="18" t="s">
        <v>92</v>
      </c>
      <c r="F27" s="2" t="str">
        <f>_xlfn.TEXTJOIN("_",TRUE,A27,B27,C27,Table1[[#This Row],[Domain]])</f>
        <v>AUT_2024_026_Air</v>
      </c>
      <c r="G27" s="2" t="s">
        <v>93</v>
      </c>
      <c r="H27" s="3" t="s">
        <v>129</v>
      </c>
      <c r="I27" t="s">
        <v>130</v>
      </c>
      <c r="J27" t="s">
        <v>131</v>
      </c>
      <c r="K27" s="4" t="s">
        <v>72</v>
      </c>
      <c r="L27" s="9" t="str">
        <f>IF(AND(R27=A27, S27&amp;T27&amp;U27&amp;V27&amp;W27=""), "DomProd", IF(COUNTIF(R27:W27, A27)&gt;0, "CoDev", IF(R27="???","N/A","Import")))</f>
        <v>Import</v>
      </c>
      <c r="M27" t="s">
        <v>132</v>
      </c>
      <c r="O27"/>
      <c r="P27" s="28" t="s">
        <v>133</v>
      </c>
      <c r="R27" t="s">
        <v>134</v>
      </c>
      <c r="X27" s="9">
        <f>IF(Table1[[#This Row],[Origin 1]]="???",0,COUNTA(Table1[[#This Row],[Origin 1]:[Origin 6]]))</f>
        <v>1</v>
      </c>
      <c r="Y27"/>
      <c r="Z27"/>
    </row>
    <row r="28" spans="1:26">
      <c r="A28" s="12" t="s">
        <v>24</v>
      </c>
      <c r="B28" s="2">
        <v>2024</v>
      </c>
      <c r="C28" s="18" t="str">
        <f>TEXT(Table1[[#This Row],[No2]],"000")</f>
        <v>027</v>
      </c>
      <c r="D28" s="18">
        <v>27</v>
      </c>
      <c r="E28" s="18" t="s">
        <v>92</v>
      </c>
      <c r="F28" s="2" t="str">
        <f>_xlfn.TEXTJOIN("_",TRUE,A28,B28,C28,Table1[[#This Row],[Domain]])</f>
        <v>AUT_2024_027_Air</v>
      </c>
      <c r="G28" s="2" t="s">
        <v>93</v>
      </c>
      <c r="H28" s="3" t="s">
        <v>129</v>
      </c>
      <c r="I28" t="s">
        <v>135</v>
      </c>
      <c r="J28" t="s">
        <v>136</v>
      </c>
      <c r="K28" s="4">
        <v>30</v>
      </c>
      <c r="L28" s="9" t="str">
        <f>IF(AND(R28=A28, S28&amp;T28&amp;U28&amp;V28&amp;W28=""), "DomProd", IF(COUNTIF(R28:W28, A28)&gt;0, "CoDev", IF(R28="???","N/A","Import")))</f>
        <v>Import</v>
      </c>
      <c r="M28" t="s">
        <v>137</v>
      </c>
      <c r="O28"/>
      <c r="P28" s="28" t="s">
        <v>138</v>
      </c>
      <c r="R28" t="s">
        <v>107</v>
      </c>
      <c r="X28" s="9">
        <f>IF(Table1[[#This Row],[Origin 1]]="???",0,COUNTA(Table1[[#This Row],[Origin 1]:[Origin 6]]))</f>
        <v>1</v>
      </c>
      <c r="Y28"/>
      <c r="Z28"/>
    </row>
    <row r="29" spans="1:26" s="7" customFormat="1">
      <c r="A29" s="23" t="s">
        <v>24</v>
      </c>
      <c r="B29" s="5">
        <v>2024</v>
      </c>
      <c r="C29" s="19" t="str">
        <f>TEXT(Table1[[#This Row],[No2]],"000")</f>
        <v>028</v>
      </c>
      <c r="D29" s="19">
        <v>28</v>
      </c>
      <c r="E29" s="18" t="s">
        <v>92</v>
      </c>
      <c r="F29" s="2" t="str">
        <f>_xlfn.TEXTJOIN("_",TRUE,A29,B29,C29,Table1[[#This Row],[Domain]])</f>
        <v>AUT_2024_028_Air</v>
      </c>
      <c r="G29" s="5" t="s">
        <v>93</v>
      </c>
      <c r="H29" s="6" t="s">
        <v>139</v>
      </c>
      <c r="I29" s="7" t="s">
        <v>140</v>
      </c>
      <c r="J29" s="7" t="s">
        <v>141</v>
      </c>
      <c r="K29" s="8" t="s">
        <v>72</v>
      </c>
      <c r="L29" s="9" t="str">
        <f>IF(AND(R29=A29, S29&amp;T29&amp;U29&amp;V29&amp;W29=""), "DomProd", IF(COUNTIF(R29:W29, A29)&gt;0, "CoDev", IF(R29="???","N/A","Import")))</f>
        <v>Import</v>
      </c>
      <c r="M29" t="s">
        <v>142</v>
      </c>
      <c r="N29"/>
      <c r="O29"/>
      <c r="P29" s="28" t="s">
        <v>143</v>
      </c>
      <c r="Q29"/>
      <c r="R29" s="7" t="s">
        <v>32</v>
      </c>
      <c r="S29" s="7" t="s">
        <v>55</v>
      </c>
      <c r="T29" s="7" t="s">
        <v>42</v>
      </c>
      <c r="U29" s="7" t="s">
        <v>144</v>
      </c>
      <c r="V29" s="7" t="s">
        <v>145</v>
      </c>
      <c r="W29" s="7" t="s">
        <v>37</v>
      </c>
      <c r="X29" s="9">
        <f>IF(Table1[[#This Row],[Origin 1]]="???",0,COUNTA(Table1[[#This Row],[Origin 1]:[Origin 6]]))</f>
        <v>6</v>
      </c>
      <c r="Y29"/>
    </row>
    <row r="30" spans="1:26">
      <c r="A30" s="12" t="s">
        <v>146</v>
      </c>
      <c r="B30" s="2">
        <v>2024</v>
      </c>
      <c r="C30" s="18" t="str">
        <f>TEXT(Table1[[#This Row],[No2]],"000")</f>
        <v>001</v>
      </c>
      <c r="D30" s="18">
        <v>1</v>
      </c>
      <c r="E30" s="18" t="s">
        <v>25</v>
      </c>
      <c r="F30" s="2" t="str">
        <f>_xlfn.TEXTJOIN("_",TRUE,A30,B30,C30,Table1[[#This Row],[Domain]])</f>
        <v>BEL_2024_001_Land</v>
      </c>
      <c r="G30" s="2" t="s">
        <v>147</v>
      </c>
      <c r="H30" s="3" t="s">
        <v>27</v>
      </c>
      <c r="I30" t="s">
        <v>148</v>
      </c>
      <c r="J30" t="s">
        <v>149</v>
      </c>
      <c r="K30" s="4">
        <v>18</v>
      </c>
      <c r="L30" s="9" t="str">
        <f>IF(AND(R30=A30, S30&amp;T30&amp;U30&amp;V30&amp;W30=""), "DomProd", IF(COUNTIF(R30:W30, A30)&gt;0, "CoDev", IF(R30="???","N/A","Import")))</f>
        <v>Import</v>
      </c>
      <c r="M30" t="s">
        <v>150</v>
      </c>
      <c r="O30"/>
      <c r="P30" s="28" t="s">
        <v>151</v>
      </c>
      <c r="R30" s="7" t="s">
        <v>107</v>
      </c>
      <c r="X30" s="9">
        <f>IF(Table1[[#This Row],[Origin 1]]="???",0,COUNTA(Table1[[#This Row],[Origin 1]:[Origin 6]]))</f>
        <v>1</v>
      </c>
      <c r="Y30"/>
      <c r="Z30"/>
    </row>
    <row r="31" spans="1:26">
      <c r="A31" s="12" t="s">
        <v>146</v>
      </c>
      <c r="B31" s="2">
        <v>2024</v>
      </c>
      <c r="C31" s="18" t="str">
        <f>TEXT(Table1[[#This Row],[No2]],"000")</f>
        <v>002</v>
      </c>
      <c r="D31" s="18">
        <v>2</v>
      </c>
      <c r="E31" s="18" t="s">
        <v>25</v>
      </c>
      <c r="F31" s="2" t="str">
        <f>_xlfn.TEXTJOIN("_",TRUE,A31,B31,C31,Table1[[#This Row],[Domain]])</f>
        <v>BEL_2024_002_Land</v>
      </c>
      <c r="G31" s="2" t="s">
        <v>147</v>
      </c>
      <c r="H31" s="3" t="s">
        <v>27</v>
      </c>
      <c r="I31" t="s">
        <v>152</v>
      </c>
      <c r="J31" t="s">
        <v>153</v>
      </c>
      <c r="K31" s="4">
        <v>30</v>
      </c>
      <c r="L31" s="9" t="str">
        <f>IF(AND(R31=A31, S31&amp;T31&amp;U31&amp;V31&amp;W31=""), "DomProd", IF(COUNTIF(R31:W31, A31)&gt;0, "CoDev", IF(R31="???","N/A","Import")))</f>
        <v>Import</v>
      </c>
      <c r="M31" t="s">
        <v>46</v>
      </c>
      <c r="O31"/>
      <c r="P31" s="28" t="s">
        <v>47</v>
      </c>
      <c r="R31" t="s">
        <v>24</v>
      </c>
      <c r="X31" s="9">
        <f>IF(Table1[[#This Row],[Origin 1]]="???",0,COUNTA(Table1[[#This Row],[Origin 1]:[Origin 6]]))</f>
        <v>1</v>
      </c>
      <c r="Y31"/>
      <c r="Z31"/>
    </row>
    <row r="32" spans="1:26">
      <c r="A32" s="12" t="s">
        <v>146</v>
      </c>
      <c r="B32" s="2">
        <v>2024</v>
      </c>
      <c r="C32" s="18" t="str">
        <f>TEXT(Table1[[#This Row],[No2]],"000")</f>
        <v>003</v>
      </c>
      <c r="D32" s="18">
        <v>3</v>
      </c>
      <c r="E32" s="18" t="s">
        <v>25</v>
      </c>
      <c r="F32" s="2" t="str">
        <f>_xlfn.TEXTJOIN("_",TRUE,A32,B32,C32,Table1[[#This Row],[Domain]])</f>
        <v>BEL_2024_003_Land</v>
      </c>
      <c r="G32" s="2" t="s">
        <v>147</v>
      </c>
      <c r="H32" s="3" t="s">
        <v>27</v>
      </c>
      <c r="I32" t="s">
        <v>33</v>
      </c>
      <c r="J32" t="s">
        <v>154</v>
      </c>
      <c r="K32" s="4">
        <v>7</v>
      </c>
      <c r="L32" s="9" t="str">
        <f>IF(AND(R32=A32, S32&amp;T32&amp;U32&amp;V32&amp;W32=""), "DomProd", IF(COUNTIF(R32:W32, A32)&gt;0, "CoDev", IF(R32="???","N/A","Import")))</f>
        <v>Import</v>
      </c>
      <c r="M32" t="s">
        <v>150</v>
      </c>
      <c r="O32"/>
      <c r="P32" s="28" t="s">
        <v>151</v>
      </c>
      <c r="R32" t="s">
        <v>107</v>
      </c>
      <c r="X32" s="9">
        <f>IF(Table1[[#This Row],[Origin 1]]="???",0,COUNTA(Table1[[#This Row],[Origin 1]:[Origin 6]]))</f>
        <v>1</v>
      </c>
      <c r="Y32"/>
      <c r="Z32"/>
    </row>
    <row r="33" spans="1:26">
      <c r="A33" s="12" t="s">
        <v>146</v>
      </c>
      <c r="B33" s="2">
        <v>2024</v>
      </c>
      <c r="C33" s="18" t="str">
        <f>TEXT(Table1[[#This Row],[No2]],"000")</f>
        <v>004</v>
      </c>
      <c r="D33" s="18">
        <v>4</v>
      </c>
      <c r="E33" s="18" t="s">
        <v>25</v>
      </c>
      <c r="F33" s="2" t="str">
        <f>_xlfn.TEXTJOIN("_",TRUE,A33,B33,C33,Table1[[#This Row],[Domain]])</f>
        <v>BEL_2024_004_Land</v>
      </c>
      <c r="G33" s="2" t="s">
        <v>147</v>
      </c>
      <c r="H33" s="3" t="s">
        <v>27</v>
      </c>
      <c r="I33" t="s">
        <v>33</v>
      </c>
      <c r="J33" t="s">
        <v>155</v>
      </c>
      <c r="K33" s="4">
        <v>10</v>
      </c>
      <c r="L33" s="9" t="str">
        <f>IF(AND(R33=A33, S33&amp;T33&amp;U33&amp;V33&amp;W33=""), "DomProd", IF(COUNTIF(R33:W33, A33)&gt;0, "CoDev", IF(R33="???","N/A","Import")))</f>
        <v>Import</v>
      </c>
      <c r="M33" t="s">
        <v>150</v>
      </c>
      <c r="O33"/>
      <c r="P33" s="28" t="s">
        <v>151</v>
      </c>
      <c r="R33" t="s">
        <v>107</v>
      </c>
      <c r="X33" s="9">
        <f>IF(Table1[[#This Row],[Origin 1]]="???",0,COUNTA(Table1[[#This Row],[Origin 1]:[Origin 6]]))</f>
        <v>1</v>
      </c>
      <c r="Y33"/>
      <c r="Z33"/>
    </row>
    <row r="34" spans="1:26">
      <c r="A34" s="12" t="s">
        <v>146</v>
      </c>
      <c r="B34" s="2">
        <v>2024</v>
      </c>
      <c r="C34" s="18" t="str">
        <f>TEXT(Table1[[#This Row],[No2]],"000")</f>
        <v>005</v>
      </c>
      <c r="D34" s="18">
        <v>5</v>
      </c>
      <c r="E34" s="18" t="s">
        <v>25</v>
      </c>
      <c r="F34" s="2" t="str">
        <f>_xlfn.TEXTJOIN("_",TRUE,A34,B34,C34,Table1[[#This Row],[Domain]])</f>
        <v>BEL_2024_005_Land</v>
      </c>
      <c r="G34" s="2" t="s">
        <v>147</v>
      </c>
      <c r="H34" s="3" t="s">
        <v>27</v>
      </c>
      <c r="I34" t="s">
        <v>44</v>
      </c>
      <c r="J34" t="s">
        <v>156</v>
      </c>
      <c r="K34" s="4">
        <v>64</v>
      </c>
      <c r="L34" s="9" t="str">
        <f>IF(AND(R34=A34, S34&amp;T34&amp;U34&amp;V34&amp;W34=""), "DomProd", IF(COUNTIF(R34:W34, A34)&gt;0, "CoDev", IF(R34="???","N/A","Import")))</f>
        <v>Import</v>
      </c>
      <c r="M34" t="s">
        <v>150</v>
      </c>
      <c r="O34"/>
      <c r="P34" s="28" t="s">
        <v>151</v>
      </c>
      <c r="R34" t="s">
        <v>107</v>
      </c>
      <c r="X34" s="9">
        <f>IF(Table1[[#This Row],[Origin 1]]="???",0,COUNTA(Table1[[#This Row],[Origin 1]:[Origin 6]]))</f>
        <v>1</v>
      </c>
      <c r="Y34"/>
      <c r="Z34"/>
    </row>
    <row r="35" spans="1:26">
      <c r="A35" s="12" t="s">
        <v>146</v>
      </c>
      <c r="B35" s="2">
        <v>2024</v>
      </c>
      <c r="C35" s="18" t="str">
        <f>TEXT(Table1[[#This Row],[No2]],"000")</f>
        <v>006</v>
      </c>
      <c r="D35" s="18">
        <v>6</v>
      </c>
      <c r="E35" s="18" t="s">
        <v>25</v>
      </c>
      <c r="F35" s="2" t="str">
        <f>_xlfn.TEXTJOIN("_",TRUE,A35,B35,C35,Table1[[#This Row],[Domain]])</f>
        <v>BEL_2024_006_Land</v>
      </c>
      <c r="G35" s="2" t="s">
        <v>147</v>
      </c>
      <c r="H35" s="3" t="s">
        <v>27</v>
      </c>
      <c r="I35" t="s">
        <v>44</v>
      </c>
      <c r="J35" t="s">
        <v>157</v>
      </c>
      <c r="K35" s="4">
        <v>14</v>
      </c>
      <c r="L35" s="9" t="str">
        <f>IF(AND(R35=A35, S35&amp;T35&amp;U35&amp;V35&amp;W35=""), "DomProd", IF(COUNTIF(R35:W35, A35)&gt;0, "CoDev", IF(R35="???","N/A","Import")))</f>
        <v>Import</v>
      </c>
      <c r="M35" t="s">
        <v>150</v>
      </c>
      <c r="O35"/>
      <c r="P35" s="28" t="s">
        <v>151</v>
      </c>
      <c r="R35" t="s">
        <v>107</v>
      </c>
      <c r="X35" s="9">
        <f>IF(Table1[[#This Row],[Origin 1]]="???",0,COUNTA(Table1[[#This Row],[Origin 1]:[Origin 6]]))</f>
        <v>1</v>
      </c>
      <c r="Y35"/>
      <c r="Z35"/>
    </row>
    <row r="36" spans="1:26">
      <c r="A36" s="12" t="s">
        <v>146</v>
      </c>
      <c r="B36" s="2">
        <v>2024</v>
      </c>
      <c r="C36" s="18" t="str">
        <f>TEXT(Table1[[#This Row],[No2]],"000")</f>
        <v>007</v>
      </c>
      <c r="D36" s="18">
        <v>7</v>
      </c>
      <c r="E36" s="18" t="s">
        <v>25</v>
      </c>
      <c r="F36" s="2" t="str">
        <f>_xlfn.TEXTJOIN("_",TRUE,A36,B36,C36,Table1[[#This Row],[Domain]])</f>
        <v>BEL_2024_007_Land</v>
      </c>
      <c r="G36" s="2" t="s">
        <v>147</v>
      </c>
      <c r="H36" s="3" t="s">
        <v>27</v>
      </c>
      <c r="I36" t="s">
        <v>49</v>
      </c>
      <c r="J36" t="s">
        <v>50</v>
      </c>
      <c r="K36" s="4">
        <v>219</v>
      </c>
      <c r="L36" s="9" t="str">
        <f>IF(AND(R36=A36, S36&amp;T36&amp;U36&amp;V36&amp;W36=""), "DomProd", IF(COUNTIF(R36:W36, A36)&gt;0, "CoDev", IF(R36="???","N/A","Import")))</f>
        <v>Import</v>
      </c>
      <c r="M36" t="s">
        <v>30</v>
      </c>
      <c r="O36"/>
      <c r="P36" s="28" t="s">
        <v>51</v>
      </c>
      <c r="R36" t="s">
        <v>32</v>
      </c>
      <c r="X36" s="9">
        <f>IF(Table1[[#This Row],[Origin 1]]="???",0,COUNTA(Table1[[#This Row],[Origin 1]:[Origin 6]]))</f>
        <v>1</v>
      </c>
      <c r="Y36"/>
      <c r="Z36"/>
    </row>
    <row r="37" spans="1:26">
      <c r="A37" s="12" t="s">
        <v>146</v>
      </c>
      <c r="B37" s="2">
        <v>2024</v>
      </c>
      <c r="C37" s="18" t="str">
        <f>TEXT(Table1[[#This Row],[No2]],"000")</f>
        <v>008</v>
      </c>
      <c r="D37" s="18">
        <v>8</v>
      </c>
      <c r="E37" s="18" t="s">
        <v>25</v>
      </c>
      <c r="F37" s="2" t="str">
        <f>_xlfn.TEXTJOIN("_",TRUE,A37,B37,C37,Table1[[#This Row],[Domain]])</f>
        <v>BEL_2024_008_Land</v>
      </c>
      <c r="G37" s="2" t="s">
        <v>147</v>
      </c>
      <c r="H37" s="3" t="s">
        <v>27</v>
      </c>
      <c r="I37" t="s">
        <v>49</v>
      </c>
      <c r="J37" t="s">
        <v>52</v>
      </c>
      <c r="K37" s="4">
        <v>241</v>
      </c>
      <c r="L37" s="9" t="str">
        <f>IF(AND(R37=A37, S37&amp;T37&amp;U37&amp;V37&amp;W37=""), "DomProd", IF(COUNTIF(R37:W37, A37)&gt;0, "CoDev", IF(R37="???","N/A","Import")))</f>
        <v>Import</v>
      </c>
      <c r="M37" t="s">
        <v>53</v>
      </c>
      <c r="O37"/>
      <c r="P37" s="28" t="s">
        <v>54</v>
      </c>
      <c r="R37" t="s">
        <v>55</v>
      </c>
      <c r="X37" s="9">
        <f>IF(Table1[[#This Row],[Origin 1]]="???",0,COUNTA(Table1[[#This Row],[Origin 1]:[Origin 6]]))</f>
        <v>1</v>
      </c>
      <c r="Y37"/>
      <c r="Z37"/>
    </row>
    <row r="38" spans="1:26">
      <c r="A38" s="12" t="s">
        <v>146</v>
      </c>
      <c r="B38" s="2">
        <v>2024</v>
      </c>
      <c r="C38" s="18" t="str">
        <f>TEXT(Table1[[#This Row],[No2]],"000")</f>
        <v>009</v>
      </c>
      <c r="D38" s="18">
        <v>9</v>
      </c>
      <c r="E38" s="18" t="s">
        <v>25</v>
      </c>
      <c r="F38" s="2" t="str">
        <f>_xlfn.TEXTJOIN("_",TRUE,A38,B38,C38,Table1[[#This Row],[Domain]])</f>
        <v>BEL_2024_009_Land</v>
      </c>
      <c r="G38" s="2" t="s">
        <v>147</v>
      </c>
      <c r="H38" s="3" t="s">
        <v>27</v>
      </c>
      <c r="I38" t="s">
        <v>49</v>
      </c>
      <c r="J38" t="s">
        <v>158</v>
      </c>
      <c r="K38" s="4">
        <v>10</v>
      </c>
      <c r="L38" s="9" t="str">
        <f>IF(AND(R38=A38, S38&amp;T38&amp;U38&amp;V38&amp;W38=""), "DomProd", IF(COUNTIF(R38:W38, A38)&gt;0, "CoDev", IF(R38="???","N/A","Import")))</f>
        <v>Import</v>
      </c>
      <c r="M38" t="s">
        <v>159</v>
      </c>
      <c r="O38"/>
      <c r="P38" s="28" t="s">
        <v>160</v>
      </c>
      <c r="R38" t="s">
        <v>65</v>
      </c>
      <c r="X38" s="9">
        <f>IF(Table1[[#This Row],[Origin 1]]="???",0,COUNTA(Table1[[#This Row],[Origin 1]:[Origin 6]]))</f>
        <v>1</v>
      </c>
      <c r="Y38"/>
      <c r="Z38"/>
    </row>
    <row r="39" spans="1:26">
      <c r="A39" s="12" t="s">
        <v>146</v>
      </c>
      <c r="B39" s="2">
        <v>2024</v>
      </c>
      <c r="C39" s="18" t="str">
        <f>TEXT(Table1[[#This Row],[No2]],"000")</f>
        <v>010</v>
      </c>
      <c r="D39" s="18">
        <v>10</v>
      </c>
      <c r="E39" s="18" t="s">
        <v>25</v>
      </c>
      <c r="F39" s="2" t="str">
        <f>_xlfn.TEXTJOIN("_",TRUE,A39,B39,C39,Table1[[#This Row],[Domain]])</f>
        <v>BEL_2024_010_Land</v>
      </c>
      <c r="G39" s="2" t="s">
        <v>147</v>
      </c>
      <c r="H39" s="3" t="s">
        <v>56</v>
      </c>
      <c r="I39" t="s">
        <v>161</v>
      </c>
      <c r="J39" t="s">
        <v>162</v>
      </c>
      <c r="K39" s="4">
        <v>6</v>
      </c>
      <c r="L39" s="9" t="str">
        <f>IF(AND(R39=A39, S39&amp;T39&amp;U39&amp;V39&amp;W39=""), "DomProd", IF(COUNTIF(R39:W39, A39)&gt;0, "CoDev", IF(R39="???","N/A","Import")))</f>
        <v>Import</v>
      </c>
      <c r="M39" t="s">
        <v>163</v>
      </c>
      <c r="O39"/>
      <c r="P39" s="28" t="s">
        <v>164</v>
      </c>
      <c r="R39" t="s">
        <v>32</v>
      </c>
      <c r="X39" s="9">
        <f>IF(Table1[[#This Row],[Origin 1]]="???",0,COUNTA(Table1[[#This Row],[Origin 1]:[Origin 6]]))</f>
        <v>1</v>
      </c>
      <c r="Y39"/>
      <c r="Z39"/>
    </row>
    <row r="40" spans="1:26">
      <c r="A40" s="12" t="s">
        <v>146</v>
      </c>
      <c r="B40" s="2">
        <v>2024</v>
      </c>
      <c r="C40" s="18" t="str">
        <f>TEXT(Table1[[#This Row],[No2]],"000")</f>
        <v>011</v>
      </c>
      <c r="D40" s="18">
        <v>11</v>
      </c>
      <c r="E40" s="18" t="s">
        <v>25</v>
      </c>
      <c r="F40" s="2" t="str">
        <f>_xlfn.TEXTJOIN("_",TRUE,A40,B40,C40,Table1[[#This Row],[Domain]])</f>
        <v>BEL_2024_011_Land</v>
      </c>
      <c r="G40" s="2" t="s">
        <v>147</v>
      </c>
      <c r="H40" s="3" t="s">
        <v>56</v>
      </c>
      <c r="I40" t="s">
        <v>161</v>
      </c>
      <c r="J40" t="s">
        <v>156</v>
      </c>
      <c r="K40" s="4">
        <v>8</v>
      </c>
      <c r="L40" s="9" t="str">
        <f>IF(AND(R40=A40, S40&amp;T40&amp;U40&amp;V40&amp;W40=""), "DomProd", IF(COUNTIF(R40:W40, A40)&gt;0, "CoDev", IF(R40="???","N/A","Import")))</f>
        <v>Import</v>
      </c>
      <c r="M40" t="s">
        <v>150</v>
      </c>
      <c r="O40"/>
      <c r="P40" s="28" t="s">
        <v>151</v>
      </c>
      <c r="R40" t="s">
        <v>107</v>
      </c>
      <c r="X40" s="9">
        <f>IF(Table1[[#This Row],[Origin 1]]="???",0,COUNTA(Table1[[#This Row],[Origin 1]:[Origin 6]]))</f>
        <v>1</v>
      </c>
      <c r="Y40"/>
      <c r="Z40"/>
    </row>
    <row r="41" spans="1:26">
      <c r="A41" s="12" t="s">
        <v>146</v>
      </c>
      <c r="B41" s="2">
        <v>2024</v>
      </c>
      <c r="C41" s="18" t="str">
        <f>TEXT(Table1[[#This Row],[No2]],"000")</f>
        <v>012</v>
      </c>
      <c r="D41" s="18">
        <v>12</v>
      </c>
      <c r="E41" s="18" t="s">
        <v>25</v>
      </c>
      <c r="F41" s="2" t="str">
        <f>_xlfn.TEXTJOIN("_",TRUE,A41,B41,C41,Table1[[#This Row],[Domain]])</f>
        <v>BEL_2024_012_Land</v>
      </c>
      <c r="G41" s="2" t="s">
        <v>147</v>
      </c>
      <c r="H41" s="3" t="s">
        <v>56</v>
      </c>
      <c r="I41" t="s">
        <v>57</v>
      </c>
      <c r="J41" t="s">
        <v>45</v>
      </c>
      <c r="K41" s="4">
        <v>4</v>
      </c>
      <c r="L41" s="9" t="str">
        <f>IF(AND(R41=A41, S41&amp;T41&amp;U41&amp;V41&amp;W41=""), "DomProd", IF(COUNTIF(R41:W41, A41)&gt;0, "CoDev", IF(R41="???","N/A","Import")))</f>
        <v>Import</v>
      </c>
      <c r="M41" t="s">
        <v>46</v>
      </c>
      <c r="O41"/>
      <c r="P41" s="28" t="s">
        <v>47</v>
      </c>
      <c r="R41" t="s">
        <v>24</v>
      </c>
      <c r="X41" s="9">
        <f>IF(Table1[[#This Row],[Origin 1]]="???",0,COUNTA(Table1[[#This Row],[Origin 1]:[Origin 6]]))</f>
        <v>1</v>
      </c>
      <c r="Y41"/>
      <c r="Z41"/>
    </row>
    <row r="42" spans="1:26">
      <c r="A42" s="12" t="s">
        <v>146</v>
      </c>
      <c r="B42" s="2">
        <v>2024</v>
      </c>
      <c r="C42" s="18" t="str">
        <f>TEXT(Table1[[#This Row],[No2]],"000")</f>
        <v>013</v>
      </c>
      <c r="D42" s="18">
        <v>13</v>
      </c>
      <c r="E42" s="18" t="s">
        <v>25</v>
      </c>
      <c r="F42" s="2" t="str">
        <f>_xlfn.TEXTJOIN("_",TRUE,A42,B42,C42,Table1[[#This Row],[Domain]])</f>
        <v>BEL_2024_013_Land</v>
      </c>
      <c r="G42" s="2" t="s">
        <v>147</v>
      </c>
      <c r="H42" s="3" t="s">
        <v>56</v>
      </c>
      <c r="I42" t="s">
        <v>57</v>
      </c>
      <c r="J42" t="s">
        <v>156</v>
      </c>
      <c r="K42" s="4">
        <v>9</v>
      </c>
      <c r="L42" s="9" t="str">
        <f>IF(AND(R42=A42, S42&amp;T42&amp;U42&amp;V42&amp;W42=""), "DomProd", IF(COUNTIF(R42:W42, A42)&gt;0, "CoDev", IF(R42="???","N/A","Import")))</f>
        <v>Import</v>
      </c>
      <c r="M42" t="s">
        <v>150</v>
      </c>
      <c r="O42"/>
      <c r="P42" s="28" t="s">
        <v>151</v>
      </c>
      <c r="R42" t="s">
        <v>107</v>
      </c>
      <c r="X42" s="9">
        <f>IF(Table1[[#This Row],[Origin 1]]="???",0,COUNTA(Table1[[#This Row],[Origin 1]:[Origin 6]]))</f>
        <v>1</v>
      </c>
      <c r="Y42"/>
      <c r="Z42"/>
    </row>
    <row r="43" spans="1:26">
      <c r="A43" s="12" t="s">
        <v>146</v>
      </c>
      <c r="B43" s="2">
        <v>2024</v>
      </c>
      <c r="C43" s="18" t="str">
        <f>TEXT(Table1[[#This Row],[No2]],"000")</f>
        <v>014</v>
      </c>
      <c r="D43" s="18">
        <v>14</v>
      </c>
      <c r="E43" s="18" t="s">
        <v>25</v>
      </c>
      <c r="F43" s="2" t="str">
        <f>_xlfn.TEXTJOIN("_",TRUE,A43,B43,C43,Table1[[#This Row],[Domain]])</f>
        <v>BEL_2024_014_Land</v>
      </c>
      <c r="G43" s="2" t="s">
        <v>147</v>
      </c>
      <c r="H43" s="3" t="s">
        <v>69</v>
      </c>
      <c r="I43" t="s">
        <v>70</v>
      </c>
      <c r="J43" t="s">
        <v>165</v>
      </c>
      <c r="K43" s="4" t="s">
        <v>72</v>
      </c>
      <c r="L43" s="9" t="str">
        <f>IF(AND(R43=A43, S43&amp;T43&amp;U43&amp;V43&amp;W43=""), "DomProd", IF(COUNTIF(R43:W43, A43)&gt;0, "CoDev", IF(R43="???","N/A","Import")))</f>
        <v>Import</v>
      </c>
      <c r="M43" t="s">
        <v>166</v>
      </c>
      <c r="O43"/>
      <c r="P43" s="28" t="s">
        <v>167</v>
      </c>
      <c r="R43" t="s">
        <v>115</v>
      </c>
      <c r="X43" s="9">
        <f>IF(Table1[[#This Row],[Origin 1]]="???",0,COUNTA(Table1[[#This Row],[Origin 1]:[Origin 6]]))</f>
        <v>1</v>
      </c>
      <c r="Y43"/>
      <c r="Z43"/>
    </row>
    <row r="44" spans="1:26">
      <c r="A44" s="12" t="s">
        <v>146</v>
      </c>
      <c r="B44" s="2">
        <v>2024</v>
      </c>
      <c r="C44" s="18" t="str">
        <f>TEXT(Table1[[#This Row],[No2]],"000")</f>
        <v>015</v>
      </c>
      <c r="D44" s="18">
        <v>15</v>
      </c>
      <c r="E44" s="18" t="s">
        <v>25</v>
      </c>
      <c r="F44" s="2" t="str">
        <f>_xlfn.TEXTJOIN("_",TRUE,A44,B44,C44,Table1[[#This Row],[Domain]])</f>
        <v>BEL_2024_015_Land</v>
      </c>
      <c r="G44" s="2" t="s">
        <v>147</v>
      </c>
      <c r="H44" s="3" t="s">
        <v>78</v>
      </c>
      <c r="I44" t="s">
        <v>168</v>
      </c>
      <c r="J44" t="s">
        <v>169</v>
      </c>
      <c r="K44" s="4">
        <v>14</v>
      </c>
      <c r="L44" s="9" t="str">
        <f>IF(AND(R44=A44, S44&amp;T44&amp;U44&amp;V44&amp;W44=""), "DomProd", IF(COUNTIF(R44:W44, A44)&gt;0, "CoDev", IF(R44="???","N/A","Import")))</f>
        <v>Import</v>
      </c>
      <c r="M44" t="s">
        <v>170</v>
      </c>
      <c r="O44"/>
      <c r="P44" s="28" t="s">
        <v>171</v>
      </c>
      <c r="R44" t="s">
        <v>134</v>
      </c>
      <c r="X44" s="9">
        <f>IF(Table1[[#This Row],[Origin 1]]="???",0,COUNTA(Table1[[#This Row],[Origin 1]:[Origin 6]]))</f>
        <v>1</v>
      </c>
      <c r="Y44"/>
      <c r="Z44"/>
    </row>
    <row r="45" spans="1:26">
      <c r="A45" s="12" t="s">
        <v>146</v>
      </c>
      <c r="B45" s="2">
        <v>2024</v>
      </c>
      <c r="C45" s="18" t="str">
        <f>TEXT(Table1[[#This Row],[No2]],"000")</f>
        <v>016</v>
      </c>
      <c r="D45" s="18">
        <v>16</v>
      </c>
      <c r="E45" s="18" t="s">
        <v>25</v>
      </c>
      <c r="F45" s="2" t="str">
        <f>_xlfn.TEXTJOIN("_",TRUE,A45,B45,C45,Table1[[#This Row],[Domain]])</f>
        <v>BEL_2024_016_Land</v>
      </c>
      <c r="G45" s="2" t="s">
        <v>147</v>
      </c>
      <c r="H45" s="3" t="s">
        <v>78</v>
      </c>
      <c r="I45" t="s">
        <v>83</v>
      </c>
      <c r="J45" t="s">
        <v>172</v>
      </c>
      <c r="K45" s="4">
        <v>14</v>
      </c>
      <c r="L45" s="9" t="str">
        <f>IF(AND(R45=A45, S45&amp;T45&amp;U45&amp;V45&amp;W45=""), "DomProd", IF(COUNTIF(R45:W45, A45)&gt;0, "CoDev", IF(R45="???","N/A","Import")))</f>
        <v>Import</v>
      </c>
      <c r="M45" t="s">
        <v>173</v>
      </c>
      <c r="O45"/>
      <c r="P45" s="28" t="s">
        <v>174</v>
      </c>
      <c r="R45" t="s">
        <v>37</v>
      </c>
      <c r="X45" s="9">
        <f>IF(Table1[[#This Row],[Origin 1]]="???",0,COUNTA(Table1[[#This Row],[Origin 1]:[Origin 6]]))</f>
        <v>1</v>
      </c>
      <c r="Y45"/>
      <c r="Z45"/>
    </row>
    <row r="46" spans="1:26">
      <c r="A46" s="12" t="s">
        <v>146</v>
      </c>
      <c r="B46" s="2">
        <v>2024</v>
      </c>
      <c r="C46" s="18" t="str">
        <f>TEXT(Table1[[#This Row],[No2]],"000")</f>
        <v>017</v>
      </c>
      <c r="D46" s="18">
        <v>17</v>
      </c>
      <c r="E46" s="18" t="s">
        <v>25</v>
      </c>
      <c r="F46" s="2" t="str">
        <f>_xlfn.TEXTJOIN("_",TRUE,A46,B46,C46,Table1[[#This Row],[Domain]])</f>
        <v>BEL_2024_017_Land</v>
      </c>
      <c r="G46" s="2" t="s">
        <v>147</v>
      </c>
      <c r="H46" s="3" t="s">
        <v>78</v>
      </c>
      <c r="I46" t="s">
        <v>88</v>
      </c>
      <c r="J46" t="s">
        <v>175</v>
      </c>
      <c r="K46" s="4">
        <v>32</v>
      </c>
      <c r="L46" s="9" t="str">
        <f>IF(AND(R46=A46, S46&amp;T46&amp;U46&amp;V46&amp;W46=""), "DomProd", IF(COUNTIF(R46:W46, A46)&gt;0, "CoDev", IF(R46="???","N/A","Import")))</f>
        <v>Import</v>
      </c>
      <c r="M46" t="s">
        <v>176</v>
      </c>
      <c r="O46"/>
      <c r="P46" s="28" t="s">
        <v>177</v>
      </c>
      <c r="R46" t="s">
        <v>134</v>
      </c>
      <c r="X46" s="9">
        <f>IF(Table1[[#This Row],[Origin 1]]="???",0,COUNTA(Table1[[#This Row],[Origin 1]:[Origin 6]]))</f>
        <v>1</v>
      </c>
      <c r="Y46"/>
      <c r="Z46"/>
    </row>
    <row r="47" spans="1:26">
      <c r="A47" s="12" t="s">
        <v>146</v>
      </c>
      <c r="B47" s="2">
        <v>2024</v>
      </c>
      <c r="C47" s="18" t="str">
        <f>TEXT(Table1[[#This Row],[No2]],"000")</f>
        <v>018</v>
      </c>
      <c r="D47" s="18">
        <v>18</v>
      </c>
      <c r="E47" s="18" t="s">
        <v>92</v>
      </c>
      <c r="F47" s="2" t="str">
        <f>_xlfn.TEXTJOIN("_",TRUE,A47,B47,C47,Table1[[#This Row],[Domain]])</f>
        <v>BEL_2024_018_Air</v>
      </c>
      <c r="G47" s="2" t="s">
        <v>147</v>
      </c>
      <c r="H47" s="3" t="s">
        <v>178</v>
      </c>
      <c r="I47" t="s">
        <v>179</v>
      </c>
      <c r="J47" t="s">
        <v>180</v>
      </c>
      <c r="K47" s="4" t="s">
        <v>72</v>
      </c>
      <c r="L47" s="9" t="str">
        <f>IF(AND(R47=A47, S47&amp;T47&amp;U47&amp;V47&amp;W47=""), "DomProd", IF(COUNTIF(R47:W47, A47)&gt;0, "CoDev", IF(R47="???","N/A","Import")))</f>
        <v>Import</v>
      </c>
      <c r="M47" t="s">
        <v>181</v>
      </c>
      <c r="O47"/>
      <c r="P47" s="28" t="s">
        <v>182</v>
      </c>
      <c r="R47" t="s">
        <v>65</v>
      </c>
      <c r="X47" s="9">
        <f>IF(Table1[[#This Row],[Origin 1]]="???",0,COUNTA(Table1[[#This Row],[Origin 1]:[Origin 6]]))</f>
        <v>1</v>
      </c>
      <c r="Y47"/>
      <c r="Z47"/>
    </row>
    <row r="48" spans="1:26">
      <c r="A48" s="12" t="s">
        <v>146</v>
      </c>
      <c r="B48" s="2">
        <v>2024</v>
      </c>
      <c r="C48" s="18" t="str">
        <f>TEXT(Table1[[#This Row],[No2]],"000")</f>
        <v>019</v>
      </c>
      <c r="D48" s="18">
        <v>19</v>
      </c>
      <c r="E48" s="18" t="s">
        <v>183</v>
      </c>
      <c r="F48" s="2" t="str">
        <f>_xlfn.TEXTJOIN("_",TRUE,A48,B48,C48,Table1[[#This Row],[Domain]])</f>
        <v>BEL_2024_019_Sea</v>
      </c>
      <c r="G48" s="2" t="s">
        <v>184</v>
      </c>
      <c r="H48" s="3" t="s">
        <v>185</v>
      </c>
      <c r="I48" t="s">
        <v>186</v>
      </c>
      <c r="J48" t="s">
        <v>187</v>
      </c>
      <c r="K48" s="4">
        <v>2</v>
      </c>
      <c r="L48" s="9" t="str">
        <f>IF(AND(R48=A48, S48&amp;T48&amp;U48&amp;V48&amp;W48=""), "DomProd", IF(COUNTIF(R48:W48, A48)&gt;0, "CoDev", IF(R48="???","N/A","Import")))</f>
        <v>Import</v>
      </c>
      <c r="M48" t="s">
        <v>188</v>
      </c>
      <c r="O48"/>
      <c r="P48" s="28" t="s">
        <v>189</v>
      </c>
      <c r="Q48" s="28" t="s">
        <v>190</v>
      </c>
      <c r="R48" t="s">
        <v>191</v>
      </c>
      <c r="X48" s="9">
        <f>IF(Table1[[#This Row],[Origin 1]]="???",0,COUNTA(Table1[[#This Row],[Origin 1]:[Origin 6]]))</f>
        <v>1</v>
      </c>
      <c r="Y48"/>
      <c r="Z48"/>
    </row>
    <row r="49" spans="1:26">
      <c r="A49" s="12" t="s">
        <v>146</v>
      </c>
      <c r="B49" s="2">
        <v>2024</v>
      </c>
      <c r="C49" s="18" t="str">
        <f>TEXT(Table1[[#This Row],[No2]],"000")</f>
        <v>020</v>
      </c>
      <c r="D49" s="18">
        <v>20</v>
      </c>
      <c r="E49" s="18" t="s">
        <v>183</v>
      </c>
      <c r="F49" s="2" t="str">
        <f>_xlfn.TEXTJOIN("_",TRUE,A49,B49,C49,Table1[[#This Row],[Domain]])</f>
        <v>BEL_2024_020_Sea</v>
      </c>
      <c r="G49" s="2" t="s">
        <v>184</v>
      </c>
      <c r="H49" s="3" t="s">
        <v>192</v>
      </c>
      <c r="I49" t="s">
        <v>193</v>
      </c>
      <c r="J49" t="s">
        <v>194</v>
      </c>
      <c r="K49" s="4" t="s">
        <v>72</v>
      </c>
      <c r="L49" s="9" t="str">
        <f>IF(AND(R49=A49, S49&amp;T49&amp;U49&amp;V49&amp;W49=""), "DomProd", IF(COUNTIF(R49:W49, A49)&gt;0, "CoDev", IF(R49="???","N/A","Import")))</f>
        <v>Import</v>
      </c>
      <c r="M49" t="s">
        <v>195</v>
      </c>
      <c r="O49"/>
      <c r="P49" s="28" t="s">
        <v>196</v>
      </c>
      <c r="R49" t="s">
        <v>65</v>
      </c>
      <c r="X49" s="9">
        <f>IF(Table1[[#This Row],[Origin 1]]="???",0,COUNTA(Table1[[#This Row],[Origin 1]:[Origin 6]]))</f>
        <v>1</v>
      </c>
      <c r="Y49"/>
      <c r="Z49"/>
    </row>
    <row r="50" spans="1:26">
      <c r="A50" s="12" t="s">
        <v>146</v>
      </c>
      <c r="B50" s="2">
        <v>2024</v>
      </c>
      <c r="C50" s="18" t="str">
        <f>TEXT(Table1[[#This Row],[No2]],"000")</f>
        <v>021</v>
      </c>
      <c r="D50" s="18">
        <v>21</v>
      </c>
      <c r="E50" s="18" t="s">
        <v>183</v>
      </c>
      <c r="F50" s="2" t="str">
        <f>_xlfn.TEXTJOIN("_",TRUE,A50,B50,C50,Table1[[#This Row],[Domain]])</f>
        <v>BEL_2024_021_Sea</v>
      </c>
      <c r="G50" s="2" t="s">
        <v>184</v>
      </c>
      <c r="H50" s="3" t="s">
        <v>192</v>
      </c>
      <c r="I50" t="s">
        <v>193</v>
      </c>
      <c r="J50" t="s">
        <v>197</v>
      </c>
      <c r="K50" s="4">
        <v>1</v>
      </c>
      <c r="L50" s="9" t="str">
        <f>IF(AND(R50=A50, S50&amp;T50&amp;U50&amp;V50&amp;W50=""), "DomProd", IF(COUNTIF(R50:W50, A50)&gt;0, "CoDev", IF(R50="???","N/A","Import")))</f>
        <v>Import</v>
      </c>
      <c r="M50" t="s">
        <v>198</v>
      </c>
      <c r="O50"/>
      <c r="P50" s="28" t="s">
        <v>199</v>
      </c>
      <c r="R50" t="s">
        <v>65</v>
      </c>
      <c r="X50" s="9">
        <f>IF(Table1[[#This Row],[Origin 1]]="???",0,COUNTA(Table1[[#This Row],[Origin 1]:[Origin 6]]))</f>
        <v>1</v>
      </c>
      <c r="Y50"/>
      <c r="Z50"/>
    </row>
    <row r="51" spans="1:26">
      <c r="A51" s="12" t="s">
        <v>146</v>
      </c>
      <c r="B51" s="2">
        <v>2024</v>
      </c>
      <c r="C51" s="18" t="str">
        <f>TEXT(Table1[[#This Row],[No2]],"000")</f>
        <v>022</v>
      </c>
      <c r="D51" s="18">
        <v>22</v>
      </c>
      <c r="E51" s="18" t="s">
        <v>183</v>
      </c>
      <c r="F51" s="2" t="str">
        <f>_xlfn.TEXTJOIN("_",TRUE,A51,B51,C51,Table1[[#This Row],[Domain]])</f>
        <v>BEL_2024_022_Sea</v>
      </c>
      <c r="G51" s="2" t="s">
        <v>184</v>
      </c>
      <c r="H51" s="3" t="s">
        <v>192</v>
      </c>
      <c r="I51" t="s">
        <v>193</v>
      </c>
      <c r="J51" t="s">
        <v>200</v>
      </c>
      <c r="K51" s="4" t="s">
        <v>72</v>
      </c>
      <c r="L51" s="9" t="str">
        <f>IF(AND(R51=A51, S51&amp;T51&amp;U51&amp;V51&amp;W51=""), "DomProd", IF(COUNTIF(R51:W51, A51)&gt;0, "CoDev", IF(R51="???","N/A","Import")))</f>
        <v>Import</v>
      </c>
      <c r="M51" t="s">
        <v>198</v>
      </c>
      <c r="O51"/>
      <c r="P51" s="28" t="s">
        <v>201</v>
      </c>
      <c r="R51" t="s">
        <v>65</v>
      </c>
      <c r="X51" s="9">
        <f>IF(Table1[[#This Row],[Origin 1]]="???",0,COUNTA(Table1[[#This Row],[Origin 1]:[Origin 6]]))</f>
        <v>1</v>
      </c>
      <c r="Y51"/>
      <c r="Z51"/>
    </row>
    <row r="52" spans="1:26">
      <c r="A52" s="12" t="s">
        <v>146</v>
      </c>
      <c r="B52" s="2">
        <v>2024</v>
      </c>
      <c r="C52" s="18" t="str">
        <f>TEXT(Table1[[#This Row],[No2]],"000")</f>
        <v>023</v>
      </c>
      <c r="D52" s="18">
        <v>23</v>
      </c>
      <c r="E52" s="18" t="s">
        <v>183</v>
      </c>
      <c r="F52" s="2" t="str">
        <f>_xlfn.TEXTJOIN("_",TRUE,A52,B52,C52,Table1[[#This Row],[Domain]])</f>
        <v>BEL_2024_023_Sea</v>
      </c>
      <c r="G52" s="2" t="s">
        <v>184</v>
      </c>
      <c r="H52" s="3" t="s">
        <v>192</v>
      </c>
      <c r="I52" t="s">
        <v>193</v>
      </c>
      <c r="J52" t="s">
        <v>202</v>
      </c>
      <c r="K52" s="4">
        <v>2</v>
      </c>
      <c r="L52" s="9" t="str">
        <f>IF(AND(R52=A52, S52&amp;T52&amp;U52&amp;V52&amp;W52=""), "DomProd", IF(COUNTIF(R52:W52, A52)&gt;0, "CoDev", IF(R52="???","N/A","Import")))</f>
        <v>Import</v>
      </c>
      <c r="M52" t="s">
        <v>203</v>
      </c>
      <c r="O52"/>
      <c r="P52" s="28" t="s">
        <v>204</v>
      </c>
      <c r="R52" t="s">
        <v>65</v>
      </c>
      <c r="X52" s="9">
        <f>IF(Table1[[#This Row],[Origin 1]]="???",0,COUNTA(Table1[[#This Row],[Origin 1]:[Origin 6]]))</f>
        <v>1</v>
      </c>
      <c r="Y52"/>
      <c r="Z52"/>
    </row>
    <row r="53" spans="1:26">
      <c r="A53" s="12" t="s">
        <v>146</v>
      </c>
      <c r="B53" s="2">
        <v>2024</v>
      </c>
      <c r="C53" s="18" t="str">
        <f>TEXT(Table1[[#This Row],[No2]],"000")</f>
        <v>024</v>
      </c>
      <c r="D53" s="18">
        <v>24</v>
      </c>
      <c r="E53" s="18" t="s">
        <v>183</v>
      </c>
      <c r="F53" s="2" t="str">
        <f>_xlfn.TEXTJOIN("_",TRUE,A53,B53,C53,Table1[[#This Row],[Domain]])</f>
        <v>BEL_2024_024_Sea</v>
      </c>
      <c r="G53" s="2" t="s">
        <v>184</v>
      </c>
      <c r="H53" s="3" t="s">
        <v>192</v>
      </c>
      <c r="I53" t="s">
        <v>193</v>
      </c>
      <c r="J53" t="s">
        <v>205</v>
      </c>
      <c r="K53" s="4" t="s">
        <v>72</v>
      </c>
      <c r="L53" s="9" t="str">
        <f>IF(AND(R53=A53, S53&amp;T53&amp;U53&amp;V53&amp;W53=""), "DomProd", IF(COUNTIF(R53:W53, A53)&gt;0, "CoDev", IF(R53="???","N/A","Import")))</f>
        <v>Import</v>
      </c>
      <c r="M53" t="s">
        <v>198</v>
      </c>
      <c r="N53" t="s">
        <v>206</v>
      </c>
      <c r="O53" t="s">
        <v>207</v>
      </c>
      <c r="P53" s="28" t="s">
        <v>208</v>
      </c>
      <c r="Q53" s="28" t="s">
        <v>209</v>
      </c>
      <c r="R53" t="s">
        <v>65</v>
      </c>
      <c r="X53" s="9">
        <f>IF(Table1[[#This Row],[Origin 1]]="???",0,COUNTA(Table1[[#This Row],[Origin 1]:[Origin 6]]))</f>
        <v>1</v>
      </c>
      <c r="Y53"/>
      <c r="Z53"/>
    </row>
    <row r="54" spans="1:26">
      <c r="A54" s="12" t="s">
        <v>146</v>
      </c>
      <c r="B54" s="2">
        <v>2024</v>
      </c>
      <c r="C54" s="18" t="str">
        <f>TEXT(Table1[[#This Row],[No2]],"000")</f>
        <v>025</v>
      </c>
      <c r="D54" s="18">
        <v>25</v>
      </c>
      <c r="E54" s="18" t="s">
        <v>183</v>
      </c>
      <c r="F54" s="2" t="str">
        <f>_xlfn.TEXTJOIN("_",TRUE,A54,B54,C54,Table1[[#This Row],[Domain]])</f>
        <v>BEL_2024_025_Sea</v>
      </c>
      <c r="G54" s="2" t="s">
        <v>184</v>
      </c>
      <c r="H54" s="3" t="s">
        <v>192</v>
      </c>
      <c r="I54" t="s">
        <v>193</v>
      </c>
      <c r="J54" t="s">
        <v>210</v>
      </c>
      <c r="K54" s="4">
        <v>1</v>
      </c>
      <c r="L54" s="9" t="str">
        <f>IF(AND(R54=A54, S54&amp;T54&amp;U54&amp;V54&amp;W54=""), "DomProd", IF(COUNTIF(R54:W54, A54)&gt;0, "CoDev", IF(R54="???","N/A","Import")))</f>
        <v>Import</v>
      </c>
      <c r="M54" t="s">
        <v>211</v>
      </c>
      <c r="O54"/>
      <c r="P54" s="28" t="s">
        <v>212</v>
      </c>
      <c r="R54" t="s">
        <v>191</v>
      </c>
      <c r="X54" s="9">
        <f>IF(Table1[[#This Row],[Origin 1]]="???",0,COUNTA(Table1[[#This Row],[Origin 1]:[Origin 6]]))</f>
        <v>1</v>
      </c>
      <c r="Y54"/>
      <c r="Z54"/>
    </row>
    <row r="55" spans="1:26">
      <c r="A55" s="12" t="s">
        <v>146</v>
      </c>
      <c r="B55" s="2">
        <v>2024</v>
      </c>
      <c r="C55" s="18" t="str">
        <f>TEXT(Table1[[#This Row],[No2]],"000")</f>
        <v>026</v>
      </c>
      <c r="D55" s="18">
        <v>26</v>
      </c>
      <c r="E55" s="18" t="s">
        <v>183</v>
      </c>
      <c r="F55" s="2" t="str">
        <f>_xlfn.TEXTJOIN("_",TRUE,A55,B55,C55,Table1[[#This Row],[Domain]])</f>
        <v>BEL_2024_026_Sea</v>
      </c>
      <c r="G55" s="2" t="s">
        <v>184</v>
      </c>
      <c r="H55" s="3" t="s">
        <v>213</v>
      </c>
      <c r="I55" t="s">
        <v>214</v>
      </c>
      <c r="J55" t="s">
        <v>215</v>
      </c>
      <c r="K55" s="4">
        <v>2</v>
      </c>
      <c r="L55" s="9" t="str">
        <f>IF(AND(R55=A55, S55&amp;T55&amp;U55&amp;V55&amp;W55=""), "DomProd", IF(COUNTIF(R55:W55, A55)&gt;0, "CoDev", IF(R55="???","N/A","Import")))</f>
        <v>Import</v>
      </c>
      <c r="M55" t="s">
        <v>216</v>
      </c>
      <c r="O55"/>
      <c r="P55" t="s">
        <v>217</v>
      </c>
      <c r="R55" t="s">
        <v>134</v>
      </c>
      <c r="X55" s="9">
        <f>IF(Table1[[#This Row],[Origin 1]]="???",0,COUNTA(Table1[[#This Row],[Origin 1]:[Origin 6]]))</f>
        <v>1</v>
      </c>
      <c r="Y55"/>
      <c r="Z55"/>
    </row>
    <row r="56" spans="1:26">
      <c r="A56" s="12" t="s">
        <v>146</v>
      </c>
      <c r="B56" s="2">
        <v>2024</v>
      </c>
      <c r="C56" s="18" t="str">
        <f>TEXT(Table1[[#This Row],[No2]],"000")</f>
        <v>027</v>
      </c>
      <c r="D56" s="18">
        <v>27</v>
      </c>
      <c r="E56" s="18" t="s">
        <v>183</v>
      </c>
      <c r="F56" s="2" t="str">
        <f>_xlfn.TEXTJOIN("_",TRUE,A56,B56,C56,Table1[[#This Row],[Domain]])</f>
        <v>BEL_2024_027_Sea</v>
      </c>
      <c r="G56" s="2" t="s">
        <v>184</v>
      </c>
      <c r="H56" s="3" t="s">
        <v>218</v>
      </c>
      <c r="I56" t="s">
        <v>219</v>
      </c>
      <c r="J56" t="s">
        <v>220</v>
      </c>
      <c r="K56" s="4">
        <v>5</v>
      </c>
      <c r="L56" s="9" t="str">
        <f>IF(AND(R56=A56, S56&amp;T56&amp;U56&amp;V56&amp;W56=""), "DomProd", IF(COUNTIF(R56:W56, A56)&gt;0, "CoDev", IF(R56="???","N/A","Import")))</f>
        <v>CoDev</v>
      </c>
      <c r="M56" t="s">
        <v>221</v>
      </c>
      <c r="O56"/>
      <c r="P56" s="28" t="s">
        <v>222</v>
      </c>
      <c r="R56" t="s">
        <v>146</v>
      </c>
      <c r="S56" t="s">
        <v>191</v>
      </c>
      <c r="T56" t="s">
        <v>134</v>
      </c>
      <c r="X56" s="9">
        <f>IF(Table1[[#This Row],[Origin 1]]="???",0,COUNTA(Table1[[#This Row],[Origin 1]:[Origin 6]]))</f>
        <v>3</v>
      </c>
      <c r="Y56"/>
      <c r="Z56"/>
    </row>
    <row r="57" spans="1:26">
      <c r="A57" s="12" t="s">
        <v>146</v>
      </c>
      <c r="B57" s="2">
        <v>2024</v>
      </c>
      <c r="C57" s="18" t="str">
        <f>TEXT(Table1[[#This Row],[No2]],"000")</f>
        <v>028</v>
      </c>
      <c r="D57" s="18">
        <v>28</v>
      </c>
      <c r="E57" s="18" t="s">
        <v>183</v>
      </c>
      <c r="F57" s="2" t="str">
        <f>_xlfn.TEXTJOIN("_",TRUE,A57,B57,C57,Table1[[#This Row],[Domain]])</f>
        <v>BEL_2024_028_Sea</v>
      </c>
      <c r="G57" s="2" t="s">
        <v>184</v>
      </c>
      <c r="H57" s="3" t="s">
        <v>223</v>
      </c>
      <c r="I57" t="s">
        <v>224</v>
      </c>
      <c r="J57" t="s">
        <v>225</v>
      </c>
      <c r="K57" s="4">
        <v>1</v>
      </c>
      <c r="L57" s="9" t="str">
        <f>IF(AND(R57=A57, S57&amp;T57&amp;U57&amp;V57&amp;W57=""), "DomProd", IF(COUNTIF(R57:W57, A57)&gt;0, "CoDev", IF(R57="???","N/A","Import")))</f>
        <v>Import</v>
      </c>
      <c r="M57" t="s">
        <v>226</v>
      </c>
      <c r="O57"/>
      <c r="P57" t="s">
        <v>227</v>
      </c>
      <c r="R57" t="s">
        <v>37</v>
      </c>
      <c r="X57" s="9">
        <f>IF(Table1[[#This Row],[Origin 1]]="???",0,COUNTA(Table1[[#This Row],[Origin 1]:[Origin 6]]))</f>
        <v>1</v>
      </c>
      <c r="Y57"/>
      <c r="Z57"/>
    </row>
    <row r="58" spans="1:26">
      <c r="A58" s="12" t="s">
        <v>146</v>
      </c>
      <c r="B58" s="2">
        <v>2024</v>
      </c>
      <c r="C58" s="18" t="str">
        <f>TEXT(Table1[[#This Row],[No2]],"000")</f>
        <v>029</v>
      </c>
      <c r="D58" s="18">
        <v>29</v>
      </c>
      <c r="E58" s="18" t="s">
        <v>183</v>
      </c>
      <c r="F58" s="2" t="str">
        <f>_xlfn.TEXTJOIN("_",TRUE,A58,B58,C58,Table1[[#This Row],[Domain]])</f>
        <v>BEL_2024_029_Sea</v>
      </c>
      <c r="G58" s="2" t="s">
        <v>184</v>
      </c>
      <c r="H58" s="3" t="s">
        <v>228</v>
      </c>
      <c r="I58" t="s">
        <v>229</v>
      </c>
      <c r="J58" t="s">
        <v>230</v>
      </c>
      <c r="K58" s="4">
        <v>1</v>
      </c>
      <c r="L58" s="9" t="str">
        <f>IF(AND(R58=A58, S58&amp;T58&amp;U58&amp;V58&amp;W58=""), "DomProd", IF(COUNTIF(R58:W58, A58)&gt;0, "CoDev", IF(R58="???","N/A","Import")))</f>
        <v>Import</v>
      </c>
      <c r="M58" t="s">
        <v>231</v>
      </c>
      <c r="O58"/>
      <c r="P58" s="28" t="s">
        <v>232</v>
      </c>
      <c r="R58" t="s">
        <v>134</v>
      </c>
      <c r="X58" s="9">
        <f>IF(Table1[[#This Row],[Origin 1]]="???",0,COUNTA(Table1[[#This Row],[Origin 1]:[Origin 6]]))</f>
        <v>1</v>
      </c>
      <c r="Y58"/>
      <c r="Z58"/>
    </row>
    <row r="59" spans="1:26">
      <c r="A59" s="12" t="s">
        <v>146</v>
      </c>
      <c r="B59" s="2">
        <v>2024</v>
      </c>
      <c r="C59" s="18" t="str">
        <f>TEXT(Table1[[#This Row],[No2]],"000")</f>
        <v>030</v>
      </c>
      <c r="D59" s="18">
        <v>30</v>
      </c>
      <c r="E59" s="18" t="s">
        <v>183</v>
      </c>
      <c r="F59" s="2" t="str">
        <f>_xlfn.TEXTJOIN("_",TRUE,A59,B59,C59,Table1[[#This Row],[Domain]])</f>
        <v>BEL_2024_030_Sea</v>
      </c>
      <c r="G59" s="2" t="s">
        <v>184</v>
      </c>
      <c r="H59" s="3" t="s">
        <v>233</v>
      </c>
      <c r="I59" t="s">
        <v>234</v>
      </c>
      <c r="J59" t="s">
        <v>235</v>
      </c>
      <c r="K59" s="4" t="s">
        <v>72</v>
      </c>
      <c r="L59" s="9" t="str">
        <f>IF(AND(R59=A59, S59&amp;T59&amp;U59&amp;V59&amp;W59=""), "DomProd", IF(COUNTIF(R59:W59, A59)&gt;0, "CoDev", IF(R59="???","N/A","Import")))</f>
        <v>Import</v>
      </c>
      <c r="M59" t="s">
        <v>236</v>
      </c>
      <c r="O59"/>
      <c r="P59" s="28" t="s">
        <v>237</v>
      </c>
      <c r="R59" t="s">
        <v>145</v>
      </c>
      <c r="X59" s="9">
        <f>IF(Table1[[#This Row],[Origin 1]]="???",0,COUNTA(Table1[[#This Row],[Origin 1]:[Origin 6]]))</f>
        <v>1</v>
      </c>
      <c r="Y59"/>
      <c r="Z59"/>
    </row>
    <row r="60" spans="1:26">
      <c r="A60" s="12" t="s">
        <v>146</v>
      </c>
      <c r="B60" s="2">
        <v>2024</v>
      </c>
      <c r="C60" s="18" t="str">
        <f>TEXT(Table1[[#This Row],[No2]],"000")</f>
        <v>031</v>
      </c>
      <c r="D60" s="18">
        <v>31</v>
      </c>
      <c r="E60" s="18" t="s">
        <v>183</v>
      </c>
      <c r="F60" s="2" t="str">
        <f>_xlfn.TEXTJOIN("_",TRUE,A60,B60,C60,Table1[[#This Row],[Domain]])</f>
        <v>BEL_2024_031_Sea</v>
      </c>
      <c r="G60" s="2" t="s">
        <v>184</v>
      </c>
      <c r="H60" s="3" t="s">
        <v>233</v>
      </c>
      <c r="I60" t="s">
        <v>234</v>
      </c>
      <c r="J60" t="s">
        <v>238</v>
      </c>
      <c r="K60" s="4" t="s">
        <v>72</v>
      </c>
      <c r="L60" s="9" t="str">
        <f>IF(AND(R60=A60, S60&amp;T60&amp;U60&amp;V60&amp;W60=""), "DomProd", IF(COUNTIF(R60:W60, A60)&gt;0, "CoDev", IF(R60="???","N/A","Import")))</f>
        <v>Import</v>
      </c>
      <c r="M60" t="s">
        <v>231</v>
      </c>
      <c r="O60"/>
      <c r="P60" s="28" t="s">
        <v>239</v>
      </c>
      <c r="R60" t="s">
        <v>65</v>
      </c>
      <c r="X60" s="9">
        <f>IF(Table1[[#This Row],[Origin 1]]="???",0,COUNTA(Table1[[#This Row],[Origin 1]:[Origin 6]]))</f>
        <v>1</v>
      </c>
      <c r="Y60"/>
      <c r="Z60"/>
    </row>
    <row r="61" spans="1:26">
      <c r="A61" s="12" t="s">
        <v>146</v>
      </c>
      <c r="B61" s="2">
        <v>2024</v>
      </c>
      <c r="C61" s="18" t="str">
        <f>TEXT(Table1[[#This Row],[No2]],"000")</f>
        <v>032</v>
      </c>
      <c r="D61" s="18">
        <v>32</v>
      </c>
      <c r="E61" s="18" t="s">
        <v>183</v>
      </c>
      <c r="F61" s="2" t="str">
        <f>_xlfn.TEXTJOIN("_",TRUE,A61,B61,C61,Table1[[#This Row],[Domain]])</f>
        <v>BEL_2024_032_Sea</v>
      </c>
      <c r="G61" s="2" t="s">
        <v>184</v>
      </c>
      <c r="H61" s="3" t="s">
        <v>233</v>
      </c>
      <c r="I61" t="s">
        <v>240</v>
      </c>
      <c r="J61" t="s">
        <v>241</v>
      </c>
      <c r="K61" s="4" t="s">
        <v>72</v>
      </c>
      <c r="L61" s="9" t="str">
        <f>IF(AND(R61=A61, S61&amp;T61&amp;U61&amp;V61&amp;W61=""), "DomProd", IF(COUNTIF(R61:W61, A61)&gt;0, "CoDev", IF(R61="???","N/A","Import")))</f>
        <v>Import</v>
      </c>
      <c r="M61" t="s">
        <v>231</v>
      </c>
      <c r="O61"/>
      <c r="P61" t="s">
        <v>242</v>
      </c>
      <c r="R61" t="s">
        <v>134</v>
      </c>
      <c r="X61" s="9">
        <f>IF(Table1[[#This Row],[Origin 1]]="???",0,COUNTA(Table1[[#This Row],[Origin 1]:[Origin 6]]))</f>
        <v>1</v>
      </c>
      <c r="Y61"/>
      <c r="Z61"/>
    </row>
    <row r="62" spans="1:26">
      <c r="A62" s="12" t="s">
        <v>146</v>
      </c>
      <c r="B62" s="2">
        <v>2024</v>
      </c>
      <c r="C62" s="18" t="str">
        <f>TEXT(Table1[[#This Row],[No2]],"000")</f>
        <v>033</v>
      </c>
      <c r="D62" s="18">
        <v>33</v>
      </c>
      <c r="E62" s="18" t="s">
        <v>183</v>
      </c>
      <c r="F62" s="2" t="str">
        <f>_xlfn.TEXTJOIN("_",TRUE,A62,B62,C62,Table1[[#This Row],[Domain]])</f>
        <v>BEL_2024_033_Sea</v>
      </c>
      <c r="G62" s="2" t="s">
        <v>184</v>
      </c>
      <c r="H62" s="3" t="s">
        <v>233</v>
      </c>
      <c r="I62" t="s">
        <v>240</v>
      </c>
      <c r="J62" t="s">
        <v>243</v>
      </c>
      <c r="K62" s="4" t="s">
        <v>72</v>
      </c>
      <c r="L62" s="9" t="str">
        <f>IF(AND(R62=A62, S62&amp;T62&amp;U62&amp;V62&amp;W62=""), "DomProd", IF(COUNTIF(R62:W62, A62)&gt;0, "CoDev", IF(R62="???","N/A","Import")))</f>
        <v>Import</v>
      </c>
      <c r="M62" t="s">
        <v>231</v>
      </c>
      <c r="O62"/>
      <c r="P62" s="28" t="s">
        <v>244</v>
      </c>
      <c r="R62" t="s">
        <v>134</v>
      </c>
      <c r="X62" s="9">
        <f>IF(Table1[[#This Row],[Origin 1]]="???",0,COUNTA(Table1[[#This Row],[Origin 1]:[Origin 6]]))</f>
        <v>1</v>
      </c>
      <c r="Y62"/>
      <c r="Z62"/>
    </row>
    <row r="63" spans="1:26">
      <c r="A63" s="12" t="s">
        <v>146</v>
      </c>
      <c r="B63" s="2">
        <v>2024</v>
      </c>
      <c r="C63" s="18" t="str">
        <f>TEXT(Table1[[#This Row],[No2]],"000")</f>
        <v>034</v>
      </c>
      <c r="D63" s="18">
        <v>34</v>
      </c>
      <c r="E63" s="18" t="s">
        <v>183</v>
      </c>
      <c r="F63" s="2" t="str">
        <f>_xlfn.TEXTJOIN("_",TRUE,A63,B63,C63,Table1[[#This Row],[Domain]])</f>
        <v>BEL_2024_034_Sea</v>
      </c>
      <c r="G63" s="2" t="s">
        <v>184</v>
      </c>
      <c r="H63" s="3" t="s">
        <v>233</v>
      </c>
      <c r="I63" t="s">
        <v>240</v>
      </c>
      <c r="J63" t="s">
        <v>245</v>
      </c>
      <c r="K63" s="4" t="s">
        <v>72</v>
      </c>
      <c r="L63" s="9" t="str">
        <f>IF(AND(R63=A63, S63&amp;T63&amp;U63&amp;V63&amp;W63=""), "DomProd", IF(COUNTIF(R63:W63, A63)&gt;0, "CoDev", IF(R63="???","N/A","Import")))</f>
        <v>Import</v>
      </c>
      <c r="M63" t="s">
        <v>246</v>
      </c>
      <c r="O63"/>
      <c r="P63" s="28" t="s">
        <v>247</v>
      </c>
      <c r="R63" t="s">
        <v>32</v>
      </c>
      <c r="X63" s="9">
        <f>IF(Table1[[#This Row],[Origin 1]]="???",0,COUNTA(Table1[[#This Row],[Origin 1]:[Origin 6]]))</f>
        <v>1</v>
      </c>
      <c r="Y63"/>
      <c r="Z63"/>
    </row>
    <row r="64" spans="1:26">
      <c r="A64" s="12" t="s">
        <v>146</v>
      </c>
      <c r="B64" s="2">
        <v>2024</v>
      </c>
      <c r="C64" s="18" t="str">
        <f>TEXT(Table1[[#This Row],[No2]],"000")</f>
        <v>035</v>
      </c>
      <c r="D64" s="18">
        <v>35</v>
      </c>
      <c r="E64" s="18" t="s">
        <v>92</v>
      </c>
      <c r="F64" s="2" t="str">
        <f>_xlfn.TEXTJOIN("_",TRUE,A64,B64,C64,Table1[[#This Row],[Domain]])</f>
        <v>BEL_2024_035_Air</v>
      </c>
      <c r="G64" s="2" t="s">
        <v>248</v>
      </c>
      <c r="H64" s="3" t="s">
        <v>94</v>
      </c>
      <c r="I64" t="s">
        <v>95</v>
      </c>
      <c r="J64" t="s">
        <v>249</v>
      </c>
      <c r="K64" s="4">
        <v>42</v>
      </c>
      <c r="L64" s="9" t="str">
        <f>IF(AND(R64=A64, S64&amp;T64&amp;U64&amp;V64&amp;W64=""), "DomProd", IF(COUNTIF(R64:W64, A64)&gt;0, "CoDev", IF(R64="???","N/A","Import")))</f>
        <v>Import</v>
      </c>
      <c r="M64" t="s">
        <v>101</v>
      </c>
      <c r="O64"/>
      <c r="P64" s="28" t="s">
        <v>250</v>
      </c>
      <c r="R64" t="s">
        <v>65</v>
      </c>
      <c r="X64" s="9">
        <f>IF(Table1[[#This Row],[Origin 1]]="???",0,COUNTA(Table1[[#This Row],[Origin 1]:[Origin 6]]))</f>
        <v>1</v>
      </c>
      <c r="Y64"/>
      <c r="Z64"/>
    </row>
    <row r="65" spans="1:26">
      <c r="A65" s="12" t="s">
        <v>146</v>
      </c>
      <c r="B65" s="2">
        <v>2024</v>
      </c>
      <c r="C65" s="18" t="str">
        <f>TEXT(Table1[[#This Row],[No2]],"000")</f>
        <v>036</v>
      </c>
      <c r="D65" s="18">
        <v>36</v>
      </c>
      <c r="E65" s="18" t="s">
        <v>92</v>
      </c>
      <c r="F65" s="2" t="str">
        <f>_xlfn.TEXTJOIN("_",TRUE,A65,B65,C65,Table1[[#This Row],[Domain]])</f>
        <v>BEL_2024_036_Air</v>
      </c>
      <c r="G65" s="2" t="s">
        <v>248</v>
      </c>
      <c r="H65" s="3" t="s">
        <v>94</v>
      </c>
      <c r="I65" t="s">
        <v>95</v>
      </c>
      <c r="J65" t="s">
        <v>251</v>
      </c>
      <c r="K65" s="4">
        <v>8</v>
      </c>
      <c r="L65" s="9" t="str">
        <f>IF(AND(R65=A65, S65&amp;T65&amp;U65&amp;V65&amp;W65=""), "DomProd", IF(COUNTIF(R65:W65, A65)&gt;0, "CoDev", IF(R65="???","N/A","Import")))</f>
        <v>Import</v>
      </c>
      <c r="M65" t="s">
        <v>101</v>
      </c>
      <c r="O65"/>
      <c r="P65" s="28" t="s">
        <v>250</v>
      </c>
      <c r="R65" t="s">
        <v>65</v>
      </c>
      <c r="X65" s="9">
        <f>IF(Table1[[#This Row],[Origin 1]]="???",0,COUNTA(Table1[[#This Row],[Origin 1]:[Origin 6]]))</f>
        <v>1</v>
      </c>
      <c r="Y65"/>
      <c r="Z65"/>
    </row>
    <row r="66" spans="1:26">
      <c r="A66" s="12" t="s">
        <v>146</v>
      </c>
      <c r="B66" s="2">
        <v>2024</v>
      </c>
      <c r="C66" s="18" t="str">
        <f>TEXT(Table1[[#This Row],[No2]],"000")</f>
        <v>037</v>
      </c>
      <c r="D66" s="18">
        <v>37</v>
      </c>
      <c r="E66" s="18" t="s">
        <v>92</v>
      </c>
      <c r="F66" s="2" t="str">
        <f>_xlfn.TEXTJOIN("_",TRUE,A66,B66,C66,Table1[[#This Row],[Domain]])</f>
        <v>BEL_2024_037_Air</v>
      </c>
      <c r="G66" s="2" t="s">
        <v>248</v>
      </c>
      <c r="H66" s="3" t="s">
        <v>94</v>
      </c>
      <c r="I66" t="s">
        <v>252</v>
      </c>
      <c r="J66" t="s">
        <v>253</v>
      </c>
      <c r="K66" s="4">
        <v>7</v>
      </c>
      <c r="L66" s="9" t="str">
        <f>IF(AND(R66=A66, S66&amp;T66&amp;U66&amp;V66&amp;W66=""), "DomProd", IF(COUNTIF(R66:W66, A66)&gt;0, "CoDev", IF(R66="???","N/A","Import")))</f>
        <v>Import</v>
      </c>
      <c r="M66" t="s">
        <v>254</v>
      </c>
      <c r="O66"/>
      <c r="P66" t="s">
        <v>255</v>
      </c>
      <c r="R66" t="s">
        <v>32</v>
      </c>
      <c r="S66" t="s">
        <v>134</v>
      </c>
      <c r="T66" t="s">
        <v>37</v>
      </c>
      <c r="U66" t="s">
        <v>43</v>
      </c>
      <c r="X66" s="9">
        <f>IF(Table1[[#This Row],[Origin 1]]="???",0,COUNTA(Table1[[#This Row],[Origin 1]:[Origin 6]]))</f>
        <v>4</v>
      </c>
      <c r="Y66"/>
      <c r="Z66"/>
    </row>
    <row r="67" spans="1:26">
      <c r="A67" s="12" t="s">
        <v>146</v>
      </c>
      <c r="B67" s="2">
        <v>2024</v>
      </c>
      <c r="C67" s="18" t="str">
        <f>TEXT(Table1[[#This Row],[No2]],"000")</f>
        <v>038</v>
      </c>
      <c r="D67" s="18">
        <v>38</v>
      </c>
      <c r="E67" s="18" t="s">
        <v>92</v>
      </c>
      <c r="F67" s="2" t="str">
        <f>_xlfn.TEXTJOIN("_",TRUE,A67,B67,C67,Table1[[#This Row],[Domain]])</f>
        <v>BEL_2024_038_Air</v>
      </c>
      <c r="G67" s="2" t="s">
        <v>248</v>
      </c>
      <c r="H67" s="3" t="s">
        <v>94</v>
      </c>
      <c r="I67" t="s">
        <v>256</v>
      </c>
      <c r="J67" t="s">
        <v>257</v>
      </c>
      <c r="K67" s="4">
        <v>2</v>
      </c>
      <c r="L67" s="9" t="str">
        <f>IF(AND(R67=A67, S67&amp;T67&amp;U67&amp;V67&amp;W67=""), "DomProd", IF(COUNTIF(R67:W67, A67)&gt;0, "CoDev", IF(R67="???","N/A","Import")))</f>
        <v>Import</v>
      </c>
      <c r="M67" t="s">
        <v>258</v>
      </c>
      <c r="O67"/>
      <c r="P67" s="28" t="s">
        <v>259</v>
      </c>
      <c r="R67" t="s">
        <v>134</v>
      </c>
      <c r="X67" s="9">
        <f>IF(Table1[[#This Row],[Origin 1]]="???",0,COUNTA(Table1[[#This Row],[Origin 1]:[Origin 6]]))</f>
        <v>1</v>
      </c>
      <c r="Y67"/>
      <c r="Z67"/>
    </row>
    <row r="68" spans="1:26">
      <c r="A68" s="12" t="s">
        <v>146</v>
      </c>
      <c r="B68" s="2">
        <v>2024</v>
      </c>
      <c r="C68" s="18" t="str">
        <f>TEXT(Table1[[#This Row],[No2]],"000")</f>
        <v>039</v>
      </c>
      <c r="D68" s="18">
        <v>39</v>
      </c>
      <c r="E68" s="18" t="s">
        <v>92</v>
      </c>
      <c r="F68" s="2" t="str">
        <f>_xlfn.TEXTJOIN("_",TRUE,A68,B68,C68,Table1[[#This Row],[Domain]])</f>
        <v>BEL_2024_039_Air</v>
      </c>
      <c r="G68" s="2" t="s">
        <v>248</v>
      </c>
      <c r="H68" s="3" t="s">
        <v>94</v>
      </c>
      <c r="I68" t="s">
        <v>108</v>
      </c>
      <c r="J68" t="s">
        <v>260</v>
      </c>
      <c r="K68" s="4">
        <v>4</v>
      </c>
      <c r="L68" s="9" t="str">
        <f>IF(AND(R68=A68, S68&amp;T68&amp;U68&amp;V68&amp;W68=""), "DomProd", IF(COUNTIF(R68:W68, A68)&gt;0, "CoDev", IF(R68="???","N/A","Import")))</f>
        <v>Import</v>
      </c>
      <c r="M68" t="s">
        <v>261</v>
      </c>
      <c r="O68"/>
      <c r="P68" s="28" t="s">
        <v>262</v>
      </c>
      <c r="R68" t="s">
        <v>55</v>
      </c>
      <c r="X68" s="9">
        <f>IF(Table1[[#This Row],[Origin 1]]="???",0,COUNTA(Table1[[#This Row],[Origin 1]:[Origin 6]]))</f>
        <v>1</v>
      </c>
      <c r="Y68"/>
      <c r="Z68"/>
    </row>
    <row r="69" spans="1:26">
      <c r="A69" s="12" t="s">
        <v>146</v>
      </c>
      <c r="B69" s="2">
        <v>2024</v>
      </c>
      <c r="C69" s="18" t="str">
        <f>TEXT(Table1[[#This Row],[No2]],"000")</f>
        <v>040</v>
      </c>
      <c r="D69" s="18">
        <v>40</v>
      </c>
      <c r="E69" s="18" t="s">
        <v>92</v>
      </c>
      <c r="F69" s="2" t="str">
        <f>_xlfn.TEXTJOIN("_",TRUE,A69,B69,C69,Table1[[#This Row],[Domain]])</f>
        <v>BEL_2024_040_Air</v>
      </c>
      <c r="G69" s="2" t="s">
        <v>248</v>
      </c>
      <c r="H69" s="3" t="s">
        <v>94</v>
      </c>
      <c r="I69" t="s">
        <v>108</v>
      </c>
      <c r="J69" t="s">
        <v>263</v>
      </c>
      <c r="K69" s="4">
        <v>8</v>
      </c>
      <c r="L69" s="9" t="str">
        <f>IF(AND(R69=A69, S69&amp;T69&amp;U69&amp;V69&amp;W69=""), "DomProd", IF(COUNTIF(R69:W69, A69)&gt;0, "CoDev", IF(R69="???","N/A","Import")))</f>
        <v>Import</v>
      </c>
      <c r="M69" t="s">
        <v>261</v>
      </c>
      <c r="O69"/>
      <c r="P69" s="28" t="s">
        <v>262</v>
      </c>
      <c r="R69" t="s">
        <v>55</v>
      </c>
      <c r="X69" s="9">
        <f>IF(Table1[[#This Row],[Origin 1]]="???",0,COUNTA(Table1[[#This Row],[Origin 1]:[Origin 6]]))</f>
        <v>1</v>
      </c>
      <c r="Y69"/>
      <c r="Z69"/>
    </row>
    <row r="70" spans="1:26">
      <c r="A70" s="12" t="s">
        <v>146</v>
      </c>
      <c r="B70" s="2">
        <v>2024</v>
      </c>
      <c r="C70" s="18" t="str">
        <f>TEXT(Table1[[#This Row],[No2]],"000")</f>
        <v>041</v>
      </c>
      <c r="D70" s="18">
        <v>41</v>
      </c>
      <c r="E70" s="18" t="s">
        <v>92</v>
      </c>
      <c r="F70" s="2" t="str">
        <f>_xlfn.TEXTJOIN("_",TRUE,A70,B70,C70,Table1[[#This Row],[Domain]])</f>
        <v>BEL_2024_041_Air</v>
      </c>
      <c r="G70" s="2" t="s">
        <v>248</v>
      </c>
      <c r="H70" s="3" t="s">
        <v>264</v>
      </c>
      <c r="I70" t="s">
        <v>265</v>
      </c>
      <c r="J70" t="s">
        <v>266</v>
      </c>
      <c r="K70" s="4">
        <v>4</v>
      </c>
      <c r="L70" s="9" t="str">
        <f>IF(AND(R70=A70, S70&amp;T70&amp;U70&amp;V70&amp;W70=""), "DomProd", IF(COUNTIF(R70:W70, A70)&gt;0, "CoDev", IF(R70="???","N/A","Import")))</f>
        <v>Import</v>
      </c>
      <c r="M70" t="s">
        <v>267</v>
      </c>
      <c r="O70"/>
      <c r="P70" s="28" t="s">
        <v>268</v>
      </c>
      <c r="R70" t="s">
        <v>32</v>
      </c>
      <c r="S70" t="s">
        <v>134</v>
      </c>
      <c r="T70" t="s">
        <v>55</v>
      </c>
      <c r="U70" t="s">
        <v>191</v>
      </c>
      <c r="X70" s="9">
        <f>IF(Table1[[#This Row],[Origin 1]]="???",0,COUNTA(Table1[[#This Row],[Origin 1]:[Origin 6]]))</f>
        <v>4</v>
      </c>
      <c r="Y70"/>
      <c r="Z70"/>
    </row>
    <row r="71" spans="1:26">
      <c r="A71" s="12" t="s">
        <v>146</v>
      </c>
      <c r="B71" s="2">
        <v>2024</v>
      </c>
      <c r="C71" s="18" t="str">
        <f>TEXT(Table1[[#This Row],[No2]],"000")</f>
        <v>042</v>
      </c>
      <c r="D71" s="18">
        <v>42</v>
      </c>
      <c r="E71" s="18" t="s">
        <v>92</v>
      </c>
      <c r="F71" s="2" t="str">
        <f>_xlfn.TEXTJOIN("_",TRUE,A71,B71,C71,Table1[[#This Row],[Domain]])</f>
        <v>BEL_2024_042_Air</v>
      </c>
      <c r="G71" s="2" t="s">
        <v>248</v>
      </c>
      <c r="H71" s="3" t="s">
        <v>264</v>
      </c>
      <c r="I71" t="s">
        <v>99</v>
      </c>
      <c r="J71" t="s">
        <v>269</v>
      </c>
      <c r="K71" s="4">
        <v>4</v>
      </c>
      <c r="L71" s="9" t="str">
        <f>IF(AND(R71=A71, S71&amp;T71&amp;U71&amp;V71&amp;W71=""), "DomProd", IF(COUNTIF(R71:W71, A71)&gt;0, "CoDev", IF(R71="???","N/A","Import")))</f>
        <v>Import</v>
      </c>
      <c r="M71" t="s">
        <v>267</v>
      </c>
      <c r="O71"/>
      <c r="P71" s="28" t="s">
        <v>268</v>
      </c>
      <c r="R71" t="s">
        <v>32</v>
      </c>
      <c r="S71" t="s">
        <v>134</v>
      </c>
      <c r="T71" t="s">
        <v>55</v>
      </c>
      <c r="U71" t="s">
        <v>191</v>
      </c>
      <c r="X71" s="9">
        <f>IF(Table1[[#This Row],[Origin 1]]="???",0,COUNTA(Table1[[#This Row],[Origin 1]:[Origin 6]]))</f>
        <v>4</v>
      </c>
      <c r="Y71"/>
      <c r="Z71"/>
    </row>
    <row r="72" spans="1:26">
      <c r="A72" s="12" t="s">
        <v>146</v>
      </c>
      <c r="B72" s="2">
        <v>2024</v>
      </c>
      <c r="C72" s="18" t="str">
        <f>TEXT(Table1[[#This Row],[No2]],"000")</f>
        <v>043</v>
      </c>
      <c r="D72" s="18">
        <v>43</v>
      </c>
      <c r="E72" s="18" t="s">
        <v>92</v>
      </c>
      <c r="F72" s="2" t="str">
        <f>_xlfn.TEXTJOIN("_",TRUE,A72,B72,C72,Table1[[#This Row],[Domain]])</f>
        <v>BEL_2024_043_Air</v>
      </c>
      <c r="G72" s="2" t="s">
        <v>248</v>
      </c>
      <c r="H72" s="3" t="s">
        <v>264</v>
      </c>
      <c r="I72" t="s">
        <v>103</v>
      </c>
      <c r="J72" t="s">
        <v>270</v>
      </c>
      <c r="K72" s="4">
        <v>10</v>
      </c>
      <c r="L72" s="9" t="str">
        <f>IF(AND(R72=A72, S72&amp;T72&amp;U72&amp;V72&amp;W72=""), "DomProd", IF(COUNTIF(R72:W72, A72)&gt;0, "CoDev", IF(R72="???","N/A","Import")))</f>
        <v>Import</v>
      </c>
      <c r="M72" t="s">
        <v>123</v>
      </c>
      <c r="O72"/>
      <c r="P72" t="s">
        <v>271</v>
      </c>
      <c r="R72" t="s">
        <v>55</v>
      </c>
      <c r="X72" s="9">
        <f>IF(Table1[[#This Row],[Origin 1]]="???",0,COUNTA(Table1[[#This Row],[Origin 1]:[Origin 6]]))</f>
        <v>1</v>
      </c>
      <c r="Y72"/>
      <c r="Z72"/>
    </row>
    <row r="73" spans="1:26">
      <c r="A73" s="12" t="s">
        <v>146</v>
      </c>
      <c r="B73" s="2">
        <v>2024</v>
      </c>
      <c r="C73" s="18" t="str">
        <f>TEXT(Table1[[#This Row],[No2]],"000")</f>
        <v>044</v>
      </c>
      <c r="D73" s="18">
        <v>44</v>
      </c>
      <c r="E73" s="18" t="s">
        <v>92</v>
      </c>
      <c r="F73" s="2" t="str">
        <f>_xlfn.TEXTJOIN("_",TRUE,A73,B73,C73,Table1[[#This Row],[Domain]])</f>
        <v>BEL_2024_044_Air</v>
      </c>
      <c r="G73" s="2" t="s">
        <v>248</v>
      </c>
      <c r="H73" s="3" t="s">
        <v>139</v>
      </c>
      <c r="I73" t="s">
        <v>272</v>
      </c>
      <c r="J73" t="s">
        <v>273</v>
      </c>
      <c r="K73" s="4" t="s">
        <v>72</v>
      </c>
      <c r="L73" s="9" t="str">
        <f>IF(AND(R73=A73, S73&amp;T73&amp;U73&amp;V73&amp;W73=""), "DomProd", IF(COUNTIF(R73:W73, A73)&gt;0, "CoDev", IF(R73="???","N/A","Import")))</f>
        <v>Import</v>
      </c>
      <c r="M73" t="s">
        <v>198</v>
      </c>
      <c r="O73"/>
      <c r="P73" t="s">
        <v>274</v>
      </c>
      <c r="R73" t="s">
        <v>65</v>
      </c>
      <c r="X73" s="9">
        <f>IF(Table1[[#This Row],[Origin 1]]="???",0,COUNTA(Table1[[#This Row],[Origin 1]:[Origin 6]]))</f>
        <v>1</v>
      </c>
      <c r="Y73"/>
      <c r="Z73"/>
    </row>
    <row r="74" spans="1:26">
      <c r="A74" s="12" t="s">
        <v>146</v>
      </c>
      <c r="B74" s="2">
        <v>2024</v>
      </c>
      <c r="C74" s="18" t="str">
        <f>TEXT(Table1[[#This Row],[No2]],"000")</f>
        <v>045</v>
      </c>
      <c r="D74" s="18">
        <v>45</v>
      </c>
      <c r="E74" s="18" t="s">
        <v>92</v>
      </c>
      <c r="F74" s="2" t="str">
        <f>_xlfn.TEXTJOIN("_",TRUE,A74,B74,C74,Table1[[#This Row],[Domain]])</f>
        <v>BEL_2024_045_Air</v>
      </c>
      <c r="G74" s="2" t="s">
        <v>248</v>
      </c>
      <c r="H74" s="3" t="s">
        <v>139</v>
      </c>
      <c r="I74" t="s">
        <v>140</v>
      </c>
      <c r="J74" t="s">
        <v>275</v>
      </c>
      <c r="K74" s="4" t="s">
        <v>72</v>
      </c>
      <c r="L74" s="9" t="str">
        <f>IF(AND(R74=A74, S74&amp;T74&amp;U74&amp;V74&amp;W74=""), "DomProd", IF(COUNTIF(R74:W74, A74)&gt;0, "CoDev", IF(R74="???","N/A","Import")))</f>
        <v>Import</v>
      </c>
      <c r="M74" t="s">
        <v>198</v>
      </c>
      <c r="O74"/>
      <c r="P74" t="s">
        <v>276</v>
      </c>
      <c r="R74" t="s">
        <v>65</v>
      </c>
      <c r="X74" s="9">
        <f>IF(Table1[[#This Row],[Origin 1]]="???",0,COUNTA(Table1[[#This Row],[Origin 1]:[Origin 6]]))</f>
        <v>1</v>
      </c>
      <c r="Y74"/>
      <c r="Z74"/>
    </row>
    <row r="75" spans="1:26">
      <c r="A75" s="12" t="s">
        <v>146</v>
      </c>
      <c r="B75" s="2">
        <v>2024</v>
      </c>
      <c r="C75" s="18" t="str">
        <f>TEXT(Table1[[#This Row],[No2]],"000")</f>
        <v>046</v>
      </c>
      <c r="D75" s="18">
        <v>46</v>
      </c>
      <c r="E75" s="18" t="s">
        <v>92</v>
      </c>
      <c r="F75" s="2" t="str">
        <f>_xlfn.TEXTJOIN("_",TRUE,A75,B75,C75,Table1[[#This Row],[Domain]])</f>
        <v>BEL_2024_046_Air</v>
      </c>
      <c r="G75" s="2" t="s">
        <v>248</v>
      </c>
      <c r="H75" s="3" t="s">
        <v>139</v>
      </c>
      <c r="I75" t="s">
        <v>277</v>
      </c>
      <c r="J75" t="s">
        <v>278</v>
      </c>
      <c r="K75" s="4" t="s">
        <v>72</v>
      </c>
      <c r="L75" s="9" t="str">
        <f>IF(AND(R75=A75, S75&amp;T75&amp;U75&amp;V75&amp;W75=""), "DomProd", IF(COUNTIF(R75:W75, A75)&gt;0, "CoDev", IF(R75="???","N/A","Import")))</f>
        <v>Import</v>
      </c>
      <c r="M75" t="s">
        <v>198</v>
      </c>
      <c r="O75"/>
      <c r="P75" t="s">
        <v>279</v>
      </c>
      <c r="R75" t="s">
        <v>65</v>
      </c>
      <c r="X75" s="9">
        <f>IF(Table1[[#This Row],[Origin 1]]="???",0,COUNTA(Table1[[#This Row],[Origin 1]:[Origin 6]]))</f>
        <v>1</v>
      </c>
      <c r="Y75"/>
      <c r="Z75"/>
    </row>
    <row r="76" spans="1:26">
      <c r="A76" s="12" t="s">
        <v>146</v>
      </c>
      <c r="B76" s="2">
        <v>2024</v>
      </c>
      <c r="C76" s="18" t="str">
        <f>TEXT(Table1[[#This Row],[No2]],"000")</f>
        <v>047</v>
      </c>
      <c r="D76" s="18">
        <v>47</v>
      </c>
      <c r="E76" s="18" t="s">
        <v>92</v>
      </c>
      <c r="F76" s="2" t="str">
        <f>_xlfn.TEXTJOIN("_",TRUE,A76,B76,C76,Table1[[#This Row],[Domain]])</f>
        <v>BEL_2024_047_Air</v>
      </c>
      <c r="G76" s="2" t="s">
        <v>248</v>
      </c>
      <c r="H76" s="3" t="s">
        <v>280</v>
      </c>
      <c r="I76" t="s">
        <v>281</v>
      </c>
      <c r="J76" t="s">
        <v>282</v>
      </c>
      <c r="K76" s="4" t="s">
        <v>72</v>
      </c>
      <c r="L76" s="9" t="str">
        <f>IF(AND(R76=A76, S76&amp;T76&amp;U76&amp;V76&amp;W76=""), "DomProd", IF(COUNTIF(R76:W76, A76)&gt;0, "CoDev", IF(R76="???","N/A","Import")))</f>
        <v>Import</v>
      </c>
      <c r="M76" t="s">
        <v>101</v>
      </c>
      <c r="O76"/>
      <c r="P76" s="28" t="s">
        <v>283</v>
      </c>
      <c r="R76" t="s">
        <v>65</v>
      </c>
      <c r="X76" s="9">
        <f>IF(Table1[[#This Row],[Origin 1]]="???",0,COUNTA(Table1[[#This Row],[Origin 1]:[Origin 6]]))</f>
        <v>1</v>
      </c>
      <c r="Y76"/>
      <c r="Z76"/>
    </row>
    <row r="77" spans="1:26">
      <c r="A77" s="12" t="s">
        <v>146</v>
      </c>
      <c r="B77" s="2">
        <v>2024</v>
      </c>
      <c r="C77" s="18" t="str">
        <f>TEXT(Table1[[#This Row],[No2]],"000")</f>
        <v>048</v>
      </c>
      <c r="D77" s="18">
        <v>48</v>
      </c>
      <c r="E77" s="18" t="s">
        <v>92</v>
      </c>
      <c r="F77" s="2" t="str">
        <f>_xlfn.TEXTJOIN("_",TRUE,A77,B77,C77,Table1[[#This Row],[Domain]])</f>
        <v>BEL_2024_048_Air</v>
      </c>
      <c r="G77" s="2" t="s">
        <v>248</v>
      </c>
      <c r="H77" s="3" t="s">
        <v>280</v>
      </c>
      <c r="I77" t="s">
        <v>281</v>
      </c>
      <c r="J77" t="s">
        <v>284</v>
      </c>
      <c r="K77" s="4" t="s">
        <v>72</v>
      </c>
      <c r="L77" s="9" t="str">
        <f>IF(AND(R77=A77, S77&amp;T77&amp;U77&amp;V77&amp;W77=""), "DomProd", IF(COUNTIF(R77:W77, A77)&gt;0, "CoDev", IF(R77="???","N/A","Import")))</f>
        <v>Import</v>
      </c>
      <c r="M77" t="s">
        <v>198</v>
      </c>
      <c r="O77"/>
      <c r="P77" s="28" t="s">
        <v>285</v>
      </c>
      <c r="R77" t="s">
        <v>65</v>
      </c>
      <c r="X77" s="9">
        <f>IF(Table1[[#This Row],[Origin 1]]="???",0,COUNTA(Table1[[#This Row],[Origin 1]:[Origin 6]]))</f>
        <v>1</v>
      </c>
      <c r="Y77"/>
      <c r="Z77"/>
    </row>
    <row r="78" spans="1:26">
      <c r="A78" s="12" t="s">
        <v>146</v>
      </c>
      <c r="B78" s="2">
        <v>2024</v>
      </c>
      <c r="C78" s="18" t="str">
        <f>TEXT(Table1[[#This Row],[No2]],"000")</f>
        <v>049</v>
      </c>
      <c r="D78" s="18">
        <v>49</v>
      </c>
      <c r="E78" s="18" t="s">
        <v>92</v>
      </c>
      <c r="F78" s="2" t="str">
        <f>_xlfn.TEXTJOIN("_",TRUE,A78,B78,C78,Table1[[#This Row],[Domain]])</f>
        <v>BEL_2024_049_Air</v>
      </c>
      <c r="G78" s="2" t="s">
        <v>248</v>
      </c>
      <c r="H78" s="3" t="s">
        <v>280</v>
      </c>
      <c r="I78" t="s">
        <v>286</v>
      </c>
      <c r="J78" t="s">
        <v>287</v>
      </c>
      <c r="K78" s="4" t="s">
        <v>72</v>
      </c>
      <c r="L78" s="9" t="str">
        <f>IF(AND(R78=A78, S78&amp;T78&amp;U78&amp;V78&amp;W78=""), "DomProd", IF(COUNTIF(R78:W78, A78)&gt;0, "CoDev", IF(R78="???","N/A","Import")))</f>
        <v>Import</v>
      </c>
      <c r="M78" t="s">
        <v>181</v>
      </c>
      <c r="O78"/>
      <c r="P78" s="28" t="s">
        <v>288</v>
      </c>
      <c r="R78" t="s">
        <v>65</v>
      </c>
      <c r="X78" s="9">
        <f>IF(Table1[[#This Row],[Origin 1]]="???",0,COUNTA(Table1[[#This Row],[Origin 1]:[Origin 6]]))</f>
        <v>1</v>
      </c>
      <c r="Y78"/>
      <c r="Z78"/>
    </row>
    <row r="79" spans="1:26">
      <c r="A79" s="12" t="s">
        <v>146</v>
      </c>
      <c r="B79" s="2">
        <v>2024</v>
      </c>
      <c r="C79" s="18" t="str">
        <f>TEXT(Table1[[#This Row],[No2]],"000")</f>
        <v>050</v>
      </c>
      <c r="D79" s="18">
        <v>50</v>
      </c>
      <c r="E79" s="18" t="s">
        <v>92</v>
      </c>
      <c r="F79" s="2" t="str">
        <f>_xlfn.TEXTJOIN("_",TRUE,A79,B79,C79,Table1[[#This Row],[Domain]])</f>
        <v>BEL_2024_050_Air</v>
      </c>
      <c r="G79" s="2" t="s">
        <v>248</v>
      </c>
      <c r="H79" s="3" t="s">
        <v>280</v>
      </c>
      <c r="I79" t="s">
        <v>289</v>
      </c>
      <c r="J79" t="s">
        <v>290</v>
      </c>
      <c r="K79" s="4" t="s">
        <v>72</v>
      </c>
      <c r="L79" s="9" t="str">
        <f>IF(AND(R79=A79, S79&amp;T79&amp;U79&amp;V79&amp;W79=""), "DomProd", IF(COUNTIF(R79:W79, A79)&gt;0, "CoDev", IF(R79="???","N/A","Import")))</f>
        <v>Import</v>
      </c>
      <c r="M79" t="s">
        <v>181</v>
      </c>
      <c r="O79"/>
      <c r="P79" s="28" t="s">
        <v>288</v>
      </c>
      <c r="R79" t="s">
        <v>65</v>
      </c>
      <c r="X79" s="9">
        <f>IF(Table1[[#This Row],[Origin 1]]="???",0,COUNTA(Table1[[#This Row],[Origin 1]:[Origin 6]]))</f>
        <v>1</v>
      </c>
      <c r="Y79"/>
      <c r="Z79"/>
    </row>
    <row r="80" spans="1:26">
      <c r="A80" s="12" t="s">
        <v>146</v>
      </c>
      <c r="B80" s="2">
        <v>2024</v>
      </c>
      <c r="C80" s="18" t="str">
        <f>TEXT(Table1[[#This Row],[No2]],"000")</f>
        <v>051</v>
      </c>
      <c r="D80" s="18">
        <v>51</v>
      </c>
      <c r="E80" s="18" t="s">
        <v>92</v>
      </c>
      <c r="F80" s="2" t="str">
        <f>_xlfn.TEXTJOIN("_",TRUE,A80,B80,C80,Table1[[#This Row],[Domain]])</f>
        <v>BEL_2024_051_Air</v>
      </c>
      <c r="G80" s="2" t="s">
        <v>248</v>
      </c>
      <c r="H80" s="3" t="s">
        <v>280</v>
      </c>
      <c r="I80" t="s">
        <v>289</v>
      </c>
      <c r="J80" t="s">
        <v>291</v>
      </c>
      <c r="K80" s="4" t="s">
        <v>72</v>
      </c>
      <c r="L80" s="9" t="str">
        <f>IF(AND(R80=A80, S80&amp;T80&amp;U80&amp;V80&amp;W80=""), "DomProd", IF(COUNTIF(R80:W80, A80)&gt;0, "CoDev", IF(R80="???","N/A","Import")))</f>
        <v>Import</v>
      </c>
      <c r="M80" t="s">
        <v>181</v>
      </c>
      <c r="O80"/>
      <c r="P80" s="28" t="s">
        <v>288</v>
      </c>
      <c r="R80" t="s">
        <v>65</v>
      </c>
      <c r="X80" s="9">
        <f>IF(Table1[[#This Row],[Origin 1]]="???",0,COUNTA(Table1[[#This Row],[Origin 1]:[Origin 6]]))</f>
        <v>1</v>
      </c>
      <c r="Y80"/>
      <c r="Z80"/>
    </row>
    <row r="81" spans="1:26">
      <c r="A81" s="12" t="s">
        <v>146</v>
      </c>
      <c r="B81" s="2">
        <v>2024</v>
      </c>
      <c r="C81" s="18" t="str">
        <f>TEXT(Table1[[#This Row],[No2]],"000")</f>
        <v>052</v>
      </c>
      <c r="D81" s="18">
        <v>52</v>
      </c>
      <c r="E81" s="18" t="s">
        <v>92</v>
      </c>
      <c r="F81" s="2" t="str">
        <f>_xlfn.TEXTJOIN("_",TRUE,A81,B81,C81,Table1[[#This Row],[Domain]])</f>
        <v>BEL_2024_052_Air</v>
      </c>
      <c r="G81" s="2" t="s">
        <v>248</v>
      </c>
      <c r="H81" s="3" t="s">
        <v>280</v>
      </c>
      <c r="I81" t="s">
        <v>289</v>
      </c>
      <c r="J81" t="s">
        <v>292</v>
      </c>
      <c r="K81" s="4" t="s">
        <v>72</v>
      </c>
      <c r="L81" s="9" t="str">
        <f>IF(AND(R81=A81, S81&amp;T81&amp;U81&amp;V81&amp;W81=""), "DomProd", IF(COUNTIF(R81:W81, A81)&gt;0, "CoDev", IF(R81="???","N/A","Import")))</f>
        <v>Import</v>
      </c>
      <c r="M81" t="s">
        <v>293</v>
      </c>
      <c r="O81"/>
      <c r="P81" s="28" t="s">
        <v>294</v>
      </c>
      <c r="R81" t="s">
        <v>65</v>
      </c>
      <c r="X81" s="9">
        <f>IF(Table1[[#This Row],[Origin 1]]="???",0,COUNTA(Table1[[#This Row],[Origin 1]:[Origin 6]]))</f>
        <v>1</v>
      </c>
      <c r="Y81"/>
      <c r="Z81"/>
    </row>
    <row r="82" spans="1:26">
      <c r="A82" s="12" t="s">
        <v>146</v>
      </c>
      <c r="B82" s="2">
        <v>2024</v>
      </c>
      <c r="C82" s="18" t="str">
        <f>TEXT(Table1[[#This Row],[No2]],"000")</f>
        <v>053</v>
      </c>
      <c r="D82" s="18">
        <v>53</v>
      </c>
      <c r="E82" s="18" t="s">
        <v>25</v>
      </c>
      <c r="F82" s="2" t="str">
        <f>_xlfn.TEXTJOIN("_",TRUE,A82,B82,C82,Table1[[#This Row],[Domain]])</f>
        <v>BEL_2024_053_Land</v>
      </c>
      <c r="G82" s="2" t="s">
        <v>295</v>
      </c>
      <c r="H82" s="3" t="s">
        <v>27</v>
      </c>
      <c r="I82" t="s">
        <v>44</v>
      </c>
      <c r="J82" t="s">
        <v>296</v>
      </c>
      <c r="K82" s="4">
        <v>4</v>
      </c>
      <c r="L82" s="9" t="str">
        <f>IF(AND(R82=A82, S82&amp;T82&amp;U82&amp;V82&amp;W82=""), "DomProd", IF(COUNTIF(R82:W82, A82)&gt;0, "CoDev", IF(R82="???","N/A","Import")))</f>
        <v>Import</v>
      </c>
      <c r="M82" t="s">
        <v>46</v>
      </c>
      <c r="O82"/>
      <c r="P82" s="28" t="s">
        <v>47</v>
      </c>
      <c r="R82" t="s">
        <v>24</v>
      </c>
      <c r="X82" s="9">
        <f>IF(Table1[[#This Row],[Origin 1]]="???",0,COUNTA(Table1[[#This Row],[Origin 1]:[Origin 6]]))</f>
        <v>1</v>
      </c>
      <c r="Y82"/>
      <c r="Z82"/>
    </row>
    <row r="83" spans="1:26">
      <c r="A83" s="12" t="s">
        <v>146</v>
      </c>
      <c r="B83" s="2">
        <v>2024</v>
      </c>
      <c r="C83" s="18" t="str">
        <f>TEXT(Table1[[#This Row],[No2]],"000")</f>
        <v>054</v>
      </c>
      <c r="D83" s="18">
        <v>54</v>
      </c>
      <c r="E83" s="18" t="s">
        <v>25</v>
      </c>
      <c r="F83" s="2" t="str">
        <f>_xlfn.TEXTJOIN("_",TRUE,A83,B83,C83,Table1[[#This Row],[Domain]])</f>
        <v>BEL_2024_054_Land</v>
      </c>
      <c r="G83" s="2" t="s">
        <v>295</v>
      </c>
      <c r="H83" s="3" t="s">
        <v>27</v>
      </c>
      <c r="I83" t="s">
        <v>44</v>
      </c>
      <c r="J83" t="s">
        <v>297</v>
      </c>
      <c r="K83" s="4">
        <v>6</v>
      </c>
      <c r="L83" s="9" t="str">
        <f>IF(AND(R83=A83, S83&amp;T83&amp;U83&amp;V83&amp;W83=""), "DomProd", IF(COUNTIF(R83:W83, A83)&gt;0, "CoDev", IF(R83="???","N/A","Import")))</f>
        <v>Import</v>
      </c>
      <c r="M83" t="s">
        <v>150</v>
      </c>
      <c r="O83"/>
      <c r="P83" s="28" t="s">
        <v>151</v>
      </c>
      <c r="R83" t="s">
        <v>107</v>
      </c>
      <c r="X83" s="9">
        <f>IF(Table1[[#This Row],[Origin 1]]="???",0,COUNTA(Table1[[#This Row],[Origin 1]:[Origin 6]]))</f>
        <v>1</v>
      </c>
      <c r="Y83"/>
      <c r="Z83"/>
    </row>
    <row r="84" spans="1:26" s="7" customFormat="1">
      <c r="A84" s="23" t="s">
        <v>146</v>
      </c>
      <c r="B84" s="5">
        <v>2024</v>
      </c>
      <c r="C84" s="19" t="str">
        <f>TEXT(Table1[[#This Row],[No2]],"000")</f>
        <v>055</v>
      </c>
      <c r="D84" s="19">
        <v>55</v>
      </c>
      <c r="E84" s="18" t="s">
        <v>25</v>
      </c>
      <c r="F84" s="2" t="str">
        <f>_xlfn.TEXTJOIN("_",TRUE,A84,B84,C84,Table1[[#This Row],[Domain]])</f>
        <v>BEL_2024_055_Land</v>
      </c>
      <c r="G84" s="5" t="s">
        <v>295</v>
      </c>
      <c r="H84" s="6" t="s">
        <v>27</v>
      </c>
      <c r="I84" s="7" t="s">
        <v>49</v>
      </c>
      <c r="J84" s="7" t="s">
        <v>298</v>
      </c>
      <c r="K84" s="8">
        <v>10</v>
      </c>
      <c r="L84" s="9" t="str">
        <f>IF(AND(R84=A84, S84&amp;T84&amp;U84&amp;V84&amp;W84=""), "DomProd", IF(COUNTIF(R84:W84, A84)&gt;0, "CoDev", IF(R84="???","N/A","Import")))</f>
        <v>Import</v>
      </c>
      <c r="M84" t="s">
        <v>30</v>
      </c>
      <c r="P84" s="28" t="s">
        <v>51</v>
      </c>
      <c r="Q84"/>
      <c r="R84" s="7" t="s">
        <v>32</v>
      </c>
      <c r="X84" s="9">
        <f>IF(Table1[[#This Row],[Origin 1]]="???",0,COUNTA(Table1[[#This Row],[Origin 1]:[Origin 6]]))</f>
        <v>1</v>
      </c>
      <c r="Y84"/>
    </row>
    <row r="85" spans="1:26">
      <c r="A85" s="12" t="s">
        <v>299</v>
      </c>
      <c r="B85" s="2">
        <v>2024</v>
      </c>
      <c r="C85" s="18" t="str">
        <f>TEXT(Table1[[#This Row],[No2]],"000")</f>
        <v>001</v>
      </c>
      <c r="D85" s="18">
        <v>1</v>
      </c>
      <c r="E85" s="18" t="s">
        <v>25</v>
      </c>
      <c r="F85" s="2" t="str">
        <f>_xlfn.TEXTJOIN("_",TRUE,A85,B85,C85,Table1[[#This Row],[Domain]])</f>
        <v>BGR_2024_001_Land</v>
      </c>
      <c r="G85" s="2" t="s">
        <v>300</v>
      </c>
      <c r="H85" s="3" t="s">
        <v>27</v>
      </c>
      <c r="I85" t="s">
        <v>28</v>
      </c>
      <c r="J85" t="s">
        <v>301</v>
      </c>
      <c r="K85" s="4">
        <v>90</v>
      </c>
      <c r="L85" s="9" t="str">
        <f>IF(AND(R85=A85, S85&amp;T85&amp;U85&amp;V85&amp;W85=""), "DomProd", IF(COUNTIF(R85:W85, A85)&gt;0, "CoDev", IF(R85="???","N/A","Import")))</f>
        <v>Import</v>
      </c>
      <c r="M85" t="s">
        <v>302</v>
      </c>
      <c r="O85"/>
      <c r="P85" s="28" t="s">
        <v>303</v>
      </c>
      <c r="R85" s="9" t="s">
        <v>304</v>
      </c>
      <c r="X85" s="9">
        <f>IF(Table1[[#This Row],[Origin 1]]="???",0,COUNTA(Table1[[#This Row],[Origin 1]:[Origin 6]]))</f>
        <v>1</v>
      </c>
      <c r="Y85"/>
      <c r="Z85"/>
    </row>
    <row r="86" spans="1:26">
      <c r="A86" s="12" t="s">
        <v>299</v>
      </c>
      <c r="B86" s="2">
        <v>2024</v>
      </c>
      <c r="C86" s="18" t="str">
        <f>TEXT(Table1[[#This Row],[No2]],"000")</f>
        <v>002</v>
      </c>
      <c r="D86" s="18">
        <v>2</v>
      </c>
      <c r="E86" s="18" t="s">
        <v>25</v>
      </c>
      <c r="F86" s="2" t="str">
        <f>_xlfn.TEXTJOIN("_",TRUE,A86,B86,C86,Table1[[#This Row],[Domain]])</f>
        <v>BGR_2024_002_Land</v>
      </c>
      <c r="G86" s="2" t="s">
        <v>300</v>
      </c>
      <c r="H86" s="3" t="s">
        <v>27</v>
      </c>
      <c r="I86" t="s">
        <v>33</v>
      </c>
      <c r="J86" t="s">
        <v>305</v>
      </c>
      <c r="K86" s="4">
        <v>90</v>
      </c>
      <c r="L86" s="9" t="str">
        <f>IF(AND(R86=A86, S86&amp;T86&amp;U86&amp;V86&amp;W86=""), "DomProd", IF(COUNTIF(R86:W86, A86)&gt;0, "CoDev", IF(R86="???","N/A","Import")))</f>
        <v>Import</v>
      </c>
      <c r="M86" t="s">
        <v>306</v>
      </c>
      <c r="O86"/>
      <c r="P86" t="s">
        <v>307</v>
      </c>
      <c r="R86" s="9" t="s">
        <v>304</v>
      </c>
      <c r="X86" s="9">
        <f>IF(Table1[[#This Row],[Origin 1]]="???",0,COUNTA(Table1[[#This Row],[Origin 1]:[Origin 6]]))</f>
        <v>1</v>
      </c>
      <c r="Y86"/>
      <c r="Z86"/>
    </row>
    <row r="87" spans="1:26">
      <c r="A87" s="12" t="s">
        <v>299</v>
      </c>
      <c r="B87" s="2">
        <v>2024</v>
      </c>
      <c r="C87" s="18" t="str">
        <f>TEXT(Table1[[#This Row],[No2]],"000")</f>
        <v>003</v>
      </c>
      <c r="D87" s="18">
        <v>3</v>
      </c>
      <c r="E87" s="18" t="s">
        <v>25</v>
      </c>
      <c r="F87" s="2" t="str">
        <f>_xlfn.TEXTJOIN("_",TRUE,A87,B87,C87,Table1[[#This Row],[Domain]])</f>
        <v>BGR_2024_003_Land</v>
      </c>
      <c r="G87" s="2" t="s">
        <v>300</v>
      </c>
      <c r="H87" s="3" t="s">
        <v>27</v>
      </c>
      <c r="I87" t="s">
        <v>33</v>
      </c>
      <c r="J87" t="s">
        <v>308</v>
      </c>
      <c r="K87" s="4">
        <v>70</v>
      </c>
      <c r="L87" s="9" t="str">
        <f>IF(AND(R87=A87, S87&amp;T87&amp;U87&amp;V87&amp;W87=""), "DomProd", IF(COUNTIF(R87:W87, A87)&gt;0, "CoDev", IF(R87="???","N/A","Import")))</f>
        <v>DomProd</v>
      </c>
      <c r="M87" t="s">
        <v>90</v>
      </c>
      <c r="O87"/>
      <c r="P87" t="s">
        <v>309</v>
      </c>
      <c r="R87" s="9" t="s">
        <v>299</v>
      </c>
      <c r="X87" s="9">
        <f>IF(Table1[[#This Row],[Origin 1]]="???",0,COUNTA(Table1[[#This Row],[Origin 1]:[Origin 6]]))</f>
        <v>1</v>
      </c>
      <c r="Y87"/>
      <c r="Z87"/>
    </row>
    <row r="88" spans="1:26">
      <c r="A88" s="12" t="s">
        <v>299</v>
      </c>
      <c r="B88" s="2">
        <v>2024</v>
      </c>
      <c r="C88" s="18" t="str">
        <f>TEXT(Table1[[#This Row],[No2]],"000")</f>
        <v>004</v>
      </c>
      <c r="D88" s="18">
        <v>4</v>
      </c>
      <c r="E88" s="18" t="s">
        <v>25</v>
      </c>
      <c r="F88" s="2" t="str">
        <f>_xlfn.TEXTJOIN("_",TRUE,A88,B88,C88,Table1[[#This Row],[Domain]])</f>
        <v>BGR_2024_004_Land</v>
      </c>
      <c r="G88" s="2" t="s">
        <v>300</v>
      </c>
      <c r="H88" s="3" t="s">
        <v>27</v>
      </c>
      <c r="I88" t="s">
        <v>38</v>
      </c>
      <c r="J88" t="s">
        <v>310</v>
      </c>
      <c r="K88" s="4">
        <v>100</v>
      </c>
      <c r="L88" s="9" t="str">
        <f>IF(AND(R88=A88, S88&amp;T88&amp;U88&amp;V88&amp;W88=""), "DomProd", IF(COUNTIF(R88:W88, A88)&gt;0, "CoDev", IF(R88="???","N/A","Import")))</f>
        <v>Import</v>
      </c>
      <c r="M88" t="s">
        <v>311</v>
      </c>
      <c r="N88" t="s">
        <v>312</v>
      </c>
      <c r="O88"/>
      <c r="P88" s="28" t="s">
        <v>313</v>
      </c>
      <c r="R88" s="9" t="s">
        <v>314</v>
      </c>
      <c r="S88" t="s">
        <v>315</v>
      </c>
      <c r="X88" s="9">
        <f>IF(Table1[[#This Row],[Origin 1]]="???",0,COUNTA(Table1[[#This Row],[Origin 1]:[Origin 6]]))</f>
        <v>2</v>
      </c>
      <c r="Y88"/>
      <c r="Z88"/>
    </row>
    <row r="89" spans="1:26">
      <c r="A89" s="12" t="s">
        <v>299</v>
      </c>
      <c r="B89" s="2">
        <v>2024</v>
      </c>
      <c r="C89" s="18" t="str">
        <f>TEXT(Table1[[#This Row],[No2]],"000")</f>
        <v>005</v>
      </c>
      <c r="D89" s="18">
        <v>5</v>
      </c>
      <c r="E89" s="18" t="s">
        <v>25</v>
      </c>
      <c r="F89" s="2" t="str">
        <f>_xlfn.TEXTJOIN("_",TRUE,A89,B89,C89,Table1[[#This Row],[Domain]])</f>
        <v>BGR_2024_005_Land</v>
      </c>
      <c r="G89" s="2" t="s">
        <v>300</v>
      </c>
      <c r="H89" s="3" t="s">
        <v>27</v>
      </c>
      <c r="I89" t="s">
        <v>44</v>
      </c>
      <c r="J89" t="s">
        <v>316</v>
      </c>
      <c r="K89" s="4">
        <v>20</v>
      </c>
      <c r="L89" s="9" t="str">
        <f>IF(AND(R89=A89, S89&amp;T89&amp;U89&amp;V89&amp;W89=""), "DomProd", IF(COUNTIF(R89:W89, A89)&gt;0, "CoDev", IF(R89="???","N/A","Import")))</f>
        <v>Import</v>
      </c>
      <c r="M89" t="s">
        <v>317</v>
      </c>
      <c r="O89"/>
      <c r="P89" t="s">
        <v>318</v>
      </c>
      <c r="R89" s="9" t="s">
        <v>304</v>
      </c>
      <c r="X89" s="9">
        <f>IF(Table1[[#This Row],[Origin 1]]="???",0,COUNTA(Table1[[#This Row],[Origin 1]:[Origin 6]]))</f>
        <v>1</v>
      </c>
      <c r="Y89"/>
      <c r="Z89"/>
    </row>
    <row r="90" spans="1:26">
      <c r="A90" s="12" t="s">
        <v>299</v>
      </c>
      <c r="B90" s="2">
        <v>2024</v>
      </c>
      <c r="C90" s="18" t="str">
        <f>TEXT(Table1[[#This Row],[No2]],"000")</f>
        <v>006</v>
      </c>
      <c r="D90" s="18">
        <v>6</v>
      </c>
      <c r="E90" s="18" t="s">
        <v>25</v>
      </c>
      <c r="F90" s="2" t="str">
        <f>_xlfn.TEXTJOIN("_",TRUE,A90,B90,C90,Table1[[#This Row],[Domain]])</f>
        <v>BGR_2024_006_Land</v>
      </c>
      <c r="G90" s="2" t="s">
        <v>300</v>
      </c>
      <c r="H90" s="3" t="s">
        <v>27</v>
      </c>
      <c r="I90" t="s">
        <v>49</v>
      </c>
      <c r="J90" t="s">
        <v>319</v>
      </c>
      <c r="K90" s="4">
        <v>45</v>
      </c>
      <c r="L90" s="9" t="str">
        <f>IF(AND(R90=A90, S90&amp;T90&amp;U90&amp;V90&amp;W90=""), "DomProd", IF(COUNTIF(R90:W90, A90)&gt;0, "CoDev", IF(R90="???","N/A","Import")))</f>
        <v>Import</v>
      </c>
      <c r="M90" t="s">
        <v>320</v>
      </c>
      <c r="O90"/>
      <c r="P90" s="28" t="s">
        <v>321</v>
      </c>
      <c r="R90" s="9" t="s">
        <v>322</v>
      </c>
      <c r="X90" s="9">
        <f>IF(Table1[[#This Row],[Origin 1]]="???",0,COUNTA(Table1[[#This Row],[Origin 1]:[Origin 6]]))</f>
        <v>1</v>
      </c>
      <c r="Y90"/>
      <c r="Z90"/>
    </row>
    <row r="91" spans="1:26">
      <c r="A91" s="12" t="s">
        <v>299</v>
      </c>
      <c r="B91" s="2">
        <v>2024</v>
      </c>
      <c r="C91" s="18" t="str">
        <f>TEXT(Table1[[#This Row],[No2]],"000")</f>
        <v>007</v>
      </c>
      <c r="D91" s="18">
        <v>7</v>
      </c>
      <c r="E91" s="18" t="s">
        <v>25</v>
      </c>
      <c r="F91" s="2" t="str">
        <f>_xlfn.TEXTJOIN("_",TRUE,A91,B91,C91,Table1[[#This Row],[Domain]])</f>
        <v>BGR_2024_007_Land</v>
      </c>
      <c r="G91" s="2" t="s">
        <v>300</v>
      </c>
      <c r="H91" s="3" t="s">
        <v>27</v>
      </c>
      <c r="I91" t="s">
        <v>49</v>
      </c>
      <c r="J91" t="s">
        <v>323</v>
      </c>
      <c r="K91" s="4">
        <v>17</v>
      </c>
      <c r="L91" s="9" t="str">
        <f>IF(AND(R91=A91, S91&amp;T91&amp;U91&amp;V91&amp;W91=""), "DomProd", IF(COUNTIF(R91:W91, A91)&gt;0, "CoDev", IF(R91="???","N/A","Import")))</f>
        <v>Import</v>
      </c>
      <c r="M91" t="s">
        <v>324</v>
      </c>
      <c r="P91" s="28" t="s">
        <v>325</v>
      </c>
      <c r="R91" s="9" t="s">
        <v>65</v>
      </c>
      <c r="X91" s="9">
        <f>IF(Table1[[#This Row],[Origin 1]]="???",0,COUNTA(Table1[[#This Row],[Origin 1]:[Origin 6]]))</f>
        <v>1</v>
      </c>
      <c r="Y91"/>
      <c r="Z91"/>
    </row>
    <row r="92" spans="1:26">
      <c r="A92" s="12" t="s">
        <v>299</v>
      </c>
      <c r="B92" s="2">
        <v>2024</v>
      </c>
      <c r="C92" s="18" t="str">
        <f>TEXT(Table1[[#This Row],[No2]],"000")</f>
        <v>008</v>
      </c>
      <c r="D92" s="18">
        <v>8</v>
      </c>
      <c r="E92" s="18" t="s">
        <v>25</v>
      </c>
      <c r="F92" s="2" t="str">
        <f>_xlfn.TEXTJOIN("_",TRUE,A92,B92,C92,Table1[[#This Row],[Domain]])</f>
        <v>BGR_2024_008_Land</v>
      </c>
      <c r="G92" s="2" t="s">
        <v>300</v>
      </c>
      <c r="H92" s="3" t="s">
        <v>27</v>
      </c>
      <c r="I92" t="s">
        <v>49</v>
      </c>
      <c r="J92" t="s">
        <v>326</v>
      </c>
      <c r="K92" s="4">
        <v>27</v>
      </c>
      <c r="L92" s="9" t="str">
        <f>IF(AND(R92=A92, S92&amp;T92&amp;U92&amp;V92&amp;W92=""), "DomProd", IF(COUNTIF(R92:W92, A92)&gt;0, "CoDev", IF(R92="???","N/A","Import")))</f>
        <v>Import</v>
      </c>
      <c r="M92" t="s">
        <v>327</v>
      </c>
      <c r="O92"/>
      <c r="P92" s="28" t="s">
        <v>328</v>
      </c>
      <c r="R92" s="9" t="s">
        <v>115</v>
      </c>
      <c r="X92" s="9">
        <f>IF(Table1[[#This Row],[Origin 1]]="???",0,COUNTA(Table1[[#This Row],[Origin 1]:[Origin 6]]))</f>
        <v>1</v>
      </c>
      <c r="Y92"/>
      <c r="Z92"/>
    </row>
    <row r="93" spans="1:26">
      <c r="A93" s="12" t="s">
        <v>299</v>
      </c>
      <c r="B93" s="2">
        <v>2024</v>
      </c>
      <c r="C93" s="18" t="str">
        <f>TEXT(Table1[[#This Row],[No2]],"000")</f>
        <v>009</v>
      </c>
      <c r="D93" s="18">
        <v>9</v>
      </c>
      <c r="E93" s="18" t="s">
        <v>25</v>
      </c>
      <c r="F93" s="2" t="str">
        <f>_xlfn.TEXTJOIN("_",TRUE,A93,B93,C93,Table1[[#This Row],[Domain]])</f>
        <v>BGR_2024_009_Land</v>
      </c>
      <c r="G93" s="2" t="s">
        <v>300</v>
      </c>
      <c r="H93" s="3" t="s">
        <v>56</v>
      </c>
      <c r="I93" t="s">
        <v>161</v>
      </c>
      <c r="J93" t="s">
        <v>310</v>
      </c>
      <c r="K93" s="4" t="s">
        <v>72</v>
      </c>
      <c r="L93" s="9" t="str">
        <f>IF(AND(R93=A93, S93&amp;T93&amp;U93&amp;V93&amp;W93=""), "DomProd", IF(COUNTIF(R93:W93, A93)&gt;0, "CoDev", IF(R93="???","N/A","Import")))</f>
        <v>Import</v>
      </c>
      <c r="M93" t="s">
        <v>311</v>
      </c>
      <c r="N93" t="s">
        <v>312</v>
      </c>
      <c r="O93"/>
      <c r="P93" s="28" t="s">
        <v>313</v>
      </c>
      <c r="R93" s="9" t="s">
        <v>314</v>
      </c>
      <c r="S93" t="s">
        <v>315</v>
      </c>
      <c r="X93" s="9">
        <f>IF(Table1[[#This Row],[Origin 1]]="???",0,COUNTA(Table1[[#This Row],[Origin 1]:[Origin 6]]))</f>
        <v>2</v>
      </c>
      <c r="Y93"/>
      <c r="Z93"/>
    </row>
    <row r="94" spans="1:26">
      <c r="A94" s="12" t="s">
        <v>299</v>
      </c>
      <c r="B94" s="2">
        <v>2024</v>
      </c>
      <c r="C94" s="18" t="str">
        <f>TEXT(Table1[[#This Row],[No2]],"000")</f>
        <v>010</v>
      </c>
      <c r="D94" s="18">
        <v>10</v>
      </c>
      <c r="E94" s="18" t="s">
        <v>25</v>
      </c>
      <c r="F94" s="2" t="str">
        <f>_xlfn.TEXTJOIN("_",TRUE,A94,B94,C94,Table1[[#This Row],[Domain]])</f>
        <v>BGR_2024_010_Land</v>
      </c>
      <c r="G94" s="2" t="s">
        <v>300</v>
      </c>
      <c r="H94" s="3" t="s">
        <v>56</v>
      </c>
      <c r="I94" t="s">
        <v>57</v>
      </c>
      <c r="J94" t="s">
        <v>329</v>
      </c>
      <c r="K94" s="4" t="s">
        <v>72</v>
      </c>
      <c r="L94" s="9" t="str">
        <f>IF(AND(R94=A94, S94&amp;T94&amp;U94&amp;V94&amp;W94=""), "DomProd", IF(COUNTIF(R94:W94, A94)&gt;0, "CoDev", IF(R94="???","N/A","Import")))</f>
        <v>Import</v>
      </c>
      <c r="M94" t="s">
        <v>330</v>
      </c>
      <c r="N94" t="s">
        <v>302</v>
      </c>
      <c r="O94"/>
      <c r="P94" s="28" t="s">
        <v>331</v>
      </c>
      <c r="R94" s="9" t="s">
        <v>304</v>
      </c>
      <c r="X94" s="9">
        <f>IF(Table1[[#This Row],[Origin 1]]="???",0,COUNTA(Table1[[#This Row],[Origin 1]:[Origin 6]]))</f>
        <v>1</v>
      </c>
      <c r="Y94"/>
      <c r="Z94"/>
    </row>
    <row r="95" spans="1:26">
      <c r="A95" s="12" t="s">
        <v>299</v>
      </c>
      <c r="B95" s="2">
        <v>2024</v>
      </c>
      <c r="C95" s="18" t="str">
        <f>TEXT(Table1[[#This Row],[No2]],"000")</f>
        <v>011</v>
      </c>
      <c r="D95" s="18">
        <v>11</v>
      </c>
      <c r="E95" s="18" t="s">
        <v>25</v>
      </c>
      <c r="F95" s="2" t="str">
        <f>_xlfn.TEXTJOIN("_",TRUE,A95,B95,C95,Table1[[#This Row],[Domain]])</f>
        <v>BGR_2024_011_Land</v>
      </c>
      <c r="G95" s="2" t="s">
        <v>300</v>
      </c>
      <c r="H95" s="3" t="s">
        <v>56</v>
      </c>
      <c r="I95" t="s">
        <v>57</v>
      </c>
      <c r="J95" t="s">
        <v>332</v>
      </c>
      <c r="K95" s="4" t="s">
        <v>72</v>
      </c>
      <c r="L95" s="9" t="str">
        <f>IF(AND(R95=A95, S95&amp;T95&amp;U95&amp;V95&amp;W95=""), "DomProd", IF(COUNTIF(R95:W95, A95)&gt;0, "CoDev", IF(R95="???","N/A","Import")))</f>
        <v>Import</v>
      </c>
      <c r="M95" t="s">
        <v>333</v>
      </c>
      <c r="O95"/>
      <c r="P95" s="28" t="s">
        <v>334</v>
      </c>
      <c r="R95" s="9" t="s">
        <v>304</v>
      </c>
      <c r="X95" s="9">
        <f>IF(Table1[[#This Row],[Origin 1]]="???",0,COUNTA(Table1[[#This Row],[Origin 1]:[Origin 6]]))</f>
        <v>1</v>
      </c>
      <c r="Y95"/>
      <c r="Z95"/>
    </row>
    <row r="96" spans="1:26">
      <c r="A96" s="12" t="s">
        <v>299</v>
      </c>
      <c r="B96" s="2">
        <v>2024</v>
      </c>
      <c r="C96" s="18" t="str">
        <f>TEXT(Table1[[#This Row],[No2]],"000")</f>
        <v>012</v>
      </c>
      <c r="D96" s="18">
        <v>12</v>
      </c>
      <c r="E96" s="18" t="s">
        <v>25</v>
      </c>
      <c r="F96" s="2" t="str">
        <f>_xlfn.TEXTJOIN("_",TRUE,A96,B96,C96,Table1[[#This Row],[Domain]])</f>
        <v>BGR_2024_012_Land</v>
      </c>
      <c r="G96" s="2" t="s">
        <v>300</v>
      </c>
      <c r="H96" s="3" t="s">
        <v>56</v>
      </c>
      <c r="I96" t="s">
        <v>57</v>
      </c>
      <c r="J96" t="s">
        <v>310</v>
      </c>
      <c r="K96" s="4" t="s">
        <v>72</v>
      </c>
      <c r="L96" s="9" t="str">
        <f>IF(AND(R96=A96, S96&amp;T96&amp;U96&amp;V96&amp;W96=""), "DomProd", IF(COUNTIF(R96:W96, A96)&gt;0, "CoDev", IF(R96="???","N/A","Import")))</f>
        <v>Import</v>
      </c>
      <c r="M96" t="s">
        <v>311</v>
      </c>
      <c r="N96" t="s">
        <v>312</v>
      </c>
      <c r="O96"/>
      <c r="P96" s="28" t="s">
        <v>313</v>
      </c>
      <c r="R96" s="9" t="s">
        <v>314</v>
      </c>
      <c r="S96" t="s">
        <v>315</v>
      </c>
      <c r="X96" s="9">
        <f>IF(Table1[[#This Row],[Origin 1]]="???",0,COUNTA(Table1[[#This Row],[Origin 1]:[Origin 6]]))</f>
        <v>2</v>
      </c>
      <c r="Y96"/>
      <c r="Z96"/>
    </row>
    <row r="97" spans="1:26">
      <c r="A97" s="12" t="s">
        <v>299</v>
      </c>
      <c r="B97" s="2">
        <v>2024</v>
      </c>
      <c r="C97" s="18" t="str">
        <f>TEXT(Table1[[#This Row],[No2]],"000")</f>
        <v>013</v>
      </c>
      <c r="D97" s="18">
        <v>13</v>
      </c>
      <c r="E97" s="18" t="s">
        <v>25</v>
      </c>
      <c r="F97" s="2" t="str">
        <f>_xlfn.TEXTJOIN("_",TRUE,A97,B97,C97,Table1[[#This Row],[Domain]])</f>
        <v>BGR_2024_013_Land</v>
      </c>
      <c r="G97" s="2" t="s">
        <v>300</v>
      </c>
      <c r="H97" s="3" t="s">
        <v>56</v>
      </c>
      <c r="I97" t="s">
        <v>335</v>
      </c>
      <c r="J97" t="s">
        <v>336</v>
      </c>
      <c r="K97" s="4" t="s">
        <v>72</v>
      </c>
      <c r="L97" s="9" t="str">
        <f>IF(AND(R97=A97, S97&amp;T97&amp;U97&amp;V97&amp;W97=""), "DomProd", IF(COUNTIF(R97:W97, A97)&gt;0, "CoDev", IF(R97="???","N/A","Import")))</f>
        <v>Import</v>
      </c>
      <c r="M97" t="s">
        <v>337</v>
      </c>
      <c r="N97" t="s">
        <v>338</v>
      </c>
      <c r="O97" t="s">
        <v>339</v>
      </c>
      <c r="P97" t="s">
        <v>340</v>
      </c>
      <c r="R97" s="9" t="s">
        <v>315</v>
      </c>
      <c r="S97" t="s">
        <v>32</v>
      </c>
      <c r="X97" s="9">
        <f>IF(Table1[[#This Row],[Origin 1]]="???",0,COUNTA(Table1[[#This Row],[Origin 1]:[Origin 6]]))</f>
        <v>2</v>
      </c>
      <c r="Y97"/>
      <c r="Z97"/>
    </row>
    <row r="98" spans="1:26">
      <c r="A98" s="12" t="s">
        <v>299</v>
      </c>
      <c r="B98" s="2">
        <v>2024</v>
      </c>
      <c r="C98" s="18" t="str">
        <f>TEXT(Table1[[#This Row],[No2]],"000")</f>
        <v>014</v>
      </c>
      <c r="D98" s="18">
        <v>14</v>
      </c>
      <c r="E98" s="18" t="s">
        <v>25</v>
      </c>
      <c r="F98" s="2" t="str">
        <f>_xlfn.TEXTJOIN("_",TRUE,A98,B98,C98,Table1[[#This Row],[Domain]])</f>
        <v>BGR_2024_014_Land</v>
      </c>
      <c r="G98" s="2" t="s">
        <v>300</v>
      </c>
      <c r="H98" s="3" t="s">
        <v>56</v>
      </c>
      <c r="I98" t="s">
        <v>335</v>
      </c>
      <c r="J98" t="s">
        <v>341</v>
      </c>
      <c r="K98" s="4" t="s">
        <v>72</v>
      </c>
      <c r="L98" s="9" t="str">
        <f>IF(AND(R98=A98, S98&amp;T98&amp;U98&amp;V98&amp;W98=""), "DomProd", IF(COUNTIF(R98:W98, A98)&gt;0, "CoDev", IF(R98="???","N/A","Import")))</f>
        <v>Import</v>
      </c>
      <c r="M98" t="s">
        <v>342</v>
      </c>
      <c r="O98"/>
      <c r="P98" s="28" t="s">
        <v>343</v>
      </c>
      <c r="R98" s="9" t="s">
        <v>304</v>
      </c>
      <c r="X98" s="9">
        <f>IF(Table1[[#This Row],[Origin 1]]="???",0,COUNTA(Table1[[#This Row],[Origin 1]:[Origin 6]]))</f>
        <v>1</v>
      </c>
      <c r="Y98"/>
      <c r="Z98"/>
    </row>
    <row r="99" spans="1:26">
      <c r="A99" s="12" t="s">
        <v>299</v>
      </c>
      <c r="B99" s="2">
        <v>2024</v>
      </c>
      <c r="C99" s="18" t="str">
        <f>TEXT(Table1[[#This Row],[No2]],"000")</f>
        <v>015</v>
      </c>
      <c r="D99" s="18">
        <v>15</v>
      </c>
      <c r="E99" s="18" t="s">
        <v>25</v>
      </c>
      <c r="F99" s="2" t="str">
        <f>_xlfn.TEXTJOIN("_",TRUE,A99,B99,C99,Table1[[#This Row],[Domain]])</f>
        <v>BGR_2024_015_Land</v>
      </c>
      <c r="G99" s="2" t="s">
        <v>300</v>
      </c>
      <c r="H99" s="3" t="s">
        <v>69</v>
      </c>
      <c r="I99" t="s">
        <v>344</v>
      </c>
      <c r="J99" t="s">
        <v>345</v>
      </c>
      <c r="K99" s="4">
        <v>24</v>
      </c>
      <c r="L99" s="9" t="str">
        <f>IF(AND(R99=A99, S99&amp;T99&amp;U99&amp;V99&amp;W99=""), "DomProd", IF(COUNTIF(R99:W99, A99)&gt;0, "CoDev", IF(R99="???","N/A","Import")))</f>
        <v>Import</v>
      </c>
      <c r="M99" t="s">
        <v>346</v>
      </c>
      <c r="O99"/>
      <c r="P99" t="s">
        <v>347</v>
      </c>
      <c r="Q99" t="s">
        <v>348</v>
      </c>
      <c r="R99" s="9" t="s">
        <v>304</v>
      </c>
      <c r="X99" s="9">
        <f>IF(Table1[[#This Row],[Origin 1]]="???",0,COUNTA(Table1[[#This Row],[Origin 1]:[Origin 6]]))</f>
        <v>1</v>
      </c>
      <c r="Y99"/>
      <c r="Z99"/>
    </row>
    <row r="100" spans="1:26">
      <c r="A100" s="12" t="s">
        <v>299</v>
      </c>
      <c r="B100" s="2">
        <v>2024</v>
      </c>
      <c r="C100" s="18" t="str">
        <f>TEXT(Table1[[#This Row],[No2]],"000")</f>
        <v>016</v>
      </c>
      <c r="D100" s="18">
        <v>16</v>
      </c>
      <c r="E100" s="18" t="s">
        <v>25</v>
      </c>
      <c r="F100" s="2" t="str">
        <f>_xlfn.TEXTJOIN("_",TRUE,A100,B100,C100,Table1[[#This Row],[Domain]])</f>
        <v>BGR_2024_016_Land</v>
      </c>
      <c r="G100" s="2" t="s">
        <v>300</v>
      </c>
      <c r="H100" s="3" t="s">
        <v>69</v>
      </c>
      <c r="I100" t="s">
        <v>70</v>
      </c>
      <c r="J100" t="s">
        <v>349</v>
      </c>
      <c r="K100" s="4" t="s">
        <v>72</v>
      </c>
      <c r="L100" s="9" t="str">
        <f>IF(AND(R100=A100, S100&amp;T100&amp;U100&amp;V100&amp;W100=""), "DomProd", IF(COUNTIF(R100:W100, A100)&gt;0, "CoDev", IF(R100="???","N/A","Import")))</f>
        <v>Import</v>
      </c>
      <c r="M100" t="s">
        <v>346</v>
      </c>
      <c r="O100"/>
      <c r="P100" t="s">
        <v>350</v>
      </c>
      <c r="R100" s="9" t="s">
        <v>304</v>
      </c>
      <c r="X100" s="9">
        <f>IF(Table1[[#This Row],[Origin 1]]="???",0,COUNTA(Table1[[#This Row],[Origin 1]:[Origin 6]]))</f>
        <v>1</v>
      </c>
      <c r="Y100"/>
      <c r="Z100"/>
    </row>
    <row r="101" spans="1:26">
      <c r="A101" s="12" t="s">
        <v>299</v>
      </c>
      <c r="B101" s="2">
        <v>2024</v>
      </c>
      <c r="C101" s="18" t="str">
        <f>TEXT(Table1[[#This Row],[No2]],"000")</f>
        <v>017</v>
      </c>
      <c r="D101" s="18">
        <v>17</v>
      </c>
      <c r="E101" s="18" t="s">
        <v>25</v>
      </c>
      <c r="F101" s="2" t="str">
        <f>_xlfn.TEXTJOIN("_",TRUE,A101,B101,C101,Table1[[#This Row],[Domain]])</f>
        <v>BGR_2024_017_Land</v>
      </c>
      <c r="G101" s="2" t="s">
        <v>300</v>
      </c>
      <c r="H101" s="3" t="s">
        <v>69</v>
      </c>
      <c r="I101" t="s">
        <v>70</v>
      </c>
      <c r="J101" t="s">
        <v>351</v>
      </c>
      <c r="K101" s="4" t="s">
        <v>72</v>
      </c>
      <c r="L101" s="9" t="str">
        <f>IF(AND(R101=A101, S101&amp;T101&amp;U101&amp;V101&amp;W101=""), "DomProd", IF(COUNTIF(R101:W101, A101)&gt;0, "CoDev", IF(R101="???","N/A","Import")))</f>
        <v>Import</v>
      </c>
      <c r="M101" t="s">
        <v>346</v>
      </c>
      <c r="O101"/>
      <c r="P101" t="s">
        <v>348</v>
      </c>
      <c r="R101" s="9" t="s">
        <v>304</v>
      </c>
      <c r="X101" s="9">
        <f>IF(Table1[[#This Row],[Origin 1]]="???",0,COUNTA(Table1[[#This Row],[Origin 1]:[Origin 6]]))</f>
        <v>1</v>
      </c>
      <c r="Y101"/>
      <c r="Z101"/>
    </row>
    <row r="102" spans="1:26">
      <c r="A102" s="12" t="s">
        <v>299</v>
      </c>
      <c r="B102" s="2">
        <v>2024</v>
      </c>
      <c r="C102" s="18" t="str">
        <f>TEXT(Table1[[#This Row],[No2]],"000")</f>
        <v>018</v>
      </c>
      <c r="D102" s="18">
        <v>18</v>
      </c>
      <c r="E102" s="18" t="s">
        <v>25</v>
      </c>
      <c r="F102" s="2" t="str">
        <f>_xlfn.TEXTJOIN("_",TRUE,A102,B102,C102,Table1[[#This Row],[Domain]])</f>
        <v>BGR_2024_018_Land</v>
      </c>
      <c r="G102" s="2" t="s">
        <v>300</v>
      </c>
      <c r="H102" s="3" t="s">
        <v>69</v>
      </c>
      <c r="I102" t="s">
        <v>70</v>
      </c>
      <c r="J102" t="s">
        <v>352</v>
      </c>
      <c r="K102" s="4" t="s">
        <v>72</v>
      </c>
      <c r="L102" s="9" t="str">
        <f>IF(AND(R102=A102, S102&amp;T102&amp;U102&amp;V102&amp;W102=""), "DomProd", IF(COUNTIF(R102:W102, A102)&gt;0, "CoDev", IF(R102="???","N/A","Import")))</f>
        <v>Import</v>
      </c>
      <c r="M102" t="s">
        <v>353</v>
      </c>
      <c r="O102"/>
      <c r="P102" t="s">
        <v>354</v>
      </c>
      <c r="R102" s="9" t="s">
        <v>304</v>
      </c>
      <c r="X102" s="9">
        <f>IF(Table1[[#This Row],[Origin 1]]="???",0,COUNTA(Table1[[#This Row],[Origin 1]:[Origin 6]]))</f>
        <v>1</v>
      </c>
      <c r="Y102"/>
      <c r="Z102"/>
    </row>
    <row r="103" spans="1:26">
      <c r="A103" s="12" t="s">
        <v>299</v>
      </c>
      <c r="B103" s="2">
        <v>2024</v>
      </c>
      <c r="C103" s="18" t="str">
        <f>TEXT(Table1[[#This Row],[No2]],"000")</f>
        <v>019</v>
      </c>
      <c r="D103" s="18">
        <v>19</v>
      </c>
      <c r="E103" s="18" t="s">
        <v>25</v>
      </c>
      <c r="F103" s="2" t="str">
        <f>_xlfn.TEXTJOIN("_",TRUE,A103,B103,C103,Table1[[#This Row],[Domain]])</f>
        <v>BGR_2024_019_Land</v>
      </c>
      <c r="G103" s="2" t="s">
        <v>300</v>
      </c>
      <c r="H103" s="3" t="s">
        <v>69</v>
      </c>
      <c r="I103" t="s">
        <v>355</v>
      </c>
      <c r="J103" t="s">
        <v>356</v>
      </c>
      <c r="K103" s="4">
        <v>150</v>
      </c>
      <c r="L103" s="9" t="str">
        <f>IF(AND(R103=A103, S103&amp;T103&amp;U103&amp;V103&amp;W103=""), "DomProd", IF(COUNTIF(R103:W103, A103)&gt;0, "CoDev", IF(R103="???","N/A","Import")))</f>
        <v>Import</v>
      </c>
      <c r="M103" t="s">
        <v>357</v>
      </c>
      <c r="O103"/>
      <c r="P103" t="s">
        <v>358</v>
      </c>
      <c r="R103" s="9" t="s">
        <v>304</v>
      </c>
      <c r="X103" s="9">
        <f>IF(Table1[[#This Row],[Origin 1]]="???",0,COUNTA(Table1[[#This Row],[Origin 1]:[Origin 6]]))</f>
        <v>1</v>
      </c>
      <c r="Y103"/>
      <c r="Z103"/>
    </row>
    <row r="104" spans="1:26">
      <c r="A104" s="12" t="s">
        <v>299</v>
      </c>
      <c r="B104" s="2">
        <v>2024</v>
      </c>
      <c r="C104" s="18" t="str">
        <f>TEXT(Table1[[#This Row],[No2]],"000")</f>
        <v>020</v>
      </c>
      <c r="D104" s="18">
        <v>20</v>
      </c>
      <c r="E104" s="18" t="s">
        <v>25</v>
      </c>
      <c r="F104" s="2" t="str">
        <f>_xlfn.TEXTJOIN("_",TRUE,A104,B104,C104,Table1[[#This Row],[Domain]])</f>
        <v>BGR_2024_020_Land</v>
      </c>
      <c r="G104" s="2" t="s">
        <v>300</v>
      </c>
      <c r="H104" s="3" t="s">
        <v>69</v>
      </c>
      <c r="I104" t="s">
        <v>359</v>
      </c>
      <c r="J104" t="s">
        <v>360</v>
      </c>
      <c r="K104" s="4">
        <v>126</v>
      </c>
      <c r="L104" s="9" t="str">
        <f>IF(AND(R104=A104, S104&amp;T104&amp;U104&amp;V104&amp;W104=""), "DomProd", IF(COUNTIF(R104:W104, A104)&gt;0, "CoDev", IF(R104="???","N/A","Import")))</f>
        <v>Import</v>
      </c>
      <c r="O104"/>
      <c r="P104" s="28" t="s">
        <v>361</v>
      </c>
      <c r="R104" s="9" t="s">
        <v>304</v>
      </c>
      <c r="X104" s="9">
        <f>IF(Table1[[#This Row],[Origin 1]]="???",0,COUNTA(Table1[[#This Row],[Origin 1]:[Origin 6]]))</f>
        <v>1</v>
      </c>
      <c r="Y104"/>
      <c r="Z104"/>
    </row>
    <row r="105" spans="1:26">
      <c r="A105" s="12" t="s">
        <v>299</v>
      </c>
      <c r="B105" s="2">
        <v>2024</v>
      </c>
      <c r="C105" s="18" t="str">
        <f>TEXT(Table1[[#This Row],[No2]],"000")</f>
        <v>021</v>
      </c>
      <c r="D105" s="18">
        <v>21</v>
      </c>
      <c r="E105" s="18" t="s">
        <v>25</v>
      </c>
      <c r="F105" s="2" t="str">
        <f>_xlfn.TEXTJOIN("_",TRUE,A105,B105,C105,Table1[[#This Row],[Domain]])</f>
        <v>BGR_2024_021_Land</v>
      </c>
      <c r="G105" s="2" t="s">
        <v>300</v>
      </c>
      <c r="H105" s="3" t="s">
        <v>78</v>
      </c>
      <c r="I105" t="s">
        <v>362</v>
      </c>
      <c r="J105" t="s">
        <v>363</v>
      </c>
      <c r="K105" s="4">
        <v>48</v>
      </c>
      <c r="L105" s="9" t="str">
        <f>IF(AND(R105=A105, S105&amp;T105&amp;U105&amp;V105&amp;W105=""), "DomProd", IF(COUNTIF(R105:W105, A105)&gt;0, "CoDev", IF(R105="???","N/A","Import")))</f>
        <v>Import</v>
      </c>
      <c r="M105" t="s">
        <v>364</v>
      </c>
      <c r="O105"/>
      <c r="P105" s="28" t="s">
        <v>365</v>
      </c>
      <c r="R105" s="9" t="s">
        <v>314</v>
      </c>
      <c r="X105" s="9">
        <f>IF(Table1[[#This Row],[Origin 1]]="???",0,COUNTA(Table1[[#This Row],[Origin 1]:[Origin 6]]))</f>
        <v>1</v>
      </c>
      <c r="Y105"/>
      <c r="Z105"/>
    </row>
    <row r="106" spans="1:26">
      <c r="A106" s="12" t="s">
        <v>299</v>
      </c>
      <c r="B106" s="2">
        <v>2024</v>
      </c>
      <c r="C106" s="18" t="str">
        <f>TEXT(Table1[[#This Row],[No2]],"000")</f>
        <v>022</v>
      </c>
      <c r="D106" s="18">
        <v>22</v>
      </c>
      <c r="E106" s="18" t="s">
        <v>25</v>
      </c>
      <c r="F106" s="2" t="str">
        <f>_xlfn.TEXTJOIN("_",TRUE,A106,B106,C106,Table1[[#This Row],[Domain]])</f>
        <v>BGR_2024_022_Land</v>
      </c>
      <c r="G106" s="2" t="s">
        <v>300</v>
      </c>
      <c r="H106" s="3" t="s">
        <v>78</v>
      </c>
      <c r="I106" t="s">
        <v>366</v>
      </c>
      <c r="J106" t="s">
        <v>367</v>
      </c>
      <c r="K106" s="4">
        <v>24</v>
      </c>
      <c r="L106" s="9" t="str">
        <f>IF(AND(R106=A106, S106&amp;T106&amp;U106&amp;V106&amp;W106=""), "DomProd", IF(COUNTIF(R106:W106, A106)&gt;0, "CoDev", IF(R106="???","N/A","Import")))</f>
        <v>Import</v>
      </c>
      <c r="M106" t="s">
        <v>368</v>
      </c>
      <c r="O106"/>
      <c r="P106" t="s">
        <v>369</v>
      </c>
      <c r="R106" s="9" t="s">
        <v>304</v>
      </c>
      <c r="X106" s="9">
        <f>IF(Table1[[#This Row],[Origin 1]]="???",0,COUNTA(Table1[[#This Row],[Origin 1]:[Origin 6]]))</f>
        <v>1</v>
      </c>
      <c r="Y106"/>
      <c r="Z106"/>
    </row>
    <row r="107" spans="1:26">
      <c r="A107" s="12" t="s">
        <v>299</v>
      </c>
      <c r="B107" s="2">
        <v>2024</v>
      </c>
      <c r="C107" s="18" t="str">
        <f>TEXT(Table1[[#This Row],[No2]],"000")</f>
        <v>023</v>
      </c>
      <c r="D107" s="18">
        <v>23</v>
      </c>
      <c r="E107" s="18" t="s">
        <v>25</v>
      </c>
      <c r="F107" s="2" t="str">
        <f>_xlfn.TEXTJOIN("_",TRUE,A107,B107,C107,Table1[[#This Row],[Domain]])</f>
        <v>BGR_2024_023_Land</v>
      </c>
      <c r="G107" s="2" t="s">
        <v>300</v>
      </c>
      <c r="H107" s="3" t="s">
        <v>78</v>
      </c>
      <c r="I107" t="s">
        <v>370</v>
      </c>
      <c r="J107" t="s">
        <v>371</v>
      </c>
      <c r="K107" s="4">
        <v>24</v>
      </c>
      <c r="L107" s="9" t="str">
        <f>IF(AND(R107=A107, S107&amp;T107&amp;U107&amp;V107&amp;W107=""), "DomProd", IF(COUNTIF(R107:W107, A107)&gt;0, "CoDev", IF(R107="???","N/A","Import")))</f>
        <v>Import</v>
      </c>
      <c r="M107" t="s">
        <v>372</v>
      </c>
      <c r="O107"/>
      <c r="P107" t="s">
        <v>373</v>
      </c>
      <c r="R107" s="9" t="s">
        <v>304</v>
      </c>
      <c r="X107" s="9">
        <f>IF(Table1[[#This Row],[Origin 1]]="???",0,COUNTA(Table1[[#This Row],[Origin 1]:[Origin 6]]))</f>
        <v>1</v>
      </c>
      <c r="Y107"/>
      <c r="Z107"/>
    </row>
    <row r="108" spans="1:26">
      <c r="A108" s="12" t="s">
        <v>299</v>
      </c>
      <c r="B108" s="2">
        <v>2024</v>
      </c>
      <c r="C108" s="18" t="str">
        <f>TEXT(Table1[[#This Row],[No2]],"000")</f>
        <v>024</v>
      </c>
      <c r="D108" s="18">
        <v>24</v>
      </c>
      <c r="E108" s="18" t="s">
        <v>25</v>
      </c>
      <c r="F108" s="2" t="str">
        <f>_xlfn.TEXTJOIN("_",TRUE,A108,B108,C108,Table1[[#This Row],[Domain]])</f>
        <v>BGR_2024_024_Land</v>
      </c>
      <c r="G108" s="2" t="s">
        <v>300</v>
      </c>
      <c r="H108" s="3" t="s">
        <v>78</v>
      </c>
      <c r="I108" t="s">
        <v>88</v>
      </c>
      <c r="J108" t="s">
        <v>374</v>
      </c>
      <c r="K108" s="4">
        <v>80</v>
      </c>
      <c r="L108" s="9" t="str">
        <f>IF(AND(R108=A108, S108&amp;T108&amp;U108&amp;V108&amp;W108=""), "DomProd", IF(COUNTIF(R108:W108, A108)&gt;0, "CoDev", IF(R108="???","N/A","Import")))</f>
        <v>DomProd</v>
      </c>
      <c r="M108" t="s">
        <v>375</v>
      </c>
      <c r="O108"/>
      <c r="P108" s="28" t="s">
        <v>376</v>
      </c>
      <c r="R108" s="9" t="s">
        <v>299</v>
      </c>
      <c r="X108" s="9">
        <f>IF(Table1[[#This Row],[Origin 1]]="???",0,COUNTA(Table1[[#This Row],[Origin 1]:[Origin 6]]))</f>
        <v>1</v>
      </c>
      <c r="Y108"/>
      <c r="Z108"/>
    </row>
    <row r="109" spans="1:26">
      <c r="A109" s="12" t="s">
        <v>299</v>
      </c>
      <c r="B109" s="2">
        <v>2024</v>
      </c>
      <c r="C109" s="18" t="str">
        <f>TEXT(Table1[[#This Row],[No2]],"000")</f>
        <v>025</v>
      </c>
      <c r="D109" s="18">
        <v>25</v>
      </c>
      <c r="E109" s="18" t="s">
        <v>25</v>
      </c>
      <c r="F109" s="2" t="str">
        <f>_xlfn.TEXTJOIN("_",TRUE,A109,B109,C109,Table1[[#This Row],[Domain]])</f>
        <v>BGR_2024_025_Land</v>
      </c>
      <c r="G109" s="2" t="s">
        <v>300</v>
      </c>
      <c r="H109" s="3" t="s">
        <v>377</v>
      </c>
      <c r="I109" t="s">
        <v>378</v>
      </c>
      <c r="J109" t="s">
        <v>379</v>
      </c>
      <c r="K109" s="4" t="s">
        <v>72</v>
      </c>
      <c r="L109" s="9" t="str">
        <f>IF(AND(R109=A109, S109&amp;T109&amp;U109&amp;V109&amp;W109=""), "DomProd", IF(COUNTIF(R109:W109, A109)&gt;0, "CoDev", IF(R109="???","N/A","Import")))</f>
        <v>Import</v>
      </c>
      <c r="M109" t="s">
        <v>380</v>
      </c>
      <c r="O109"/>
      <c r="P109" t="s">
        <v>381</v>
      </c>
      <c r="R109" s="9" t="s">
        <v>304</v>
      </c>
      <c r="X109" s="9">
        <f>IF(Table1[[#This Row],[Origin 1]]="???",0,COUNTA(Table1[[#This Row],[Origin 1]:[Origin 6]]))</f>
        <v>1</v>
      </c>
      <c r="Y109"/>
      <c r="Z109"/>
    </row>
    <row r="110" spans="1:26">
      <c r="A110" s="12" t="s">
        <v>299</v>
      </c>
      <c r="B110" s="2">
        <v>2024</v>
      </c>
      <c r="C110" s="18" t="str">
        <f>TEXT(Table1[[#This Row],[No2]],"000")</f>
        <v>026</v>
      </c>
      <c r="D110" s="18">
        <v>26</v>
      </c>
      <c r="E110" s="18" t="s">
        <v>25</v>
      </c>
      <c r="F110" s="2" t="str">
        <f>_xlfn.TEXTJOIN("_",TRUE,A110,B110,C110,Table1[[#This Row],[Domain]])</f>
        <v>BGR_2024_026_Land</v>
      </c>
      <c r="G110" s="2" t="s">
        <v>300</v>
      </c>
      <c r="H110" s="3" t="s">
        <v>129</v>
      </c>
      <c r="I110" t="s">
        <v>382</v>
      </c>
      <c r="J110" t="s">
        <v>383</v>
      </c>
      <c r="K110" s="4" t="s">
        <v>72</v>
      </c>
      <c r="L110" s="9" t="str">
        <f>IF(AND(R110=A110, S110&amp;T110&amp;U110&amp;V110&amp;W110=""), "DomProd", IF(COUNTIF(R110:W110, A110)&gt;0, "CoDev", IF(R110="???","N/A","Import")))</f>
        <v>Import</v>
      </c>
      <c r="M110" t="s">
        <v>380</v>
      </c>
      <c r="O110"/>
      <c r="P110" t="s">
        <v>384</v>
      </c>
      <c r="R110" s="9" t="s">
        <v>304</v>
      </c>
      <c r="X110" s="9">
        <f>IF(Table1[[#This Row],[Origin 1]]="???",0,COUNTA(Table1[[#This Row],[Origin 1]:[Origin 6]]))</f>
        <v>1</v>
      </c>
      <c r="Y110"/>
      <c r="Z110"/>
    </row>
    <row r="111" spans="1:26">
      <c r="A111" s="12" t="s">
        <v>299</v>
      </c>
      <c r="B111" s="2">
        <v>2024</v>
      </c>
      <c r="C111" s="18" t="str">
        <f>TEXT(Table1[[#This Row],[No2]],"000")</f>
        <v>027</v>
      </c>
      <c r="D111" s="18">
        <v>27</v>
      </c>
      <c r="E111" s="18" t="s">
        <v>25</v>
      </c>
      <c r="F111" s="2" t="str">
        <f>_xlfn.TEXTJOIN("_",TRUE,A111,B111,C111,Table1[[#This Row],[Domain]])</f>
        <v>BGR_2024_027_Land</v>
      </c>
      <c r="G111" s="2" t="s">
        <v>300</v>
      </c>
      <c r="H111" s="3" t="s">
        <v>129</v>
      </c>
      <c r="I111" t="s">
        <v>382</v>
      </c>
      <c r="J111" t="s">
        <v>385</v>
      </c>
      <c r="K111" s="4">
        <v>24</v>
      </c>
      <c r="L111" s="9" t="str">
        <f>IF(AND(R111=A111, S111&amp;T111&amp;U111&amp;V111&amp;W111=""), "DomProd", IF(COUNTIF(R111:W111, A111)&gt;0, "CoDev", IF(R111="???","N/A","Import")))</f>
        <v>Import</v>
      </c>
      <c r="M111" t="s">
        <v>386</v>
      </c>
      <c r="O111"/>
      <c r="P111" t="s">
        <v>387</v>
      </c>
      <c r="R111" s="9" t="s">
        <v>304</v>
      </c>
      <c r="X111" s="9">
        <f>IF(Table1[[#This Row],[Origin 1]]="???",0,COUNTA(Table1[[#This Row],[Origin 1]:[Origin 6]]))</f>
        <v>1</v>
      </c>
      <c r="Y111"/>
      <c r="Z111"/>
    </row>
    <row r="112" spans="1:26">
      <c r="A112" s="12" t="s">
        <v>299</v>
      </c>
      <c r="B112" s="2">
        <v>2024</v>
      </c>
      <c r="C112" s="18" t="str">
        <f>TEXT(Table1[[#This Row],[No2]],"000")</f>
        <v>028</v>
      </c>
      <c r="D112" s="18">
        <v>28</v>
      </c>
      <c r="E112" s="18" t="s">
        <v>25</v>
      </c>
      <c r="F112" s="2" t="str">
        <f>_xlfn.TEXTJOIN("_",TRUE,A112,B112,C112,Table1[[#This Row],[Domain]])</f>
        <v>BGR_2024_028_Land</v>
      </c>
      <c r="G112" s="2" t="s">
        <v>300</v>
      </c>
      <c r="H112" s="3" t="s">
        <v>129</v>
      </c>
      <c r="I112" t="s">
        <v>388</v>
      </c>
      <c r="J112" t="s">
        <v>389</v>
      </c>
      <c r="K112" s="4" t="s">
        <v>72</v>
      </c>
      <c r="L112" s="9" t="str">
        <f>IF(AND(R112=A112, S112&amp;T112&amp;U112&amp;V112&amp;W112=""), "DomProd", IF(COUNTIF(R112:W112, A112)&gt;0, "CoDev", IF(R112="???","N/A","Import")))</f>
        <v>Import</v>
      </c>
      <c r="M112" t="s">
        <v>390</v>
      </c>
      <c r="O112"/>
      <c r="P112" s="28" t="s">
        <v>391</v>
      </c>
      <c r="R112" s="9" t="s">
        <v>304</v>
      </c>
      <c r="X112" s="9">
        <f>IF(Table1[[#This Row],[Origin 1]]="???",0,COUNTA(Table1[[#This Row],[Origin 1]:[Origin 6]]))</f>
        <v>1</v>
      </c>
      <c r="Y112"/>
      <c r="Z112"/>
    </row>
    <row r="113" spans="1:26">
      <c r="A113" s="12" t="s">
        <v>299</v>
      </c>
      <c r="B113" s="2">
        <v>2024</v>
      </c>
      <c r="C113" s="18" t="str">
        <f>TEXT(Table1[[#This Row],[No2]],"000")</f>
        <v>029</v>
      </c>
      <c r="D113" s="18">
        <v>29</v>
      </c>
      <c r="E113" s="18" t="s">
        <v>25</v>
      </c>
      <c r="F113" s="2" t="str">
        <f>_xlfn.TEXTJOIN("_",TRUE,A113,B113,C113,Table1[[#This Row],[Domain]])</f>
        <v>BGR_2024_029_Land</v>
      </c>
      <c r="G113" s="2" t="s">
        <v>300</v>
      </c>
      <c r="H113" s="3" t="s">
        <v>129</v>
      </c>
      <c r="I113" t="s">
        <v>392</v>
      </c>
      <c r="J113" t="s">
        <v>393</v>
      </c>
      <c r="K113" s="4" t="s">
        <v>72</v>
      </c>
      <c r="L113" s="9" t="str">
        <f>IF(AND(R113=A113, S113&amp;T113&amp;U113&amp;V113&amp;W113=""), "DomProd", IF(COUNTIF(R113:W113, A113)&gt;0, "CoDev", IF(R113="???","N/A","Import")))</f>
        <v>Import</v>
      </c>
      <c r="M113" t="s">
        <v>394</v>
      </c>
      <c r="O113"/>
      <c r="P113" s="28" t="s">
        <v>395</v>
      </c>
      <c r="R113" s="9" t="s">
        <v>304</v>
      </c>
      <c r="X113" s="9">
        <f>IF(Table1[[#This Row],[Origin 1]]="???",0,COUNTA(Table1[[#This Row],[Origin 1]:[Origin 6]]))</f>
        <v>1</v>
      </c>
      <c r="Y113"/>
      <c r="Z113"/>
    </row>
    <row r="114" spans="1:26">
      <c r="A114" s="12" t="s">
        <v>299</v>
      </c>
      <c r="B114" s="2">
        <v>2024</v>
      </c>
      <c r="C114" s="18" t="str">
        <f>TEXT(Table1[[#This Row],[No2]],"000")</f>
        <v>030</v>
      </c>
      <c r="D114" s="18">
        <v>30</v>
      </c>
      <c r="E114" s="18" t="s">
        <v>25</v>
      </c>
      <c r="F114" s="2" t="str">
        <f>_xlfn.TEXTJOIN("_",TRUE,A114,B114,C114,Table1[[#This Row],[Domain]])</f>
        <v>BGR_2024_030_Land</v>
      </c>
      <c r="G114" s="2" t="s">
        <v>300</v>
      </c>
      <c r="H114" s="3" t="s">
        <v>129</v>
      </c>
      <c r="I114" t="s">
        <v>396</v>
      </c>
      <c r="J114" t="s">
        <v>397</v>
      </c>
      <c r="K114" s="4" t="s">
        <v>72</v>
      </c>
      <c r="L114" s="9" t="str">
        <f>IF(AND(R114=A114, S114&amp;T114&amp;U114&amp;V114&amp;W114=""), "DomProd", IF(COUNTIF(R114:W114, A114)&gt;0, "CoDev", IF(R114="???","N/A","Import")))</f>
        <v>Import</v>
      </c>
      <c r="M114" t="s">
        <v>398</v>
      </c>
      <c r="O114"/>
      <c r="P114" s="28" t="s">
        <v>399</v>
      </c>
      <c r="R114" s="9" t="s">
        <v>304</v>
      </c>
      <c r="X114" s="9">
        <f>IF(Table1[[#This Row],[Origin 1]]="???",0,COUNTA(Table1[[#This Row],[Origin 1]:[Origin 6]]))</f>
        <v>1</v>
      </c>
      <c r="Y114"/>
      <c r="Z114"/>
    </row>
    <row r="115" spans="1:26">
      <c r="A115" s="12" t="s">
        <v>299</v>
      </c>
      <c r="B115" s="2">
        <v>2024</v>
      </c>
      <c r="C115" s="18" t="str">
        <f>TEXT(Table1[[#This Row],[No2]],"000")</f>
        <v>031</v>
      </c>
      <c r="D115" s="18">
        <v>31</v>
      </c>
      <c r="E115" s="18" t="s">
        <v>183</v>
      </c>
      <c r="F115" s="2" t="str">
        <f>_xlfn.TEXTJOIN("_",TRUE,A115,B115,C115,Table1[[#This Row],[Domain]])</f>
        <v>BGR_2024_031_Sea</v>
      </c>
      <c r="G115" s="2" t="s">
        <v>400</v>
      </c>
      <c r="H115" s="3" t="s">
        <v>185</v>
      </c>
      <c r="I115" t="s">
        <v>401</v>
      </c>
      <c r="J115" t="s">
        <v>402</v>
      </c>
      <c r="K115" s="4">
        <v>3</v>
      </c>
      <c r="L115" s="9" t="str">
        <f>IF(AND(R115=A115, S115&amp;T115&amp;U115&amp;V115&amp;W115=""), "DomProd", IF(COUNTIF(R115:W115, A115)&gt;0, "CoDev", IF(R115="???","N/A","Import")))</f>
        <v>Import</v>
      </c>
      <c r="M115" t="s">
        <v>403</v>
      </c>
      <c r="N115" t="s">
        <v>404</v>
      </c>
      <c r="O115"/>
      <c r="P115" s="30" t="s">
        <v>405</v>
      </c>
      <c r="Q115" s="28" t="s">
        <v>406</v>
      </c>
      <c r="R115" s="9" t="s">
        <v>146</v>
      </c>
      <c r="X115" s="9">
        <f>IF(Table1[[#This Row],[Origin 1]]="???",0,COUNTA(Table1[[#This Row],[Origin 1]:[Origin 6]]))</f>
        <v>1</v>
      </c>
      <c r="Y115"/>
      <c r="Z115"/>
    </row>
    <row r="116" spans="1:26">
      <c r="A116" s="12" t="s">
        <v>299</v>
      </c>
      <c r="B116" s="2">
        <v>2024</v>
      </c>
      <c r="C116" s="18" t="str">
        <f>TEXT(Table1[[#This Row],[No2]],"000")</f>
        <v>032</v>
      </c>
      <c r="D116" s="18">
        <v>32</v>
      </c>
      <c r="E116" s="18" t="s">
        <v>183</v>
      </c>
      <c r="F116" s="2" t="str">
        <f>_xlfn.TEXTJOIN("_",TRUE,A116,B116,C116,Table1[[#This Row],[Domain]])</f>
        <v>BGR_2024_032_Sea</v>
      </c>
      <c r="G116" s="2" t="s">
        <v>400</v>
      </c>
      <c r="H116" s="3" t="s">
        <v>192</v>
      </c>
      <c r="I116" t="s">
        <v>407</v>
      </c>
      <c r="J116" t="s">
        <v>408</v>
      </c>
      <c r="K116" s="4">
        <v>1</v>
      </c>
      <c r="L116" s="9" t="str">
        <f>IF(AND(R116=A116, S116&amp;T116&amp;U116&amp;V116&amp;W116=""), "DomProd", IF(COUNTIF(R116:W116, A116)&gt;0, "CoDev", IF(R116="???","N/A","Import")))</f>
        <v>Import</v>
      </c>
      <c r="M116" t="s">
        <v>198</v>
      </c>
      <c r="O116"/>
      <c r="P116" s="28" t="s">
        <v>409</v>
      </c>
      <c r="R116" s="9" t="s">
        <v>65</v>
      </c>
      <c r="X116" s="9">
        <f>IF(Table1[[#This Row],[Origin 1]]="???",0,COUNTA(Table1[[#This Row],[Origin 1]:[Origin 6]]))</f>
        <v>1</v>
      </c>
      <c r="Y116"/>
      <c r="Z116"/>
    </row>
    <row r="117" spans="1:26">
      <c r="A117" s="12" t="s">
        <v>299</v>
      </c>
      <c r="B117" s="2">
        <v>2024</v>
      </c>
      <c r="C117" s="18" t="str">
        <f>TEXT(Table1[[#This Row],[No2]],"000")</f>
        <v>033</v>
      </c>
      <c r="D117" s="18">
        <v>33</v>
      </c>
      <c r="E117" s="18" t="s">
        <v>183</v>
      </c>
      <c r="F117" s="2" t="str">
        <f>_xlfn.TEXTJOIN("_",TRUE,A117,B117,C117,Table1[[#This Row],[Domain]])</f>
        <v>BGR_2024_033_Sea</v>
      </c>
      <c r="G117" s="2" t="s">
        <v>400</v>
      </c>
      <c r="H117" s="3" t="s">
        <v>192</v>
      </c>
      <c r="I117" t="s">
        <v>407</v>
      </c>
      <c r="J117" t="s">
        <v>200</v>
      </c>
      <c r="K117" s="4" t="s">
        <v>72</v>
      </c>
      <c r="L117" s="9" t="str">
        <f>IF(AND(R117=A117, S117&amp;T117&amp;U117&amp;V117&amp;W117=""), "DomProd", IF(COUNTIF(R117:W117, A117)&gt;0, "CoDev", IF(R117="???","N/A","Import")))</f>
        <v>Import</v>
      </c>
      <c r="M117" t="s">
        <v>198</v>
      </c>
      <c r="O117"/>
      <c r="P117" s="28" t="s">
        <v>201</v>
      </c>
      <c r="R117" s="9" t="s">
        <v>65</v>
      </c>
      <c r="X117" s="9">
        <f>IF(Table1[[#This Row],[Origin 1]]="???",0,COUNTA(Table1[[#This Row],[Origin 1]:[Origin 6]]))</f>
        <v>1</v>
      </c>
      <c r="Y117"/>
      <c r="Z117"/>
    </row>
    <row r="118" spans="1:26">
      <c r="A118" s="12" t="s">
        <v>299</v>
      </c>
      <c r="B118" s="2">
        <v>2024</v>
      </c>
      <c r="C118" s="18" t="str">
        <f>TEXT(Table1[[#This Row],[No2]],"000")</f>
        <v>034</v>
      </c>
      <c r="D118" s="18">
        <v>34</v>
      </c>
      <c r="E118" s="18" t="s">
        <v>183</v>
      </c>
      <c r="F118" s="2" t="str">
        <f>_xlfn.TEXTJOIN("_",TRUE,A118,B118,C118,Table1[[#This Row],[Domain]])</f>
        <v>BGR_2024_034_Sea</v>
      </c>
      <c r="G118" s="2" t="s">
        <v>400</v>
      </c>
      <c r="H118" s="3" t="s">
        <v>192</v>
      </c>
      <c r="I118" t="s">
        <v>407</v>
      </c>
      <c r="J118" t="s">
        <v>410</v>
      </c>
      <c r="K118" s="4" t="s">
        <v>72</v>
      </c>
      <c r="L118" s="9" t="str">
        <f>IF(AND(R118=A118, S118&amp;T118&amp;U118&amp;V118&amp;W118=""), "DomProd", IF(COUNTIF(R118:W118, A118)&gt;0, "CoDev", IF(R118="???","N/A","Import")))</f>
        <v>Import</v>
      </c>
      <c r="M118" t="s">
        <v>411</v>
      </c>
      <c r="O118"/>
      <c r="P118" s="28" t="s">
        <v>412</v>
      </c>
      <c r="R118" s="9" t="s">
        <v>134</v>
      </c>
      <c r="X118" s="9">
        <f>IF(Table1[[#This Row],[Origin 1]]="???",0,COUNTA(Table1[[#This Row],[Origin 1]:[Origin 6]]))</f>
        <v>1</v>
      </c>
      <c r="Y118"/>
      <c r="Z118"/>
    </row>
    <row r="119" spans="1:26">
      <c r="A119" s="12" t="s">
        <v>299</v>
      </c>
      <c r="B119" s="2">
        <v>2024</v>
      </c>
      <c r="C119" s="18" t="str">
        <f>TEXT(Table1[[#This Row],[No2]],"000")</f>
        <v>035</v>
      </c>
      <c r="D119" s="18">
        <v>35</v>
      </c>
      <c r="E119" s="18" t="s">
        <v>183</v>
      </c>
      <c r="F119" s="2" t="str">
        <f>_xlfn.TEXTJOIN("_",TRUE,A119,B119,C119,Table1[[#This Row],[Domain]])</f>
        <v>BGR_2024_035_Sea</v>
      </c>
      <c r="G119" s="2" t="s">
        <v>400</v>
      </c>
      <c r="H119" s="3" t="s">
        <v>192</v>
      </c>
      <c r="I119" t="s">
        <v>407</v>
      </c>
      <c r="J119" t="s">
        <v>413</v>
      </c>
      <c r="K119" s="4">
        <v>1</v>
      </c>
      <c r="L119" s="9" t="str">
        <f>IF(AND(R119=A119, S119&amp;T119&amp;U119&amp;V119&amp;W119=""), "DomProd", IF(COUNTIF(R119:W119, A119)&gt;0, "CoDev", IF(R119="???","N/A","Import")))</f>
        <v>Import</v>
      </c>
      <c r="M119" t="s">
        <v>414</v>
      </c>
      <c r="O119"/>
      <c r="P119" s="28" t="s">
        <v>415</v>
      </c>
      <c r="R119" s="9" t="s">
        <v>134</v>
      </c>
      <c r="X119" s="9">
        <f>IF(Table1[[#This Row],[Origin 1]]="???",0,COUNTA(Table1[[#This Row],[Origin 1]:[Origin 6]]))</f>
        <v>1</v>
      </c>
      <c r="Y119"/>
      <c r="Z119"/>
    </row>
    <row r="120" spans="1:26">
      <c r="A120" s="12" t="s">
        <v>299</v>
      </c>
      <c r="B120" s="2">
        <v>2024</v>
      </c>
      <c r="C120" s="18" t="str">
        <f>TEXT(Table1[[#This Row],[No2]],"000")</f>
        <v>036</v>
      </c>
      <c r="D120" s="18">
        <v>36</v>
      </c>
      <c r="E120" s="18" t="s">
        <v>183</v>
      </c>
      <c r="F120" s="2" t="str">
        <f>_xlfn.TEXTJOIN("_",TRUE,A120,B120,C120,Table1[[#This Row],[Domain]])</f>
        <v>BGR_2024_036_Sea</v>
      </c>
      <c r="G120" s="2" t="s">
        <v>400</v>
      </c>
      <c r="H120" s="3" t="s">
        <v>213</v>
      </c>
      <c r="I120" t="s">
        <v>416</v>
      </c>
      <c r="J120" t="s">
        <v>417</v>
      </c>
      <c r="K120" s="4">
        <v>1</v>
      </c>
      <c r="L120" s="9" t="str">
        <f>IF(AND(R120=A120, S120&amp;T120&amp;U120&amp;V120&amp;W120=""), "DomProd", IF(COUNTIF(R120:W120, A120)&gt;0, "CoDev", IF(R120="???","N/A","Import")))</f>
        <v>Import</v>
      </c>
      <c r="M120" t="s">
        <v>418</v>
      </c>
      <c r="O120"/>
      <c r="P120" s="28" t="s">
        <v>419</v>
      </c>
      <c r="R120" s="9" t="s">
        <v>420</v>
      </c>
      <c r="X120" s="9">
        <f>IF(Table1[[#This Row],[Origin 1]]="???",0,COUNTA(Table1[[#This Row],[Origin 1]:[Origin 6]]))</f>
        <v>1</v>
      </c>
      <c r="Y120"/>
      <c r="Z120"/>
    </row>
    <row r="121" spans="1:26">
      <c r="A121" s="12" t="s">
        <v>299</v>
      </c>
      <c r="B121" s="2">
        <v>2024</v>
      </c>
      <c r="C121" s="18" t="str">
        <f>TEXT(Table1[[#This Row],[No2]],"000")</f>
        <v>037</v>
      </c>
      <c r="D121" s="18">
        <v>37</v>
      </c>
      <c r="E121" s="18" t="s">
        <v>183</v>
      </c>
      <c r="F121" s="2" t="str">
        <f>_xlfn.TEXTJOIN("_",TRUE,A121,B121,C121,Table1[[#This Row],[Domain]])</f>
        <v>BGR_2024_037_Sea</v>
      </c>
      <c r="G121" s="2" t="s">
        <v>400</v>
      </c>
      <c r="H121" s="3" t="s">
        <v>192</v>
      </c>
      <c r="I121" t="s">
        <v>421</v>
      </c>
      <c r="J121" t="s">
        <v>422</v>
      </c>
      <c r="K121" s="4">
        <v>2</v>
      </c>
      <c r="L121" s="9" t="str">
        <f>IF(AND(R121=A121, S121&amp;T121&amp;U121&amp;V121&amp;W121=""), "DomProd", IF(COUNTIF(R121:W121, A121)&gt;0, "CoDev", IF(R121="???","N/A","Import")))</f>
        <v>Import</v>
      </c>
      <c r="M121" t="s">
        <v>423</v>
      </c>
      <c r="O121"/>
      <c r="P121" s="28" t="s">
        <v>424</v>
      </c>
      <c r="R121" s="9" t="s">
        <v>304</v>
      </c>
      <c r="X121" s="9">
        <f>IF(Table1[[#This Row],[Origin 1]]="???",0,COUNTA(Table1[[#This Row],[Origin 1]:[Origin 6]]))</f>
        <v>1</v>
      </c>
      <c r="Y121"/>
      <c r="Z121"/>
    </row>
    <row r="122" spans="1:26">
      <c r="A122" s="12" t="s">
        <v>299</v>
      </c>
      <c r="B122" s="2">
        <v>2024</v>
      </c>
      <c r="C122" s="18" t="str">
        <f>TEXT(Table1[[#This Row],[No2]],"000")</f>
        <v>038</v>
      </c>
      <c r="D122" s="18">
        <v>38</v>
      </c>
      <c r="E122" s="18" t="s">
        <v>183</v>
      </c>
      <c r="F122" s="2" t="str">
        <f>_xlfn.TEXTJOIN("_",TRUE,A122,B122,C122,Table1[[#This Row],[Domain]])</f>
        <v>BGR_2024_038_Sea</v>
      </c>
      <c r="G122" s="2" t="s">
        <v>400</v>
      </c>
      <c r="H122" s="3" t="s">
        <v>213</v>
      </c>
      <c r="I122" t="s">
        <v>425</v>
      </c>
      <c r="J122" t="s">
        <v>426</v>
      </c>
      <c r="K122" s="4">
        <v>1</v>
      </c>
      <c r="L122" s="9" t="str">
        <f>IF(AND(R122=A122, S122&amp;T122&amp;U122&amp;V122&amp;W122=""), "DomProd", IF(COUNTIF(R122:W122, A122)&gt;0, "CoDev", IF(R122="???","N/A","Import")))</f>
        <v>Import</v>
      </c>
      <c r="M122" t="s">
        <v>427</v>
      </c>
      <c r="O122"/>
      <c r="P122" s="28" t="s">
        <v>428</v>
      </c>
      <c r="R122" s="9" t="s">
        <v>304</v>
      </c>
      <c r="X122" s="9">
        <f>IF(Table1[[#This Row],[Origin 1]]="???",0,COUNTA(Table1[[#This Row],[Origin 1]:[Origin 6]]))</f>
        <v>1</v>
      </c>
      <c r="Y122"/>
      <c r="Z122"/>
    </row>
    <row r="123" spans="1:26">
      <c r="A123" s="12" t="s">
        <v>299</v>
      </c>
      <c r="B123" s="2">
        <v>2024</v>
      </c>
      <c r="C123" s="18" t="str">
        <f>TEXT(Table1[[#This Row],[No2]],"000")</f>
        <v>039</v>
      </c>
      <c r="D123" s="18">
        <v>39</v>
      </c>
      <c r="E123" s="18" t="s">
        <v>183</v>
      </c>
      <c r="F123" s="2" t="str">
        <f>_xlfn.TEXTJOIN("_",TRUE,A123,B123,C123,Table1[[#This Row],[Domain]])</f>
        <v>BGR_2024_039_Sea</v>
      </c>
      <c r="G123" s="2" t="s">
        <v>400</v>
      </c>
      <c r="H123" s="3" t="s">
        <v>192</v>
      </c>
      <c r="I123" t="s">
        <v>429</v>
      </c>
      <c r="J123" t="s">
        <v>430</v>
      </c>
      <c r="K123" s="4">
        <v>2</v>
      </c>
      <c r="L123" s="9" t="str">
        <f>IF(AND(R123=A123, S123&amp;T123&amp;U123&amp;V123&amp;W123=""), "DomProd", IF(COUNTIF(R123:W123, A123)&gt;0, "CoDev", IF(R123="???","N/A","Import")))</f>
        <v>Import</v>
      </c>
      <c r="M123" t="s">
        <v>431</v>
      </c>
      <c r="O123"/>
      <c r="P123" t="s">
        <v>432</v>
      </c>
      <c r="R123" s="9" t="s">
        <v>304</v>
      </c>
      <c r="X123" s="9">
        <f>IF(Table1[[#This Row],[Origin 1]]="???",0,COUNTA(Table1[[#This Row],[Origin 1]:[Origin 6]]))</f>
        <v>1</v>
      </c>
      <c r="Y123"/>
      <c r="Z123"/>
    </row>
    <row r="124" spans="1:26">
      <c r="A124" s="12" t="s">
        <v>299</v>
      </c>
      <c r="B124" s="2">
        <v>2024</v>
      </c>
      <c r="C124" s="18" t="str">
        <f>TEXT(Table1[[#This Row],[No2]],"000")</f>
        <v>040</v>
      </c>
      <c r="D124" s="18">
        <v>40</v>
      </c>
      <c r="E124" s="18" t="s">
        <v>183</v>
      </c>
      <c r="F124" s="2" t="str">
        <f>_xlfn.TEXTJOIN("_",TRUE,A124,B124,C124,Table1[[#This Row],[Domain]])</f>
        <v>BGR_2024_040_Sea</v>
      </c>
      <c r="G124" s="2" t="s">
        <v>400</v>
      </c>
      <c r="H124" s="3" t="s">
        <v>213</v>
      </c>
      <c r="I124" t="s">
        <v>433</v>
      </c>
      <c r="J124" t="s">
        <v>434</v>
      </c>
      <c r="K124" s="4">
        <v>2</v>
      </c>
      <c r="L124" s="9" t="str">
        <f>IF(AND(R124=A124, S124&amp;T124&amp;U124&amp;V124&amp;W124=""), "DomProd", IF(COUNTIF(R124:W124, A124)&gt;0, "CoDev", IF(R124="???","N/A","Import")))</f>
        <v>Import</v>
      </c>
      <c r="M124" t="s">
        <v>427</v>
      </c>
      <c r="O124"/>
      <c r="P124" s="28" t="s">
        <v>428</v>
      </c>
      <c r="Q124" s="28" t="s">
        <v>435</v>
      </c>
      <c r="R124" s="9" t="s">
        <v>304</v>
      </c>
      <c r="X124" s="9">
        <f>IF(Table1[[#This Row],[Origin 1]]="???",0,COUNTA(Table1[[#This Row],[Origin 1]:[Origin 6]]))</f>
        <v>1</v>
      </c>
      <c r="Y124"/>
      <c r="Z124"/>
    </row>
    <row r="125" spans="1:26">
      <c r="A125" s="12" t="s">
        <v>299</v>
      </c>
      <c r="B125" s="2">
        <v>2024</v>
      </c>
      <c r="C125" s="18" t="str">
        <f>TEXT(Table1[[#This Row],[No2]],"000")</f>
        <v>041</v>
      </c>
      <c r="D125" s="18">
        <v>41</v>
      </c>
      <c r="E125" s="18" t="s">
        <v>183</v>
      </c>
      <c r="F125" s="2" t="str">
        <f>_xlfn.TEXTJOIN("_",TRUE,A125,B125,C125,Table1[[#This Row],[Domain]])</f>
        <v>BGR_2024_041_Sea</v>
      </c>
      <c r="G125" s="2" t="s">
        <v>400</v>
      </c>
      <c r="H125" s="3" t="s">
        <v>192</v>
      </c>
      <c r="I125" t="s">
        <v>436</v>
      </c>
      <c r="J125" t="s">
        <v>437</v>
      </c>
      <c r="K125" s="4">
        <v>2</v>
      </c>
      <c r="L125" s="9" t="str">
        <f>IF(AND(R125=A125, S125&amp;T125&amp;U125&amp;V125&amp;W125=""), "DomProd", IF(COUNTIF(R125:W125, A125)&gt;0, "CoDev", IF(R125="???","N/A","Import")))</f>
        <v>Import</v>
      </c>
      <c r="M125" t="s">
        <v>438</v>
      </c>
      <c r="O125"/>
      <c r="P125" s="28" t="s">
        <v>439</v>
      </c>
      <c r="R125" s="9" t="s">
        <v>304</v>
      </c>
      <c r="X125" s="9">
        <f>IF(Table1[[#This Row],[Origin 1]]="???",0,COUNTA(Table1[[#This Row],[Origin 1]:[Origin 6]]))</f>
        <v>1</v>
      </c>
      <c r="Y125"/>
      <c r="Z125"/>
    </row>
    <row r="126" spans="1:26">
      <c r="A126" s="12" t="s">
        <v>299</v>
      </c>
      <c r="B126" s="2">
        <v>2024</v>
      </c>
      <c r="C126" s="18" t="str">
        <f>TEXT(Table1[[#This Row],[No2]],"000")</f>
        <v>042</v>
      </c>
      <c r="D126" s="18">
        <v>42</v>
      </c>
      <c r="E126" s="18" t="s">
        <v>183</v>
      </c>
      <c r="F126" s="2" t="str">
        <f>_xlfn.TEXTJOIN("_",TRUE,A126,B126,C126,Table1[[#This Row],[Domain]])</f>
        <v>BGR_2024_042_Sea</v>
      </c>
      <c r="G126" s="2" t="s">
        <v>400</v>
      </c>
      <c r="H126" s="3" t="s">
        <v>440</v>
      </c>
      <c r="I126" t="s">
        <v>219</v>
      </c>
      <c r="J126" t="s">
        <v>441</v>
      </c>
      <c r="K126" s="4">
        <v>2</v>
      </c>
      <c r="L126" s="9" t="str">
        <f>IF(AND(R126=A126, S126&amp;T126&amp;U126&amp;V126&amp;W126=""), "DomProd", IF(COUNTIF(R126:W126, A126)&gt;0, "CoDev", IF(R126="???","N/A","Import")))</f>
        <v>Import</v>
      </c>
      <c r="M126" t="s">
        <v>442</v>
      </c>
      <c r="O126"/>
      <c r="P126" s="28" t="s">
        <v>443</v>
      </c>
      <c r="R126" s="9" t="s">
        <v>191</v>
      </c>
      <c r="X126" s="9">
        <f>IF(Table1[[#This Row],[Origin 1]]="???",0,COUNTA(Table1[[#This Row],[Origin 1]:[Origin 6]]))</f>
        <v>1</v>
      </c>
      <c r="Y126"/>
      <c r="Z126"/>
    </row>
    <row r="127" spans="1:26">
      <c r="A127" s="12" t="s">
        <v>299</v>
      </c>
      <c r="B127" s="2">
        <v>2024</v>
      </c>
      <c r="C127" s="18" t="str">
        <f>TEXT(Table1[[#This Row],[No2]],"000")</f>
        <v>043</v>
      </c>
      <c r="D127" s="18">
        <v>43</v>
      </c>
      <c r="E127" s="18" t="s">
        <v>183</v>
      </c>
      <c r="F127" s="2" t="str">
        <f>_xlfn.TEXTJOIN("_",TRUE,A127,B127,C127,Table1[[#This Row],[Domain]])</f>
        <v>BGR_2024_043_Sea</v>
      </c>
      <c r="G127" s="2" t="s">
        <v>400</v>
      </c>
      <c r="H127" s="3" t="s">
        <v>440</v>
      </c>
      <c r="I127" t="s">
        <v>219</v>
      </c>
      <c r="J127" t="s">
        <v>444</v>
      </c>
      <c r="K127" s="4">
        <v>1</v>
      </c>
      <c r="L127" s="9" t="str">
        <f>IF(AND(R127=A127, S127&amp;T127&amp;U127&amp;V127&amp;W127=""), "DomProd", IF(COUNTIF(R127:W127, A127)&gt;0, "CoDev", IF(R127="???","N/A","Import")))</f>
        <v>Import</v>
      </c>
      <c r="M127" t="s">
        <v>221</v>
      </c>
      <c r="O127"/>
      <c r="P127" s="28" t="s">
        <v>222</v>
      </c>
      <c r="R127" s="9" t="s">
        <v>146</v>
      </c>
      <c r="X127" s="9">
        <f>IF(Table1[[#This Row],[Origin 1]]="???",0,COUNTA(Table1[[#This Row],[Origin 1]:[Origin 6]]))</f>
        <v>1</v>
      </c>
      <c r="Y127"/>
      <c r="Z127"/>
    </row>
    <row r="128" spans="1:26">
      <c r="A128" s="12" t="s">
        <v>299</v>
      </c>
      <c r="B128" s="2">
        <v>2024</v>
      </c>
      <c r="C128" s="18" t="str">
        <f>TEXT(Table1[[#This Row],[No2]],"000")</f>
        <v>044</v>
      </c>
      <c r="D128" s="18">
        <v>44</v>
      </c>
      <c r="E128" s="18" t="s">
        <v>183</v>
      </c>
      <c r="F128" s="2" t="str">
        <f>_xlfn.TEXTJOIN("_",TRUE,A128,B128,C128,Table1[[#This Row],[Domain]])</f>
        <v>BGR_2024_044_Sea</v>
      </c>
      <c r="G128" s="2" t="s">
        <v>400</v>
      </c>
      <c r="H128" s="3" t="s">
        <v>440</v>
      </c>
      <c r="I128" t="s">
        <v>445</v>
      </c>
      <c r="J128" t="s">
        <v>446</v>
      </c>
      <c r="K128" s="4">
        <v>3</v>
      </c>
      <c r="L128" s="9" t="str">
        <f>IF(AND(R128=A128, S128&amp;T128&amp;U128&amp;V128&amp;W128=""), "DomProd", IF(COUNTIF(R128:W128, A128)&gt;0, "CoDev", IF(R128="???","N/A","Import")))</f>
        <v>Import</v>
      </c>
      <c r="M128" t="s">
        <v>447</v>
      </c>
      <c r="O128"/>
      <c r="P128" t="s">
        <v>448</v>
      </c>
      <c r="R128" s="9" t="s">
        <v>304</v>
      </c>
      <c r="X128" s="9">
        <f>IF(Table1[[#This Row],[Origin 1]]="???",0,COUNTA(Table1[[#This Row],[Origin 1]:[Origin 6]]))</f>
        <v>1</v>
      </c>
      <c r="Y128"/>
      <c r="Z128"/>
    </row>
    <row r="129" spans="1:26">
      <c r="A129" s="12" t="s">
        <v>299</v>
      </c>
      <c r="B129" s="2">
        <v>2024</v>
      </c>
      <c r="C129" s="18" t="str">
        <f>TEXT(Table1[[#This Row],[No2]],"000")</f>
        <v>045</v>
      </c>
      <c r="D129" s="18">
        <v>45</v>
      </c>
      <c r="E129" s="18" t="s">
        <v>183</v>
      </c>
      <c r="F129" s="2" t="str">
        <f>_xlfn.TEXTJOIN("_",TRUE,A129,B129,C129,Table1[[#This Row],[Domain]])</f>
        <v>BGR_2024_045_Sea</v>
      </c>
      <c r="G129" s="2" t="s">
        <v>400</v>
      </c>
      <c r="H129" s="3" t="s">
        <v>440</v>
      </c>
      <c r="I129" t="s">
        <v>449</v>
      </c>
      <c r="J129" t="s">
        <v>450</v>
      </c>
      <c r="K129" s="4">
        <v>4</v>
      </c>
      <c r="L129" s="9" t="str">
        <f>IF(AND(R129=A129, S129&amp;T129&amp;U129&amp;V129&amp;W129=""), "DomProd", IF(COUNTIF(R129:W129, A129)&gt;0, "CoDev", IF(R129="???","N/A","Import")))</f>
        <v>Import</v>
      </c>
      <c r="M129" t="s">
        <v>451</v>
      </c>
      <c r="O129"/>
      <c r="P129" s="28" t="s">
        <v>452</v>
      </c>
      <c r="R129" s="9" t="s">
        <v>304</v>
      </c>
      <c r="X129" s="9">
        <f>IF(Table1[[#This Row],[Origin 1]]="???",0,COUNTA(Table1[[#This Row],[Origin 1]:[Origin 6]]))</f>
        <v>1</v>
      </c>
      <c r="Y129"/>
      <c r="Z129"/>
    </row>
    <row r="130" spans="1:26">
      <c r="A130" s="12" t="s">
        <v>299</v>
      </c>
      <c r="B130" s="2">
        <v>2024</v>
      </c>
      <c r="C130" s="18" t="str">
        <f>TEXT(Table1[[#This Row],[No2]],"000")</f>
        <v>046</v>
      </c>
      <c r="D130" s="18">
        <v>46</v>
      </c>
      <c r="E130" s="18" t="s">
        <v>183</v>
      </c>
      <c r="F130" s="2" t="str">
        <f>_xlfn.TEXTJOIN("_",TRUE,A130,B130,C130,Table1[[#This Row],[Domain]])</f>
        <v>BGR_2024_046_Sea</v>
      </c>
      <c r="G130" s="2" t="s">
        <v>400</v>
      </c>
      <c r="H130" s="3" t="s">
        <v>453</v>
      </c>
      <c r="I130" t="s">
        <v>454</v>
      </c>
      <c r="J130" t="s">
        <v>455</v>
      </c>
      <c r="K130" s="4">
        <v>2</v>
      </c>
      <c r="L130" s="9" t="str">
        <f>IF(AND(R130=A130, S130&amp;T130&amp;U130&amp;V130&amp;W130=""), "DomProd", IF(COUNTIF(R130:W130, A130)&gt;0, "CoDev", IF(R130="???","N/A","Import")))</f>
        <v>Import</v>
      </c>
      <c r="O130"/>
      <c r="P130" s="28" t="s">
        <v>456</v>
      </c>
      <c r="R130" s="9" t="s">
        <v>304</v>
      </c>
      <c r="X130" s="9">
        <f>IF(Table1[[#This Row],[Origin 1]]="???",0,COUNTA(Table1[[#This Row],[Origin 1]:[Origin 6]]))</f>
        <v>1</v>
      </c>
      <c r="Y130"/>
      <c r="Z130"/>
    </row>
    <row r="131" spans="1:26">
      <c r="A131" s="12" t="s">
        <v>299</v>
      </c>
      <c r="B131" s="2">
        <v>2024</v>
      </c>
      <c r="C131" s="18" t="str">
        <f>TEXT(Table1[[#This Row],[No2]],"000")</f>
        <v>047</v>
      </c>
      <c r="D131" s="18">
        <v>47</v>
      </c>
      <c r="E131" s="18" t="s">
        <v>183</v>
      </c>
      <c r="F131" s="2" t="str">
        <f>_xlfn.TEXTJOIN("_",TRUE,A131,B131,C131,Table1[[#This Row],[Domain]])</f>
        <v>BGR_2024_047_Sea</v>
      </c>
      <c r="G131" s="2" t="s">
        <v>400</v>
      </c>
      <c r="H131" s="3" t="s">
        <v>223</v>
      </c>
      <c r="I131" t="s">
        <v>457</v>
      </c>
      <c r="J131" t="s">
        <v>458</v>
      </c>
      <c r="K131" s="4">
        <v>1</v>
      </c>
      <c r="L131" s="9" t="str">
        <f>IF(AND(R131=A131, S131&amp;T131&amp;U131&amp;V131&amp;W131=""), "DomProd", IF(COUNTIF(R131:W131, A131)&gt;0, "CoDev", IF(R131="???","N/A","Import")))</f>
        <v>Import</v>
      </c>
      <c r="M131" t="s">
        <v>459</v>
      </c>
      <c r="O131"/>
      <c r="P131" s="28" t="s">
        <v>460</v>
      </c>
      <c r="R131" s="9" t="s">
        <v>315</v>
      </c>
      <c r="X131" s="9">
        <f>IF(Table1[[#This Row],[Origin 1]]="???",0,COUNTA(Table1[[#This Row],[Origin 1]:[Origin 6]]))</f>
        <v>1</v>
      </c>
      <c r="Y131"/>
      <c r="Z131"/>
    </row>
    <row r="132" spans="1:26">
      <c r="A132" s="12" t="s">
        <v>299</v>
      </c>
      <c r="B132" s="2">
        <v>2024</v>
      </c>
      <c r="C132" s="18" t="str">
        <f>TEXT(Table1[[#This Row],[No2]],"000")</f>
        <v>048</v>
      </c>
      <c r="D132" s="18">
        <v>48</v>
      </c>
      <c r="E132" s="18" t="s">
        <v>183</v>
      </c>
      <c r="F132" s="2" t="str">
        <f>_xlfn.TEXTJOIN("_",TRUE,A132,B132,C132,Table1[[#This Row],[Domain]])</f>
        <v>BGR_2024_048_Sea</v>
      </c>
      <c r="G132" s="2" t="s">
        <v>400</v>
      </c>
      <c r="H132" s="3" t="s">
        <v>223</v>
      </c>
      <c r="I132" t="s">
        <v>461</v>
      </c>
      <c r="J132" t="s">
        <v>72</v>
      </c>
      <c r="K132" s="4">
        <v>2</v>
      </c>
      <c r="L132" s="9" t="str">
        <f>IF(AND(R132=A132, S132&amp;T132&amp;U132&amp;V132&amp;W132=""), "DomProd", IF(COUNTIF(R132:W132, A132)&gt;0, "CoDev", IF(R132="???","N/A","Import")))</f>
        <v>N/A</v>
      </c>
      <c r="M132" t="s">
        <v>90</v>
      </c>
      <c r="O132"/>
      <c r="R132" s="9" t="s">
        <v>91</v>
      </c>
      <c r="X132" s="9">
        <f>IF(Table1[[#This Row],[Origin 1]]="???",0,COUNTA(Table1[[#This Row],[Origin 1]:[Origin 6]]))</f>
        <v>0</v>
      </c>
      <c r="Y132"/>
      <c r="Z132"/>
    </row>
    <row r="133" spans="1:26">
      <c r="A133" s="12" t="s">
        <v>299</v>
      </c>
      <c r="B133" s="2">
        <v>2024</v>
      </c>
      <c r="C133" s="18" t="str">
        <f>TEXT(Table1[[#This Row],[No2]],"000")</f>
        <v>049</v>
      </c>
      <c r="D133" s="18">
        <v>49</v>
      </c>
      <c r="E133" s="18" t="s">
        <v>183</v>
      </c>
      <c r="F133" s="2" t="str">
        <f>_xlfn.TEXTJOIN("_",TRUE,A133,B133,C133,Table1[[#This Row],[Domain]])</f>
        <v>BGR_2024_049_Sea</v>
      </c>
      <c r="G133" s="2" t="s">
        <v>400</v>
      </c>
      <c r="H133" s="3" t="s">
        <v>223</v>
      </c>
      <c r="I133" t="s">
        <v>224</v>
      </c>
      <c r="J133" t="s">
        <v>462</v>
      </c>
      <c r="K133" s="4">
        <v>1</v>
      </c>
      <c r="L133" s="9" t="str">
        <f>IF(AND(R133=A133, S133&amp;T133&amp;U133&amp;V133&amp;W133=""), "DomProd", IF(COUNTIF(R133:W133, A133)&gt;0, "CoDev", IF(R133="???","N/A","Import")))</f>
        <v>Import</v>
      </c>
      <c r="M133" t="s">
        <v>463</v>
      </c>
      <c r="O133"/>
      <c r="P133" s="28" t="s">
        <v>464</v>
      </c>
      <c r="R133" s="9" t="s">
        <v>145</v>
      </c>
      <c r="X133" s="9">
        <f>IF(Table1[[#This Row],[Origin 1]]="???",0,COUNTA(Table1[[#This Row],[Origin 1]:[Origin 6]]))</f>
        <v>1</v>
      </c>
      <c r="Y133"/>
      <c r="Z133"/>
    </row>
    <row r="134" spans="1:26">
      <c r="A134" s="12" t="s">
        <v>299</v>
      </c>
      <c r="B134" s="2">
        <v>2024</v>
      </c>
      <c r="C134" s="18" t="str">
        <f>TEXT(Table1[[#This Row],[No2]],"000")</f>
        <v>050</v>
      </c>
      <c r="D134" s="18">
        <v>50</v>
      </c>
      <c r="E134" s="18" t="s">
        <v>183</v>
      </c>
      <c r="F134" s="2" t="str">
        <f>_xlfn.TEXTJOIN("_",TRUE,A134,B134,C134,Table1[[#This Row],[Domain]])</f>
        <v>BGR_2024_050_Sea</v>
      </c>
      <c r="G134" s="2" t="s">
        <v>400</v>
      </c>
      <c r="H134" s="3" t="s">
        <v>223</v>
      </c>
      <c r="I134" t="s">
        <v>465</v>
      </c>
      <c r="J134" t="s">
        <v>466</v>
      </c>
      <c r="K134" s="4">
        <v>2</v>
      </c>
      <c r="L134" s="9" t="str">
        <f>IF(AND(R134=A134, S134&amp;T134&amp;U134&amp;V134&amp;W134=""), "DomProd", IF(COUNTIF(R134:W134, A134)&gt;0, "CoDev", IF(R134="???","N/A","Import")))</f>
        <v>Import</v>
      </c>
      <c r="M134" t="s">
        <v>467</v>
      </c>
      <c r="O134"/>
      <c r="P134" t="s">
        <v>468</v>
      </c>
      <c r="R134" s="9" t="s">
        <v>469</v>
      </c>
      <c r="X134" s="9">
        <f>IF(Table1[[#This Row],[Origin 1]]="???",0,COUNTA(Table1[[#This Row],[Origin 1]:[Origin 6]]))</f>
        <v>1</v>
      </c>
      <c r="Y134"/>
      <c r="Z134"/>
    </row>
    <row r="135" spans="1:26">
      <c r="A135" s="12" t="s">
        <v>299</v>
      </c>
      <c r="B135" s="2">
        <v>2024</v>
      </c>
      <c r="C135" s="18" t="str">
        <f>TEXT(Table1[[#This Row],[No2]],"000")</f>
        <v>051</v>
      </c>
      <c r="D135" s="18">
        <v>51</v>
      </c>
      <c r="E135" s="18" t="s">
        <v>183</v>
      </c>
      <c r="F135" s="2" t="str">
        <f>_xlfn.TEXTJOIN("_",TRUE,A135,B135,C135,Table1[[#This Row],[Domain]])</f>
        <v>BGR_2024_051_Sea</v>
      </c>
      <c r="G135" s="2" t="s">
        <v>400</v>
      </c>
      <c r="H135" s="3" t="s">
        <v>223</v>
      </c>
      <c r="I135" t="s">
        <v>470</v>
      </c>
      <c r="J135" t="s">
        <v>471</v>
      </c>
      <c r="K135" s="4">
        <v>1</v>
      </c>
      <c r="L135" s="9" t="str">
        <f>IF(AND(R135=A135, S135&amp;T135&amp;U135&amp;V135&amp;W135=""), "DomProd", IF(COUNTIF(R135:W135, A135)&gt;0, "CoDev", IF(R135="???","N/A","Import")))</f>
        <v>Import</v>
      </c>
      <c r="M135" t="s">
        <v>472</v>
      </c>
      <c r="O135"/>
      <c r="P135" s="28" t="s">
        <v>473</v>
      </c>
      <c r="Q135" s="28" t="s">
        <v>474</v>
      </c>
      <c r="R135" s="9" t="s">
        <v>55</v>
      </c>
      <c r="X135" s="9">
        <f>IF(Table1[[#This Row],[Origin 1]]="???",0,COUNTA(Table1[[#This Row],[Origin 1]:[Origin 6]]))</f>
        <v>1</v>
      </c>
      <c r="Y135"/>
      <c r="Z135"/>
    </row>
    <row r="136" spans="1:26">
      <c r="A136" s="12" t="s">
        <v>299</v>
      </c>
      <c r="B136" s="2">
        <v>2024</v>
      </c>
      <c r="C136" s="18" t="str">
        <f>TEXT(Table1[[#This Row],[No2]],"000")</f>
        <v>052</v>
      </c>
      <c r="D136" s="18">
        <v>52</v>
      </c>
      <c r="E136" s="18" t="s">
        <v>183</v>
      </c>
      <c r="F136" s="2" t="str">
        <f>_xlfn.TEXTJOIN("_",TRUE,A136,B136,C136,Table1[[#This Row],[Domain]])</f>
        <v>BGR_2024_052_Sea</v>
      </c>
      <c r="G136" s="2" t="s">
        <v>400</v>
      </c>
      <c r="H136" s="3" t="s">
        <v>223</v>
      </c>
      <c r="I136" t="s">
        <v>475</v>
      </c>
      <c r="J136" t="s">
        <v>72</v>
      </c>
      <c r="K136" s="4">
        <v>2</v>
      </c>
      <c r="L136" s="9" t="str">
        <f>IF(AND(R136=A136, S136&amp;T136&amp;U136&amp;V136&amp;W136=""), "DomProd", IF(COUNTIF(R136:W136, A136)&gt;0, "CoDev", IF(R136="???","N/A","Import")))</f>
        <v>N/A</v>
      </c>
      <c r="M136" t="s">
        <v>90</v>
      </c>
      <c r="O136"/>
      <c r="R136" s="9" t="s">
        <v>91</v>
      </c>
      <c r="X136" s="9">
        <f>IF(Table1[[#This Row],[Origin 1]]="???",0,COUNTA(Table1[[#This Row],[Origin 1]:[Origin 6]]))</f>
        <v>0</v>
      </c>
      <c r="Y136"/>
      <c r="Z136"/>
    </row>
    <row r="137" spans="1:26">
      <c r="A137" s="12" t="s">
        <v>299</v>
      </c>
      <c r="B137" s="2">
        <v>2024</v>
      </c>
      <c r="C137" s="18" t="str">
        <f>TEXT(Table1[[#This Row],[No2]],"000")</f>
        <v>053</v>
      </c>
      <c r="D137" s="18">
        <v>53</v>
      </c>
      <c r="E137" s="18" t="s">
        <v>183</v>
      </c>
      <c r="F137" s="2" t="str">
        <f>_xlfn.TEXTJOIN("_",TRUE,A137,B137,C137,Table1[[#This Row],[Domain]])</f>
        <v>BGR_2024_053_Sea</v>
      </c>
      <c r="G137" s="2" t="s">
        <v>400</v>
      </c>
      <c r="H137" s="3" t="s">
        <v>223</v>
      </c>
      <c r="I137" t="s">
        <v>476</v>
      </c>
      <c r="J137" t="s">
        <v>72</v>
      </c>
      <c r="K137" s="4">
        <v>1</v>
      </c>
      <c r="L137" s="9" t="str">
        <f>IF(AND(R137=A137, S137&amp;T137&amp;U137&amp;V137&amp;W137=""), "DomProd", IF(COUNTIF(R137:W137, A137)&gt;0, "CoDev", IF(R137="???","N/A","Import")))</f>
        <v>N/A</v>
      </c>
      <c r="M137" t="s">
        <v>90</v>
      </c>
      <c r="O137"/>
      <c r="R137" s="9" t="s">
        <v>91</v>
      </c>
      <c r="X137" s="9">
        <f>IF(Table1[[#This Row],[Origin 1]]="???",0,COUNTA(Table1[[#This Row],[Origin 1]:[Origin 6]]))</f>
        <v>0</v>
      </c>
      <c r="Y137"/>
      <c r="Z137"/>
    </row>
    <row r="138" spans="1:26">
      <c r="A138" s="12" t="s">
        <v>299</v>
      </c>
      <c r="B138" s="2">
        <v>2024</v>
      </c>
      <c r="C138" s="18" t="str">
        <f>TEXT(Table1[[#This Row],[No2]],"000")</f>
        <v>054</v>
      </c>
      <c r="D138" s="18">
        <v>54</v>
      </c>
      <c r="E138" s="18" t="s">
        <v>183</v>
      </c>
      <c r="F138" s="2" t="str">
        <f>_xlfn.TEXTJOIN("_",TRUE,A138,B138,C138,Table1[[#This Row],[Domain]])</f>
        <v>BGR_2024_054_Sea</v>
      </c>
      <c r="G138" s="2" t="s">
        <v>400</v>
      </c>
      <c r="H138" s="3" t="s">
        <v>233</v>
      </c>
      <c r="I138" t="s">
        <v>477</v>
      </c>
      <c r="J138" t="s">
        <v>478</v>
      </c>
      <c r="K138" s="4" t="s">
        <v>72</v>
      </c>
      <c r="L138" s="9" t="str">
        <f>IF(AND(R138=A138, S138&amp;T138&amp;U138&amp;V138&amp;W138=""), "DomProd", IF(COUNTIF(R138:W138, A138)&gt;0, "CoDev", IF(R138="???","N/A","Import")))</f>
        <v>Import</v>
      </c>
      <c r="M138" t="s">
        <v>479</v>
      </c>
      <c r="O138"/>
      <c r="P138" s="28" t="s">
        <v>480</v>
      </c>
      <c r="R138" s="9" t="s">
        <v>65</v>
      </c>
      <c r="X138" s="9">
        <f>IF(Table1[[#This Row],[Origin 1]]="???",0,COUNTA(Table1[[#This Row],[Origin 1]:[Origin 6]]))</f>
        <v>1</v>
      </c>
      <c r="Y138"/>
      <c r="Z138"/>
    </row>
    <row r="139" spans="1:26">
      <c r="A139" s="12" t="s">
        <v>299</v>
      </c>
      <c r="B139" s="2">
        <v>2024</v>
      </c>
      <c r="C139" s="18" t="str">
        <f>TEXT(Table1[[#This Row],[No2]],"000")</f>
        <v>055</v>
      </c>
      <c r="D139" s="18">
        <v>55</v>
      </c>
      <c r="E139" s="18" t="s">
        <v>183</v>
      </c>
      <c r="F139" s="2" t="str">
        <f>_xlfn.TEXTJOIN("_",TRUE,A139,B139,C139,Table1[[#This Row],[Domain]])</f>
        <v>BGR_2024_055_Sea</v>
      </c>
      <c r="G139" s="2" t="s">
        <v>400</v>
      </c>
      <c r="H139" s="3" t="s">
        <v>233</v>
      </c>
      <c r="I139" t="s">
        <v>481</v>
      </c>
      <c r="J139" t="s">
        <v>482</v>
      </c>
      <c r="K139" s="4" t="s">
        <v>72</v>
      </c>
      <c r="L139" s="9" t="str">
        <f>IF(AND(R139=A139, S139&amp;T139&amp;U139&amp;V139&amp;W139=""), "DomProd", IF(COUNTIF(R139:W139, A139)&gt;0, "CoDev", IF(R139="???","N/A","Import")))</f>
        <v>Import</v>
      </c>
      <c r="M139" t="s">
        <v>483</v>
      </c>
      <c r="O139"/>
      <c r="P139" s="30" t="s">
        <v>484</v>
      </c>
      <c r="R139" s="9" t="s">
        <v>42</v>
      </c>
      <c r="X139" s="9">
        <f>IF(Table1[[#This Row],[Origin 1]]="???",0,COUNTA(Table1[[#This Row],[Origin 1]:[Origin 6]]))</f>
        <v>1</v>
      </c>
      <c r="Y139"/>
      <c r="Z139"/>
    </row>
    <row r="140" spans="1:26">
      <c r="A140" s="12" t="s">
        <v>299</v>
      </c>
      <c r="B140" s="2">
        <v>2024</v>
      </c>
      <c r="C140" s="18" t="str">
        <f>TEXT(Table1[[#This Row],[No2]],"000")</f>
        <v>056</v>
      </c>
      <c r="D140" s="18">
        <v>56</v>
      </c>
      <c r="E140" s="18" t="s">
        <v>183</v>
      </c>
      <c r="F140" s="2" t="str">
        <f>_xlfn.TEXTJOIN("_",TRUE,A140,B140,C140,Table1[[#This Row],[Domain]])</f>
        <v>BGR_2024_056_Sea</v>
      </c>
      <c r="G140" s="2" t="s">
        <v>400</v>
      </c>
      <c r="H140" s="3" t="s">
        <v>114</v>
      </c>
      <c r="I140" t="s">
        <v>265</v>
      </c>
      <c r="J140" t="s">
        <v>485</v>
      </c>
      <c r="K140" s="4">
        <v>2</v>
      </c>
      <c r="L140" s="9" t="str">
        <f>IF(AND(R140=A140, S140&amp;T140&amp;U140&amp;V140&amp;W140=""), "DomProd", IF(COUNTIF(R140:W140, A140)&gt;0, "CoDev", IF(R140="???","N/A","Import")))</f>
        <v>Import</v>
      </c>
      <c r="M140" t="s">
        <v>486</v>
      </c>
      <c r="O140"/>
      <c r="P140" t="s">
        <v>487</v>
      </c>
      <c r="R140" s="9" t="s">
        <v>134</v>
      </c>
      <c r="X140" s="9">
        <f>IF(Table1[[#This Row],[Origin 1]]="???",0,COUNTA(Table1[[#This Row],[Origin 1]:[Origin 6]]))</f>
        <v>1</v>
      </c>
      <c r="Y140"/>
      <c r="Z140"/>
    </row>
    <row r="141" spans="1:26">
      <c r="A141" s="12" t="s">
        <v>299</v>
      </c>
      <c r="B141" s="2">
        <v>2024</v>
      </c>
      <c r="C141" s="18" t="str">
        <f>TEXT(Table1[[#This Row],[No2]],"000")</f>
        <v>057</v>
      </c>
      <c r="D141" s="18">
        <v>57</v>
      </c>
      <c r="E141" s="18" t="s">
        <v>183</v>
      </c>
      <c r="F141" s="2" t="str">
        <f>_xlfn.TEXTJOIN("_",TRUE,A141,B141,C141,Table1[[#This Row],[Domain]])</f>
        <v>BGR_2024_057_Sea</v>
      </c>
      <c r="G141" s="2" t="s">
        <v>400</v>
      </c>
      <c r="H141" s="3" t="s">
        <v>114</v>
      </c>
      <c r="I141" t="s">
        <v>488</v>
      </c>
      <c r="J141" t="s">
        <v>489</v>
      </c>
      <c r="K141" s="4">
        <v>1</v>
      </c>
      <c r="L141" s="9" t="str">
        <f>IF(AND(R141=A141, S141&amp;T141&amp;U141&amp;V141&amp;W141=""), "DomProd", IF(COUNTIF(R141:W141, A141)&gt;0, "CoDev", IF(R141="???","N/A","Import")))</f>
        <v>Import</v>
      </c>
      <c r="M141" t="s">
        <v>486</v>
      </c>
      <c r="O141"/>
      <c r="P141" t="s">
        <v>490</v>
      </c>
      <c r="R141" s="9" t="s">
        <v>134</v>
      </c>
      <c r="X141" s="9">
        <f>IF(Table1[[#This Row],[Origin 1]]="???",0,COUNTA(Table1[[#This Row],[Origin 1]:[Origin 6]]))</f>
        <v>1</v>
      </c>
      <c r="Y141"/>
      <c r="Z141"/>
    </row>
    <row r="142" spans="1:26">
      <c r="A142" s="12" t="s">
        <v>299</v>
      </c>
      <c r="B142" s="2">
        <v>2024</v>
      </c>
      <c r="C142" s="18" t="str">
        <f>TEXT(Table1[[#This Row],[No2]],"000")</f>
        <v>058</v>
      </c>
      <c r="D142" s="18">
        <v>58</v>
      </c>
      <c r="E142" s="18" t="s">
        <v>92</v>
      </c>
      <c r="F142" s="2" t="str">
        <f>_xlfn.TEXTJOIN("_",TRUE,A142,B142,C142,Table1[[#This Row],[Domain]])</f>
        <v>BGR_2024_058_Air</v>
      </c>
      <c r="G142" s="2" t="s">
        <v>93</v>
      </c>
      <c r="H142" s="3" t="s">
        <v>94</v>
      </c>
      <c r="I142" t="s">
        <v>95</v>
      </c>
      <c r="J142" t="s">
        <v>491</v>
      </c>
      <c r="K142" s="4">
        <v>11</v>
      </c>
      <c r="L142" s="9" t="str">
        <f>IF(AND(R142=A142, S142&amp;T142&amp;U142&amp;V142&amp;W142=""), "DomProd", IF(COUNTIF(R142:W142, A142)&gt;0, "CoDev", IF(R142="???","N/A","Import")))</f>
        <v>Import</v>
      </c>
      <c r="M142" t="s">
        <v>492</v>
      </c>
      <c r="O142"/>
      <c r="P142" s="28" t="s">
        <v>493</v>
      </c>
      <c r="R142" s="9" t="s">
        <v>304</v>
      </c>
      <c r="X142" s="9">
        <f>IF(Table1[[#This Row],[Origin 1]]="???",0,COUNTA(Table1[[#This Row],[Origin 1]:[Origin 6]]))</f>
        <v>1</v>
      </c>
      <c r="Y142"/>
      <c r="Z142"/>
    </row>
    <row r="143" spans="1:26">
      <c r="A143" s="12" t="s">
        <v>299</v>
      </c>
      <c r="B143" s="2">
        <v>2024</v>
      </c>
      <c r="C143" s="18" t="str">
        <f>TEXT(Table1[[#This Row],[No2]],"000")</f>
        <v>059</v>
      </c>
      <c r="D143" s="18">
        <v>59</v>
      </c>
      <c r="E143" s="18" t="s">
        <v>92</v>
      </c>
      <c r="F143" s="2" t="str">
        <f>_xlfn.TEXTJOIN("_",TRUE,A143,B143,C143,Table1[[#This Row],[Domain]])</f>
        <v>BGR_2024_059_Air</v>
      </c>
      <c r="G143" s="2" t="s">
        <v>93</v>
      </c>
      <c r="H143" s="3" t="s">
        <v>94</v>
      </c>
      <c r="I143" t="s">
        <v>95</v>
      </c>
      <c r="J143" t="s">
        <v>494</v>
      </c>
      <c r="K143" s="4">
        <v>3</v>
      </c>
      <c r="L143" s="9" t="str">
        <f>IF(AND(R143=A143, S143&amp;T143&amp;U143&amp;V143&amp;W143=""), "DomProd", IF(COUNTIF(R143:W143, A143)&gt;0, "CoDev", IF(R143="???","N/A","Import")))</f>
        <v>Import</v>
      </c>
      <c r="M143" t="s">
        <v>492</v>
      </c>
      <c r="O143"/>
      <c r="P143" s="28" t="s">
        <v>493</v>
      </c>
      <c r="R143" s="9" t="s">
        <v>304</v>
      </c>
      <c r="X143" s="9">
        <f>IF(Table1[[#This Row],[Origin 1]]="???",0,COUNTA(Table1[[#This Row],[Origin 1]:[Origin 6]]))</f>
        <v>1</v>
      </c>
      <c r="Y143"/>
      <c r="Z143"/>
    </row>
    <row r="144" spans="1:26">
      <c r="A144" s="12" t="s">
        <v>299</v>
      </c>
      <c r="B144" s="2">
        <v>2024</v>
      </c>
      <c r="C144" s="18" t="str">
        <f>TEXT(Table1[[#This Row],[No2]],"000")</f>
        <v>060</v>
      </c>
      <c r="D144" s="18">
        <v>60</v>
      </c>
      <c r="E144" s="18" t="s">
        <v>92</v>
      </c>
      <c r="F144" s="2" t="str">
        <f>_xlfn.TEXTJOIN("_",TRUE,A144,B144,C144,Table1[[#This Row],[Domain]])</f>
        <v>BGR_2024_060_Air</v>
      </c>
      <c r="G144" s="2" t="s">
        <v>93</v>
      </c>
      <c r="H144" s="3" t="s">
        <v>94</v>
      </c>
      <c r="I144" t="s">
        <v>495</v>
      </c>
      <c r="J144" t="s">
        <v>496</v>
      </c>
      <c r="K144" s="4" t="s">
        <v>72</v>
      </c>
      <c r="L144" s="9" t="str">
        <f>IF(AND(R144=A144, S144&amp;T144&amp;U144&amp;V144&amp;W144=""), "DomProd", IF(COUNTIF(R144:W144, A144)&gt;0, "CoDev", IF(R144="???","N/A","Import")))</f>
        <v>Import</v>
      </c>
      <c r="M144" t="s">
        <v>492</v>
      </c>
      <c r="O144"/>
      <c r="P144" s="28" t="s">
        <v>497</v>
      </c>
      <c r="R144" s="9" t="s">
        <v>304</v>
      </c>
      <c r="X144" s="9">
        <f>IF(Table1[[#This Row],[Origin 1]]="???",0,COUNTA(Table1[[#This Row],[Origin 1]:[Origin 6]]))</f>
        <v>1</v>
      </c>
      <c r="Y144"/>
      <c r="Z144"/>
    </row>
    <row r="145" spans="1:26">
      <c r="A145" s="12" t="s">
        <v>299</v>
      </c>
      <c r="B145" s="2">
        <v>2024</v>
      </c>
      <c r="C145" s="18" t="str">
        <f>TEXT(Table1[[#This Row],[No2]],"000")</f>
        <v>061</v>
      </c>
      <c r="D145" s="18">
        <v>61</v>
      </c>
      <c r="E145" s="18" t="s">
        <v>92</v>
      </c>
      <c r="F145" s="2" t="str">
        <f>_xlfn.TEXTJOIN("_",TRUE,A145,B145,C145,Table1[[#This Row],[Domain]])</f>
        <v>BGR_2024_061_Air</v>
      </c>
      <c r="G145" s="2" t="s">
        <v>93</v>
      </c>
      <c r="H145" s="3" t="s">
        <v>94</v>
      </c>
      <c r="I145" t="s">
        <v>495</v>
      </c>
      <c r="J145" t="s">
        <v>498</v>
      </c>
      <c r="K145" s="4" t="s">
        <v>72</v>
      </c>
      <c r="L145" s="9" t="str">
        <f>IF(AND(R145=A145, S145&amp;T145&amp;U145&amp;V145&amp;W145=""), "DomProd", IF(COUNTIF(R145:W145, A145)&gt;0, "CoDev", IF(R145="???","N/A","Import")))</f>
        <v>Import</v>
      </c>
      <c r="M145" t="s">
        <v>492</v>
      </c>
      <c r="O145"/>
      <c r="P145" s="28" t="s">
        <v>497</v>
      </c>
      <c r="R145" s="9" t="s">
        <v>304</v>
      </c>
      <c r="X145" s="9">
        <f>IF(Table1[[#This Row],[Origin 1]]="???",0,COUNTA(Table1[[#This Row],[Origin 1]:[Origin 6]]))</f>
        <v>1</v>
      </c>
      <c r="Y145"/>
      <c r="Z145"/>
    </row>
    <row r="146" spans="1:26">
      <c r="A146" s="12" t="s">
        <v>299</v>
      </c>
      <c r="B146" s="2">
        <v>2024</v>
      </c>
      <c r="C146" s="18" t="str">
        <f>TEXT(Table1[[#This Row],[No2]],"000")</f>
        <v>062</v>
      </c>
      <c r="D146" s="18">
        <v>62</v>
      </c>
      <c r="E146" s="18" t="s">
        <v>92</v>
      </c>
      <c r="F146" s="2" t="str">
        <f>_xlfn.TEXTJOIN("_",TRUE,A146,B146,C146,Table1[[#This Row],[Domain]])</f>
        <v>BGR_2024_062_Air</v>
      </c>
      <c r="G146" s="2" t="s">
        <v>93</v>
      </c>
      <c r="H146" s="3" t="s">
        <v>94</v>
      </c>
      <c r="I146" t="s">
        <v>499</v>
      </c>
      <c r="J146" t="s">
        <v>500</v>
      </c>
      <c r="K146" s="4">
        <v>5</v>
      </c>
      <c r="L146" s="9" t="str">
        <f>IF(AND(R146=A146, S146&amp;T146&amp;U146&amp;V146&amp;W146=""), "DomProd", IF(COUNTIF(R146:W146, A146)&gt;0, "CoDev", IF(R146="???","N/A","Import")))</f>
        <v>Import</v>
      </c>
      <c r="M146" t="s">
        <v>501</v>
      </c>
      <c r="O146"/>
      <c r="P146" s="28" t="s">
        <v>502</v>
      </c>
      <c r="R146" s="9" t="s">
        <v>304</v>
      </c>
      <c r="X146" s="9">
        <f>IF(Table1[[#This Row],[Origin 1]]="???",0,COUNTA(Table1[[#This Row],[Origin 1]:[Origin 6]]))</f>
        <v>1</v>
      </c>
      <c r="Y146"/>
      <c r="Z146"/>
    </row>
    <row r="147" spans="1:26">
      <c r="A147" s="12" t="s">
        <v>299</v>
      </c>
      <c r="B147" s="2">
        <v>2024</v>
      </c>
      <c r="C147" s="18" t="str">
        <f>TEXT(Table1[[#This Row],[No2]],"000")</f>
        <v>063</v>
      </c>
      <c r="D147" s="18">
        <v>63</v>
      </c>
      <c r="E147" s="18" t="s">
        <v>92</v>
      </c>
      <c r="F147" s="2" t="str">
        <f>_xlfn.TEXTJOIN("_",TRUE,A147,B147,C147,Table1[[#This Row],[Domain]])</f>
        <v>BGR_2024_063_Air</v>
      </c>
      <c r="G147" s="2" t="s">
        <v>93</v>
      </c>
      <c r="H147" s="3" t="s">
        <v>94</v>
      </c>
      <c r="I147" t="s">
        <v>499</v>
      </c>
      <c r="J147" t="s">
        <v>503</v>
      </c>
      <c r="K147" s="4">
        <v>1</v>
      </c>
      <c r="L147" s="9" t="str">
        <f>IF(AND(R147=A147, S147&amp;T147&amp;U147&amp;V147&amp;W147=""), "DomProd", IF(COUNTIF(R147:W147, A147)&gt;0, "CoDev", IF(R147="???","N/A","Import")))</f>
        <v>Import</v>
      </c>
      <c r="M147" t="s">
        <v>501</v>
      </c>
      <c r="O147"/>
      <c r="P147" s="28" t="s">
        <v>502</v>
      </c>
      <c r="R147" s="9" t="s">
        <v>304</v>
      </c>
      <c r="X147" s="9">
        <f>IF(Table1[[#This Row],[Origin 1]]="???",0,COUNTA(Table1[[#This Row],[Origin 1]:[Origin 6]]))</f>
        <v>1</v>
      </c>
      <c r="Y147"/>
      <c r="Z147"/>
    </row>
    <row r="148" spans="1:26">
      <c r="A148" s="12" t="s">
        <v>299</v>
      </c>
      <c r="B148" s="2">
        <v>2024</v>
      </c>
      <c r="C148" s="18" t="str">
        <f>TEXT(Table1[[#This Row],[No2]],"000")</f>
        <v>064</v>
      </c>
      <c r="D148" s="18">
        <v>64</v>
      </c>
      <c r="E148" s="18" t="s">
        <v>92</v>
      </c>
      <c r="F148" s="2" t="str">
        <f>_xlfn.TEXTJOIN("_",TRUE,A148,B148,C148,Table1[[#This Row],[Domain]])</f>
        <v>BGR_2024_064_Air</v>
      </c>
      <c r="G148" s="2" t="s">
        <v>93</v>
      </c>
      <c r="H148" s="3" t="s">
        <v>94</v>
      </c>
      <c r="I148" t="s">
        <v>115</v>
      </c>
      <c r="J148" t="s">
        <v>504</v>
      </c>
      <c r="K148" s="4">
        <v>1</v>
      </c>
      <c r="L148" s="9" t="str">
        <f>IF(AND(R148=A148, S148&amp;T148&amp;U148&amp;V148&amp;W148=""), "DomProd", IF(COUNTIF(R148:W148, A148)&gt;0, "CoDev", IF(R148="???","N/A","Import")))</f>
        <v>Import</v>
      </c>
      <c r="M148" t="s">
        <v>505</v>
      </c>
      <c r="N148" t="s">
        <v>506</v>
      </c>
      <c r="O148"/>
      <c r="P148" t="s">
        <v>507</v>
      </c>
      <c r="R148" s="9" t="s">
        <v>304</v>
      </c>
      <c r="S148" t="s">
        <v>314</v>
      </c>
      <c r="X148" s="9">
        <f>IF(Table1[[#This Row],[Origin 1]]="???",0,COUNTA(Table1[[#This Row],[Origin 1]:[Origin 6]]))</f>
        <v>2</v>
      </c>
      <c r="Y148"/>
      <c r="Z148"/>
    </row>
    <row r="149" spans="1:26">
      <c r="A149" s="12" t="s">
        <v>299</v>
      </c>
      <c r="B149" s="2">
        <v>2024</v>
      </c>
      <c r="C149" s="18" t="str">
        <f>TEXT(Table1[[#This Row],[No2]],"000")</f>
        <v>065</v>
      </c>
      <c r="D149" s="18">
        <v>65</v>
      </c>
      <c r="E149" s="18" t="s">
        <v>92</v>
      </c>
      <c r="F149" s="2" t="str">
        <f>_xlfn.TEXTJOIN("_",TRUE,A149,B149,C149,Table1[[#This Row],[Domain]])</f>
        <v>BGR_2024_065_Air</v>
      </c>
      <c r="G149" s="2" t="s">
        <v>93</v>
      </c>
      <c r="H149" s="3" t="s">
        <v>94</v>
      </c>
      <c r="I149" t="s">
        <v>99</v>
      </c>
      <c r="J149" t="s">
        <v>508</v>
      </c>
      <c r="K149" s="4">
        <v>3</v>
      </c>
      <c r="L149" s="9" t="str">
        <f>IF(AND(R149=A149, S149&amp;T149&amp;U149&amp;V149&amp;W149=""), "DomProd", IF(COUNTIF(R149:W149, A149)&gt;0, "CoDev", IF(R149="???","N/A","Import")))</f>
        <v>Import</v>
      </c>
      <c r="M149" t="s">
        <v>509</v>
      </c>
      <c r="O149"/>
      <c r="P149" t="s">
        <v>510</v>
      </c>
      <c r="R149" t="s">
        <v>55</v>
      </c>
      <c r="X149" s="9">
        <f>IF(Table1[[#This Row],[Origin 1]]="???",0,COUNTA(Table1[[#This Row],[Origin 1]:[Origin 6]]))</f>
        <v>1</v>
      </c>
      <c r="Y149"/>
      <c r="Z149"/>
    </row>
    <row r="150" spans="1:26">
      <c r="A150" s="12" t="s">
        <v>299</v>
      </c>
      <c r="B150" s="2">
        <v>2024</v>
      </c>
      <c r="C150" s="18" t="str">
        <f>TEXT(Table1[[#This Row],[No2]],"000")</f>
        <v>066</v>
      </c>
      <c r="D150" s="18">
        <v>66</v>
      </c>
      <c r="E150" s="18" t="s">
        <v>92</v>
      </c>
      <c r="F150" s="2" t="str">
        <f>_xlfn.TEXTJOIN("_",TRUE,A150,B150,C150,Table1[[#This Row],[Domain]])</f>
        <v>BGR_2024_066_Air</v>
      </c>
      <c r="G150" s="2" t="s">
        <v>93</v>
      </c>
      <c r="H150" s="3" t="s">
        <v>94</v>
      </c>
      <c r="I150" t="s">
        <v>103</v>
      </c>
      <c r="J150" t="s">
        <v>511</v>
      </c>
      <c r="K150" s="4">
        <v>1</v>
      </c>
      <c r="L150" s="9" t="str">
        <f>IF(AND(R150=A150, S150&amp;T150&amp;U150&amp;V150&amp;W150=""), "DomProd", IF(COUNTIF(R150:W150, A150)&gt;0, "CoDev", IF(R150="???","N/A","Import")))</f>
        <v>Import</v>
      </c>
      <c r="M150" t="s">
        <v>506</v>
      </c>
      <c r="O150"/>
      <c r="P150" t="s">
        <v>512</v>
      </c>
      <c r="R150" t="s">
        <v>314</v>
      </c>
      <c r="X150" s="9">
        <f>IF(Table1[[#This Row],[Origin 1]]="???",0,COUNTA(Table1[[#This Row],[Origin 1]:[Origin 6]]))</f>
        <v>1</v>
      </c>
      <c r="Y150"/>
      <c r="Z150"/>
    </row>
    <row r="151" spans="1:26">
      <c r="A151" s="12" t="s">
        <v>299</v>
      </c>
      <c r="B151" s="2">
        <v>2024</v>
      </c>
      <c r="C151" s="18" t="str">
        <f>TEXT(Table1[[#This Row],[No2]],"000")</f>
        <v>067</v>
      </c>
      <c r="D151" s="18">
        <v>67</v>
      </c>
      <c r="E151" s="18" t="s">
        <v>92</v>
      </c>
      <c r="F151" s="2" t="str">
        <f>_xlfn.TEXTJOIN("_",TRUE,A151,B151,C151,Table1[[#This Row],[Domain]])</f>
        <v>BGR_2024_067_Air</v>
      </c>
      <c r="G151" s="2" t="s">
        <v>93</v>
      </c>
      <c r="H151" s="3" t="s">
        <v>94</v>
      </c>
      <c r="I151" t="s">
        <v>103</v>
      </c>
      <c r="J151" t="s">
        <v>513</v>
      </c>
      <c r="K151" s="4">
        <v>2</v>
      </c>
      <c r="L151" s="9" t="str">
        <f>IF(AND(R151=A151, S151&amp;T151&amp;U151&amp;V151&amp;W151=""), "DomProd", IF(COUNTIF(R151:W151, A151)&gt;0, "CoDev", IF(R151="???","N/A","Import")))</f>
        <v>Import</v>
      </c>
      <c r="M151" t="s">
        <v>514</v>
      </c>
      <c r="O151"/>
      <c r="P151" s="28" t="s">
        <v>515</v>
      </c>
      <c r="R151" t="s">
        <v>516</v>
      </c>
      <c r="X151" s="9">
        <f>IF(Table1[[#This Row],[Origin 1]]="???",0,COUNTA(Table1[[#This Row],[Origin 1]:[Origin 6]]))</f>
        <v>1</v>
      </c>
      <c r="Y151"/>
      <c r="Z151"/>
    </row>
    <row r="152" spans="1:26">
      <c r="A152" s="12" t="s">
        <v>299</v>
      </c>
      <c r="B152" s="2">
        <v>2024</v>
      </c>
      <c r="C152" s="18" t="str">
        <f>TEXT(Table1[[#This Row],[No2]],"000")</f>
        <v>068</v>
      </c>
      <c r="D152" s="18">
        <v>68</v>
      </c>
      <c r="E152" s="18" t="s">
        <v>92</v>
      </c>
      <c r="F152" s="2" t="str">
        <f>_xlfn.TEXTJOIN("_",TRUE,A152,B152,C152,Table1[[#This Row],[Domain]])</f>
        <v>BGR_2024_068_Air</v>
      </c>
      <c r="G152" s="2" t="s">
        <v>93</v>
      </c>
      <c r="H152" s="3" t="s">
        <v>94</v>
      </c>
      <c r="I152" t="s">
        <v>103</v>
      </c>
      <c r="J152" t="s">
        <v>517</v>
      </c>
      <c r="K152" s="4">
        <v>1</v>
      </c>
      <c r="L152" s="9" t="str">
        <f>IF(AND(R152=A152, S152&amp;T152&amp;U152&amp;V152&amp;W152=""), "DomProd", IF(COUNTIF(R152:W152, A152)&gt;0, "CoDev", IF(R152="???","N/A","Import")))</f>
        <v>Import</v>
      </c>
      <c r="M152" t="s">
        <v>105</v>
      </c>
      <c r="O152"/>
      <c r="P152" s="28" t="s">
        <v>518</v>
      </c>
      <c r="R152" t="s">
        <v>107</v>
      </c>
      <c r="X152" s="9">
        <f>IF(Table1[[#This Row],[Origin 1]]="???",0,COUNTA(Table1[[#This Row],[Origin 1]:[Origin 6]]))</f>
        <v>1</v>
      </c>
      <c r="Y152"/>
      <c r="Z152"/>
    </row>
    <row r="153" spans="1:26">
      <c r="A153" s="12" t="s">
        <v>299</v>
      </c>
      <c r="B153" s="2">
        <v>2024</v>
      </c>
      <c r="C153" s="18" t="str">
        <f>TEXT(Table1[[#This Row],[No2]],"000")</f>
        <v>069</v>
      </c>
      <c r="D153" s="18">
        <v>69</v>
      </c>
      <c r="E153" s="18" t="s">
        <v>92</v>
      </c>
      <c r="F153" s="2" t="str">
        <f>_xlfn.TEXTJOIN("_",TRUE,A153,B153,C153,Table1[[#This Row],[Domain]])</f>
        <v>BGR_2024_069_Air</v>
      </c>
      <c r="G153" s="2" t="s">
        <v>93</v>
      </c>
      <c r="H153" s="3" t="s">
        <v>94</v>
      </c>
      <c r="I153" t="s">
        <v>108</v>
      </c>
      <c r="J153" t="s">
        <v>519</v>
      </c>
      <c r="K153" s="4">
        <v>6</v>
      </c>
      <c r="L153" s="9" t="str">
        <f>IF(AND(R153=A153, S153&amp;T153&amp;U153&amp;V153&amp;W153=""), "DomProd", IF(COUNTIF(R153:W153, A153)&gt;0, "CoDev", IF(R153="???","N/A","Import")))</f>
        <v>Import</v>
      </c>
      <c r="M153" t="s">
        <v>520</v>
      </c>
      <c r="O153"/>
      <c r="P153" s="28" t="s">
        <v>521</v>
      </c>
      <c r="R153" t="s">
        <v>516</v>
      </c>
      <c r="S153" t="s">
        <v>522</v>
      </c>
      <c r="X153" s="9">
        <f>IF(Table1[[#This Row],[Origin 1]]="???",0,COUNTA(Table1[[#This Row],[Origin 1]:[Origin 6]]))</f>
        <v>2</v>
      </c>
      <c r="Y153"/>
      <c r="Z153"/>
    </row>
    <row r="154" spans="1:26">
      <c r="A154" s="12" t="s">
        <v>299</v>
      </c>
      <c r="B154" s="2">
        <v>2024</v>
      </c>
      <c r="C154" s="18" t="str">
        <f>TEXT(Table1[[#This Row],[No2]],"000")</f>
        <v>070</v>
      </c>
      <c r="D154" s="18">
        <v>70</v>
      </c>
      <c r="E154" s="18" t="s">
        <v>92</v>
      </c>
      <c r="F154" s="2" t="str">
        <f>_xlfn.TEXTJOIN("_",TRUE,A154,B154,C154,Table1[[#This Row],[Domain]])</f>
        <v>BGR_2024_070_Air</v>
      </c>
      <c r="G154" s="2" t="s">
        <v>93</v>
      </c>
      <c r="H154" s="3" t="s">
        <v>94</v>
      </c>
      <c r="I154" t="s">
        <v>108</v>
      </c>
      <c r="J154" t="s">
        <v>523</v>
      </c>
      <c r="K154" s="4">
        <v>6</v>
      </c>
      <c r="L154" s="9" t="str">
        <f>IF(AND(R154=A154, S154&amp;T154&amp;U154&amp;V154&amp;W154=""), "DomProd", IF(COUNTIF(R154:W154, A154)&gt;0, "CoDev", IF(R154="???","N/A","Import")))</f>
        <v>Import</v>
      </c>
      <c r="M154" t="s">
        <v>105</v>
      </c>
      <c r="O154"/>
      <c r="P154" s="28" t="s">
        <v>524</v>
      </c>
      <c r="R154" t="s">
        <v>107</v>
      </c>
      <c r="X154" s="9">
        <f>IF(Table1[[#This Row],[Origin 1]]="???",0,COUNTA(Table1[[#This Row],[Origin 1]:[Origin 6]]))</f>
        <v>1</v>
      </c>
      <c r="Y154"/>
      <c r="Z154"/>
    </row>
    <row r="155" spans="1:26">
      <c r="A155" s="12" t="s">
        <v>299</v>
      </c>
      <c r="B155" s="2">
        <v>2024</v>
      </c>
      <c r="C155" s="18" t="str">
        <f>TEXT(Table1[[#This Row],[No2]],"000")</f>
        <v>071</v>
      </c>
      <c r="D155" s="18">
        <v>71</v>
      </c>
      <c r="E155" s="18" t="s">
        <v>92</v>
      </c>
      <c r="F155" s="2" t="str">
        <f>_xlfn.TEXTJOIN("_",TRUE,A155,B155,C155,Table1[[#This Row],[Domain]])</f>
        <v>BGR_2024_071_Air</v>
      </c>
      <c r="G155" s="2" t="s">
        <v>93</v>
      </c>
      <c r="H155" s="3" t="s">
        <v>114</v>
      </c>
      <c r="I155" t="s">
        <v>499</v>
      </c>
      <c r="J155" t="s">
        <v>525</v>
      </c>
      <c r="K155" s="4">
        <v>6</v>
      </c>
      <c r="L155" s="9" t="str">
        <f>IF(AND(R155=A155, S155&amp;T155&amp;U155&amp;V155&amp;W155=""), "DomProd", IF(COUNTIF(R155:W155, A155)&gt;0, "CoDev", IF(R155="???","N/A","Import")))</f>
        <v>Import</v>
      </c>
      <c r="M155" t="s">
        <v>526</v>
      </c>
      <c r="O155"/>
      <c r="P155" s="28" t="s">
        <v>527</v>
      </c>
      <c r="R155" s="9" t="s">
        <v>304</v>
      </c>
      <c r="X155" s="9">
        <f>IF(Table1[[#This Row],[Origin 1]]="???",0,COUNTA(Table1[[#This Row],[Origin 1]:[Origin 6]]))</f>
        <v>1</v>
      </c>
      <c r="Y155"/>
      <c r="Z155"/>
    </row>
    <row r="156" spans="1:26">
      <c r="A156" s="12" t="s">
        <v>299</v>
      </c>
      <c r="B156" s="2">
        <v>2024</v>
      </c>
      <c r="C156" s="18" t="str">
        <f>TEXT(Table1[[#This Row],[No2]],"000")</f>
        <v>072</v>
      </c>
      <c r="D156" s="18">
        <v>72</v>
      </c>
      <c r="E156" s="18" t="s">
        <v>92</v>
      </c>
      <c r="F156" s="2" t="str">
        <f>_xlfn.TEXTJOIN("_",TRUE,A156,B156,C156,Table1[[#This Row],[Domain]])</f>
        <v>BGR_2024_072_Air</v>
      </c>
      <c r="G156" s="2" t="s">
        <v>93</v>
      </c>
      <c r="H156" s="3" t="s">
        <v>114</v>
      </c>
      <c r="I156" t="s">
        <v>499</v>
      </c>
      <c r="J156" t="s">
        <v>528</v>
      </c>
      <c r="K156" s="4">
        <v>6</v>
      </c>
      <c r="L156" s="9" t="str">
        <f>IF(AND(R156=A156, S156&amp;T156&amp;U156&amp;V156&amp;W156=""), "DomProd", IF(COUNTIF(R156:W156, A156)&gt;0, "CoDev", IF(R156="???","N/A","Import")))</f>
        <v>Import</v>
      </c>
      <c r="M156" t="s">
        <v>526</v>
      </c>
      <c r="O156"/>
      <c r="P156" s="28" t="s">
        <v>527</v>
      </c>
      <c r="R156" s="9" t="s">
        <v>304</v>
      </c>
      <c r="X156" s="9">
        <f>IF(Table1[[#This Row],[Origin 1]]="???",0,COUNTA(Table1[[#This Row],[Origin 1]:[Origin 6]]))</f>
        <v>1</v>
      </c>
      <c r="Y156"/>
      <c r="Z156"/>
    </row>
    <row r="157" spans="1:26">
      <c r="A157" s="12" t="s">
        <v>299</v>
      </c>
      <c r="B157" s="2">
        <v>2024</v>
      </c>
      <c r="C157" s="18" t="str">
        <f>TEXT(Table1[[#This Row],[No2]],"000")</f>
        <v>073</v>
      </c>
      <c r="D157" s="18">
        <v>73</v>
      </c>
      <c r="E157" s="18" t="s">
        <v>92</v>
      </c>
      <c r="F157" s="2" t="str">
        <f>_xlfn.TEXTJOIN("_",TRUE,A157,B157,C157,Table1[[#This Row],[Domain]])</f>
        <v>BGR_2024_073_Air</v>
      </c>
      <c r="G157" s="2" t="s">
        <v>93</v>
      </c>
      <c r="H157" s="3" t="s">
        <v>114</v>
      </c>
      <c r="I157" t="s">
        <v>488</v>
      </c>
      <c r="J157" t="s">
        <v>529</v>
      </c>
      <c r="K157" s="4">
        <v>5</v>
      </c>
      <c r="L157" s="9" t="str">
        <f>IF(AND(R157=A157, S157&amp;T157&amp;U157&amp;V157&amp;W157=""), "DomProd", IF(COUNTIF(R157:W157, A157)&gt;0, "CoDev", IF(R157="???","N/A","Import")))</f>
        <v>Import</v>
      </c>
      <c r="M157" t="s">
        <v>526</v>
      </c>
      <c r="O157"/>
      <c r="P157" s="28" t="s">
        <v>530</v>
      </c>
      <c r="R157" s="9" t="s">
        <v>304</v>
      </c>
      <c r="X157" s="9">
        <f>IF(Table1[[#This Row],[Origin 1]]="???",0,COUNTA(Table1[[#This Row],[Origin 1]:[Origin 6]]))</f>
        <v>1</v>
      </c>
      <c r="Y157"/>
      <c r="Z157"/>
    </row>
    <row r="158" spans="1:26">
      <c r="A158" s="12" t="s">
        <v>299</v>
      </c>
      <c r="B158" s="2">
        <v>2024</v>
      </c>
      <c r="C158" s="18" t="str">
        <f>TEXT(Table1[[#This Row],[No2]],"000")</f>
        <v>074</v>
      </c>
      <c r="D158" s="18">
        <v>74</v>
      </c>
      <c r="E158" s="18" t="s">
        <v>92</v>
      </c>
      <c r="F158" s="2" t="str">
        <f>_xlfn.TEXTJOIN("_",TRUE,A158,B158,C158,Table1[[#This Row],[Domain]])</f>
        <v>BGR_2024_074_Air</v>
      </c>
      <c r="G158" s="2" t="s">
        <v>93</v>
      </c>
      <c r="H158" s="3" t="s">
        <v>114</v>
      </c>
      <c r="I158" t="s">
        <v>99</v>
      </c>
      <c r="J158" t="s">
        <v>531</v>
      </c>
      <c r="K158" s="4">
        <v>12</v>
      </c>
      <c r="L158" s="9" t="str">
        <f>IF(AND(R158=A158, S158&amp;T158&amp;U158&amp;V158&amp;W158=""), "DomProd", IF(COUNTIF(R158:W158, A158)&gt;0, "CoDev", IF(R158="???","N/A","Import")))</f>
        <v>Import</v>
      </c>
      <c r="M158" t="s">
        <v>486</v>
      </c>
      <c r="O158"/>
      <c r="P158" t="s">
        <v>532</v>
      </c>
      <c r="R158" t="s">
        <v>134</v>
      </c>
      <c r="X158" s="9">
        <f>IF(Table1[[#This Row],[Origin 1]]="???",0,COUNTA(Table1[[#This Row],[Origin 1]:[Origin 6]]))</f>
        <v>1</v>
      </c>
      <c r="Y158"/>
      <c r="Z158"/>
    </row>
    <row r="159" spans="1:26">
      <c r="A159" s="12" t="s">
        <v>299</v>
      </c>
      <c r="B159" s="2">
        <v>2024</v>
      </c>
      <c r="C159" s="18" t="str">
        <f>TEXT(Table1[[#This Row],[No2]],"000")</f>
        <v>075</v>
      </c>
      <c r="D159" s="18">
        <v>75</v>
      </c>
      <c r="E159" s="18" t="s">
        <v>92</v>
      </c>
      <c r="F159" s="2" t="str">
        <f>_xlfn.TEXTJOIN("_",TRUE,A159,B159,C159,Table1[[#This Row],[Domain]])</f>
        <v>BGR_2024_075_Air</v>
      </c>
      <c r="G159" s="2" t="s">
        <v>93</v>
      </c>
      <c r="H159" s="3" t="s">
        <v>114</v>
      </c>
      <c r="I159" t="s">
        <v>103</v>
      </c>
      <c r="J159" t="s">
        <v>533</v>
      </c>
      <c r="K159" s="4">
        <v>6</v>
      </c>
      <c r="L159" s="9" t="str">
        <f>IF(AND(R159=A159, S159&amp;T159&amp;U159&amp;V159&amp;W159=""), "DomProd", IF(COUNTIF(R159:W159, A159)&gt;0, "CoDev", IF(R159="???","N/A","Import")))</f>
        <v>Import</v>
      </c>
      <c r="M159" t="s">
        <v>126</v>
      </c>
      <c r="O159"/>
      <c r="P159" t="s">
        <v>534</v>
      </c>
      <c r="R159" t="s">
        <v>65</v>
      </c>
      <c r="X159" s="9">
        <f>IF(Table1[[#This Row],[Origin 1]]="???",0,COUNTA(Table1[[#This Row],[Origin 1]:[Origin 6]]))</f>
        <v>1</v>
      </c>
      <c r="Y159"/>
      <c r="Z159"/>
    </row>
    <row r="160" spans="1:26">
      <c r="A160" s="12" t="s">
        <v>299</v>
      </c>
      <c r="B160" s="2">
        <v>2024</v>
      </c>
      <c r="C160" s="18" t="str">
        <f>TEXT(Table1[[#This Row],[No2]],"000")</f>
        <v>076</v>
      </c>
      <c r="D160" s="18">
        <v>76</v>
      </c>
      <c r="E160" s="18" t="s">
        <v>92</v>
      </c>
      <c r="F160" s="2" t="str">
        <f>_xlfn.TEXTJOIN("_",TRUE,A160,B160,C160,Table1[[#This Row],[Domain]])</f>
        <v>BGR_2024_076_Air</v>
      </c>
      <c r="G160" s="2" t="s">
        <v>93</v>
      </c>
      <c r="H160" s="3" t="s">
        <v>129</v>
      </c>
      <c r="I160" t="s">
        <v>535</v>
      </c>
      <c r="J160" t="s">
        <v>536</v>
      </c>
      <c r="K160" s="4">
        <v>12</v>
      </c>
      <c r="L160" s="9" t="str">
        <f>IF(AND(R160=A160, S160&amp;T160&amp;U160&amp;V160&amp;W160=""), "DomProd", IF(COUNTIF(R160:W160, A160)&gt;0, "CoDev", IF(R160="???","N/A","Import")))</f>
        <v>Import</v>
      </c>
      <c r="M160" t="s">
        <v>537</v>
      </c>
      <c r="O160"/>
      <c r="P160" s="28" t="s">
        <v>538</v>
      </c>
      <c r="R160" s="9" t="s">
        <v>304</v>
      </c>
      <c r="X160" s="9">
        <f>IF(Table1[[#This Row],[Origin 1]]="???",0,COUNTA(Table1[[#This Row],[Origin 1]:[Origin 6]]))</f>
        <v>1</v>
      </c>
      <c r="Y160"/>
      <c r="Z160"/>
    </row>
    <row r="161" spans="1:26">
      <c r="A161" s="12" t="s">
        <v>299</v>
      </c>
      <c r="B161" s="2">
        <v>2024</v>
      </c>
      <c r="C161" s="18" t="str">
        <f>TEXT(Table1[[#This Row],[No2]],"000")</f>
        <v>077</v>
      </c>
      <c r="D161" s="18">
        <v>77</v>
      </c>
      <c r="E161" s="18" t="s">
        <v>92</v>
      </c>
      <c r="F161" s="2" t="str">
        <f>_xlfn.TEXTJOIN("_",TRUE,A161,B161,C161,Table1[[#This Row],[Domain]])</f>
        <v>BGR_2024_077_Air</v>
      </c>
      <c r="G161" s="2" t="s">
        <v>93</v>
      </c>
      <c r="H161" s="3" t="s">
        <v>129</v>
      </c>
      <c r="I161" t="s">
        <v>535</v>
      </c>
      <c r="J161" t="s">
        <v>539</v>
      </c>
      <c r="K161" s="4">
        <v>8</v>
      </c>
      <c r="L161" s="9" t="str">
        <f>IF(AND(R161=A161, S161&amp;T161&amp;U161&amp;V161&amp;W161=""), "DomProd", IF(COUNTIF(R161:W161, A161)&gt;0, "CoDev", IF(R161="???","N/A","Import")))</f>
        <v>Import</v>
      </c>
      <c r="M161" t="s">
        <v>540</v>
      </c>
      <c r="O161"/>
      <c r="P161" s="28" t="s">
        <v>541</v>
      </c>
      <c r="R161" s="9" t="s">
        <v>304</v>
      </c>
      <c r="X161" s="9">
        <f>IF(Table1[[#This Row],[Origin 1]]="???",0,COUNTA(Table1[[#This Row],[Origin 1]:[Origin 6]]))</f>
        <v>1</v>
      </c>
      <c r="Y161"/>
      <c r="Z161"/>
    </row>
    <row r="162" spans="1:26">
      <c r="A162" s="12" t="s">
        <v>299</v>
      </c>
      <c r="B162" s="2">
        <v>2024</v>
      </c>
      <c r="C162" s="18" t="str">
        <f>TEXT(Table1[[#This Row],[No2]],"000")</f>
        <v>078</v>
      </c>
      <c r="D162" s="18">
        <v>78</v>
      </c>
      <c r="E162" s="18" t="s">
        <v>92</v>
      </c>
      <c r="F162" s="2" t="str">
        <f>_xlfn.TEXTJOIN("_",TRUE,A162,B162,C162,Table1[[#This Row],[Domain]])</f>
        <v>BGR_2024_078_Air</v>
      </c>
      <c r="G162" s="2" t="s">
        <v>93</v>
      </c>
      <c r="H162" s="3" t="s">
        <v>129</v>
      </c>
      <c r="I162" t="s">
        <v>542</v>
      </c>
      <c r="J162" t="s">
        <v>543</v>
      </c>
      <c r="K162" s="4" t="s">
        <v>72</v>
      </c>
      <c r="L162" s="9" t="str">
        <f>IF(AND(R162=A162, S162&amp;T162&amp;U162&amp;V162&amp;W162=""), "DomProd", IF(COUNTIF(R162:W162, A162)&gt;0, "CoDev", IF(R162="???","N/A","Import")))</f>
        <v>Import</v>
      </c>
      <c r="M162" t="s">
        <v>544</v>
      </c>
      <c r="O162"/>
      <c r="P162" s="28" t="s">
        <v>545</v>
      </c>
      <c r="R162" s="9" t="s">
        <v>304</v>
      </c>
      <c r="X162" s="9">
        <f>IF(Table1[[#This Row],[Origin 1]]="???",0,COUNTA(Table1[[#This Row],[Origin 1]:[Origin 6]]))</f>
        <v>1</v>
      </c>
      <c r="Y162"/>
      <c r="Z162"/>
    </row>
    <row r="163" spans="1:26">
      <c r="A163" s="12" t="s">
        <v>299</v>
      </c>
      <c r="B163" s="2">
        <v>2024</v>
      </c>
      <c r="C163" s="18" t="str">
        <f>TEXT(Table1[[#This Row],[No2]],"000")</f>
        <v>079</v>
      </c>
      <c r="D163" s="18">
        <v>79</v>
      </c>
      <c r="E163" s="18" t="s">
        <v>92</v>
      </c>
      <c r="F163" s="2" t="str">
        <f>_xlfn.TEXTJOIN("_",TRUE,A163,B163,C163,Table1[[#This Row],[Domain]])</f>
        <v>BGR_2024_079_Air</v>
      </c>
      <c r="G163" s="2" t="s">
        <v>93</v>
      </c>
      <c r="H163" s="3" t="s">
        <v>129</v>
      </c>
      <c r="I163" t="s">
        <v>542</v>
      </c>
      <c r="J163" t="s">
        <v>546</v>
      </c>
      <c r="K163" s="4" t="s">
        <v>72</v>
      </c>
      <c r="L163" s="9" t="str">
        <f>IF(AND(R163=A163, S163&amp;T163&amp;U163&amp;V163&amp;W163=""), "DomProd", IF(COUNTIF(R163:W163, A163)&gt;0, "CoDev", IF(R163="???","N/A","Import")))</f>
        <v>Import</v>
      </c>
      <c r="M163" t="s">
        <v>547</v>
      </c>
      <c r="O163"/>
      <c r="P163" s="28" t="s">
        <v>548</v>
      </c>
      <c r="R163" s="9" t="s">
        <v>304</v>
      </c>
      <c r="X163" s="9">
        <f>IF(Table1[[#This Row],[Origin 1]]="???",0,COUNTA(Table1[[#This Row],[Origin 1]:[Origin 6]]))</f>
        <v>1</v>
      </c>
      <c r="Y163"/>
      <c r="Z163"/>
    </row>
    <row r="164" spans="1:26">
      <c r="A164" s="12" t="s">
        <v>299</v>
      </c>
      <c r="B164" s="2">
        <v>2024</v>
      </c>
      <c r="C164" s="18" t="str">
        <f>TEXT(Table1[[#This Row],[No2]],"000")</f>
        <v>080</v>
      </c>
      <c r="D164" s="18">
        <v>80</v>
      </c>
      <c r="E164" s="18" t="s">
        <v>92</v>
      </c>
      <c r="F164" s="2" t="str">
        <f>_xlfn.TEXTJOIN("_",TRUE,A164,B164,C164,Table1[[#This Row],[Domain]])</f>
        <v>BGR_2024_080_Air</v>
      </c>
      <c r="G164" s="2" t="s">
        <v>93</v>
      </c>
      <c r="H164" s="3" t="s">
        <v>139</v>
      </c>
      <c r="I164" t="s">
        <v>272</v>
      </c>
      <c r="J164" t="s">
        <v>549</v>
      </c>
      <c r="K164" s="4" t="s">
        <v>72</v>
      </c>
      <c r="L164" s="9" t="str">
        <f>IF(AND(R164=A164, S164&amp;T164&amp;U164&amp;V164&amp;W164=""), "DomProd", IF(COUNTIF(R164:W164, A164)&gt;0, "CoDev", IF(R164="???","N/A","Import")))</f>
        <v>Import</v>
      </c>
      <c r="M164" t="s">
        <v>550</v>
      </c>
      <c r="O164"/>
      <c r="P164" s="28" t="s">
        <v>551</v>
      </c>
      <c r="R164" s="9" t="s">
        <v>304</v>
      </c>
      <c r="X164" s="9">
        <f>IF(Table1[[#This Row],[Origin 1]]="???",0,COUNTA(Table1[[#This Row],[Origin 1]:[Origin 6]]))</f>
        <v>1</v>
      </c>
      <c r="Y164"/>
      <c r="Z164"/>
    </row>
    <row r="165" spans="1:26">
      <c r="A165" s="12" t="s">
        <v>299</v>
      </c>
      <c r="B165" s="2">
        <v>2024</v>
      </c>
      <c r="C165" s="18" t="str">
        <f>TEXT(Table1[[#This Row],[No2]],"000")</f>
        <v>081</v>
      </c>
      <c r="D165" s="18">
        <v>81</v>
      </c>
      <c r="E165" s="18" t="s">
        <v>92</v>
      </c>
      <c r="F165" s="2" t="str">
        <f>_xlfn.TEXTJOIN("_",TRUE,A165,B165,C165,Table1[[#This Row],[Domain]])</f>
        <v>BGR_2024_081_Air</v>
      </c>
      <c r="G165" s="2" t="s">
        <v>93</v>
      </c>
      <c r="H165" s="3" t="s">
        <v>139</v>
      </c>
      <c r="I165" t="s">
        <v>272</v>
      </c>
      <c r="J165" t="s">
        <v>552</v>
      </c>
      <c r="K165" s="4" t="s">
        <v>72</v>
      </c>
      <c r="L165" s="9" t="str">
        <f>IF(AND(R165=A165, S165&amp;T165&amp;U165&amp;V165&amp;W165=""), "DomProd", IF(COUNTIF(R165:W165, A165)&gt;0, "CoDev", IF(R165="???","N/A","Import")))</f>
        <v>Import</v>
      </c>
      <c r="M165" t="s">
        <v>553</v>
      </c>
      <c r="N165" t="s">
        <v>550</v>
      </c>
      <c r="O165"/>
      <c r="P165" s="28" t="s">
        <v>554</v>
      </c>
      <c r="R165" s="9" t="s">
        <v>304</v>
      </c>
      <c r="X165" s="9">
        <f>IF(Table1[[#This Row],[Origin 1]]="???",0,COUNTA(Table1[[#This Row],[Origin 1]:[Origin 6]]))</f>
        <v>1</v>
      </c>
      <c r="Y165"/>
      <c r="Z165"/>
    </row>
    <row r="166" spans="1:26">
      <c r="A166" s="12" t="s">
        <v>299</v>
      </c>
      <c r="B166" s="2">
        <v>2024</v>
      </c>
      <c r="C166" s="18" t="str">
        <f>TEXT(Table1[[#This Row],[No2]],"000")</f>
        <v>082</v>
      </c>
      <c r="D166" s="18">
        <v>82</v>
      </c>
      <c r="E166" s="18" t="s">
        <v>92</v>
      </c>
      <c r="F166" s="2" t="str">
        <f>_xlfn.TEXTJOIN("_",TRUE,A166,B166,C166,Table1[[#This Row],[Domain]])</f>
        <v>BGR_2024_082_Air</v>
      </c>
      <c r="G166" s="2" t="s">
        <v>93</v>
      </c>
      <c r="H166" s="3" t="s">
        <v>139</v>
      </c>
      <c r="I166" t="s">
        <v>555</v>
      </c>
      <c r="J166" t="s">
        <v>556</v>
      </c>
      <c r="K166" s="4" t="s">
        <v>72</v>
      </c>
      <c r="L166" s="9" t="str">
        <f>IF(AND(R166=A166, S166&amp;T166&amp;U166&amp;V166&amp;W166=""), "DomProd", IF(COUNTIF(R166:W166, A166)&gt;0, "CoDev", IF(R166="???","N/A","Import")))</f>
        <v>Import</v>
      </c>
      <c r="M166" t="s">
        <v>550</v>
      </c>
      <c r="O166"/>
      <c r="P166" s="28" t="s">
        <v>557</v>
      </c>
      <c r="R166" s="9" t="s">
        <v>304</v>
      </c>
      <c r="X166" s="9">
        <f>IF(Table1[[#This Row],[Origin 1]]="???",0,COUNTA(Table1[[#This Row],[Origin 1]:[Origin 6]]))</f>
        <v>1</v>
      </c>
      <c r="Y166"/>
      <c r="Z166"/>
    </row>
    <row r="167" spans="1:26">
      <c r="A167" s="12" t="s">
        <v>299</v>
      </c>
      <c r="B167" s="2">
        <v>2024</v>
      </c>
      <c r="C167" s="18" t="str">
        <f>TEXT(Table1[[#This Row],[No2]],"000")</f>
        <v>083</v>
      </c>
      <c r="D167" s="18">
        <v>83</v>
      </c>
      <c r="E167" s="18" t="s">
        <v>92</v>
      </c>
      <c r="F167" s="2" t="str">
        <f>_xlfn.TEXTJOIN("_",TRUE,A167,B167,C167,Table1[[#This Row],[Domain]])</f>
        <v>BGR_2024_083_Air</v>
      </c>
      <c r="G167" s="2" t="s">
        <v>93</v>
      </c>
      <c r="H167" s="3" t="s">
        <v>139</v>
      </c>
      <c r="I167" t="s">
        <v>558</v>
      </c>
      <c r="J167" t="s">
        <v>559</v>
      </c>
      <c r="K167" s="4" t="s">
        <v>72</v>
      </c>
      <c r="L167" s="9" t="str">
        <f>IF(AND(R167=A167, S167&amp;T167&amp;U167&amp;V167&amp;W167=""), "DomProd", IF(COUNTIF(R167:W167, A167)&gt;0, "CoDev", IF(R167="???","N/A","Import")))</f>
        <v>Import</v>
      </c>
      <c r="M167" t="s">
        <v>560</v>
      </c>
      <c r="O167"/>
      <c r="P167" s="28" t="s">
        <v>561</v>
      </c>
      <c r="R167" s="9" t="s">
        <v>304</v>
      </c>
      <c r="X167" s="9">
        <f>IF(Table1[[#This Row],[Origin 1]]="???",0,COUNTA(Table1[[#This Row],[Origin 1]:[Origin 6]]))</f>
        <v>1</v>
      </c>
      <c r="Y167"/>
      <c r="Z167"/>
    </row>
    <row r="168" spans="1:26" s="7" customFormat="1">
      <c r="A168" s="23" t="s">
        <v>299</v>
      </c>
      <c r="B168" s="5">
        <v>2024</v>
      </c>
      <c r="C168" s="19" t="str">
        <f>TEXT(Table1[[#This Row],[No2]],"000")</f>
        <v>084</v>
      </c>
      <c r="D168" s="19">
        <v>84</v>
      </c>
      <c r="E168" s="18" t="s">
        <v>92</v>
      </c>
      <c r="F168" s="2" t="str">
        <f>_xlfn.TEXTJOIN("_",TRUE,A168,B168,C168,Table1[[#This Row],[Domain]])</f>
        <v>BGR_2024_084_Air</v>
      </c>
      <c r="G168" s="5" t="s">
        <v>93</v>
      </c>
      <c r="H168" s="6" t="s">
        <v>139</v>
      </c>
      <c r="I168" s="7" t="s">
        <v>558</v>
      </c>
      <c r="J168" s="7" t="s">
        <v>562</v>
      </c>
      <c r="K168" s="8" t="s">
        <v>72</v>
      </c>
      <c r="L168" s="9" t="str">
        <f>IF(AND(R168=A168, S168&amp;T168&amp;U168&amp;V168&amp;W168=""), "DomProd", IF(COUNTIF(R168:W168, A168)&gt;0, "CoDev", IF(R168="???","N/A","Import")))</f>
        <v>Import</v>
      </c>
      <c r="M168" t="s">
        <v>550</v>
      </c>
      <c r="N168" t="s">
        <v>563</v>
      </c>
      <c r="O168"/>
      <c r="P168" s="28" t="s">
        <v>564</v>
      </c>
      <c r="Q168"/>
      <c r="R168" s="11" t="s">
        <v>304</v>
      </c>
      <c r="X168" s="9">
        <f>IF(Table1[[#This Row],[Origin 1]]="???",0,COUNTA(Table1[[#This Row],[Origin 1]:[Origin 6]]))</f>
        <v>1</v>
      </c>
      <c r="Y168"/>
    </row>
    <row r="169" spans="1:26">
      <c r="A169" s="12" t="s">
        <v>565</v>
      </c>
      <c r="B169" s="2">
        <v>2024</v>
      </c>
      <c r="C169" s="18" t="str">
        <f>TEXT(Table1[[#This Row],[No2]],"000")</f>
        <v>001</v>
      </c>
      <c r="D169" s="18">
        <v>1</v>
      </c>
      <c r="E169" s="18" t="s">
        <v>25</v>
      </c>
      <c r="F169" s="2" t="str">
        <f>_xlfn.TEXTJOIN("_",TRUE,A169,B169,C169,Table1[[#This Row],[Domain]])</f>
        <v>CYP_2024_001_Land</v>
      </c>
      <c r="G169" s="2" t="s">
        <v>566</v>
      </c>
      <c r="H169" s="3" t="s">
        <v>27</v>
      </c>
      <c r="I169" t="s">
        <v>28</v>
      </c>
      <c r="J169" t="s">
        <v>567</v>
      </c>
      <c r="K169" s="4">
        <v>82</v>
      </c>
      <c r="L169" s="9" t="str">
        <f>IF(AND(R169=A169, S169&amp;T169&amp;U169&amp;V169&amp;W169=""), "DomProd", IF(COUNTIF(R169:W169, A169)&gt;0, "CoDev", IF(R169="???","N/A","Import")))</f>
        <v>Import</v>
      </c>
      <c r="M169" t="s">
        <v>568</v>
      </c>
      <c r="O169"/>
      <c r="P169" s="28" t="s">
        <v>569</v>
      </c>
      <c r="R169" s="9" t="s">
        <v>314</v>
      </c>
      <c r="X169" s="9">
        <f>IF(Table1[[#This Row],[Origin 1]]="???",0,COUNTA(Table1[[#This Row],[Origin 1]:[Origin 6]]))</f>
        <v>1</v>
      </c>
      <c r="Y169"/>
      <c r="Z169"/>
    </row>
    <row r="170" spans="1:26">
      <c r="A170" s="12" t="s">
        <v>565</v>
      </c>
      <c r="B170" s="2">
        <v>2024</v>
      </c>
      <c r="C170" s="18" t="str">
        <f>TEXT(Table1[[#This Row],[No2]],"000")</f>
        <v>002</v>
      </c>
      <c r="D170" s="18">
        <v>2</v>
      </c>
      <c r="E170" s="18" t="s">
        <v>25</v>
      </c>
      <c r="F170" s="2" t="str">
        <f>_xlfn.TEXTJOIN("_",TRUE,A170,B170,C170,Table1[[#This Row],[Domain]])</f>
        <v>CYP_2024_002_Land</v>
      </c>
      <c r="G170" s="2" t="s">
        <v>566</v>
      </c>
      <c r="H170" s="3" t="s">
        <v>27</v>
      </c>
      <c r="I170" t="s">
        <v>28</v>
      </c>
      <c r="J170" t="s">
        <v>570</v>
      </c>
      <c r="K170" s="4">
        <v>52</v>
      </c>
      <c r="L170" s="9" t="str">
        <f>IF(AND(R170=A170, S170&amp;T170&amp;U170&amp;V170&amp;W170=""), "DomProd", IF(COUNTIF(R170:W170, A170)&gt;0, "CoDev", IF(R170="???","N/A","Import")))</f>
        <v>Import</v>
      </c>
      <c r="M170" t="s">
        <v>170</v>
      </c>
      <c r="O170"/>
      <c r="P170" t="s">
        <v>571</v>
      </c>
      <c r="R170" s="9" t="s">
        <v>134</v>
      </c>
      <c r="X170" s="9">
        <f>IF(Table1[[#This Row],[Origin 1]]="???",0,COUNTA(Table1[[#This Row],[Origin 1]:[Origin 6]]))</f>
        <v>1</v>
      </c>
      <c r="Y170"/>
      <c r="Z170"/>
    </row>
    <row r="171" spans="1:26">
      <c r="A171" s="12" t="s">
        <v>565</v>
      </c>
      <c r="B171" s="2">
        <v>2024</v>
      </c>
      <c r="C171" s="18" t="str">
        <f>TEXT(Table1[[#This Row],[No2]],"000")</f>
        <v>003</v>
      </c>
      <c r="D171" s="18">
        <v>3</v>
      </c>
      <c r="E171" s="18" t="s">
        <v>25</v>
      </c>
      <c r="F171" s="2" t="str">
        <f>_xlfn.TEXTJOIN("_",TRUE,A171,B171,C171,Table1[[#This Row],[Domain]])</f>
        <v>CYP_2024_003_Land</v>
      </c>
      <c r="G171" s="2" t="s">
        <v>566</v>
      </c>
      <c r="H171" s="3" t="s">
        <v>27</v>
      </c>
      <c r="I171" t="s">
        <v>152</v>
      </c>
      <c r="J171" t="s">
        <v>572</v>
      </c>
      <c r="K171" s="4">
        <v>72</v>
      </c>
      <c r="L171" s="9" t="str">
        <f>IF(AND(R171=A171, S171&amp;T171&amp;U171&amp;V171&amp;W171=""), "DomProd", IF(COUNTIF(R171:W171, A171)&gt;0, "CoDev", IF(R171="???","N/A","Import")))</f>
        <v>Import</v>
      </c>
      <c r="M171" t="s">
        <v>573</v>
      </c>
      <c r="O171"/>
      <c r="P171" s="28" t="s">
        <v>574</v>
      </c>
      <c r="R171" s="9" t="s">
        <v>575</v>
      </c>
      <c r="X171" s="9">
        <f>IF(Table1[[#This Row],[Origin 1]]="???",0,COUNTA(Table1[[#This Row],[Origin 1]:[Origin 6]]))</f>
        <v>1</v>
      </c>
      <c r="Y171"/>
      <c r="Z171"/>
    </row>
    <row r="172" spans="1:26">
      <c r="A172" s="12" t="s">
        <v>565</v>
      </c>
      <c r="B172" s="2">
        <v>2024</v>
      </c>
      <c r="C172" s="18" t="str">
        <f>TEXT(Table1[[#This Row],[No2]],"000")</f>
        <v>004</v>
      </c>
      <c r="D172" s="18">
        <v>4</v>
      </c>
      <c r="E172" s="18" t="s">
        <v>25</v>
      </c>
      <c r="F172" s="2" t="str">
        <f>_xlfn.TEXTJOIN("_",TRUE,A172,B172,C172,Table1[[#This Row],[Domain]])</f>
        <v>CYP_2024_004_Land</v>
      </c>
      <c r="G172" s="2" t="s">
        <v>566</v>
      </c>
      <c r="H172" s="3" t="s">
        <v>27</v>
      </c>
      <c r="I172" t="s">
        <v>33</v>
      </c>
      <c r="J172" t="s">
        <v>576</v>
      </c>
      <c r="K172" s="4">
        <v>43</v>
      </c>
      <c r="L172" s="9" t="str">
        <f>IF(AND(R172=A172, S172&amp;T172&amp;U172&amp;V172&amp;W172=""), "DomProd", IF(COUNTIF(R172:W172, A172)&gt;0, "CoDev", IF(R172="???","N/A","Import")))</f>
        <v>Import</v>
      </c>
      <c r="M172" t="s">
        <v>306</v>
      </c>
      <c r="O172"/>
      <c r="P172" t="s">
        <v>577</v>
      </c>
      <c r="R172" s="9" t="s">
        <v>304</v>
      </c>
      <c r="X172" s="9">
        <f>IF(Table1[[#This Row],[Origin 1]]="???",0,COUNTA(Table1[[#This Row],[Origin 1]:[Origin 6]]))</f>
        <v>1</v>
      </c>
      <c r="Y172"/>
      <c r="Z172"/>
    </row>
    <row r="173" spans="1:26">
      <c r="A173" s="12" t="s">
        <v>565</v>
      </c>
      <c r="B173" s="2">
        <v>2024</v>
      </c>
      <c r="C173" s="18" t="str">
        <f>TEXT(Table1[[#This Row],[No2]],"000")</f>
        <v>005</v>
      </c>
      <c r="D173" s="18">
        <v>5</v>
      </c>
      <c r="E173" s="18" t="s">
        <v>25</v>
      </c>
      <c r="F173" s="2" t="str">
        <f>_xlfn.TEXTJOIN("_",TRUE,A173,B173,C173,Table1[[#This Row],[Domain]])</f>
        <v>CYP_2024_005_Land</v>
      </c>
      <c r="G173" s="2" t="s">
        <v>566</v>
      </c>
      <c r="H173" s="3" t="s">
        <v>27</v>
      </c>
      <c r="I173" t="s">
        <v>38</v>
      </c>
      <c r="J173" t="s">
        <v>578</v>
      </c>
      <c r="K173" s="4">
        <v>168</v>
      </c>
      <c r="L173" s="9" t="str">
        <f>IF(AND(R173=A173, S173&amp;T173&amp;U173&amp;V173&amp;W173=""), "DomProd", IF(COUNTIF(R173:W173, A173)&gt;0, "CoDev", IF(R173="???","N/A","Import")))</f>
        <v>Import</v>
      </c>
      <c r="M173" t="s">
        <v>579</v>
      </c>
      <c r="O173"/>
      <c r="P173" s="28" t="s">
        <v>580</v>
      </c>
      <c r="R173" s="9" t="s">
        <v>144</v>
      </c>
      <c r="S173" t="s">
        <v>24</v>
      </c>
      <c r="X173" s="9">
        <f>IF(Table1[[#This Row],[Origin 1]]="???",0,COUNTA(Table1[[#This Row],[Origin 1]:[Origin 6]]))</f>
        <v>2</v>
      </c>
      <c r="Y173"/>
      <c r="Z173"/>
    </row>
    <row r="174" spans="1:26">
      <c r="A174" s="12" t="s">
        <v>565</v>
      </c>
      <c r="B174" s="2">
        <v>2024</v>
      </c>
      <c r="C174" s="18" t="str">
        <f>TEXT(Table1[[#This Row],[No2]],"000")</f>
        <v>006</v>
      </c>
      <c r="D174" s="18">
        <v>6</v>
      </c>
      <c r="E174" s="18" t="s">
        <v>25</v>
      </c>
      <c r="F174" s="2" t="str">
        <f>_xlfn.TEXTJOIN("_",TRUE,A174,B174,C174,Table1[[#This Row],[Domain]])</f>
        <v>CYP_2024_006_Land</v>
      </c>
      <c r="G174" s="2" t="s">
        <v>566</v>
      </c>
      <c r="H174" s="3" t="s">
        <v>27</v>
      </c>
      <c r="I174" t="s">
        <v>44</v>
      </c>
      <c r="J174" t="s">
        <v>581</v>
      </c>
      <c r="K174" s="4">
        <v>127</v>
      </c>
      <c r="L174" s="9" t="str">
        <f>IF(AND(R174=A174, S174&amp;T174&amp;U174&amp;V174&amp;W174=""), "DomProd", IF(COUNTIF(R174:W174, A174)&gt;0, "CoDev", IF(R174="???","N/A","Import")))</f>
        <v>Import</v>
      </c>
      <c r="M174" t="s">
        <v>582</v>
      </c>
      <c r="O174"/>
      <c r="P174" s="28" t="s">
        <v>583</v>
      </c>
      <c r="R174" s="9" t="s">
        <v>134</v>
      </c>
      <c r="X174" s="9">
        <f>IF(Table1[[#This Row],[Origin 1]]="???",0,COUNTA(Table1[[#This Row],[Origin 1]:[Origin 6]]))</f>
        <v>1</v>
      </c>
      <c r="Y174"/>
      <c r="Z174"/>
    </row>
    <row r="175" spans="1:26">
      <c r="A175" s="12" t="s">
        <v>565</v>
      </c>
      <c r="B175" s="2">
        <v>2024</v>
      </c>
      <c r="C175" s="18" t="str">
        <f>TEXT(Table1[[#This Row],[No2]],"000")</f>
        <v>007</v>
      </c>
      <c r="D175" s="18">
        <v>7</v>
      </c>
      <c r="E175" s="18" t="s">
        <v>25</v>
      </c>
      <c r="F175" s="2" t="str">
        <f>_xlfn.TEXTJOIN("_",TRUE,A175,B175,C175,Table1[[#This Row],[Domain]])</f>
        <v>CYP_2024_007_Land</v>
      </c>
      <c r="G175" s="2" t="s">
        <v>566</v>
      </c>
      <c r="H175" s="3" t="s">
        <v>27</v>
      </c>
      <c r="I175" t="s">
        <v>49</v>
      </c>
      <c r="J175" t="s">
        <v>584</v>
      </c>
      <c r="K175" s="4">
        <v>8</v>
      </c>
      <c r="L175" s="9" t="str">
        <f>IF(AND(R175=A175, S175&amp;T175&amp;U175&amp;V175&amp;W175=""), "DomProd", IF(COUNTIF(R175:W175, A175)&gt;0, "CoDev", IF(R175="???","N/A","Import")))</f>
        <v>Import</v>
      </c>
      <c r="M175" t="s">
        <v>585</v>
      </c>
      <c r="O175"/>
      <c r="P175" t="s">
        <v>586</v>
      </c>
      <c r="R175" s="9" t="s">
        <v>587</v>
      </c>
      <c r="X175" s="9">
        <f>IF(Table1[[#This Row],[Origin 1]]="???",0,COUNTA(Table1[[#This Row],[Origin 1]:[Origin 6]]))</f>
        <v>1</v>
      </c>
      <c r="Y175"/>
      <c r="Z175"/>
    </row>
    <row r="176" spans="1:26">
      <c r="A176" s="12" t="s">
        <v>565</v>
      </c>
      <c r="B176" s="2">
        <v>2024</v>
      </c>
      <c r="C176" s="18" t="str">
        <f>TEXT(Table1[[#This Row],[No2]],"000")</f>
        <v>008</v>
      </c>
      <c r="D176" s="18">
        <v>8</v>
      </c>
      <c r="E176" s="18" t="s">
        <v>25</v>
      </c>
      <c r="F176" s="2" t="str">
        <f>_xlfn.TEXTJOIN("_",TRUE,A176,B176,C176,Table1[[#This Row],[Domain]])</f>
        <v>CYP_2024_008_Land</v>
      </c>
      <c r="G176" s="2" t="s">
        <v>566</v>
      </c>
      <c r="H176" s="3" t="s">
        <v>27</v>
      </c>
      <c r="I176" t="s">
        <v>57</v>
      </c>
      <c r="J176" t="s">
        <v>588</v>
      </c>
      <c r="K176" s="4">
        <v>2</v>
      </c>
      <c r="L176" s="9" t="str">
        <f>IF(AND(R176=A176, S176&amp;T176&amp;U176&amp;V176&amp;W176=""), "DomProd", IF(COUNTIF(R176:W176, A176)&gt;0, "CoDev", IF(R176="???","N/A","Import")))</f>
        <v>Import</v>
      </c>
      <c r="M176" t="s">
        <v>170</v>
      </c>
      <c r="O176"/>
      <c r="P176" t="s">
        <v>571</v>
      </c>
      <c r="R176" s="9" t="s">
        <v>134</v>
      </c>
      <c r="X176" s="9">
        <f>IF(Table1[[#This Row],[Origin 1]]="???",0,COUNTA(Table1[[#This Row],[Origin 1]:[Origin 6]]))</f>
        <v>1</v>
      </c>
      <c r="Y176"/>
      <c r="Z176"/>
    </row>
    <row r="177" spans="1:26">
      <c r="A177" s="12" t="s">
        <v>565</v>
      </c>
      <c r="B177" s="2">
        <v>2024</v>
      </c>
      <c r="C177" s="18" t="str">
        <f>TEXT(Table1[[#This Row],[No2]],"000")</f>
        <v>009</v>
      </c>
      <c r="D177" s="18">
        <v>9</v>
      </c>
      <c r="E177" s="18" t="s">
        <v>25</v>
      </c>
      <c r="F177" s="2" t="str">
        <f>_xlfn.TEXTJOIN("_",TRUE,A177,B177,C177,Table1[[#This Row],[Domain]])</f>
        <v>CYP_2024_009_Land</v>
      </c>
      <c r="G177" s="2" t="s">
        <v>566</v>
      </c>
      <c r="H177" s="3" t="s">
        <v>27</v>
      </c>
      <c r="I177" t="s">
        <v>57</v>
      </c>
      <c r="J177" t="s">
        <v>589</v>
      </c>
      <c r="K177" s="4">
        <v>8</v>
      </c>
      <c r="L177" s="9" t="str">
        <f>IF(AND(R177=A177, S177&amp;T177&amp;U177&amp;V177&amp;W177=""), "DomProd", IF(COUNTIF(R177:W177, A177)&gt;0, "CoDev", IF(R177="???","N/A","Import")))</f>
        <v>Import</v>
      </c>
      <c r="M177" t="s">
        <v>590</v>
      </c>
      <c r="O177"/>
      <c r="P177" t="s">
        <v>591</v>
      </c>
      <c r="R177" s="9" t="s">
        <v>304</v>
      </c>
      <c r="X177" s="9">
        <f>IF(Table1[[#This Row],[Origin 1]]="???",0,COUNTA(Table1[[#This Row],[Origin 1]:[Origin 6]]))</f>
        <v>1</v>
      </c>
      <c r="Y177"/>
      <c r="Z177"/>
    </row>
    <row r="178" spans="1:26">
      <c r="A178" s="12" t="s">
        <v>565</v>
      </c>
      <c r="B178" s="2">
        <v>2024</v>
      </c>
      <c r="C178" s="18" t="str">
        <f>TEXT(Table1[[#This Row],[No2]],"000")</f>
        <v>010</v>
      </c>
      <c r="D178" s="18">
        <v>10</v>
      </c>
      <c r="E178" s="18" t="s">
        <v>25</v>
      </c>
      <c r="F178" s="2" t="str">
        <f>_xlfn.TEXTJOIN("_",TRUE,A178,B178,C178,Table1[[#This Row],[Domain]])</f>
        <v>CYP_2024_010_Land</v>
      </c>
      <c r="G178" s="2" t="s">
        <v>566</v>
      </c>
      <c r="H178" s="3" t="s">
        <v>69</v>
      </c>
      <c r="I178" t="s">
        <v>344</v>
      </c>
      <c r="J178" t="s">
        <v>592</v>
      </c>
      <c r="K178" s="4">
        <v>15</v>
      </c>
      <c r="L178" s="9" t="str">
        <f>IF(AND(R178=A178, S178&amp;T178&amp;U178&amp;V178&amp;W178=""), "DomProd", IF(COUNTIF(R178:W178, A178)&gt;0, "CoDev", IF(R178="???","N/A","Import")))</f>
        <v>Import</v>
      </c>
      <c r="M178" t="s">
        <v>593</v>
      </c>
      <c r="N178" t="s">
        <v>594</v>
      </c>
      <c r="O178"/>
      <c r="P178" s="28" t="s">
        <v>595</v>
      </c>
      <c r="Q178" s="28" t="s">
        <v>596</v>
      </c>
      <c r="R178" s="9" t="s">
        <v>575</v>
      </c>
      <c r="S178" s="9" t="s">
        <v>32</v>
      </c>
      <c r="T178" t="s">
        <v>134</v>
      </c>
      <c r="X178" s="9">
        <f>IF(Table1[[#This Row],[Origin 1]]="???",0,COUNTA(Table1[[#This Row],[Origin 1]:[Origin 6]]))</f>
        <v>3</v>
      </c>
      <c r="Y178"/>
      <c r="Z178"/>
    </row>
    <row r="179" spans="1:26">
      <c r="A179" s="12" t="s">
        <v>565</v>
      </c>
      <c r="B179" s="2">
        <v>2024</v>
      </c>
      <c r="C179" s="18" t="str">
        <f>TEXT(Table1[[#This Row],[No2]],"000")</f>
        <v>011</v>
      </c>
      <c r="D179" s="18">
        <v>11</v>
      </c>
      <c r="E179" s="18" t="s">
        <v>25</v>
      </c>
      <c r="F179" s="2" t="str">
        <f>_xlfn.TEXTJOIN("_",TRUE,A179,B179,C179,Table1[[#This Row],[Domain]])</f>
        <v>CYP_2024_011_Land</v>
      </c>
      <c r="G179" s="2" t="s">
        <v>566</v>
      </c>
      <c r="H179" s="3" t="s">
        <v>69</v>
      </c>
      <c r="I179" t="s">
        <v>344</v>
      </c>
      <c r="J179" t="s">
        <v>597</v>
      </c>
      <c r="K179" s="4">
        <v>4</v>
      </c>
      <c r="L179" s="9" t="str">
        <f>IF(AND(R179=A179, S179&amp;T179&amp;U179&amp;V179&amp;W179=""), "DomProd", IF(COUNTIF(R179:W179, A179)&gt;0, "CoDev", IF(R179="???","N/A","Import")))</f>
        <v>Import</v>
      </c>
      <c r="M179" t="s">
        <v>598</v>
      </c>
      <c r="N179" t="s">
        <v>166</v>
      </c>
      <c r="O179"/>
      <c r="P179" s="28" t="s">
        <v>599</v>
      </c>
      <c r="Q179" s="28" t="s">
        <v>167</v>
      </c>
      <c r="R179" s="9" t="s">
        <v>32</v>
      </c>
      <c r="S179" t="s">
        <v>115</v>
      </c>
      <c r="X179" s="9">
        <f>IF(Table1[[#This Row],[Origin 1]]="???",0,COUNTA(Table1[[#This Row],[Origin 1]:[Origin 6]]))</f>
        <v>2</v>
      </c>
      <c r="Y179"/>
      <c r="Z179"/>
    </row>
    <row r="180" spans="1:26">
      <c r="A180" s="12" t="s">
        <v>565</v>
      </c>
      <c r="B180" s="2">
        <v>2024</v>
      </c>
      <c r="C180" s="18" t="str">
        <f>TEXT(Table1[[#This Row],[No2]],"000")</f>
        <v>012</v>
      </c>
      <c r="D180" s="18">
        <v>12</v>
      </c>
      <c r="E180" s="18" t="s">
        <v>25</v>
      </c>
      <c r="F180" s="2" t="str">
        <f>_xlfn.TEXTJOIN("_",TRUE,A180,B180,C180,Table1[[#This Row],[Domain]])</f>
        <v>CYP_2024_012_Land</v>
      </c>
      <c r="G180" s="2" t="s">
        <v>566</v>
      </c>
      <c r="H180" s="3" t="s">
        <v>69</v>
      </c>
      <c r="I180" t="s">
        <v>344</v>
      </c>
      <c r="J180" t="s">
        <v>600</v>
      </c>
      <c r="K180" s="4">
        <v>18</v>
      </c>
      <c r="L180" s="9" t="str">
        <f>IF(AND(R180=A180, S180&amp;T180&amp;U180&amp;V180&amp;W180=""), "DomProd", IF(COUNTIF(R180:W180, A180)&gt;0, "CoDev", IF(R180="???","N/A","Import")))</f>
        <v>Import</v>
      </c>
      <c r="M180" t="s">
        <v>582</v>
      </c>
      <c r="N180" t="s">
        <v>594</v>
      </c>
      <c r="O180"/>
      <c r="P180" s="28" t="s">
        <v>583</v>
      </c>
      <c r="Q180" s="28" t="s">
        <v>601</v>
      </c>
      <c r="R180" s="9" t="s">
        <v>134</v>
      </c>
      <c r="S180" t="s">
        <v>32</v>
      </c>
      <c r="X180" s="9">
        <f>IF(Table1[[#This Row],[Origin 1]]="???",0,COUNTA(Table1[[#This Row],[Origin 1]:[Origin 6]]))</f>
        <v>2</v>
      </c>
      <c r="Y180"/>
      <c r="Z180"/>
    </row>
    <row r="181" spans="1:26">
      <c r="A181" s="12" t="s">
        <v>565</v>
      </c>
      <c r="B181" s="2">
        <v>2024</v>
      </c>
      <c r="C181" s="18" t="str">
        <f>TEXT(Table1[[#This Row],[No2]],"000")</f>
        <v>013</v>
      </c>
      <c r="D181" s="18">
        <v>13</v>
      </c>
      <c r="E181" s="18" t="s">
        <v>25</v>
      </c>
      <c r="F181" s="2" t="str">
        <f>_xlfn.TEXTJOIN("_",TRUE,A181,B181,C181,Table1[[#This Row],[Domain]])</f>
        <v>CYP_2024_013_Land</v>
      </c>
      <c r="G181" s="2" t="s">
        <v>566</v>
      </c>
      <c r="H181" s="3" t="s">
        <v>69</v>
      </c>
      <c r="I181" t="s">
        <v>602</v>
      </c>
      <c r="J181" t="s">
        <v>603</v>
      </c>
      <c r="K181" s="4">
        <v>6</v>
      </c>
      <c r="L181" s="9" t="str">
        <f>IF(AND(R181=A181, S181&amp;T181&amp;U181&amp;V181&amp;W181=""), "DomProd", IF(COUNTIF(R181:W181, A181)&gt;0, "CoDev", IF(R181="???","N/A","Import")))</f>
        <v>Import</v>
      </c>
      <c r="O181"/>
      <c r="P181" s="28" t="s">
        <v>604</v>
      </c>
      <c r="R181" s="9" t="s">
        <v>304</v>
      </c>
      <c r="X181" s="9">
        <f>IF(Table1[[#This Row],[Origin 1]]="???",0,COUNTA(Table1[[#This Row],[Origin 1]:[Origin 6]]))</f>
        <v>1</v>
      </c>
      <c r="Y181"/>
      <c r="Z181"/>
    </row>
    <row r="182" spans="1:26">
      <c r="A182" s="12" t="s">
        <v>565</v>
      </c>
      <c r="B182" s="2">
        <v>2024</v>
      </c>
      <c r="C182" s="18" t="str">
        <f>TEXT(Table1[[#This Row],[No2]],"000")</f>
        <v>014</v>
      </c>
      <c r="D182" s="18">
        <v>14</v>
      </c>
      <c r="E182" s="18" t="s">
        <v>25</v>
      </c>
      <c r="F182" s="2" t="str">
        <f>_xlfn.TEXTJOIN("_",TRUE,A182,B182,C182,Table1[[#This Row],[Domain]])</f>
        <v>CYP_2024_014_Land</v>
      </c>
      <c r="G182" s="2" t="s">
        <v>566</v>
      </c>
      <c r="H182" s="3" t="s">
        <v>78</v>
      </c>
      <c r="I182" t="s">
        <v>79</v>
      </c>
      <c r="J182" t="s">
        <v>605</v>
      </c>
      <c r="K182" s="4">
        <v>24</v>
      </c>
      <c r="L182" s="9" t="str">
        <f>IF(AND(R182=A182, S182&amp;T182&amp;U182&amp;V182&amp;W182=""), "DomProd", IF(COUNTIF(R182:W182, A182)&gt;0, "CoDev", IF(R182="???","N/A","Import")))</f>
        <v>Import</v>
      </c>
      <c r="M182" t="s">
        <v>585</v>
      </c>
      <c r="O182"/>
      <c r="P182" s="28" t="s">
        <v>606</v>
      </c>
      <c r="R182" s="9" t="s">
        <v>587</v>
      </c>
      <c r="X182" s="9">
        <f>IF(Table1[[#This Row],[Origin 1]]="???",0,COUNTA(Table1[[#This Row],[Origin 1]:[Origin 6]]))</f>
        <v>1</v>
      </c>
      <c r="Y182"/>
      <c r="Z182"/>
    </row>
    <row r="183" spans="1:26">
      <c r="A183" s="12" t="s">
        <v>565</v>
      </c>
      <c r="B183" s="2">
        <v>2024</v>
      </c>
      <c r="C183" s="18" t="str">
        <f>TEXT(Table1[[#This Row],[No2]],"000")</f>
        <v>015</v>
      </c>
      <c r="D183" s="18">
        <v>15</v>
      </c>
      <c r="E183" s="18" t="s">
        <v>25</v>
      </c>
      <c r="F183" s="2" t="str">
        <f>_xlfn.TEXTJOIN("_",TRUE,A183,B183,C183,Table1[[#This Row],[Domain]])</f>
        <v>CYP_2024_015_Land</v>
      </c>
      <c r="G183" s="2" t="s">
        <v>566</v>
      </c>
      <c r="H183" s="3" t="s">
        <v>78</v>
      </c>
      <c r="I183" t="s">
        <v>79</v>
      </c>
      <c r="J183" t="s">
        <v>607</v>
      </c>
      <c r="K183" s="4">
        <v>12</v>
      </c>
      <c r="L183" s="9" t="str">
        <f>IF(AND(R183=A183, S183&amp;T183&amp;U183&amp;V183&amp;W183=""), "DomProd", IF(COUNTIF(R183:W183, A183)&gt;0, "CoDev", IF(R183="???","N/A","Import")))</f>
        <v>Import</v>
      </c>
      <c r="M183" t="s">
        <v>170</v>
      </c>
      <c r="O183"/>
      <c r="P183" s="28" t="s">
        <v>608</v>
      </c>
      <c r="R183" s="9" t="s">
        <v>134</v>
      </c>
      <c r="X183" s="9">
        <f>IF(Table1[[#This Row],[Origin 1]]="???",0,COUNTA(Table1[[#This Row],[Origin 1]:[Origin 6]]))</f>
        <v>1</v>
      </c>
      <c r="Y183"/>
      <c r="Z183"/>
    </row>
    <row r="184" spans="1:26">
      <c r="A184" s="12" t="s">
        <v>565</v>
      </c>
      <c r="B184" s="2">
        <v>2024</v>
      </c>
      <c r="C184" s="18" t="str">
        <f>TEXT(Table1[[#This Row],[No2]],"000")</f>
        <v>016</v>
      </c>
      <c r="D184" s="18">
        <v>16</v>
      </c>
      <c r="E184" s="18" t="s">
        <v>25</v>
      </c>
      <c r="F184" s="2" t="str">
        <f>_xlfn.TEXTJOIN("_",TRUE,A184,B184,C184,Table1[[#This Row],[Domain]])</f>
        <v>CYP_2024_016_Land</v>
      </c>
      <c r="G184" s="2" t="s">
        <v>566</v>
      </c>
      <c r="H184" s="3" t="s">
        <v>78</v>
      </c>
      <c r="I184" t="s">
        <v>79</v>
      </c>
      <c r="J184" t="s">
        <v>609</v>
      </c>
      <c r="K184" s="4">
        <v>12</v>
      </c>
      <c r="L184" s="9" t="str">
        <f>IF(AND(R184=A184, S184&amp;T184&amp;U184&amp;V184&amp;W184=""), "DomProd", IF(COUNTIF(R184:W184, A184)&gt;0, "CoDev", IF(R184="???","N/A","Import")))</f>
        <v>Import</v>
      </c>
      <c r="M184" t="s">
        <v>610</v>
      </c>
      <c r="O184"/>
      <c r="P184" s="28" t="s">
        <v>611</v>
      </c>
      <c r="R184" s="9" t="s">
        <v>522</v>
      </c>
      <c r="X184" s="9">
        <f>IF(Table1[[#This Row],[Origin 1]]="???",0,COUNTA(Table1[[#This Row],[Origin 1]:[Origin 6]]))</f>
        <v>1</v>
      </c>
      <c r="Y184"/>
      <c r="Z184"/>
    </row>
    <row r="185" spans="1:26">
      <c r="A185" s="12" t="s">
        <v>565</v>
      </c>
      <c r="B185" s="2">
        <v>2024</v>
      </c>
      <c r="C185" s="18" t="str">
        <f>TEXT(Table1[[#This Row],[No2]],"000")</f>
        <v>017</v>
      </c>
      <c r="D185" s="18">
        <v>17</v>
      </c>
      <c r="E185" s="18" t="s">
        <v>25</v>
      </c>
      <c r="F185" s="2" t="str">
        <f>_xlfn.TEXTJOIN("_",TRUE,A185,B185,C185,Table1[[#This Row],[Domain]])</f>
        <v>CYP_2024_017_Land</v>
      </c>
      <c r="G185" s="2" t="s">
        <v>566</v>
      </c>
      <c r="H185" s="3" t="s">
        <v>78</v>
      </c>
      <c r="I185" t="s">
        <v>612</v>
      </c>
      <c r="J185" t="s">
        <v>613</v>
      </c>
      <c r="K185" s="4">
        <v>48</v>
      </c>
      <c r="L185" s="9" t="str">
        <f>IF(AND(R185=A185, S185&amp;T185&amp;U185&amp;V185&amp;W185=""), "DomProd", IF(COUNTIF(R185:W185, A185)&gt;0, "CoDev", IF(R185="???","N/A","Import")))</f>
        <v>Import</v>
      </c>
      <c r="M185" t="s">
        <v>585</v>
      </c>
      <c r="O185"/>
      <c r="P185" s="28" t="s">
        <v>614</v>
      </c>
      <c r="R185" s="9" t="s">
        <v>587</v>
      </c>
      <c r="X185" s="9">
        <f>IF(Table1[[#This Row],[Origin 1]]="???",0,COUNTA(Table1[[#This Row],[Origin 1]:[Origin 6]]))</f>
        <v>1</v>
      </c>
      <c r="Y185"/>
      <c r="Z185"/>
    </row>
    <row r="186" spans="1:26">
      <c r="A186" s="12" t="s">
        <v>565</v>
      </c>
      <c r="B186" s="2">
        <v>2024</v>
      </c>
      <c r="C186" s="18" t="str">
        <f>TEXT(Table1[[#This Row],[No2]],"000")</f>
        <v>018</v>
      </c>
      <c r="D186" s="18">
        <v>18</v>
      </c>
      <c r="E186" s="18" t="s">
        <v>25</v>
      </c>
      <c r="F186" s="2" t="str">
        <f>_xlfn.TEXTJOIN("_",TRUE,A186,B186,C186,Table1[[#This Row],[Domain]])</f>
        <v>CYP_2024_018_Land</v>
      </c>
      <c r="G186" s="2" t="s">
        <v>566</v>
      </c>
      <c r="H186" s="3" t="s">
        <v>78</v>
      </c>
      <c r="I186" t="s">
        <v>615</v>
      </c>
      <c r="J186" t="s">
        <v>616</v>
      </c>
      <c r="K186" s="4">
        <v>12</v>
      </c>
      <c r="L186" s="9" t="str">
        <f>IF(AND(R186=A186, S186&amp;T186&amp;U186&amp;V186&amp;W186=""), "DomProd", IF(COUNTIF(R186:W186, A186)&gt;0, "CoDev", IF(R186="???","N/A","Import")))</f>
        <v>Import</v>
      </c>
      <c r="M186" t="s">
        <v>170</v>
      </c>
      <c r="O186"/>
      <c r="P186" s="28" t="s">
        <v>617</v>
      </c>
      <c r="R186" s="9" t="s">
        <v>134</v>
      </c>
      <c r="X186" s="9">
        <f>IF(Table1[[#This Row],[Origin 1]]="???",0,COUNTA(Table1[[#This Row],[Origin 1]:[Origin 6]]))</f>
        <v>1</v>
      </c>
      <c r="Y186"/>
      <c r="Z186"/>
    </row>
    <row r="187" spans="1:26">
      <c r="A187" s="12" t="s">
        <v>565</v>
      </c>
      <c r="B187" s="2">
        <v>2024</v>
      </c>
      <c r="C187" s="18" t="str">
        <f>TEXT(Table1[[#This Row],[No2]],"000")</f>
        <v>019</v>
      </c>
      <c r="D187" s="18">
        <v>19</v>
      </c>
      <c r="E187" s="18" t="s">
        <v>25</v>
      </c>
      <c r="F187" s="2" t="str">
        <f>_xlfn.TEXTJOIN("_",TRUE,A187,B187,C187,Table1[[#This Row],[Domain]])</f>
        <v>CYP_2024_019_Land</v>
      </c>
      <c r="G187" s="2" t="s">
        <v>566</v>
      </c>
      <c r="H187" s="3" t="s">
        <v>78</v>
      </c>
      <c r="I187" t="s">
        <v>370</v>
      </c>
      <c r="J187" t="s">
        <v>371</v>
      </c>
      <c r="K187" s="4">
        <v>4</v>
      </c>
      <c r="L187" s="9" t="str">
        <f>IF(AND(R187=A187, S187&amp;T187&amp;U187&amp;V187&amp;W187=""), "DomProd", IF(COUNTIF(R187:W187, A187)&gt;0, "CoDev", IF(R187="???","N/A","Import")))</f>
        <v>Import</v>
      </c>
      <c r="M187" t="s">
        <v>372</v>
      </c>
      <c r="O187"/>
      <c r="P187" t="s">
        <v>373</v>
      </c>
      <c r="R187" s="9" t="s">
        <v>304</v>
      </c>
      <c r="X187" s="9">
        <f>IF(Table1[[#This Row],[Origin 1]]="???",0,COUNTA(Table1[[#This Row],[Origin 1]:[Origin 6]]))</f>
        <v>1</v>
      </c>
      <c r="Y187"/>
      <c r="Z187"/>
    </row>
    <row r="188" spans="1:26">
      <c r="A188" s="12" t="s">
        <v>565</v>
      </c>
      <c r="B188" s="2">
        <v>2024</v>
      </c>
      <c r="C188" s="18" t="str">
        <f>TEXT(Table1[[#This Row],[No2]],"000")</f>
        <v>020</v>
      </c>
      <c r="D188" s="18">
        <v>20</v>
      </c>
      <c r="E188" s="18" t="s">
        <v>25</v>
      </c>
      <c r="F188" s="2" t="str">
        <f>_xlfn.TEXTJOIN("_",TRUE,A188,B188,C188,Table1[[#This Row],[Domain]])</f>
        <v>CYP_2024_020_Land</v>
      </c>
      <c r="G188" s="2" t="s">
        <v>566</v>
      </c>
      <c r="H188" s="3" t="s">
        <v>78</v>
      </c>
      <c r="I188" t="s">
        <v>618</v>
      </c>
      <c r="J188" t="s">
        <v>619</v>
      </c>
      <c r="K188" s="4">
        <v>18</v>
      </c>
      <c r="L188" s="9" t="str">
        <f>IF(AND(R188=A188, S188&amp;T188&amp;U188&amp;V188&amp;W188=""), "DomProd", IF(COUNTIF(R188:W188, A188)&gt;0, "CoDev", IF(R188="???","N/A","Import")))</f>
        <v>Import</v>
      </c>
      <c r="M188" t="s">
        <v>585</v>
      </c>
      <c r="O188"/>
      <c r="P188" s="28" t="s">
        <v>620</v>
      </c>
      <c r="R188" s="9" t="s">
        <v>587</v>
      </c>
      <c r="X188" s="9">
        <f>IF(Table1[[#This Row],[Origin 1]]="???",0,COUNTA(Table1[[#This Row],[Origin 1]:[Origin 6]]))</f>
        <v>1</v>
      </c>
      <c r="Y188"/>
      <c r="Z188"/>
    </row>
    <row r="189" spans="1:26">
      <c r="A189" s="12" t="s">
        <v>565</v>
      </c>
      <c r="B189" s="2">
        <v>2024</v>
      </c>
      <c r="C189" s="18" t="str">
        <f>TEXT(Table1[[#This Row],[No2]],"000")</f>
        <v>021</v>
      </c>
      <c r="D189" s="18">
        <v>21</v>
      </c>
      <c r="E189" s="18" t="s">
        <v>25</v>
      </c>
      <c r="F189" s="2" t="str">
        <f>_xlfn.TEXTJOIN("_",TRUE,A189,B189,C189,Table1[[#This Row],[Domain]])</f>
        <v>CYP_2024_021_Land</v>
      </c>
      <c r="G189" s="2" t="s">
        <v>566</v>
      </c>
      <c r="H189" s="3" t="s">
        <v>78</v>
      </c>
      <c r="I189" t="s">
        <v>83</v>
      </c>
      <c r="J189" t="s">
        <v>621</v>
      </c>
      <c r="K189" s="4">
        <v>170</v>
      </c>
      <c r="L189" s="9" t="str">
        <f>IF(AND(R189=A189, S189&amp;T189&amp;U189&amp;V189&amp;W189=""), "DomProd", IF(COUNTIF(R189:W189, A189)&gt;0, "CoDev", IF(R189="???","N/A","Import")))</f>
        <v>Import</v>
      </c>
      <c r="M189" t="s">
        <v>622</v>
      </c>
      <c r="O189"/>
      <c r="P189" s="28" t="s">
        <v>623</v>
      </c>
      <c r="R189" s="9" t="s">
        <v>144</v>
      </c>
      <c r="X189" s="9">
        <f>IF(Table1[[#This Row],[Origin 1]]="???",0,COUNTA(Table1[[#This Row],[Origin 1]:[Origin 6]]))</f>
        <v>1</v>
      </c>
      <c r="Y189"/>
      <c r="Z189"/>
    </row>
    <row r="190" spans="1:26">
      <c r="A190" s="12" t="s">
        <v>565</v>
      </c>
      <c r="B190" s="2">
        <v>2024</v>
      </c>
      <c r="C190" s="18" t="str">
        <f>TEXT(Table1[[#This Row],[No2]],"000")</f>
        <v>022</v>
      </c>
      <c r="D190" s="18">
        <v>22</v>
      </c>
      <c r="E190" s="18" t="s">
        <v>25</v>
      </c>
      <c r="F190" s="2" t="str">
        <f>_xlfn.TEXTJOIN("_",TRUE,A190,B190,C190,Table1[[#This Row],[Domain]])</f>
        <v>CYP_2024_022_Land</v>
      </c>
      <c r="G190" s="2" t="s">
        <v>566</v>
      </c>
      <c r="H190" s="3" t="s">
        <v>78</v>
      </c>
      <c r="I190" t="s">
        <v>83</v>
      </c>
      <c r="J190" t="s">
        <v>624</v>
      </c>
      <c r="K190" s="4">
        <v>70</v>
      </c>
      <c r="L190" s="9" t="str">
        <f>IF(AND(R190=A190, S190&amp;T190&amp;U190&amp;V190&amp;W190=""), "DomProd", IF(COUNTIF(R190:W190, A190)&gt;0, "CoDev", IF(R190="???","N/A","Import")))</f>
        <v>Import</v>
      </c>
      <c r="O190"/>
      <c r="P190" s="28" t="s">
        <v>625</v>
      </c>
      <c r="R190" s="9" t="s">
        <v>65</v>
      </c>
      <c r="X190" s="9">
        <f>IF(Table1[[#This Row],[Origin 1]]="???",0,COUNTA(Table1[[#This Row],[Origin 1]:[Origin 6]]))</f>
        <v>1</v>
      </c>
      <c r="Y190"/>
      <c r="Z190"/>
    </row>
    <row r="191" spans="1:26">
      <c r="A191" s="12" t="s">
        <v>565</v>
      </c>
      <c r="B191" s="2">
        <v>2024</v>
      </c>
      <c r="C191" s="18" t="str">
        <f>TEXT(Table1[[#This Row],[No2]],"000")</f>
        <v>023</v>
      </c>
      <c r="D191" s="18">
        <v>23</v>
      </c>
      <c r="E191" s="18" t="s">
        <v>25</v>
      </c>
      <c r="F191" s="2" t="str">
        <f>_xlfn.TEXTJOIN("_",TRUE,A191,B191,C191,Table1[[#This Row],[Domain]])</f>
        <v>CYP_2024_023_Land</v>
      </c>
      <c r="G191" s="2" t="s">
        <v>566</v>
      </c>
      <c r="H191" s="3" t="s">
        <v>78</v>
      </c>
      <c r="I191" t="s">
        <v>88</v>
      </c>
      <c r="J191" t="s">
        <v>626</v>
      </c>
      <c r="K191" s="4">
        <v>112</v>
      </c>
      <c r="L191" s="9" t="str">
        <f>IF(AND(R191=A191, S191&amp;T191&amp;U191&amp;V191&amp;W191=""), "DomProd", IF(COUNTIF(R191:W191, A191)&gt;0, "CoDev", IF(R191="???","N/A","Import")))</f>
        <v>Import</v>
      </c>
      <c r="M191" t="s">
        <v>176</v>
      </c>
      <c r="O191"/>
      <c r="P191" s="28" t="s">
        <v>177</v>
      </c>
      <c r="R191" s="9" t="s">
        <v>134</v>
      </c>
      <c r="X191" s="9">
        <f>IF(Table1[[#This Row],[Origin 1]]="???",0,COUNTA(Table1[[#This Row],[Origin 1]:[Origin 6]]))</f>
        <v>1</v>
      </c>
      <c r="Y191"/>
      <c r="Z191"/>
    </row>
    <row r="192" spans="1:26">
      <c r="A192" s="12" t="s">
        <v>565</v>
      </c>
      <c r="B192" s="2">
        <v>2024</v>
      </c>
      <c r="C192" s="18" t="str">
        <f>TEXT(Table1[[#This Row],[No2]],"000")</f>
        <v>024</v>
      </c>
      <c r="D192" s="18">
        <v>24</v>
      </c>
      <c r="E192" s="18" t="s">
        <v>25</v>
      </c>
      <c r="F192" s="2" t="str">
        <f>_xlfn.TEXTJOIN("_",TRUE,A192,B192,C192,Table1[[#This Row],[Domain]])</f>
        <v>CYP_2024_024_Land</v>
      </c>
      <c r="G192" s="2" t="s">
        <v>566</v>
      </c>
      <c r="H192" s="3" t="s">
        <v>178</v>
      </c>
      <c r="I192" t="s">
        <v>627</v>
      </c>
      <c r="J192" t="s">
        <v>628</v>
      </c>
      <c r="K192" s="4">
        <v>4</v>
      </c>
      <c r="L192" s="9" t="str">
        <f>IF(AND(R192=A192, S192&amp;T192&amp;U192&amp;V192&amp;W192=""), "DomProd", IF(COUNTIF(R192:W192, A192)&gt;0, "CoDev", IF(R192="???","N/A","Import")))</f>
        <v>Import</v>
      </c>
      <c r="M192" t="s">
        <v>629</v>
      </c>
      <c r="O192"/>
      <c r="P192" t="s">
        <v>630</v>
      </c>
      <c r="R192" s="9" t="s">
        <v>115</v>
      </c>
      <c r="X192" s="9">
        <f>IF(Table1[[#This Row],[Origin 1]]="???",0,COUNTA(Table1[[#This Row],[Origin 1]:[Origin 6]]))</f>
        <v>1</v>
      </c>
      <c r="Y192"/>
      <c r="Z192"/>
    </row>
    <row r="193" spans="1:26">
      <c r="A193" s="12" t="s">
        <v>565</v>
      </c>
      <c r="B193" s="2">
        <v>2024</v>
      </c>
      <c r="C193" s="18" t="str">
        <f>TEXT(Table1[[#This Row],[No2]],"000")</f>
        <v>025</v>
      </c>
      <c r="D193" s="18">
        <v>25</v>
      </c>
      <c r="E193" s="18" t="s">
        <v>25</v>
      </c>
      <c r="F193" s="2" t="str">
        <f>_xlfn.TEXTJOIN("_",TRUE,A193,B193,C193,Table1[[#This Row],[Domain]])</f>
        <v>CYP_2024_025_Land</v>
      </c>
      <c r="G193" s="2" t="s">
        <v>566</v>
      </c>
      <c r="H193" s="3" t="s">
        <v>129</v>
      </c>
      <c r="I193" t="s">
        <v>631</v>
      </c>
      <c r="J193" t="s">
        <v>632</v>
      </c>
      <c r="K193" s="4">
        <v>4</v>
      </c>
      <c r="L193" s="9" t="str">
        <f>IF(AND(R193=A193, S193&amp;T193&amp;U193&amp;V193&amp;W193=""), "DomProd", IF(COUNTIF(R193:W193, A193)&gt;0, "CoDev", IF(R193="???","N/A","Import")))</f>
        <v>Import</v>
      </c>
      <c r="M193" t="s">
        <v>633</v>
      </c>
      <c r="O193"/>
      <c r="P193" t="s">
        <v>634</v>
      </c>
      <c r="R193" s="9" t="s">
        <v>304</v>
      </c>
      <c r="X193" s="9">
        <f>IF(Table1[[#This Row],[Origin 1]]="???",0,COUNTA(Table1[[#This Row],[Origin 1]:[Origin 6]]))</f>
        <v>1</v>
      </c>
      <c r="Y193"/>
      <c r="Z193"/>
    </row>
    <row r="194" spans="1:26">
      <c r="A194" s="12" t="s">
        <v>565</v>
      </c>
      <c r="B194" s="2">
        <v>2024</v>
      </c>
      <c r="C194" s="18" t="str">
        <f>TEXT(Table1[[#This Row],[No2]],"000")</f>
        <v>026</v>
      </c>
      <c r="D194" s="18">
        <v>26</v>
      </c>
      <c r="E194" s="18" t="s">
        <v>25</v>
      </c>
      <c r="F194" s="2" t="str">
        <f>_xlfn.TEXTJOIN("_",TRUE,A194,B194,C194,Table1[[#This Row],[Domain]])</f>
        <v>CYP_2024_026_Land</v>
      </c>
      <c r="G194" s="2" t="s">
        <v>566</v>
      </c>
      <c r="H194" s="3" t="s">
        <v>129</v>
      </c>
      <c r="I194" t="s">
        <v>542</v>
      </c>
      <c r="J194" t="s">
        <v>635</v>
      </c>
      <c r="K194" s="4">
        <v>12</v>
      </c>
      <c r="L194" s="9" t="str">
        <f>IF(AND(R194=A194, S194&amp;T194&amp;U194&amp;V194&amp;W194=""), "DomProd", IF(COUNTIF(R194:W194, A194)&gt;0, "CoDev", IF(R194="???","N/A","Import")))</f>
        <v>Import</v>
      </c>
      <c r="M194" t="s">
        <v>636</v>
      </c>
      <c r="O194"/>
      <c r="P194" t="s">
        <v>637</v>
      </c>
      <c r="R194" s="9" t="s">
        <v>55</v>
      </c>
      <c r="X194" s="9">
        <f>IF(Table1[[#This Row],[Origin 1]]="???",0,COUNTA(Table1[[#This Row],[Origin 1]:[Origin 6]]))</f>
        <v>1</v>
      </c>
      <c r="Y194"/>
      <c r="Z194"/>
    </row>
    <row r="195" spans="1:26">
      <c r="A195" s="12" t="s">
        <v>565</v>
      </c>
      <c r="B195" s="2">
        <v>2024</v>
      </c>
      <c r="C195" s="18" t="str">
        <f>TEXT(Table1[[#This Row],[No2]],"000")</f>
        <v>027</v>
      </c>
      <c r="D195" s="18">
        <v>27</v>
      </c>
      <c r="E195" s="18" t="s">
        <v>25</v>
      </c>
      <c r="F195" s="2" t="str">
        <f>_xlfn.TEXTJOIN("_",TRUE,A195,B195,C195,Table1[[#This Row],[Domain]])</f>
        <v>CYP_2024_027_Land</v>
      </c>
      <c r="G195" s="2" t="s">
        <v>566</v>
      </c>
      <c r="H195" s="3" t="s">
        <v>129</v>
      </c>
      <c r="I195" t="s">
        <v>542</v>
      </c>
      <c r="J195" t="s">
        <v>638</v>
      </c>
      <c r="K195" s="4">
        <v>6</v>
      </c>
      <c r="L195" s="9" t="str">
        <f>IF(AND(R195=A195, S195&amp;T195&amp;U195&amp;V195&amp;W195=""), "DomProd", IF(COUNTIF(R195:W195, A195)&gt;0, "CoDev", IF(R195="???","N/A","Import")))</f>
        <v>Import</v>
      </c>
      <c r="M195" t="s">
        <v>386</v>
      </c>
      <c r="N195" t="s">
        <v>639</v>
      </c>
      <c r="O195"/>
      <c r="P195" t="s">
        <v>640</v>
      </c>
      <c r="R195" s="9" t="s">
        <v>304</v>
      </c>
      <c r="S195" t="s">
        <v>641</v>
      </c>
      <c r="X195" s="9">
        <f>IF(Table1[[#This Row],[Origin 1]]="???",0,COUNTA(Table1[[#This Row],[Origin 1]:[Origin 6]]))</f>
        <v>2</v>
      </c>
      <c r="Y195"/>
      <c r="Z195"/>
    </row>
    <row r="196" spans="1:26">
      <c r="A196" s="12" t="s">
        <v>565</v>
      </c>
      <c r="B196" s="2">
        <v>2024</v>
      </c>
      <c r="C196" s="18" t="str">
        <f>TEXT(Table1[[#This Row],[No2]],"000")</f>
        <v>028</v>
      </c>
      <c r="D196" s="18">
        <v>28</v>
      </c>
      <c r="E196" s="18" t="s">
        <v>25</v>
      </c>
      <c r="F196" s="2" t="str">
        <f>_xlfn.TEXTJOIN("_",TRUE,A196,B196,C196,Table1[[#This Row],[Domain]])</f>
        <v>CYP_2024_028_Land</v>
      </c>
      <c r="G196" s="2" t="s">
        <v>566</v>
      </c>
      <c r="H196" s="3" t="s">
        <v>129</v>
      </c>
      <c r="I196" t="s">
        <v>130</v>
      </c>
      <c r="J196" t="s">
        <v>131</v>
      </c>
      <c r="K196" s="4" t="s">
        <v>72</v>
      </c>
      <c r="L196" s="9" t="str">
        <f>IF(AND(R196=A196, S196&amp;T196&amp;U196&amp;V196&amp;W196=""), "DomProd", IF(COUNTIF(R196:W196, A196)&gt;0, "CoDev", IF(R196="???","N/A","Import")))</f>
        <v>Import</v>
      </c>
      <c r="M196" t="s">
        <v>132</v>
      </c>
      <c r="O196"/>
      <c r="P196" s="28" t="s">
        <v>133</v>
      </c>
      <c r="R196" s="9" t="s">
        <v>134</v>
      </c>
      <c r="X196" s="9">
        <f>IF(Table1[[#This Row],[Origin 1]]="???",0,COUNTA(Table1[[#This Row],[Origin 1]:[Origin 6]]))</f>
        <v>1</v>
      </c>
      <c r="Y196"/>
      <c r="Z196"/>
    </row>
    <row r="197" spans="1:26">
      <c r="A197" s="12" t="s">
        <v>565</v>
      </c>
      <c r="B197" s="2">
        <v>2024</v>
      </c>
      <c r="C197" s="18" t="str">
        <f>TEXT(Table1[[#This Row],[No2]],"000")</f>
        <v>029</v>
      </c>
      <c r="D197" s="18">
        <v>29</v>
      </c>
      <c r="E197" s="18" t="s">
        <v>25</v>
      </c>
      <c r="F197" s="2" t="str">
        <f>_xlfn.TEXTJOIN("_",TRUE,A197,B197,C197,Table1[[#This Row],[Domain]])</f>
        <v>CYP_2024_029_Land</v>
      </c>
      <c r="G197" s="2" t="s">
        <v>566</v>
      </c>
      <c r="H197" s="3" t="s">
        <v>129</v>
      </c>
      <c r="I197" t="s">
        <v>642</v>
      </c>
      <c r="J197" t="s">
        <v>643</v>
      </c>
      <c r="K197" s="4">
        <v>36</v>
      </c>
      <c r="L197" s="9" t="str">
        <f>IF(AND(R197=A197, S197&amp;T197&amp;U197&amp;V197&amp;W197=""), "DomProd", IF(COUNTIF(R197:W197, A197)&gt;0, "CoDev", IF(R197="???","N/A","Import")))</f>
        <v>Import</v>
      </c>
      <c r="M197" t="s">
        <v>644</v>
      </c>
      <c r="O197"/>
      <c r="P197" s="28" t="s">
        <v>645</v>
      </c>
      <c r="R197" s="9" t="s">
        <v>587</v>
      </c>
      <c r="X197" s="9">
        <f>IF(Table1[[#This Row],[Origin 1]]="???",0,COUNTA(Table1[[#This Row],[Origin 1]:[Origin 6]]))</f>
        <v>1</v>
      </c>
      <c r="Y197"/>
      <c r="Z197"/>
    </row>
    <row r="198" spans="1:26">
      <c r="A198" s="12" t="s">
        <v>565</v>
      </c>
      <c r="B198" s="2">
        <v>2024</v>
      </c>
      <c r="C198" s="18" t="str">
        <f>TEXT(Table1[[#This Row],[No2]],"000")</f>
        <v>030</v>
      </c>
      <c r="D198" s="18">
        <v>30</v>
      </c>
      <c r="E198" s="18" t="s">
        <v>25</v>
      </c>
      <c r="F198" s="2" t="str">
        <f>_xlfn.TEXTJOIN("_",TRUE,A198,B198,C198,Table1[[#This Row],[Domain]])</f>
        <v>CYP_2024_030_Land</v>
      </c>
      <c r="G198" s="2" t="s">
        <v>566</v>
      </c>
      <c r="H198" s="3" t="s">
        <v>129</v>
      </c>
      <c r="I198" t="s">
        <v>646</v>
      </c>
      <c r="J198" t="s">
        <v>647</v>
      </c>
      <c r="K198" s="4">
        <v>24</v>
      </c>
      <c r="L198" s="9" t="str">
        <f>IF(AND(R198=A198, S198&amp;T198&amp;U198&amp;V198&amp;W198=""), "DomProd", IF(COUNTIF(R198:W198, A198)&gt;0, "CoDev", IF(R198="???","N/A","Import")))</f>
        <v>Import</v>
      </c>
      <c r="M198" t="s">
        <v>137</v>
      </c>
      <c r="O198"/>
      <c r="P198" s="28" t="s">
        <v>138</v>
      </c>
      <c r="R198" s="9" t="s">
        <v>107</v>
      </c>
      <c r="X198" s="9">
        <f>IF(Table1[[#This Row],[Origin 1]]="???",0,COUNTA(Table1[[#This Row],[Origin 1]:[Origin 6]]))</f>
        <v>1</v>
      </c>
      <c r="Y198"/>
      <c r="Z198"/>
    </row>
    <row r="199" spans="1:26">
      <c r="A199" s="12" t="s">
        <v>565</v>
      </c>
      <c r="B199" s="2">
        <v>2024</v>
      </c>
      <c r="C199" s="18" t="str">
        <f>TEXT(Table1[[#This Row],[No2]],"000")</f>
        <v>031</v>
      </c>
      <c r="D199" s="18">
        <v>31</v>
      </c>
      <c r="E199" s="18" t="s">
        <v>183</v>
      </c>
      <c r="F199" s="2" t="str">
        <f>_xlfn.TEXTJOIN("_",TRUE,A199,B199,C199,Table1[[#This Row],[Domain]])</f>
        <v>CYP_2024_031_Sea</v>
      </c>
      <c r="G199" s="2" t="s">
        <v>648</v>
      </c>
      <c r="H199" s="3" t="s">
        <v>213</v>
      </c>
      <c r="I199" t="s">
        <v>649</v>
      </c>
      <c r="J199" t="s">
        <v>650</v>
      </c>
      <c r="K199" s="4">
        <v>1</v>
      </c>
      <c r="L199" s="9" t="str">
        <f>IF(AND(R199=A199, S199&amp;T199&amp;U199&amp;V199&amp;W199=""), "DomProd", IF(COUNTIF(R199:W199, A199)&gt;0, "CoDev", IF(R199="???","N/A","Import")))</f>
        <v>Import</v>
      </c>
      <c r="M199" t="s">
        <v>651</v>
      </c>
      <c r="O199"/>
      <c r="P199" s="28" t="s">
        <v>652</v>
      </c>
      <c r="R199" s="9" t="s">
        <v>115</v>
      </c>
      <c r="X199" s="9">
        <f>IF(Table1[[#This Row],[Origin 1]]="???",0,COUNTA(Table1[[#This Row],[Origin 1]:[Origin 6]]))</f>
        <v>1</v>
      </c>
      <c r="Y199"/>
      <c r="Z199"/>
    </row>
    <row r="200" spans="1:26">
      <c r="A200" s="12" t="s">
        <v>565</v>
      </c>
      <c r="B200" s="2">
        <v>2024</v>
      </c>
      <c r="C200" s="18" t="str">
        <f>TEXT(Table1[[#This Row],[No2]],"000")</f>
        <v>032</v>
      </c>
      <c r="D200" s="18">
        <v>32</v>
      </c>
      <c r="E200" s="18" t="s">
        <v>183</v>
      </c>
      <c r="F200" s="2" t="str">
        <f>_xlfn.TEXTJOIN("_",TRUE,A200,B200,C200,Table1[[#This Row],[Domain]])</f>
        <v>CYP_2024_032_Sea</v>
      </c>
      <c r="G200" s="2" t="s">
        <v>648</v>
      </c>
      <c r="H200" s="3" t="s">
        <v>192</v>
      </c>
      <c r="I200" t="s">
        <v>653</v>
      </c>
      <c r="J200" t="s">
        <v>654</v>
      </c>
      <c r="K200" s="4">
        <v>1</v>
      </c>
      <c r="L200" s="9" t="str">
        <f>IF(AND(R200=A200, S200&amp;T200&amp;U200&amp;V200&amp;W200=""), "DomProd", IF(COUNTIF(R200:W200, A200)&gt;0, "CoDev", IF(R200="???","N/A","Import")))</f>
        <v>Import</v>
      </c>
      <c r="M200" t="s">
        <v>132</v>
      </c>
      <c r="O200"/>
      <c r="P200" s="28" t="s">
        <v>655</v>
      </c>
      <c r="R200" s="9" t="s">
        <v>134</v>
      </c>
      <c r="X200" s="9">
        <f>IF(Table1[[#This Row],[Origin 1]]="???",0,COUNTA(Table1[[#This Row],[Origin 1]:[Origin 6]]))</f>
        <v>1</v>
      </c>
      <c r="Y200"/>
      <c r="Z200"/>
    </row>
    <row r="201" spans="1:26">
      <c r="A201" s="12" t="s">
        <v>565</v>
      </c>
      <c r="B201" s="2">
        <v>2024</v>
      </c>
      <c r="C201" s="18" t="str">
        <f>TEXT(Table1[[#This Row],[No2]],"000")</f>
        <v>033</v>
      </c>
      <c r="D201" s="18">
        <v>33</v>
      </c>
      <c r="E201" s="18" t="s">
        <v>183</v>
      </c>
      <c r="F201" s="2" t="str">
        <f>_xlfn.TEXTJOIN("_",TRUE,A201,B201,C201,Table1[[#This Row],[Domain]])</f>
        <v>CYP_2024_033_Sea</v>
      </c>
      <c r="G201" s="2" t="s">
        <v>648</v>
      </c>
      <c r="H201" s="3" t="s">
        <v>192</v>
      </c>
      <c r="I201" t="s">
        <v>653</v>
      </c>
      <c r="J201" t="s">
        <v>656</v>
      </c>
      <c r="K201" s="4" t="s">
        <v>72</v>
      </c>
      <c r="L201" s="9" t="str">
        <f>IF(AND(R201=A201, S201&amp;T201&amp;U201&amp;V201&amp;W201=""), "DomProd", IF(COUNTIF(R201:W201, A201)&gt;0, "CoDev", IF(R201="???","N/A","Import")))</f>
        <v>Import</v>
      </c>
      <c r="M201" t="s">
        <v>132</v>
      </c>
      <c r="O201"/>
      <c r="P201" s="28" t="s">
        <v>133</v>
      </c>
      <c r="R201" s="9" t="s">
        <v>134</v>
      </c>
      <c r="X201" s="9">
        <f>IF(Table1[[#This Row],[Origin 1]]="???",0,COUNTA(Table1[[#This Row],[Origin 1]:[Origin 6]]))</f>
        <v>1</v>
      </c>
      <c r="Y201"/>
      <c r="Z201"/>
    </row>
    <row r="202" spans="1:26">
      <c r="A202" s="12" t="s">
        <v>565</v>
      </c>
      <c r="B202" s="2">
        <v>2024</v>
      </c>
      <c r="C202" s="18" t="str">
        <f>TEXT(Table1[[#This Row],[No2]],"000")</f>
        <v>034</v>
      </c>
      <c r="D202" s="18">
        <v>34</v>
      </c>
      <c r="E202" s="18" t="s">
        <v>183</v>
      </c>
      <c r="F202" s="2" t="str">
        <f>_xlfn.TEXTJOIN("_",TRUE,A202,B202,C202,Table1[[#This Row],[Domain]])</f>
        <v>CYP_2024_034_Sea</v>
      </c>
      <c r="G202" s="2" t="s">
        <v>648</v>
      </c>
      <c r="H202" s="3" t="s">
        <v>213</v>
      </c>
      <c r="I202" t="s">
        <v>214</v>
      </c>
      <c r="J202" t="s">
        <v>657</v>
      </c>
      <c r="K202" s="4">
        <v>1</v>
      </c>
      <c r="L202" s="9" t="str">
        <f>IF(AND(R202=A202, S202&amp;T202&amp;U202&amp;V202&amp;W202=""), "DomProd", IF(COUNTIF(R202:W202, A202)&gt;0, "CoDev", IF(R202="???","N/A","Import")))</f>
        <v>Import</v>
      </c>
      <c r="M202" t="s">
        <v>658</v>
      </c>
      <c r="O202"/>
      <c r="P202" t="s">
        <v>659</v>
      </c>
      <c r="R202" s="9" t="s">
        <v>660</v>
      </c>
      <c r="X202" s="9">
        <f>IF(Table1[[#This Row],[Origin 1]]="???",0,COUNTA(Table1[[#This Row],[Origin 1]:[Origin 6]]))</f>
        <v>1</v>
      </c>
      <c r="Y202"/>
      <c r="Z202"/>
    </row>
    <row r="203" spans="1:26">
      <c r="A203" s="12" t="s">
        <v>565</v>
      </c>
      <c r="B203" s="2">
        <v>2024</v>
      </c>
      <c r="C203" s="18" t="str">
        <f>TEXT(Table1[[#This Row],[No2]],"000")</f>
        <v>035</v>
      </c>
      <c r="D203" s="18">
        <v>35</v>
      </c>
      <c r="E203" s="18" t="s">
        <v>183</v>
      </c>
      <c r="F203" s="2" t="str">
        <f>_xlfn.TEXTJOIN("_",TRUE,A203,B203,C203,Table1[[#This Row],[Domain]])</f>
        <v>CYP_2024_035_Sea</v>
      </c>
      <c r="G203" s="2" t="s">
        <v>648</v>
      </c>
      <c r="H203" s="3" t="s">
        <v>192</v>
      </c>
      <c r="I203" t="s">
        <v>653</v>
      </c>
      <c r="J203" t="s">
        <v>654</v>
      </c>
      <c r="K203" s="4">
        <v>1</v>
      </c>
      <c r="L203" s="9" t="str">
        <f>IF(AND(R203=A203, S203&amp;T203&amp;U203&amp;V203&amp;W203=""), "DomProd", IF(COUNTIF(R203:W203, A203)&gt;0, "CoDev", IF(R203="???","N/A","Import")))</f>
        <v>Import</v>
      </c>
      <c r="M203" t="s">
        <v>132</v>
      </c>
      <c r="O203"/>
      <c r="P203" s="28" t="s">
        <v>655</v>
      </c>
      <c r="R203" s="9" t="s">
        <v>134</v>
      </c>
      <c r="X203" s="9">
        <f>IF(Table1[[#This Row],[Origin 1]]="???",0,COUNTA(Table1[[#This Row],[Origin 1]:[Origin 6]]))</f>
        <v>1</v>
      </c>
      <c r="Y203"/>
      <c r="Z203"/>
    </row>
    <row r="204" spans="1:26">
      <c r="A204" s="12" t="s">
        <v>565</v>
      </c>
      <c r="B204" s="2">
        <v>2024</v>
      </c>
      <c r="C204" s="18" t="str">
        <f>TEXT(Table1[[#This Row],[No2]],"000")</f>
        <v>036</v>
      </c>
      <c r="D204" s="18">
        <v>36</v>
      </c>
      <c r="E204" s="18" t="s">
        <v>183</v>
      </c>
      <c r="F204" s="2" t="str">
        <f>_xlfn.TEXTJOIN("_",TRUE,A204,B204,C204,Table1[[#This Row],[Domain]])</f>
        <v>CYP_2024_036_Sea</v>
      </c>
      <c r="G204" s="2" t="s">
        <v>648</v>
      </c>
      <c r="H204" s="3" t="s">
        <v>192</v>
      </c>
      <c r="I204" t="s">
        <v>653</v>
      </c>
      <c r="J204" t="s">
        <v>656</v>
      </c>
      <c r="K204" s="4" t="s">
        <v>72</v>
      </c>
      <c r="L204" s="9" t="str">
        <f>IF(AND(R204=A204, S204&amp;T204&amp;U204&amp;V204&amp;W204=""), "DomProd", IF(COUNTIF(R204:W204, A204)&gt;0, "CoDev", IF(R204="???","N/A","Import")))</f>
        <v>Import</v>
      </c>
      <c r="M204" t="s">
        <v>132</v>
      </c>
      <c r="O204"/>
      <c r="P204" s="28" t="s">
        <v>133</v>
      </c>
      <c r="R204" s="9" t="s">
        <v>134</v>
      </c>
      <c r="X204" s="9">
        <f>IF(Table1[[#This Row],[Origin 1]]="???",0,COUNTA(Table1[[#This Row],[Origin 1]:[Origin 6]]))</f>
        <v>1</v>
      </c>
      <c r="Y204"/>
      <c r="Z204"/>
    </row>
    <row r="205" spans="1:26">
      <c r="A205" s="12" t="s">
        <v>565</v>
      </c>
      <c r="B205" s="2">
        <v>2024</v>
      </c>
      <c r="C205" s="18" t="str">
        <f>TEXT(Table1[[#This Row],[No2]],"000")</f>
        <v>037</v>
      </c>
      <c r="D205" s="18">
        <v>37</v>
      </c>
      <c r="E205" s="18" t="s">
        <v>183</v>
      </c>
      <c r="F205" s="2" t="str">
        <f>_xlfn.TEXTJOIN("_",TRUE,A205,B205,C205,Table1[[#This Row],[Domain]])</f>
        <v>CYP_2024_037_Sea</v>
      </c>
      <c r="G205" s="2" t="s">
        <v>648</v>
      </c>
      <c r="H205" s="3" t="s">
        <v>213</v>
      </c>
      <c r="I205" t="s">
        <v>661</v>
      </c>
      <c r="J205" t="s">
        <v>662</v>
      </c>
      <c r="K205" s="4">
        <v>2</v>
      </c>
      <c r="L205" s="9" t="str">
        <f>IF(AND(R205=A205, S205&amp;T205&amp;U205&amp;V205&amp;W205=""), "DomProd", IF(COUNTIF(R205:W205, A205)&gt;0, "CoDev", IF(R205="???","N/A","Import")))</f>
        <v>Import</v>
      </c>
      <c r="M205" t="s">
        <v>663</v>
      </c>
      <c r="O205"/>
      <c r="P205" s="28" t="s">
        <v>664</v>
      </c>
      <c r="R205" s="9" t="s">
        <v>37</v>
      </c>
      <c r="X205" s="9">
        <f>IF(Table1[[#This Row],[Origin 1]]="???",0,COUNTA(Table1[[#This Row],[Origin 1]:[Origin 6]]))</f>
        <v>1</v>
      </c>
      <c r="Y205"/>
      <c r="Z205"/>
    </row>
    <row r="206" spans="1:26">
      <c r="A206" s="12" t="s">
        <v>565</v>
      </c>
      <c r="B206" s="2">
        <v>2024</v>
      </c>
      <c r="C206" s="18" t="str">
        <f>TEXT(Table1[[#This Row],[No2]],"000")</f>
        <v>038</v>
      </c>
      <c r="D206" s="18">
        <v>38</v>
      </c>
      <c r="E206" s="18" t="s">
        <v>183</v>
      </c>
      <c r="F206" s="2" t="str">
        <f>_xlfn.TEXTJOIN("_",TRUE,A206,B206,C206,Table1[[#This Row],[Domain]])</f>
        <v>CYP_2024_038_Sea</v>
      </c>
      <c r="G206" s="2" t="s">
        <v>648</v>
      </c>
      <c r="H206" s="3" t="s">
        <v>213</v>
      </c>
      <c r="I206" t="s">
        <v>661</v>
      </c>
      <c r="J206" t="s">
        <v>665</v>
      </c>
      <c r="K206" s="4">
        <v>2</v>
      </c>
      <c r="L206" s="9" t="str">
        <f>IF(AND(R206=A206, S206&amp;T206&amp;U206&amp;V206&amp;W206=""), "DomProd", IF(COUNTIF(R206:W206, A206)&gt;0, "CoDev", IF(R206="???","N/A","Import")))</f>
        <v>Import</v>
      </c>
      <c r="M206" t="s">
        <v>666</v>
      </c>
      <c r="O206"/>
      <c r="P206" s="28" t="s">
        <v>667</v>
      </c>
      <c r="R206" s="9" t="s">
        <v>55</v>
      </c>
      <c r="X206" s="9">
        <f>IF(Table1[[#This Row],[Origin 1]]="???",0,COUNTA(Table1[[#This Row],[Origin 1]:[Origin 6]]))</f>
        <v>1</v>
      </c>
      <c r="Y206"/>
      <c r="Z206"/>
    </row>
    <row r="207" spans="1:26">
      <c r="A207" s="12" t="s">
        <v>565</v>
      </c>
      <c r="B207" s="2">
        <v>2024</v>
      </c>
      <c r="C207" s="18" t="str">
        <f>TEXT(Table1[[#This Row],[No2]],"000")</f>
        <v>039</v>
      </c>
      <c r="D207" s="18">
        <v>39</v>
      </c>
      <c r="E207" s="18" t="s">
        <v>183</v>
      </c>
      <c r="F207" s="2" t="str">
        <f>_xlfn.TEXTJOIN("_",TRUE,A207,B207,C207,Table1[[#This Row],[Domain]])</f>
        <v>CYP_2024_039_Sea</v>
      </c>
      <c r="G207" s="2" t="s">
        <v>648</v>
      </c>
      <c r="H207" s="3" t="s">
        <v>213</v>
      </c>
      <c r="I207" t="s">
        <v>668</v>
      </c>
      <c r="J207" t="s">
        <v>669</v>
      </c>
      <c r="K207" s="4">
        <v>1</v>
      </c>
      <c r="L207" s="9" t="str">
        <f>IF(AND(R207=A207, S207&amp;T207&amp;U207&amp;V207&amp;W207=""), "DomProd", IF(COUNTIF(R207:W207, A207)&gt;0, "CoDev", IF(R207="???","N/A","Import")))</f>
        <v>Import</v>
      </c>
      <c r="M207" t="s">
        <v>670</v>
      </c>
      <c r="O207"/>
      <c r="P207" t="s">
        <v>671</v>
      </c>
      <c r="R207" s="9" t="s">
        <v>672</v>
      </c>
      <c r="X207" s="9">
        <f>IF(Table1[[#This Row],[Origin 1]]="???",0,COUNTA(Table1[[#This Row],[Origin 1]:[Origin 6]]))</f>
        <v>1</v>
      </c>
      <c r="Y207"/>
      <c r="Z207"/>
    </row>
    <row r="208" spans="1:26">
      <c r="A208" s="12" t="s">
        <v>565</v>
      </c>
      <c r="B208" s="2">
        <v>2024</v>
      </c>
      <c r="C208" s="18" t="str">
        <f>TEXT(Table1[[#This Row],[No2]],"000")</f>
        <v>040</v>
      </c>
      <c r="D208" s="18">
        <v>40</v>
      </c>
      <c r="E208" s="18" t="s">
        <v>183</v>
      </c>
      <c r="F208" s="2" t="str">
        <f>_xlfn.TEXTJOIN("_",TRUE,A208,B208,C208,Table1[[#This Row],[Domain]])</f>
        <v>CYP_2024_040_Sea</v>
      </c>
      <c r="G208" s="2" t="s">
        <v>648</v>
      </c>
      <c r="H208" s="3" t="s">
        <v>673</v>
      </c>
      <c r="I208" t="s">
        <v>674</v>
      </c>
      <c r="J208" t="s">
        <v>675</v>
      </c>
      <c r="K208" s="4">
        <v>3</v>
      </c>
      <c r="L208" s="9" t="str">
        <f>IF(AND(R208=A208, S208&amp;T208&amp;U208&amp;V208&amp;W208=""), "DomProd", IF(COUNTIF(R208:W208, A208)&gt;0, "CoDev", IF(R208="???","N/A","Import")))</f>
        <v>Import</v>
      </c>
      <c r="M208" t="s">
        <v>132</v>
      </c>
      <c r="O208"/>
      <c r="P208" s="28" t="s">
        <v>676</v>
      </c>
      <c r="R208" s="9" t="s">
        <v>134</v>
      </c>
      <c r="X208" s="9">
        <f>IF(Table1[[#This Row],[Origin 1]]="???",0,COUNTA(Table1[[#This Row],[Origin 1]:[Origin 6]]))</f>
        <v>1</v>
      </c>
      <c r="Y208"/>
      <c r="Z208"/>
    </row>
    <row r="209" spans="1:26">
      <c r="A209" s="12" t="s">
        <v>565</v>
      </c>
      <c r="B209" s="2">
        <v>2024</v>
      </c>
      <c r="C209" s="18" t="str">
        <f>TEXT(Table1[[#This Row],[No2]],"000")</f>
        <v>041</v>
      </c>
      <c r="D209" s="18">
        <v>41</v>
      </c>
      <c r="E209" s="18" t="s">
        <v>92</v>
      </c>
      <c r="F209" s="2" t="str">
        <f>_xlfn.TEXTJOIN("_",TRUE,A209,B209,C209,Table1[[#This Row],[Domain]])</f>
        <v>CYP_2024_041_Air</v>
      </c>
      <c r="G209" s="2" t="s">
        <v>677</v>
      </c>
      <c r="H209" s="3" t="s">
        <v>114</v>
      </c>
      <c r="I209" t="s">
        <v>488</v>
      </c>
      <c r="J209" t="s">
        <v>678</v>
      </c>
      <c r="K209" s="4">
        <v>3</v>
      </c>
      <c r="L209" s="9" t="str">
        <f>IF(AND(R209=A209, S209&amp;T209&amp;U209&amp;V209&amp;W209=""), "DomProd", IF(COUNTIF(R209:W209, A209)&gt;0, "CoDev", IF(R209="???","N/A","Import")))</f>
        <v>Import</v>
      </c>
      <c r="M209" t="s">
        <v>123</v>
      </c>
      <c r="O209"/>
      <c r="P209" t="s">
        <v>679</v>
      </c>
      <c r="R209" s="9" t="s">
        <v>55</v>
      </c>
      <c r="X209" s="9">
        <f>IF(Table1[[#This Row],[Origin 1]]="???",0,COUNTA(Table1[[#This Row],[Origin 1]:[Origin 6]]))</f>
        <v>1</v>
      </c>
      <c r="Y209"/>
      <c r="Z209"/>
    </row>
    <row r="210" spans="1:26">
      <c r="A210" s="12" t="s">
        <v>565</v>
      </c>
      <c r="B210" s="2">
        <v>2024</v>
      </c>
      <c r="C210" s="18" t="str">
        <f>TEXT(Table1[[#This Row],[No2]],"000")</f>
        <v>042</v>
      </c>
      <c r="D210" s="18">
        <v>42</v>
      </c>
      <c r="E210" s="18" t="s">
        <v>92</v>
      </c>
      <c r="F210" s="2" t="str">
        <f>_xlfn.TEXTJOIN("_",TRUE,A210,B210,C210,Table1[[#This Row],[Domain]])</f>
        <v>CYP_2024_042_Air</v>
      </c>
      <c r="G210" s="2" t="s">
        <v>677</v>
      </c>
      <c r="H210" s="3" t="s">
        <v>114</v>
      </c>
      <c r="I210" t="s">
        <v>488</v>
      </c>
      <c r="J210" t="s">
        <v>680</v>
      </c>
      <c r="K210" s="4">
        <v>4</v>
      </c>
      <c r="L210" s="9" t="str">
        <f>IF(AND(R210=A210, S210&amp;T210&amp;U210&amp;V210&amp;W210=""), "DomProd", IF(COUNTIF(R210:W210, A210)&gt;0, "CoDev", IF(R210="???","N/A","Import")))</f>
        <v>Import</v>
      </c>
      <c r="M210" t="s">
        <v>681</v>
      </c>
      <c r="N210" t="s">
        <v>682</v>
      </c>
      <c r="O210"/>
      <c r="P210" s="28" t="s">
        <v>683</v>
      </c>
      <c r="R210" s="9" t="s">
        <v>134</v>
      </c>
      <c r="X210" s="9">
        <f>IF(Table1[[#This Row],[Origin 1]]="???",0,COUNTA(Table1[[#This Row],[Origin 1]:[Origin 6]]))</f>
        <v>1</v>
      </c>
      <c r="Y210"/>
      <c r="Z210"/>
    </row>
    <row r="211" spans="1:26">
      <c r="A211" s="12" t="s">
        <v>565</v>
      </c>
      <c r="B211" s="2">
        <v>2024</v>
      </c>
      <c r="C211" s="18" t="str">
        <f>TEXT(Table1[[#This Row],[No2]],"000")</f>
        <v>043</v>
      </c>
      <c r="D211" s="18">
        <v>43</v>
      </c>
      <c r="E211" s="18" t="s">
        <v>92</v>
      </c>
      <c r="F211" s="2" t="str">
        <f>_xlfn.TEXTJOIN("_",TRUE,A211,B211,C211,Table1[[#This Row],[Domain]])</f>
        <v>CYP_2024_043_Air</v>
      </c>
      <c r="G211" s="2" t="s">
        <v>677</v>
      </c>
      <c r="H211" s="3" t="s">
        <v>139</v>
      </c>
      <c r="I211" t="s">
        <v>684</v>
      </c>
      <c r="J211" t="s">
        <v>685</v>
      </c>
      <c r="K211" s="4" t="s">
        <v>72</v>
      </c>
      <c r="L211" s="9" t="str">
        <f>IF(AND(R211=A211, S211&amp;T211&amp;U211&amp;V211&amp;W211=""), "DomProd", IF(COUNTIF(R211:W211, A211)&gt;0, "CoDev", IF(R211="???","N/A","Import")))</f>
        <v>Import</v>
      </c>
      <c r="M211" t="s">
        <v>594</v>
      </c>
      <c r="O211"/>
      <c r="P211" s="28" t="s">
        <v>601</v>
      </c>
      <c r="R211" s="9" t="s">
        <v>134</v>
      </c>
      <c r="S211" t="s">
        <v>32</v>
      </c>
      <c r="X211" s="9">
        <f>IF(Table1[[#This Row],[Origin 1]]="???",0,COUNTA(Table1[[#This Row],[Origin 1]:[Origin 6]]))</f>
        <v>2</v>
      </c>
      <c r="Y211"/>
      <c r="Z211"/>
    </row>
    <row r="212" spans="1:26">
      <c r="A212" s="12" t="s">
        <v>565</v>
      </c>
      <c r="B212" s="2">
        <v>2024</v>
      </c>
      <c r="C212" s="18" t="str">
        <f>TEXT(Table1[[#This Row],[No2]],"000")</f>
        <v>044</v>
      </c>
      <c r="D212" s="18">
        <v>44</v>
      </c>
      <c r="E212" s="18" t="s">
        <v>183</v>
      </c>
      <c r="F212" s="2" t="str">
        <f>_xlfn.TEXTJOIN("_",TRUE,A212,B212,C212,Table1[[#This Row],[Domain]])</f>
        <v>CYP_2024_044_Sea</v>
      </c>
      <c r="G212" s="2" t="s">
        <v>686</v>
      </c>
      <c r="H212" s="3" t="s">
        <v>213</v>
      </c>
      <c r="I212" t="s">
        <v>661</v>
      </c>
      <c r="J212" t="s">
        <v>687</v>
      </c>
      <c r="K212" s="4">
        <v>1</v>
      </c>
      <c r="L212" s="9" t="str">
        <f>IF(AND(R212=A212, S212&amp;T212&amp;U212&amp;V212&amp;W212=""), "DomProd", IF(COUNTIF(R212:W212, A212)&gt;0, "CoDev", IF(R212="???","N/A","Import")))</f>
        <v>Import</v>
      </c>
      <c r="M212" t="s">
        <v>651</v>
      </c>
      <c r="O212"/>
      <c r="P212" s="28" t="s">
        <v>688</v>
      </c>
      <c r="R212" t="s">
        <v>115</v>
      </c>
      <c r="X212" s="9">
        <f>IF(Table1[[#This Row],[Origin 1]]="???",0,COUNTA(Table1[[#This Row],[Origin 1]:[Origin 6]]))</f>
        <v>1</v>
      </c>
      <c r="Y212"/>
      <c r="Z212"/>
    </row>
    <row r="213" spans="1:26">
      <c r="A213" s="12" t="s">
        <v>565</v>
      </c>
      <c r="B213" s="2">
        <v>2024</v>
      </c>
      <c r="C213" s="18" t="str">
        <f>TEXT(Table1[[#This Row],[No2]],"000")</f>
        <v>045</v>
      </c>
      <c r="D213" s="18">
        <v>45</v>
      </c>
      <c r="E213" s="18" t="s">
        <v>183</v>
      </c>
      <c r="F213" s="2" t="str">
        <f>_xlfn.TEXTJOIN("_",TRUE,A213,B213,C213,Table1[[#This Row],[Domain]])</f>
        <v>CYP_2024_045_Sea</v>
      </c>
      <c r="G213" s="2" t="s">
        <v>686</v>
      </c>
      <c r="H213" s="3" t="s">
        <v>213</v>
      </c>
      <c r="I213" t="s">
        <v>661</v>
      </c>
      <c r="J213" t="s">
        <v>689</v>
      </c>
      <c r="K213" s="4">
        <v>2</v>
      </c>
      <c r="L213" s="9" t="str">
        <f>IF(AND(R213=A213, S213&amp;T213&amp;U213&amp;V213&amp;W213=""), "DomProd", IF(COUNTIF(R213:W213, A213)&gt;0, "CoDev", IF(R213="???","N/A","Import")))</f>
        <v>Import</v>
      </c>
      <c r="M213" t="s">
        <v>690</v>
      </c>
      <c r="O213"/>
      <c r="P213" s="28" t="s">
        <v>691</v>
      </c>
      <c r="R213" t="s">
        <v>587</v>
      </c>
      <c r="X213" s="9">
        <f>IF(Table1[[#This Row],[Origin 1]]="???",0,COUNTA(Table1[[#This Row],[Origin 1]:[Origin 6]]))</f>
        <v>1</v>
      </c>
      <c r="Y213"/>
      <c r="Z213"/>
    </row>
    <row r="214" spans="1:26">
      <c r="A214" s="12" t="s">
        <v>565</v>
      </c>
      <c r="B214" s="2">
        <v>2024</v>
      </c>
      <c r="C214" s="18" t="str">
        <f>TEXT(Table1[[#This Row],[No2]],"000")</f>
        <v>046</v>
      </c>
      <c r="D214" s="18">
        <v>46</v>
      </c>
      <c r="E214" s="18" t="s">
        <v>183</v>
      </c>
      <c r="F214" s="2" t="str">
        <f>_xlfn.TEXTJOIN("_",TRUE,A214,B214,C214,Table1[[#This Row],[Domain]])</f>
        <v>CYP_2024_046_Sea</v>
      </c>
      <c r="G214" s="2" t="s">
        <v>686</v>
      </c>
      <c r="H214" s="3" t="s">
        <v>213</v>
      </c>
      <c r="I214" t="s">
        <v>661</v>
      </c>
      <c r="J214" t="s">
        <v>665</v>
      </c>
      <c r="K214" s="4">
        <v>2</v>
      </c>
      <c r="L214" s="9" t="str">
        <f>IF(AND(R214=A214, S214&amp;T214&amp;U214&amp;V214&amp;W214=""), "DomProd", IF(COUNTIF(R214:W214, A214)&gt;0, "CoDev", IF(R214="???","N/A","Import")))</f>
        <v>Import</v>
      </c>
      <c r="M214" t="s">
        <v>666</v>
      </c>
      <c r="O214"/>
      <c r="P214" s="28" t="s">
        <v>667</v>
      </c>
      <c r="R214" t="s">
        <v>55</v>
      </c>
      <c r="X214" s="9">
        <f>IF(Table1[[#This Row],[Origin 1]]="???",0,COUNTA(Table1[[#This Row],[Origin 1]:[Origin 6]]))</f>
        <v>1</v>
      </c>
      <c r="Y214"/>
      <c r="Z214"/>
    </row>
    <row r="215" spans="1:26">
      <c r="A215" s="12" t="s">
        <v>565</v>
      </c>
      <c r="B215" s="2">
        <v>2024</v>
      </c>
      <c r="C215" s="18" t="str">
        <f>TEXT(Table1[[#This Row],[No2]],"000")</f>
        <v>047</v>
      </c>
      <c r="D215" s="18">
        <v>47</v>
      </c>
      <c r="E215" s="18" t="s">
        <v>183</v>
      </c>
      <c r="F215" s="2" t="str">
        <f>_xlfn.TEXTJOIN("_",TRUE,A215,B215,C215,Table1[[#This Row],[Domain]])</f>
        <v>CYP_2024_047_Sea</v>
      </c>
      <c r="G215" s="2" t="s">
        <v>686</v>
      </c>
      <c r="H215" s="3" t="s">
        <v>213</v>
      </c>
      <c r="I215" t="s">
        <v>668</v>
      </c>
      <c r="J215" t="s">
        <v>692</v>
      </c>
      <c r="K215" s="4">
        <v>3</v>
      </c>
      <c r="L215" s="9" t="str">
        <f>IF(AND(R215=A215, S215&amp;T215&amp;U215&amp;V215&amp;W215=""), "DomProd", IF(COUNTIF(R215:W215, A215)&gt;0, "CoDev", IF(R215="???","N/A","Import")))</f>
        <v>Import</v>
      </c>
      <c r="M215" t="s">
        <v>693</v>
      </c>
      <c r="O215"/>
      <c r="P215" s="28" t="s">
        <v>694</v>
      </c>
      <c r="R215" s="9" t="s">
        <v>695</v>
      </c>
      <c r="X215" s="9">
        <f>IF(Table1[[#This Row],[Origin 1]]="???",0,COUNTA(Table1[[#This Row],[Origin 1]:[Origin 6]]))</f>
        <v>1</v>
      </c>
      <c r="Y215"/>
      <c r="Z215"/>
    </row>
    <row r="216" spans="1:26">
      <c r="A216" s="12" t="s">
        <v>565</v>
      </c>
      <c r="B216" s="2">
        <v>2024</v>
      </c>
      <c r="C216" s="18" t="str">
        <f>TEXT(Table1[[#This Row],[No2]],"000")</f>
        <v>048</v>
      </c>
      <c r="D216" s="18">
        <v>48</v>
      </c>
      <c r="E216" s="18" t="s">
        <v>183</v>
      </c>
      <c r="F216" s="2" t="str">
        <f>_xlfn.TEXTJOIN("_",TRUE,A216,B216,C216,Table1[[#This Row],[Domain]])</f>
        <v>CYP_2024_048_Sea</v>
      </c>
      <c r="G216" s="2" t="s">
        <v>686</v>
      </c>
      <c r="H216" s="3" t="s">
        <v>213</v>
      </c>
      <c r="I216" t="s">
        <v>696</v>
      </c>
      <c r="J216" t="s">
        <v>697</v>
      </c>
      <c r="K216" s="4">
        <v>5</v>
      </c>
      <c r="L216" s="9" t="str">
        <f>IF(AND(R216=A216, S216&amp;T216&amp;U216&amp;V216&amp;W216=""), "DomProd", IF(COUNTIF(R216:W216, A216)&gt;0, "CoDev", IF(R216="???","N/A","Import")))</f>
        <v>Import</v>
      </c>
      <c r="M216" t="s">
        <v>698</v>
      </c>
      <c r="O216"/>
      <c r="P216" s="28" t="s">
        <v>699</v>
      </c>
      <c r="R216" s="9" t="s">
        <v>32</v>
      </c>
      <c r="X216" s="9">
        <f>IF(Table1[[#This Row],[Origin 1]]="???",0,COUNTA(Table1[[#This Row],[Origin 1]:[Origin 6]]))</f>
        <v>1</v>
      </c>
      <c r="Y216"/>
      <c r="Z216"/>
    </row>
    <row r="217" spans="1:26">
      <c r="A217" s="12" t="s">
        <v>516</v>
      </c>
      <c r="B217" s="2">
        <v>2024</v>
      </c>
      <c r="C217" s="18" t="str">
        <f>TEXT(Table1[[#This Row],[No2]],"000")</f>
        <v>001</v>
      </c>
      <c r="D217" s="18">
        <v>1</v>
      </c>
      <c r="E217" s="18" t="s">
        <v>25</v>
      </c>
      <c r="F217" s="2" t="str">
        <f>_xlfn.TEXTJOIN("_",TRUE,A217,B217,C217,Table1[[#This Row],[Domain]])</f>
        <v>CZE_2024_001_Land</v>
      </c>
      <c r="G217" s="2" t="s">
        <v>300</v>
      </c>
      <c r="H217" s="3" t="s">
        <v>27</v>
      </c>
      <c r="I217" t="s">
        <v>28</v>
      </c>
      <c r="J217" t="s">
        <v>29</v>
      </c>
      <c r="K217" s="4">
        <v>14</v>
      </c>
      <c r="L217" s="9" t="str">
        <f>IF(AND(R217=A217, S217&amp;T217&amp;U217&amp;V217&amp;W217=""), "DomProd", IF(COUNTIF(R217:W217, A217)&gt;0, "CoDev", IF(R217="???","N/A","Import")))</f>
        <v>Import</v>
      </c>
      <c r="M217" t="s">
        <v>30</v>
      </c>
      <c r="O217"/>
      <c r="P217" s="28" t="s">
        <v>31</v>
      </c>
      <c r="R217" s="9" t="s">
        <v>32</v>
      </c>
      <c r="S217" s="9"/>
      <c r="X217" s="9">
        <f>IF(Table1[[#This Row],[Origin 1]]="???",0,COUNTA(Table1[[#This Row],[Origin 1]:[Origin 6]]))</f>
        <v>1</v>
      </c>
      <c r="Y217"/>
      <c r="Z217"/>
    </row>
    <row r="218" spans="1:26">
      <c r="A218" s="12" t="s">
        <v>516</v>
      </c>
      <c r="B218" s="2">
        <v>2024</v>
      </c>
      <c r="C218" s="18" t="str">
        <f>TEXT(Table1[[#This Row],[No2]],"000")</f>
        <v>002</v>
      </c>
      <c r="D218" s="18">
        <v>2</v>
      </c>
      <c r="E218" s="18" t="s">
        <v>25</v>
      </c>
      <c r="F218" s="2" t="str">
        <f>_xlfn.TEXTJOIN("_",TRUE,A218,B218,C218,Table1[[#This Row],[Domain]])</f>
        <v>CZE_2024_002_Land</v>
      </c>
      <c r="G218" s="2" t="s">
        <v>300</v>
      </c>
      <c r="H218" s="3" t="s">
        <v>27</v>
      </c>
      <c r="I218" t="s">
        <v>28</v>
      </c>
      <c r="J218" t="s">
        <v>700</v>
      </c>
      <c r="K218" s="4">
        <v>30</v>
      </c>
      <c r="L218" s="9" t="str">
        <f>IF(AND(R218=A218, S218&amp;T218&amp;U218&amp;V218&amp;W218=""), "DomProd", IF(COUNTIF(R218:W218, A218)&gt;0, "CoDev", IF(R218="???","N/A","Import")))</f>
        <v>DomProd</v>
      </c>
      <c r="M218" t="s">
        <v>302</v>
      </c>
      <c r="O218"/>
      <c r="P218" s="28" t="s">
        <v>303</v>
      </c>
      <c r="R218" s="9" t="s">
        <v>516</v>
      </c>
      <c r="S218" s="9"/>
      <c r="X218" s="9">
        <f>IF(Table1[[#This Row],[Origin 1]]="???",0,COUNTA(Table1[[#This Row],[Origin 1]:[Origin 6]]))</f>
        <v>1</v>
      </c>
      <c r="Y218"/>
      <c r="Z218"/>
    </row>
    <row r="219" spans="1:26">
      <c r="A219" s="12" t="s">
        <v>516</v>
      </c>
      <c r="B219" s="2">
        <v>2024</v>
      </c>
      <c r="C219" s="18" t="str">
        <f>TEXT(Table1[[#This Row],[No2]],"000")</f>
        <v>003</v>
      </c>
      <c r="D219" s="18">
        <v>3</v>
      </c>
      <c r="E219" s="18" t="s">
        <v>25</v>
      </c>
      <c r="F219" s="2" t="str">
        <f>_xlfn.TEXTJOIN("_",TRUE,A219,B219,C219,Table1[[#This Row],[Domain]])</f>
        <v>CZE_2024_003_Land</v>
      </c>
      <c r="G219" s="2" t="s">
        <v>300</v>
      </c>
      <c r="H219" s="3" t="s">
        <v>27</v>
      </c>
      <c r="I219" t="s">
        <v>152</v>
      </c>
      <c r="J219" t="s">
        <v>701</v>
      </c>
      <c r="K219" s="4">
        <v>34</v>
      </c>
      <c r="L219" s="9" t="str">
        <f>IF(AND(R219=A219, S219&amp;T219&amp;U219&amp;V219&amp;W219=""), "DomProd", IF(COUNTIF(R219:W219, A219)&gt;0, "CoDev", IF(R219="???","N/A","Import")))</f>
        <v>Import</v>
      </c>
      <c r="M219" t="s">
        <v>702</v>
      </c>
      <c r="O219"/>
      <c r="P219" t="s">
        <v>703</v>
      </c>
      <c r="R219" s="9" t="s">
        <v>522</v>
      </c>
      <c r="S219" s="9"/>
      <c r="X219" s="9">
        <f>IF(Table1[[#This Row],[Origin 1]]="???",0,COUNTA(Table1[[#This Row],[Origin 1]:[Origin 6]]))</f>
        <v>1</v>
      </c>
      <c r="Y219"/>
      <c r="Z219"/>
    </row>
    <row r="220" spans="1:26">
      <c r="A220" s="12" t="s">
        <v>516</v>
      </c>
      <c r="B220" s="2">
        <v>2024</v>
      </c>
      <c r="C220" s="18" t="str">
        <f>TEXT(Table1[[#This Row],[No2]],"000")</f>
        <v>004</v>
      </c>
      <c r="D220" s="18">
        <v>4</v>
      </c>
      <c r="E220" s="18" t="s">
        <v>25</v>
      </c>
      <c r="F220" s="2" t="str">
        <f>_xlfn.TEXTJOIN("_",TRUE,A220,B220,C220,Table1[[#This Row],[Domain]])</f>
        <v>CZE_2024_004_Land</v>
      </c>
      <c r="G220" s="2" t="s">
        <v>300</v>
      </c>
      <c r="H220" s="3" t="s">
        <v>27</v>
      </c>
      <c r="I220" t="s">
        <v>152</v>
      </c>
      <c r="J220" t="s">
        <v>704</v>
      </c>
      <c r="K220" s="4">
        <v>8</v>
      </c>
      <c r="L220" s="9" t="str">
        <f>IF(AND(R220=A220, S220&amp;T220&amp;U220&amp;V220&amp;W220=""), "DomProd", IF(COUNTIF(R220:W220, A220)&gt;0, "CoDev", IF(R220="???","N/A","Import")))</f>
        <v>Import</v>
      </c>
      <c r="M220" t="s">
        <v>46</v>
      </c>
      <c r="O220"/>
      <c r="P220" s="28" t="s">
        <v>47</v>
      </c>
      <c r="R220" s="9" t="s">
        <v>24</v>
      </c>
      <c r="S220" s="9"/>
      <c r="X220" s="9">
        <f>IF(Table1[[#This Row],[Origin 1]]="???",0,COUNTA(Table1[[#This Row],[Origin 1]:[Origin 6]]))</f>
        <v>1</v>
      </c>
      <c r="Y220"/>
      <c r="Z220"/>
    </row>
    <row r="221" spans="1:26">
      <c r="A221" s="12" t="s">
        <v>516</v>
      </c>
      <c r="B221" s="2">
        <v>2024</v>
      </c>
      <c r="C221" s="18" t="str">
        <f>TEXT(Table1[[#This Row],[No2]],"000")</f>
        <v>005</v>
      </c>
      <c r="D221" s="18">
        <v>5</v>
      </c>
      <c r="E221" s="18" t="s">
        <v>25</v>
      </c>
      <c r="F221" s="2" t="str">
        <f>_xlfn.TEXTJOIN("_",TRUE,A221,B221,C221,Table1[[#This Row],[Domain]])</f>
        <v>CZE_2024_005_Land</v>
      </c>
      <c r="G221" s="2" t="s">
        <v>300</v>
      </c>
      <c r="H221" s="3" t="s">
        <v>27</v>
      </c>
      <c r="I221" t="s">
        <v>152</v>
      </c>
      <c r="J221" t="s">
        <v>705</v>
      </c>
      <c r="K221" s="4">
        <v>8</v>
      </c>
      <c r="L221" s="9" t="str">
        <f>IF(AND(R221=A221, S221&amp;T221&amp;U221&amp;V221&amp;W221=""), "DomProd", IF(COUNTIF(R221:W221, A221)&gt;0, "CoDev", IF(R221="???","N/A","Import")))</f>
        <v>Import</v>
      </c>
      <c r="M221" t="s">
        <v>46</v>
      </c>
      <c r="O221"/>
      <c r="P221" s="28" t="s">
        <v>47</v>
      </c>
      <c r="R221" s="9" t="s">
        <v>24</v>
      </c>
      <c r="S221" s="9"/>
      <c r="X221" s="9">
        <f>IF(Table1[[#This Row],[Origin 1]]="???",0,COUNTA(Table1[[#This Row],[Origin 1]:[Origin 6]]))</f>
        <v>1</v>
      </c>
      <c r="Y221"/>
      <c r="Z221"/>
    </row>
    <row r="222" spans="1:26">
      <c r="A222" s="12" t="s">
        <v>516</v>
      </c>
      <c r="B222" s="2">
        <v>2024</v>
      </c>
      <c r="C222" s="18" t="str">
        <f>TEXT(Table1[[#This Row],[No2]],"000")</f>
        <v>006</v>
      </c>
      <c r="D222" s="18">
        <v>6</v>
      </c>
      <c r="E222" s="18" t="s">
        <v>25</v>
      </c>
      <c r="F222" s="2" t="str">
        <f>_xlfn.TEXTJOIN("_",TRUE,A222,B222,C222,Table1[[#This Row],[Domain]])</f>
        <v>CZE_2024_006_Land</v>
      </c>
      <c r="G222" s="2" t="s">
        <v>300</v>
      </c>
      <c r="H222" s="3" t="s">
        <v>27</v>
      </c>
      <c r="I222" t="s">
        <v>33</v>
      </c>
      <c r="J222" t="s">
        <v>706</v>
      </c>
      <c r="K222" s="4">
        <v>120</v>
      </c>
      <c r="L222" s="9" t="str">
        <f>IF(AND(R222=A222, S222&amp;T222&amp;U222&amp;V222&amp;W222=""), "DomProd", IF(COUNTIF(R222:W222, A222)&gt;0, "CoDev", IF(R222="???","N/A","Import")))</f>
        <v>Import</v>
      </c>
      <c r="M222" t="s">
        <v>306</v>
      </c>
      <c r="O222"/>
      <c r="P222" t="s">
        <v>707</v>
      </c>
      <c r="R222" s="9" t="s">
        <v>304</v>
      </c>
      <c r="S222" s="9"/>
      <c r="X222" s="9">
        <f>IF(Table1[[#This Row],[Origin 1]]="???",0,COUNTA(Table1[[#This Row],[Origin 1]:[Origin 6]]))</f>
        <v>1</v>
      </c>
      <c r="Y222"/>
      <c r="Z222"/>
    </row>
    <row r="223" spans="1:26">
      <c r="A223" s="12" t="s">
        <v>516</v>
      </c>
      <c r="B223" s="2">
        <v>2024</v>
      </c>
      <c r="C223" s="18" t="str">
        <f>TEXT(Table1[[#This Row],[No2]],"000")</f>
        <v>007</v>
      </c>
      <c r="D223" s="18">
        <v>7</v>
      </c>
      <c r="E223" s="18" t="s">
        <v>25</v>
      </c>
      <c r="F223" s="2" t="str">
        <f>_xlfn.TEXTJOIN("_",TRUE,A223,B223,C223,Table1[[#This Row],[Domain]])</f>
        <v>CZE_2024_007_Land</v>
      </c>
      <c r="G223" s="2" t="s">
        <v>300</v>
      </c>
      <c r="H223" s="3" t="s">
        <v>27</v>
      </c>
      <c r="I223" t="s">
        <v>33</v>
      </c>
      <c r="J223" t="s">
        <v>708</v>
      </c>
      <c r="K223" s="4">
        <v>107</v>
      </c>
      <c r="L223" s="9" t="str">
        <f>IF(AND(R223=A223, S223&amp;T223&amp;U223&amp;V223&amp;W223=""), "DomProd", IF(COUNTIF(R223:W223, A223)&gt;0, "CoDev", IF(R223="???","N/A","Import")))</f>
        <v>Import</v>
      </c>
      <c r="M223" t="s">
        <v>46</v>
      </c>
      <c r="O223"/>
      <c r="P223" s="28" t="s">
        <v>47</v>
      </c>
      <c r="R223" s="9" t="s">
        <v>24</v>
      </c>
      <c r="S223" s="9"/>
      <c r="X223" s="9">
        <f>IF(Table1[[#This Row],[Origin 1]]="???",0,COUNTA(Table1[[#This Row],[Origin 1]:[Origin 6]]))</f>
        <v>1</v>
      </c>
      <c r="Y223"/>
      <c r="Z223"/>
    </row>
    <row r="224" spans="1:26">
      <c r="A224" s="12" t="s">
        <v>516</v>
      </c>
      <c r="B224" s="2">
        <v>2024</v>
      </c>
      <c r="C224" s="18" t="str">
        <f>TEXT(Table1[[#This Row],[No2]],"000")</f>
        <v>008</v>
      </c>
      <c r="D224" s="18">
        <v>8</v>
      </c>
      <c r="E224" s="18" t="s">
        <v>25</v>
      </c>
      <c r="F224" s="2" t="str">
        <f>_xlfn.TEXTJOIN("_",TRUE,A224,B224,C224,Table1[[#This Row],[Domain]])</f>
        <v>CZE_2024_008_Land</v>
      </c>
      <c r="G224" s="2" t="s">
        <v>300</v>
      </c>
      <c r="H224" s="3" t="s">
        <v>27</v>
      </c>
      <c r="I224" t="s">
        <v>709</v>
      </c>
      <c r="J224" t="s">
        <v>710</v>
      </c>
      <c r="K224" s="4">
        <v>26</v>
      </c>
      <c r="L224" s="9" t="str">
        <f>IF(AND(R224=A224, S224&amp;T224&amp;U224&amp;V224&amp;W224=""), "DomProd", IF(COUNTIF(R224:W224, A224)&gt;0, "CoDev", IF(R224="???","N/A","Import")))</f>
        <v>CoDev</v>
      </c>
      <c r="M224" t="s">
        <v>170</v>
      </c>
      <c r="N224" t="s">
        <v>711</v>
      </c>
      <c r="O224"/>
      <c r="P224" s="28" t="s">
        <v>712</v>
      </c>
      <c r="Q224" s="28" t="s">
        <v>713</v>
      </c>
      <c r="R224" s="9" t="s">
        <v>134</v>
      </c>
      <c r="S224" s="9" t="s">
        <v>516</v>
      </c>
      <c r="X224" s="9">
        <f>IF(Table1[[#This Row],[Origin 1]]="???",0,COUNTA(Table1[[#This Row],[Origin 1]:[Origin 6]]))</f>
        <v>2</v>
      </c>
      <c r="Y224"/>
      <c r="Z224"/>
    </row>
    <row r="225" spans="1:26">
      <c r="A225" s="12" t="s">
        <v>516</v>
      </c>
      <c r="B225" s="2">
        <v>2024</v>
      </c>
      <c r="C225" s="18" t="str">
        <f>TEXT(Table1[[#This Row],[No2]],"000")</f>
        <v>009</v>
      </c>
      <c r="D225" s="18">
        <v>9</v>
      </c>
      <c r="E225" s="18" t="s">
        <v>25</v>
      </c>
      <c r="F225" s="2" t="str">
        <f>_xlfn.TEXTJOIN("_",TRUE,A225,B225,C225,Table1[[#This Row],[Domain]])</f>
        <v>CZE_2024_009_Land</v>
      </c>
      <c r="G225" s="2" t="s">
        <v>300</v>
      </c>
      <c r="H225" s="3" t="s">
        <v>27</v>
      </c>
      <c r="I225" t="s">
        <v>49</v>
      </c>
      <c r="J225" t="s">
        <v>50</v>
      </c>
      <c r="K225" s="4">
        <v>21</v>
      </c>
      <c r="L225" s="9" t="str">
        <f>IF(AND(R225=A225, S225&amp;T225&amp;U225&amp;V225&amp;W225=""), "DomProd", IF(COUNTIF(R225:W225, A225)&gt;0, "CoDev", IF(R225="???","N/A","Import")))</f>
        <v>Import</v>
      </c>
      <c r="M225" t="s">
        <v>30</v>
      </c>
      <c r="O225"/>
      <c r="P225" s="28" t="s">
        <v>51</v>
      </c>
      <c r="R225" s="9" t="s">
        <v>32</v>
      </c>
      <c r="S225" s="9"/>
      <c r="X225" s="9">
        <f>IF(Table1[[#This Row],[Origin 1]]="???",0,COUNTA(Table1[[#This Row],[Origin 1]:[Origin 6]]))</f>
        <v>1</v>
      </c>
      <c r="Y225"/>
      <c r="Z225"/>
    </row>
    <row r="226" spans="1:26">
      <c r="A226" s="12" t="s">
        <v>516</v>
      </c>
      <c r="B226" s="2">
        <v>2024</v>
      </c>
      <c r="C226" s="18" t="str">
        <f>TEXT(Table1[[#This Row],[No2]],"000")</f>
        <v>010</v>
      </c>
      <c r="D226" s="18">
        <v>10</v>
      </c>
      <c r="E226" s="18" t="s">
        <v>25</v>
      </c>
      <c r="F226" s="2" t="str">
        <f>_xlfn.TEXTJOIN("_",TRUE,A226,B226,C226,Table1[[#This Row],[Domain]])</f>
        <v>CZE_2024_010_Land</v>
      </c>
      <c r="G226" s="2" t="s">
        <v>300</v>
      </c>
      <c r="H226" s="3" t="s">
        <v>27</v>
      </c>
      <c r="I226" t="s">
        <v>49</v>
      </c>
      <c r="J226" t="s">
        <v>52</v>
      </c>
      <c r="K226" s="4">
        <v>120</v>
      </c>
      <c r="L226" s="9" t="str">
        <f>IF(AND(R226=A226, S226&amp;T226&amp;U226&amp;V226&amp;W226=""), "DomProd", IF(COUNTIF(R226:W226, A226)&gt;0, "CoDev", IF(R226="???","N/A","Import")))</f>
        <v>Import</v>
      </c>
      <c r="M226" t="s">
        <v>53</v>
      </c>
      <c r="O226"/>
      <c r="P226" s="28" t="s">
        <v>54</v>
      </c>
      <c r="R226" s="9" t="s">
        <v>55</v>
      </c>
      <c r="S226" s="9"/>
      <c r="X226" s="9">
        <f>IF(Table1[[#This Row],[Origin 1]]="???",0,COUNTA(Table1[[#This Row],[Origin 1]:[Origin 6]]))</f>
        <v>1</v>
      </c>
      <c r="Y226"/>
      <c r="Z226"/>
    </row>
    <row r="227" spans="1:26">
      <c r="A227" s="12" t="s">
        <v>516</v>
      </c>
      <c r="B227" s="2">
        <v>2024</v>
      </c>
      <c r="C227" s="18" t="str">
        <f>TEXT(Table1[[#This Row],[No2]],"000")</f>
        <v>011</v>
      </c>
      <c r="D227" s="18">
        <v>11</v>
      </c>
      <c r="E227" s="18" t="s">
        <v>25</v>
      </c>
      <c r="F227" s="2" t="str">
        <f>_xlfn.TEXTJOIN("_",TRUE,A227,B227,C227,Table1[[#This Row],[Domain]])</f>
        <v>CZE_2024_011_Land</v>
      </c>
      <c r="G227" s="2" t="s">
        <v>300</v>
      </c>
      <c r="H227" s="3" t="s">
        <v>56</v>
      </c>
      <c r="I227" t="s">
        <v>161</v>
      </c>
      <c r="J227" t="s">
        <v>714</v>
      </c>
      <c r="K227" s="4">
        <v>4</v>
      </c>
      <c r="L227" s="9" t="str">
        <f>IF(AND(R227=A227, S227&amp;T227&amp;U227&amp;V227&amp;W227=""), "DomProd", IF(COUNTIF(R227:W227, A227)&gt;0, "CoDev", IF(R227="???","N/A","Import")))</f>
        <v>Import</v>
      </c>
      <c r="M227" t="s">
        <v>46</v>
      </c>
      <c r="O227"/>
      <c r="P227" s="28" t="s">
        <v>47</v>
      </c>
      <c r="R227" s="9" t="s">
        <v>24</v>
      </c>
      <c r="S227" s="9"/>
      <c r="X227" s="9">
        <f>IF(Table1[[#This Row],[Origin 1]]="???",0,COUNTA(Table1[[#This Row],[Origin 1]:[Origin 6]]))</f>
        <v>1</v>
      </c>
      <c r="Y227"/>
      <c r="Z227"/>
    </row>
    <row r="228" spans="1:26">
      <c r="A228" s="12" t="s">
        <v>516</v>
      </c>
      <c r="B228" s="2">
        <v>2024</v>
      </c>
      <c r="C228" s="18" t="str">
        <f>TEXT(Table1[[#This Row],[No2]],"000")</f>
        <v>012</v>
      </c>
      <c r="D228" s="18">
        <v>12</v>
      </c>
      <c r="E228" s="18" t="s">
        <v>25</v>
      </c>
      <c r="F228" s="2" t="str">
        <f>_xlfn.TEXTJOIN("_",TRUE,A228,B228,C228,Table1[[#This Row],[Domain]])</f>
        <v>CZE_2024_012_Land</v>
      </c>
      <c r="G228" s="2" t="s">
        <v>300</v>
      </c>
      <c r="H228" s="3" t="s">
        <v>56</v>
      </c>
      <c r="I228" t="s">
        <v>57</v>
      </c>
      <c r="J228" t="s">
        <v>715</v>
      </c>
      <c r="K228" s="4">
        <v>22</v>
      </c>
      <c r="L228" s="9" t="str">
        <f>IF(AND(R228=A228, S228&amp;T228&amp;U228&amp;V228&amp;W228=""), "DomProd", IF(COUNTIF(R228:W228, A228)&gt;0, "CoDev", IF(R228="???","N/A","Import")))</f>
        <v>Import</v>
      </c>
      <c r="M228" t="s">
        <v>716</v>
      </c>
      <c r="O228"/>
      <c r="P228" s="28" t="s">
        <v>717</v>
      </c>
      <c r="R228" s="9" t="s">
        <v>522</v>
      </c>
      <c r="S228" s="9"/>
      <c r="X228" s="9">
        <f>IF(Table1[[#This Row],[Origin 1]]="???",0,COUNTA(Table1[[#This Row],[Origin 1]:[Origin 6]]))</f>
        <v>1</v>
      </c>
      <c r="Y228"/>
      <c r="Z228"/>
    </row>
    <row r="229" spans="1:26">
      <c r="A229" s="12" t="s">
        <v>516</v>
      </c>
      <c r="B229" s="2">
        <v>2024</v>
      </c>
      <c r="C229" s="18" t="str">
        <f>TEXT(Table1[[#This Row],[No2]],"000")</f>
        <v>013</v>
      </c>
      <c r="D229" s="18">
        <v>13</v>
      </c>
      <c r="E229" s="18" t="s">
        <v>25</v>
      </c>
      <c r="F229" s="2" t="str">
        <f>_xlfn.TEXTJOIN("_",TRUE,A229,B229,C229,Table1[[#This Row],[Domain]])</f>
        <v>CZE_2024_013_Land</v>
      </c>
      <c r="G229" s="2" t="s">
        <v>300</v>
      </c>
      <c r="H229" s="3" t="s">
        <v>56</v>
      </c>
      <c r="I229" t="s">
        <v>57</v>
      </c>
      <c r="J229" t="s">
        <v>718</v>
      </c>
      <c r="K229" s="4" t="s">
        <v>72</v>
      </c>
      <c r="L229" s="9" t="str">
        <f>IF(AND(R229=A229, S229&amp;T229&amp;U229&amp;V229&amp;W229=""), "DomProd", IF(COUNTIF(R229:W229, A229)&gt;0, "CoDev", IF(R229="???","N/A","Import")))</f>
        <v>CoDev</v>
      </c>
      <c r="M229" t="s">
        <v>719</v>
      </c>
      <c r="O229"/>
      <c r="P229" s="28" t="s">
        <v>720</v>
      </c>
      <c r="R229" s="9" t="s">
        <v>516</v>
      </c>
      <c r="S229" s="9" t="s">
        <v>522</v>
      </c>
      <c r="X229" s="9">
        <f>IF(Table1[[#This Row],[Origin 1]]="???",0,COUNTA(Table1[[#This Row],[Origin 1]:[Origin 6]]))</f>
        <v>2</v>
      </c>
      <c r="Y229"/>
      <c r="Z229"/>
    </row>
    <row r="230" spans="1:26">
      <c r="A230" s="12" t="s">
        <v>516</v>
      </c>
      <c r="B230" s="2">
        <v>2024</v>
      </c>
      <c r="C230" s="18" t="str">
        <f>TEXT(Table1[[#This Row],[No2]],"000")</f>
        <v>014</v>
      </c>
      <c r="D230" s="18">
        <v>14</v>
      </c>
      <c r="E230" s="18" t="s">
        <v>25</v>
      </c>
      <c r="F230" s="2" t="str">
        <f>_xlfn.TEXTJOIN("_",TRUE,A230,B230,C230,Table1[[#This Row],[Domain]])</f>
        <v>CZE_2024_014_Land</v>
      </c>
      <c r="G230" s="2" t="s">
        <v>300</v>
      </c>
      <c r="H230" s="3" t="s">
        <v>56</v>
      </c>
      <c r="I230" t="s">
        <v>57</v>
      </c>
      <c r="J230" t="s">
        <v>721</v>
      </c>
      <c r="K230" s="4">
        <v>3</v>
      </c>
      <c r="L230" s="9" t="str">
        <f>IF(AND(R230=A230, S230&amp;T230&amp;U230&amp;V230&amp;W230=""), "DomProd", IF(COUNTIF(R230:W230, A230)&gt;0, "CoDev", IF(R230="???","N/A","Import")))</f>
        <v>DomProd</v>
      </c>
      <c r="M230" t="s">
        <v>719</v>
      </c>
      <c r="O230"/>
      <c r="P230" s="28" t="s">
        <v>722</v>
      </c>
      <c r="R230" s="9" t="s">
        <v>516</v>
      </c>
      <c r="S230" s="9"/>
      <c r="X230" s="9">
        <f>IF(Table1[[#This Row],[Origin 1]]="???",0,COUNTA(Table1[[#This Row],[Origin 1]:[Origin 6]]))</f>
        <v>1</v>
      </c>
      <c r="Y230"/>
      <c r="Z230"/>
    </row>
    <row r="231" spans="1:26">
      <c r="A231" s="12" t="s">
        <v>516</v>
      </c>
      <c r="B231" s="2">
        <v>2024</v>
      </c>
      <c r="C231" s="18" t="str">
        <f>TEXT(Table1[[#This Row],[No2]],"000")</f>
        <v>015</v>
      </c>
      <c r="D231" s="18">
        <v>15</v>
      </c>
      <c r="E231" s="18" t="s">
        <v>25</v>
      </c>
      <c r="F231" s="2" t="str">
        <f>_xlfn.TEXTJOIN("_",TRUE,A231,B231,C231,Table1[[#This Row],[Domain]])</f>
        <v>CZE_2024_015_Land</v>
      </c>
      <c r="G231" s="2" t="s">
        <v>300</v>
      </c>
      <c r="H231" s="3" t="s">
        <v>56</v>
      </c>
      <c r="I231" t="s">
        <v>335</v>
      </c>
      <c r="J231" t="s">
        <v>723</v>
      </c>
      <c r="K231" s="4">
        <v>9</v>
      </c>
      <c r="L231" s="9" t="str">
        <f>IF(AND(R231=A231, S231&amp;T231&amp;U231&amp;V231&amp;W231=""), "DomProd", IF(COUNTIF(R231:W231, A231)&gt;0, "CoDev", IF(R231="???","N/A","Import")))</f>
        <v>Import</v>
      </c>
      <c r="M231" t="s">
        <v>724</v>
      </c>
      <c r="O231"/>
      <c r="P231" s="28" t="s">
        <v>725</v>
      </c>
      <c r="R231" s="9" t="s">
        <v>522</v>
      </c>
      <c r="S231" s="9"/>
      <c r="X231" s="9">
        <f>IF(Table1[[#This Row],[Origin 1]]="???",0,COUNTA(Table1[[#This Row],[Origin 1]:[Origin 6]]))</f>
        <v>1</v>
      </c>
      <c r="Y231"/>
      <c r="Z231"/>
    </row>
    <row r="232" spans="1:26">
      <c r="A232" s="12" t="s">
        <v>516</v>
      </c>
      <c r="B232" s="2">
        <v>2024</v>
      </c>
      <c r="C232" s="18" t="str">
        <f>TEXT(Table1[[#This Row],[No2]],"000")</f>
        <v>016</v>
      </c>
      <c r="D232" s="18">
        <v>16</v>
      </c>
      <c r="E232" s="18" t="s">
        <v>25</v>
      </c>
      <c r="F232" s="2" t="str">
        <f>_xlfn.TEXTJOIN("_",TRUE,A232,B232,C232,Table1[[#This Row],[Domain]])</f>
        <v>CZE_2024_016_Land</v>
      </c>
      <c r="G232" s="2" t="s">
        <v>300</v>
      </c>
      <c r="H232" s="3" t="s">
        <v>56</v>
      </c>
      <c r="I232" t="s">
        <v>240</v>
      </c>
      <c r="J232" t="s">
        <v>726</v>
      </c>
      <c r="K232" s="4" t="s">
        <v>72</v>
      </c>
      <c r="L232" s="9" t="str">
        <f>IF(AND(R232=A232, S232&amp;T232&amp;U232&amp;V232&amp;W232=""), "DomProd", IF(COUNTIF(R232:W232, A232)&gt;0, "CoDev", IF(R232="???","N/A","Import")))</f>
        <v>Import</v>
      </c>
      <c r="M232" t="s">
        <v>727</v>
      </c>
      <c r="O232"/>
      <c r="P232" t="s">
        <v>728</v>
      </c>
      <c r="R232" s="9" t="s">
        <v>522</v>
      </c>
      <c r="S232" s="9"/>
      <c r="X232" s="9">
        <f>IF(Table1[[#This Row],[Origin 1]]="???",0,COUNTA(Table1[[#This Row],[Origin 1]:[Origin 6]]))</f>
        <v>1</v>
      </c>
      <c r="Y232"/>
      <c r="Z232"/>
    </row>
    <row r="233" spans="1:26">
      <c r="A233" s="12" t="s">
        <v>516</v>
      </c>
      <c r="B233" s="2">
        <v>2024</v>
      </c>
      <c r="C233" s="18" t="str">
        <f>TEXT(Table1[[#This Row],[No2]],"000")</f>
        <v>017</v>
      </c>
      <c r="D233" s="18">
        <v>17</v>
      </c>
      <c r="E233" s="18" t="s">
        <v>25</v>
      </c>
      <c r="F233" s="2" t="str">
        <f>_xlfn.TEXTJOIN("_",TRUE,A233,B233,C233,Table1[[#This Row],[Domain]])</f>
        <v>CZE_2024_017_Land</v>
      </c>
      <c r="G233" s="2" t="s">
        <v>300</v>
      </c>
      <c r="H233" s="3" t="s">
        <v>56</v>
      </c>
      <c r="I233" t="s">
        <v>240</v>
      </c>
      <c r="J233" t="s">
        <v>729</v>
      </c>
      <c r="K233" s="4" t="s">
        <v>72</v>
      </c>
      <c r="L233" s="9" t="str">
        <f>IF(AND(R233=A233, S233&amp;T233&amp;U233&amp;V233&amp;W233=""), "DomProd", IF(COUNTIF(R233:W233, A233)&gt;0, "CoDev", IF(R233="???","N/A","Import")))</f>
        <v>Import</v>
      </c>
      <c r="M233" t="s">
        <v>730</v>
      </c>
      <c r="O233"/>
      <c r="P233" s="28" t="s">
        <v>731</v>
      </c>
      <c r="R233" s="9" t="s">
        <v>522</v>
      </c>
      <c r="S233" s="9" t="s">
        <v>304</v>
      </c>
      <c r="X233" s="9">
        <f>IF(Table1[[#This Row],[Origin 1]]="???",0,COUNTA(Table1[[#This Row],[Origin 1]:[Origin 6]]))</f>
        <v>2</v>
      </c>
      <c r="Y233"/>
      <c r="Z233"/>
    </row>
    <row r="234" spans="1:26">
      <c r="A234" s="12" t="s">
        <v>516</v>
      </c>
      <c r="B234" s="2">
        <v>2024</v>
      </c>
      <c r="C234" s="18" t="str">
        <f>TEXT(Table1[[#This Row],[No2]],"000")</f>
        <v>018</v>
      </c>
      <c r="D234" s="18">
        <v>18</v>
      </c>
      <c r="E234" s="18" t="s">
        <v>25</v>
      </c>
      <c r="F234" s="2" t="str">
        <f>_xlfn.TEXTJOIN("_",TRUE,A234,B234,C234,Table1[[#This Row],[Domain]])</f>
        <v>CZE_2024_018_Land</v>
      </c>
      <c r="G234" s="2" t="s">
        <v>300</v>
      </c>
      <c r="H234" s="3" t="s">
        <v>66</v>
      </c>
      <c r="I234" t="s">
        <v>67</v>
      </c>
      <c r="J234" t="s">
        <v>732</v>
      </c>
      <c r="K234" s="4" t="s">
        <v>72</v>
      </c>
      <c r="L234" s="9" t="str">
        <f>IF(AND(R234=A234, S234&amp;T234&amp;U234&amp;V234&amp;W234=""), "DomProd", IF(COUNTIF(R234:W234, A234)&gt;0, "CoDev", IF(R234="???","N/A","Import")))</f>
        <v>Import</v>
      </c>
      <c r="M234" t="s">
        <v>317</v>
      </c>
      <c r="O234"/>
      <c r="P234" t="s">
        <v>733</v>
      </c>
      <c r="R234" s="9" t="s">
        <v>304</v>
      </c>
      <c r="S234" s="9"/>
      <c r="X234" s="9">
        <f>IF(Table1[[#This Row],[Origin 1]]="???",0,COUNTA(Table1[[#This Row],[Origin 1]:[Origin 6]]))</f>
        <v>1</v>
      </c>
      <c r="Y234"/>
      <c r="Z234"/>
    </row>
    <row r="235" spans="1:26">
      <c r="A235" s="12" t="s">
        <v>516</v>
      </c>
      <c r="B235" s="2">
        <v>2024</v>
      </c>
      <c r="C235" s="18" t="str">
        <f>TEXT(Table1[[#This Row],[No2]],"000")</f>
        <v>019</v>
      </c>
      <c r="D235" s="18">
        <v>19</v>
      </c>
      <c r="E235" s="18" t="s">
        <v>25</v>
      </c>
      <c r="F235" s="2" t="str">
        <f>_xlfn.TEXTJOIN("_",TRUE,A235,B235,C235,Table1[[#This Row],[Domain]])</f>
        <v>CZE_2024_019_Land</v>
      </c>
      <c r="G235" s="2" t="s">
        <v>300</v>
      </c>
      <c r="H235" s="3" t="s">
        <v>69</v>
      </c>
      <c r="I235" t="s">
        <v>70</v>
      </c>
      <c r="J235" t="s">
        <v>734</v>
      </c>
      <c r="K235" s="4" t="s">
        <v>72</v>
      </c>
      <c r="L235" s="9" t="str">
        <f>IF(AND(R235=A235, S235&amp;T235&amp;U235&amp;V235&amp;W235=""), "DomProd", IF(COUNTIF(R235:W235, A235)&gt;0, "CoDev", IF(R235="???","N/A","Import")))</f>
        <v>Import</v>
      </c>
      <c r="M235" t="s">
        <v>346</v>
      </c>
      <c r="O235"/>
      <c r="P235" t="s">
        <v>348</v>
      </c>
      <c r="R235" s="9" t="s">
        <v>304</v>
      </c>
      <c r="S235" s="9"/>
      <c r="X235" s="9">
        <f>IF(Table1[[#This Row],[Origin 1]]="???",0,COUNTA(Table1[[#This Row],[Origin 1]:[Origin 6]]))</f>
        <v>1</v>
      </c>
      <c r="Y235"/>
      <c r="Z235"/>
    </row>
    <row r="236" spans="1:26">
      <c r="A236" s="12" t="s">
        <v>516</v>
      </c>
      <c r="B236" s="2">
        <v>2024</v>
      </c>
      <c r="C236" s="18" t="str">
        <f>TEXT(Table1[[#This Row],[No2]],"000")</f>
        <v>020</v>
      </c>
      <c r="D236" s="18">
        <v>20</v>
      </c>
      <c r="E236" s="18" t="s">
        <v>25</v>
      </c>
      <c r="F236" s="2" t="str">
        <f>_xlfn.TEXTJOIN("_",TRUE,A236,B236,C236,Table1[[#This Row],[Domain]])</f>
        <v>CZE_2024_020_Land</v>
      </c>
      <c r="G236" s="2" t="s">
        <v>300</v>
      </c>
      <c r="H236" s="3" t="s">
        <v>69</v>
      </c>
      <c r="I236" t="s">
        <v>70</v>
      </c>
      <c r="J236" t="s">
        <v>735</v>
      </c>
      <c r="K236" s="4" t="s">
        <v>72</v>
      </c>
      <c r="L236" s="9" t="str">
        <f>IF(AND(R236=A236, S236&amp;T236&amp;U236&amp;V236&amp;W236=""), "DomProd", IF(COUNTIF(R236:W236, A236)&gt;0, "CoDev", IF(R236="???","N/A","Import")))</f>
        <v>Import</v>
      </c>
      <c r="M236" t="s">
        <v>198</v>
      </c>
      <c r="N236" t="s">
        <v>101</v>
      </c>
      <c r="O236"/>
      <c r="P236" s="28" t="s">
        <v>736</v>
      </c>
      <c r="R236" s="9" t="s">
        <v>65</v>
      </c>
      <c r="S236" s="9"/>
      <c r="X236" s="9">
        <f>IF(Table1[[#This Row],[Origin 1]]="???",0,COUNTA(Table1[[#This Row],[Origin 1]:[Origin 6]]))</f>
        <v>1</v>
      </c>
      <c r="Y236"/>
      <c r="Z236"/>
    </row>
    <row r="237" spans="1:26">
      <c r="A237" s="12" t="s">
        <v>516</v>
      </c>
      <c r="B237" s="2">
        <v>2024</v>
      </c>
      <c r="C237" s="18" t="str">
        <f>TEXT(Table1[[#This Row],[No2]],"000")</f>
        <v>021</v>
      </c>
      <c r="D237" s="18">
        <v>21</v>
      </c>
      <c r="E237" s="18" t="s">
        <v>25</v>
      </c>
      <c r="F237" s="2" t="str">
        <f>_xlfn.TEXTJOIN("_",TRUE,A237,B237,C237,Table1[[#This Row],[Domain]])</f>
        <v>CZE_2024_021_Land</v>
      </c>
      <c r="G237" s="2" t="s">
        <v>300</v>
      </c>
      <c r="H237" s="3" t="s">
        <v>69</v>
      </c>
      <c r="I237" t="s">
        <v>70</v>
      </c>
      <c r="J237" t="s">
        <v>737</v>
      </c>
      <c r="K237" s="4" t="s">
        <v>72</v>
      </c>
      <c r="L237" s="9" t="str">
        <f>IF(AND(R237=A237, S237&amp;T237&amp;U237&amp;V237&amp;W237=""), "DomProd", IF(COUNTIF(R237:W237, A237)&gt;0, "CoDev", IF(R237="???","N/A","Import")))</f>
        <v>Import</v>
      </c>
      <c r="M237" t="s">
        <v>166</v>
      </c>
      <c r="O237"/>
      <c r="P237" s="28" t="s">
        <v>167</v>
      </c>
      <c r="R237" s="9" t="s">
        <v>115</v>
      </c>
      <c r="S237" s="9"/>
      <c r="X237" s="9">
        <f>IF(Table1[[#This Row],[Origin 1]]="???",0,COUNTA(Table1[[#This Row],[Origin 1]:[Origin 6]]))</f>
        <v>1</v>
      </c>
      <c r="Y237"/>
      <c r="Z237"/>
    </row>
    <row r="238" spans="1:26">
      <c r="A238" s="12" t="s">
        <v>516</v>
      </c>
      <c r="B238" s="2">
        <v>2024</v>
      </c>
      <c r="C238" s="18" t="str">
        <f>TEXT(Table1[[#This Row],[No2]],"000")</f>
        <v>022</v>
      </c>
      <c r="D238" s="18">
        <v>22</v>
      </c>
      <c r="E238" s="18" t="s">
        <v>25</v>
      </c>
      <c r="F238" s="2" t="str">
        <f>_xlfn.TEXTJOIN("_",TRUE,A238,B238,C238,Table1[[#This Row],[Domain]])</f>
        <v>CZE_2024_022_Land</v>
      </c>
      <c r="G238" s="2" t="s">
        <v>300</v>
      </c>
      <c r="H238" s="3" t="s">
        <v>69</v>
      </c>
      <c r="I238" t="s">
        <v>75</v>
      </c>
      <c r="J238" t="s">
        <v>76</v>
      </c>
      <c r="K238" s="4" t="s">
        <v>72</v>
      </c>
      <c r="L238" s="9" t="str">
        <f>IF(AND(R238=A238, S238&amp;T238&amp;U238&amp;V238&amp;W238=""), "DomProd", IF(COUNTIF(R238:W238, A238)&gt;0, "CoDev", IF(R238="???","N/A","Import")))</f>
        <v>Import</v>
      </c>
      <c r="M238" t="s">
        <v>73</v>
      </c>
      <c r="O238"/>
      <c r="P238" t="s">
        <v>77</v>
      </c>
      <c r="R238" s="9" t="s">
        <v>42</v>
      </c>
      <c r="S238" s="9"/>
      <c r="X238" s="9">
        <f>IF(Table1[[#This Row],[Origin 1]]="???",0,COUNTA(Table1[[#This Row],[Origin 1]:[Origin 6]]))</f>
        <v>1</v>
      </c>
      <c r="Y238"/>
      <c r="Z238"/>
    </row>
    <row r="239" spans="1:26">
      <c r="A239" s="12" t="s">
        <v>516</v>
      </c>
      <c r="B239" s="2">
        <v>2024</v>
      </c>
      <c r="C239" s="18" t="str">
        <f>TEXT(Table1[[#This Row],[No2]],"000")</f>
        <v>023</v>
      </c>
      <c r="D239" s="18">
        <v>23</v>
      </c>
      <c r="E239" s="18" t="s">
        <v>25</v>
      </c>
      <c r="F239" s="2" t="str">
        <f>_xlfn.TEXTJOIN("_",TRUE,A239,B239,C239,Table1[[#This Row],[Domain]])</f>
        <v>CZE_2024_023_Land</v>
      </c>
      <c r="G239" s="2" t="s">
        <v>300</v>
      </c>
      <c r="H239" s="3" t="s">
        <v>78</v>
      </c>
      <c r="I239" t="s">
        <v>738</v>
      </c>
      <c r="J239" t="s">
        <v>739</v>
      </c>
      <c r="K239" s="4">
        <v>86</v>
      </c>
      <c r="L239" s="9" t="str">
        <f>IF(AND(R239=A239, S239&amp;T239&amp;U239&amp;V239&amp;W239=""), "DomProd", IF(COUNTIF(R239:W239, A239)&gt;0, "CoDev", IF(R239="???","N/A","Import")))</f>
        <v>Import</v>
      </c>
      <c r="M239" t="s">
        <v>740</v>
      </c>
      <c r="O239"/>
      <c r="P239" s="28" t="s">
        <v>741</v>
      </c>
      <c r="R239" s="9" t="s">
        <v>522</v>
      </c>
      <c r="S239" s="9"/>
      <c r="X239" s="9">
        <f>IF(Table1[[#This Row],[Origin 1]]="???",0,COUNTA(Table1[[#This Row],[Origin 1]:[Origin 6]]))</f>
        <v>1</v>
      </c>
      <c r="Y239"/>
      <c r="Z239"/>
    </row>
    <row r="240" spans="1:26" s="7" customFormat="1">
      <c r="A240" s="23" t="s">
        <v>516</v>
      </c>
      <c r="B240" s="5">
        <v>2024</v>
      </c>
      <c r="C240" s="19" t="str">
        <f>TEXT(Table1[[#This Row],[No2]],"000")</f>
        <v>024</v>
      </c>
      <c r="D240" s="19">
        <v>24</v>
      </c>
      <c r="E240" s="18" t="s">
        <v>25</v>
      </c>
      <c r="F240" s="2" t="str">
        <f>_xlfn.TEXTJOIN("_",TRUE,A240,B240,C240,Table1[[#This Row],[Domain]])</f>
        <v>CZE_2024_024_Land</v>
      </c>
      <c r="G240" s="5" t="s">
        <v>300</v>
      </c>
      <c r="H240" s="6" t="s">
        <v>78</v>
      </c>
      <c r="I240" s="7" t="s">
        <v>83</v>
      </c>
      <c r="J240" s="7" t="s">
        <v>172</v>
      </c>
      <c r="K240" s="8">
        <v>48</v>
      </c>
      <c r="L240" s="9" t="str">
        <f>IF(AND(R240=A240, S240&amp;T240&amp;U240&amp;V240&amp;W240=""), "DomProd", IF(COUNTIF(R240:W240, A240)&gt;0, "CoDev", IF(R240="???","N/A","Import")))</f>
        <v>Import</v>
      </c>
      <c r="M240" t="s">
        <v>173</v>
      </c>
      <c r="P240" s="28" t="s">
        <v>174</v>
      </c>
      <c r="Q240"/>
      <c r="R240" s="11" t="s">
        <v>37</v>
      </c>
      <c r="S240" s="11"/>
      <c r="X240" s="9">
        <f>IF(Table1[[#This Row],[Origin 1]]="???",0,COUNTA(Table1[[#This Row],[Origin 1]:[Origin 6]]))</f>
        <v>1</v>
      </c>
      <c r="Y240"/>
    </row>
    <row r="241" spans="1:26">
      <c r="A241" s="12" t="s">
        <v>516</v>
      </c>
      <c r="B241" s="2">
        <v>2024</v>
      </c>
      <c r="C241" s="18" t="str">
        <f>TEXT(Table1[[#This Row],[No2]],"000")</f>
        <v>025</v>
      </c>
      <c r="D241" s="18">
        <v>25</v>
      </c>
      <c r="E241" s="18" t="s">
        <v>25</v>
      </c>
      <c r="F241" s="2" t="str">
        <f>_xlfn.TEXTJOIN("_",TRUE,A241,B241,C241,Table1[[#This Row],[Domain]])</f>
        <v>CZE_2024_025_Land</v>
      </c>
      <c r="G241" s="2" t="s">
        <v>300</v>
      </c>
      <c r="H241" s="3" t="s">
        <v>78</v>
      </c>
      <c r="I241" t="s">
        <v>88</v>
      </c>
      <c r="J241" t="s">
        <v>742</v>
      </c>
      <c r="K241" s="4">
        <v>85</v>
      </c>
      <c r="L241" s="9" t="str">
        <f>IF(AND(R241=A241, S241&amp;T241&amp;U241&amp;V241&amp;W241=""), "DomProd", IF(COUNTIF(R241:W241, A241)&gt;0, "CoDev", IF(R241="???","N/A","Import")))</f>
        <v>Import</v>
      </c>
      <c r="M241" t="s">
        <v>743</v>
      </c>
      <c r="O241"/>
      <c r="P241" s="28" t="s">
        <v>744</v>
      </c>
      <c r="R241" s="9" t="s">
        <v>420</v>
      </c>
      <c r="S241" s="9"/>
      <c r="X241" s="9">
        <f>IF(Table1[[#This Row],[Origin 1]]="???",0,COUNTA(Table1[[#This Row],[Origin 1]:[Origin 6]]))</f>
        <v>1</v>
      </c>
      <c r="Y241"/>
      <c r="Z241"/>
    </row>
    <row r="242" spans="1:26">
      <c r="A242" s="12" t="s">
        <v>516</v>
      </c>
      <c r="B242" s="2">
        <v>2024</v>
      </c>
      <c r="C242" s="18" t="str">
        <f>TEXT(Table1[[#This Row],[No2]],"000")</f>
        <v>026</v>
      </c>
      <c r="D242" s="18">
        <v>26</v>
      </c>
      <c r="E242" s="18" t="s">
        <v>25</v>
      </c>
      <c r="F242" s="2" t="str">
        <f>_xlfn.TEXTJOIN("_",TRUE,A242,B242,C242,Table1[[#This Row],[Domain]])</f>
        <v>CZE_2024_026_Land</v>
      </c>
      <c r="G242" s="2" t="s">
        <v>300</v>
      </c>
      <c r="H242" s="3" t="s">
        <v>78</v>
      </c>
      <c r="I242" t="s">
        <v>745</v>
      </c>
      <c r="J242" t="s">
        <v>746</v>
      </c>
      <c r="K242" s="4">
        <v>8</v>
      </c>
      <c r="L242" s="9" t="str">
        <f>IF(AND(R242=A242, S242&amp;T242&amp;U242&amp;V242&amp;W242=""), "DomProd", IF(COUNTIF(R242:W242, A242)&gt;0, "CoDev", IF(R242="???","N/A","Import")))</f>
        <v>Import</v>
      </c>
      <c r="M242" t="s">
        <v>747</v>
      </c>
      <c r="O242"/>
      <c r="P242" s="28" t="s">
        <v>748</v>
      </c>
      <c r="R242" s="9" t="s">
        <v>522</v>
      </c>
      <c r="S242" s="9"/>
      <c r="X242" s="9">
        <f>IF(Table1[[#This Row],[Origin 1]]="???",0,COUNTA(Table1[[#This Row],[Origin 1]:[Origin 6]]))</f>
        <v>1</v>
      </c>
      <c r="Y242"/>
      <c r="Z242"/>
    </row>
    <row r="243" spans="1:26">
      <c r="A243" s="12" t="s">
        <v>516</v>
      </c>
      <c r="B243" s="2">
        <v>2024</v>
      </c>
      <c r="C243" s="18" t="str">
        <f>TEXT(Table1[[#This Row],[No2]],"000")</f>
        <v>027</v>
      </c>
      <c r="D243" s="18">
        <v>27</v>
      </c>
      <c r="E243" s="18" t="s">
        <v>92</v>
      </c>
      <c r="F243" s="2" t="str">
        <f>_xlfn.TEXTJOIN("_",TRUE,A243,B243,C243,Table1[[#This Row],[Domain]])</f>
        <v>CZE_2024_027_Air</v>
      </c>
      <c r="G243" s="2" t="s">
        <v>93</v>
      </c>
      <c r="H243" s="3" t="s">
        <v>94</v>
      </c>
      <c r="I243" t="s">
        <v>495</v>
      </c>
      <c r="J243" t="s">
        <v>749</v>
      </c>
      <c r="K243" s="4">
        <v>12</v>
      </c>
      <c r="L243" s="9" t="str">
        <f>IF(AND(R243=A243, S243&amp;T243&amp;U243&amp;V243&amp;W243=""), "DomProd", IF(COUNTIF(R243:W243, A243)&gt;0, "CoDev", IF(R243="???","N/A","Import")))</f>
        <v>Import</v>
      </c>
      <c r="M243" t="s">
        <v>483</v>
      </c>
      <c r="O243"/>
      <c r="P243" s="28" t="s">
        <v>750</v>
      </c>
      <c r="R243" s="9" t="s">
        <v>42</v>
      </c>
      <c r="S243" s="9"/>
      <c r="X243" s="9">
        <f>IF(Table1[[#This Row],[Origin 1]]="???",0,COUNTA(Table1[[#This Row],[Origin 1]:[Origin 6]]))</f>
        <v>1</v>
      </c>
      <c r="Y243"/>
      <c r="Z243"/>
    </row>
    <row r="244" spans="1:26">
      <c r="A244" s="12" t="s">
        <v>516</v>
      </c>
      <c r="B244" s="2">
        <v>2024</v>
      </c>
      <c r="C244" s="18" t="str">
        <f>TEXT(Table1[[#This Row],[No2]],"000")</f>
        <v>028</v>
      </c>
      <c r="D244" s="18">
        <v>28</v>
      </c>
      <c r="E244" s="18" t="s">
        <v>92</v>
      </c>
      <c r="F244" s="2" t="str">
        <f>_xlfn.TEXTJOIN("_",TRUE,A244,B244,C244,Table1[[#This Row],[Domain]])</f>
        <v>CZE_2024_028_Air</v>
      </c>
      <c r="G244" s="2" t="s">
        <v>93</v>
      </c>
      <c r="H244" s="3" t="s">
        <v>94</v>
      </c>
      <c r="I244" t="s">
        <v>495</v>
      </c>
      <c r="J244" t="s">
        <v>751</v>
      </c>
      <c r="K244" s="4">
        <v>2</v>
      </c>
      <c r="L244" s="9" t="str">
        <f>IF(AND(R244=A244, S244&amp;T244&amp;U244&amp;V244&amp;W244=""), "DomProd", IF(COUNTIF(R244:W244, A244)&gt;0, "CoDev", IF(R244="???","N/A","Import")))</f>
        <v>Import</v>
      </c>
      <c r="M244" t="s">
        <v>483</v>
      </c>
      <c r="O244"/>
      <c r="P244" s="28" t="s">
        <v>750</v>
      </c>
      <c r="R244" s="9" t="s">
        <v>42</v>
      </c>
      <c r="S244" s="9"/>
      <c r="X244" s="9">
        <f>IF(Table1[[#This Row],[Origin 1]]="???",0,COUNTA(Table1[[#This Row],[Origin 1]:[Origin 6]]))</f>
        <v>1</v>
      </c>
      <c r="Y244"/>
      <c r="Z244"/>
    </row>
    <row r="245" spans="1:26">
      <c r="A245" s="12" t="s">
        <v>516</v>
      </c>
      <c r="B245" s="2">
        <v>2024</v>
      </c>
      <c r="C245" s="18" t="str">
        <f>TEXT(Table1[[#This Row],[No2]],"000")</f>
        <v>029</v>
      </c>
      <c r="D245" s="18">
        <v>29</v>
      </c>
      <c r="E245" s="18" t="s">
        <v>92</v>
      </c>
      <c r="F245" s="2" t="str">
        <f>_xlfn.TEXTJOIN("_",TRUE,A245,B245,C245,Table1[[#This Row],[Domain]])</f>
        <v>CZE_2024_029_Air</v>
      </c>
      <c r="G245" s="2" t="s">
        <v>93</v>
      </c>
      <c r="H245" s="3" t="s">
        <v>94</v>
      </c>
      <c r="I245" t="s">
        <v>499</v>
      </c>
      <c r="J245" t="s">
        <v>752</v>
      </c>
      <c r="K245" s="4">
        <v>16</v>
      </c>
      <c r="L245" s="9" t="str">
        <f>IF(AND(R245=A245, S245&amp;T245&amp;U245&amp;V245&amp;W245=""), "DomProd", IF(COUNTIF(R245:W245, A245)&gt;0, "CoDev", IF(R245="???","N/A","Import")))</f>
        <v>DomProd</v>
      </c>
      <c r="M245" t="s">
        <v>520</v>
      </c>
      <c r="O245"/>
      <c r="P245" s="28" t="s">
        <v>753</v>
      </c>
      <c r="R245" s="9" t="s">
        <v>516</v>
      </c>
      <c r="S245" s="9"/>
      <c r="X245" s="9">
        <f>IF(Table1[[#This Row],[Origin 1]]="???",0,COUNTA(Table1[[#This Row],[Origin 1]:[Origin 6]]))</f>
        <v>1</v>
      </c>
      <c r="Y245"/>
      <c r="Z245"/>
    </row>
    <row r="246" spans="1:26">
      <c r="A246" s="12" t="s">
        <v>516</v>
      </c>
      <c r="B246" s="2">
        <v>2024</v>
      </c>
      <c r="C246" s="18" t="str">
        <f>TEXT(Table1[[#This Row],[No2]],"000")</f>
        <v>030</v>
      </c>
      <c r="D246" s="18">
        <v>30</v>
      </c>
      <c r="E246" s="18" t="s">
        <v>92</v>
      </c>
      <c r="F246" s="2" t="str">
        <f>_xlfn.TEXTJOIN("_",TRUE,A246,B246,C246,Table1[[#This Row],[Domain]])</f>
        <v>CZE_2024_030_Air</v>
      </c>
      <c r="G246" s="2" t="s">
        <v>93</v>
      </c>
      <c r="H246" s="3" t="s">
        <v>94</v>
      </c>
      <c r="I246" t="s">
        <v>103</v>
      </c>
      <c r="J246" t="s">
        <v>754</v>
      </c>
      <c r="K246" s="4">
        <v>4</v>
      </c>
      <c r="L246" s="9" t="str">
        <f>IF(AND(R246=A246, S246&amp;T246&amp;U246&amp;V246&amp;W246=""), "DomProd", IF(COUNTIF(R246:W246, A246)&gt;0, "CoDev", IF(R246="???","N/A","Import")))</f>
        <v>Import</v>
      </c>
      <c r="M246" t="s">
        <v>755</v>
      </c>
      <c r="O246"/>
      <c r="P246" t="s">
        <v>756</v>
      </c>
      <c r="R246" s="9" t="s">
        <v>37</v>
      </c>
      <c r="S246" s="9"/>
      <c r="X246" s="9">
        <f>IF(Table1[[#This Row],[Origin 1]]="???",0,COUNTA(Table1[[#This Row],[Origin 1]:[Origin 6]]))</f>
        <v>1</v>
      </c>
      <c r="Y246"/>
      <c r="Z246"/>
    </row>
    <row r="247" spans="1:26">
      <c r="A247" s="12" t="s">
        <v>516</v>
      </c>
      <c r="B247" s="2">
        <v>2024</v>
      </c>
      <c r="C247" s="18" t="str">
        <f>TEXT(Table1[[#This Row],[No2]],"000")</f>
        <v>031</v>
      </c>
      <c r="D247" s="18">
        <v>31</v>
      </c>
      <c r="E247" s="18" t="s">
        <v>92</v>
      </c>
      <c r="F247" s="2" t="str">
        <f>_xlfn.TEXTJOIN("_",TRUE,A247,B247,C247,Table1[[#This Row],[Domain]])</f>
        <v>CZE_2024_031_Air</v>
      </c>
      <c r="G247" s="2" t="s">
        <v>93</v>
      </c>
      <c r="H247" s="3" t="s">
        <v>94</v>
      </c>
      <c r="I247" t="s">
        <v>103</v>
      </c>
      <c r="J247" t="s">
        <v>757</v>
      </c>
      <c r="K247" s="4">
        <v>2</v>
      </c>
      <c r="L247" s="9" t="str">
        <f>IF(AND(R247=A247, S247&amp;T247&amp;U247&amp;V247&amp;W247=""), "DomProd", IF(COUNTIF(R247:W247, A247)&gt;0, "CoDev", IF(R247="???","N/A","Import")))</f>
        <v>Import</v>
      </c>
      <c r="M247" t="s">
        <v>755</v>
      </c>
      <c r="O247"/>
      <c r="P247" t="s">
        <v>756</v>
      </c>
      <c r="R247" s="9" t="s">
        <v>37</v>
      </c>
      <c r="S247" s="9"/>
      <c r="X247" s="9">
        <f>IF(Table1[[#This Row],[Origin 1]]="???",0,COUNTA(Table1[[#This Row],[Origin 1]:[Origin 6]]))</f>
        <v>1</v>
      </c>
      <c r="Y247"/>
      <c r="Z247"/>
    </row>
    <row r="248" spans="1:26">
      <c r="A248" s="12" t="s">
        <v>516</v>
      </c>
      <c r="B248" s="2">
        <v>2024</v>
      </c>
      <c r="C248" s="18" t="str">
        <f>TEXT(Table1[[#This Row],[No2]],"000")</f>
        <v>032</v>
      </c>
      <c r="D248" s="18">
        <v>32</v>
      </c>
      <c r="E248" s="18" t="s">
        <v>92</v>
      </c>
      <c r="F248" s="2" t="str">
        <f>_xlfn.TEXTJOIN("_",TRUE,A248,B248,C248,Table1[[#This Row],[Domain]])</f>
        <v>CZE_2024_032_Air</v>
      </c>
      <c r="G248" s="2" t="s">
        <v>93</v>
      </c>
      <c r="H248" s="3" t="s">
        <v>94</v>
      </c>
      <c r="I248" t="s">
        <v>103</v>
      </c>
      <c r="J248" t="s">
        <v>758</v>
      </c>
      <c r="K248" s="4">
        <v>2</v>
      </c>
      <c r="L248" s="9" t="str">
        <f>IF(AND(R248=A248, S248&amp;T248&amp;U248&amp;V248&amp;W248=""), "DomProd", IF(COUNTIF(R248:W248, A248)&gt;0, "CoDev", IF(R248="???","N/A","Import")))</f>
        <v>DomProd</v>
      </c>
      <c r="M248" t="s">
        <v>514</v>
      </c>
      <c r="O248"/>
      <c r="P248" s="28" t="s">
        <v>515</v>
      </c>
      <c r="R248" s="9" t="s">
        <v>516</v>
      </c>
      <c r="S248" s="9"/>
      <c r="X248" s="9">
        <f>IF(Table1[[#This Row],[Origin 1]]="???",0,COUNTA(Table1[[#This Row],[Origin 1]:[Origin 6]]))</f>
        <v>1</v>
      </c>
      <c r="Y248"/>
      <c r="Z248"/>
    </row>
    <row r="249" spans="1:26">
      <c r="A249" s="12" t="s">
        <v>516</v>
      </c>
      <c r="B249" s="2">
        <v>2024</v>
      </c>
      <c r="C249" s="18" t="str">
        <f>TEXT(Table1[[#This Row],[No2]],"000")</f>
        <v>033</v>
      </c>
      <c r="D249" s="18">
        <v>33</v>
      </c>
      <c r="E249" s="18" t="s">
        <v>92</v>
      </c>
      <c r="F249" s="2" t="str">
        <f>_xlfn.TEXTJOIN("_",TRUE,A249,B249,C249,Table1[[#This Row],[Domain]])</f>
        <v>CZE_2024_033_Air</v>
      </c>
      <c r="G249" s="2" t="s">
        <v>93</v>
      </c>
      <c r="H249" s="3" t="s">
        <v>94</v>
      </c>
      <c r="I249" t="s">
        <v>103</v>
      </c>
      <c r="J249" t="s">
        <v>759</v>
      </c>
      <c r="K249" s="4">
        <v>4</v>
      </c>
      <c r="L249" s="9" t="str">
        <f>IF(AND(R249=A249, S249&amp;T249&amp;U249&amp;V249&amp;W249=""), "DomProd", IF(COUNTIF(R249:W249, A249)&gt;0, "CoDev", IF(R249="???","N/A","Import")))</f>
        <v>DomProd</v>
      </c>
      <c r="M249" t="s">
        <v>514</v>
      </c>
      <c r="O249"/>
      <c r="P249" s="28" t="s">
        <v>515</v>
      </c>
      <c r="R249" s="9" t="s">
        <v>516</v>
      </c>
      <c r="S249" s="9"/>
      <c r="X249" s="9">
        <f>IF(Table1[[#This Row],[Origin 1]]="???",0,COUNTA(Table1[[#This Row],[Origin 1]:[Origin 6]]))</f>
        <v>1</v>
      </c>
      <c r="Y249"/>
      <c r="Z249"/>
    </row>
    <row r="250" spans="1:26">
      <c r="A250" s="12" t="s">
        <v>516</v>
      </c>
      <c r="B250" s="2">
        <v>2024</v>
      </c>
      <c r="C250" s="18" t="str">
        <f>TEXT(Table1[[#This Row],[No2]],"000")</f>
        <v>034</v>
      </c>
      <c r="D250" s="18">
        <v>34</v>
      </c>
      <c r="E250" s="18" t="s">
        <v>92</v>
      </c>
      <c r="F250" s="2" t="str">
        <f>_xlfn.TEXTJOIN("_",TRUE,A250,B250,C250,Table1[[#This Row],[Domain]])</f>
        <v>CZE_2024_034_Air</v>
      </c>
      <c r="G250" s="2" t="s">
        <v>93</v>
      </c>
      <c r="H250" s="3" t="s">
        <v>94</v>
      </c>
      <c r="I250" t="s">
        <v>256</v>
      </c>
      <c r="J250" t="s">
        <v>760</v>
      </c>
      <c r="K250" s="4">
        <v>2</v>
      </c>
      <c r="L250" s="9" t="str">
        <f>IF(AND(R250=A250, S250&amp;T250&amp;U250&amp;V250&amp;W250=""), "DomProd", IF(COUNTIF(R250:W250, A250)&gt;0, "CoDev", IF(R250="???","N/A","Import")))</f>
        <v>Import</v>
      </c>
      <c r="M250" t="s">
        <v>254</v>
      </c>
      <c r="O250"/>
      <c r="P250" t="s">
        <v>761</v>
      </c>
      <c r="R250" s="9" t="s">
        <v>32</v>
      </c>
      <c r="S250" s="9" t="s">
        <v>37</v>
      </c>
      <c r="T250" t="s">
        <v>134</v>
      </c>
      <c r="U250" t="s">
        <v>43</v>
      </c>
      <c r="X250" s="9">
        <f>IF(Table1[[#This Row],[Origin 1]]="???",0,COUNTA(Table1[[#This Row],[Origin 1]:[Origin 6]]))</f>
        <v>4</v>
      </c>
      <c r="Y250"/>
      <c r="Z250"/>
    </row>
    <row r="251" spans="1:26">
      <c r="A251" s="12" t="s">
        <v>516</v>
      </c>
      <c r="B251" s="2">
        <v>2024</v>
      </c>
      <c r="C251" s="18" t="str">
        <f>TEXT(Table1[[#This Row],[No2]],"000")</f>
        <v>035</v>
      </c>
      <c r="D251" s="18">
        <v>35</v>
      </c>
      <c r="E251" s="18" t="s">
        <v>92</v>
      </c>
      <c r="F251" s="2" t="str">
        <f>_xlfn.TEXTJOIN("_",TRUE,A251,B251,C251,Table1[[#This Row],[Domain]])</f>
        <v>CZE_2024_035_Air</v>
      </c>
      <c r="G251" s="2" t="s">
        <v>93</v>
      </c>
      <c r="H251" s="3" t="s">
        <v>94</v>
      </c>
      <c r="I251" t="s">
        <v>108</v>
      </c>
      <c r="J251" t="s">
        <v>762</v>
      </c>
      <c r="K251" s="4">
        <v>5</v>
      </c>
      <c r="L251" s="9" t="str">
        <f>IF(AND(R251=A251, S251&amp;T251&amp;U251&amp;V251&amp;W251=""), "DomProd", IF(COUNTIF(R251:W251, A251)&gt;0, "CoDev", IF(R251="???","N/A","Import")))</f>
        <v>DomProd</v>
      </c>
      <c r="M251" t="s">
        <v>520</v>
      </c>
      <c r="O251"/>
      <c r="P251" s="28" t="s">
        <v>753</v>
      </c>
      <c r="R251" s="9" t="s">
        <v>516</v>
      </c>
      <c r="S251" s="9"/>
      <c r="X251" s="9">
        <f>IF(Table1[[#This Row],[Origin 1]]="???",0,COUNTA(Table1[[#This Row],[Origin 1]:[Origin 6]]))</f>
        <v>1</v>
      </c>
      <c r="Y251"/>
      <c r="Z251"/>
    </row>
    <row r="252" spans="1:26">
      <c r="A252" s="12" t="s">
        <v>516</v>
      </c>
      <c r="B252" s="2">
        <v>2024</v>
      </c>
      <c r="C252" s="18" t="str">
        <f>TEXT(Table1[[#This Row],[No2]],"000")</f>
        <v>036</v>
      </c>
      <c r="D252" s="18">
        <v>36</v>
      </c>
      <c r="E252" s="18" t="s">
        <v>92</v>
      </c>
      <c r="F252" s="2" t="str">
        <f>_xlfn.TEXTJOIN("_",TRUE,A252,B252,C252,Table1[[#This Row],[Domain]])</f>
        <v>CZE_2024_036_Air</v>
      </c>
      <c r="G252" s="2" t="s">
        <v>93</v>
      </c>
      <c r="H252" s="3" t="s">
        <v>94</v>
      </c>
      <c r="I252" t="s">
        <v>108</v>
      </c>
      <c r="J252" t="s">
        <v>763</v>
      </c>
      <c r="K252" s="4">
        <v>3</v>
      </c>
      <c r="L252" s="9" t="str">
        <f>IF(AND(R252=A252, S252&amp;T252&amp;U252&amp;V252&amp;W252=""), "DomProd", IF(COUNTIF(R252:W252, A252)&gt;0, "CoDev", IF(R252="???","N/A","Import")))</f>
        <v>DomProd</v>
      </c>
      <c r="M252" t="s">
        <v>520</v>
      </c>
      <c r="O252"/>
      <c r="P252" s="28" t="s">
        <v>753</v>
      </c>
      <c r="R252" s="9" t="s">
        <v>516</v>
      </c>
      <c r="S252" s="9"/>
      <c r="X252" s="9">
        <f>IF(Table1[[#This Row],[Origin 1]]="???",0,COUNTA(Table1[[#This Row],[Origin 1]:[Origin 6]]))</f>
        <v>1</v>
      </c>
      <c r="Y252"/>
      <c r="Z252"/>
    </row>
    <row r="253" spans="1:26">
      <c r="A253" s="12" t="s">
        <v>516</v>
      </c>
      <c r="B253" s="2">
        <v>2024</v>
      </c>
      <c r="C253" s="18" t="str">
        <f>TEXT(Table1[[#This Row],[No2]],"000")</f>
        <v>037</v>
      </c>
      <c r="D253" s="18">
        <v>37</v>
      </c>
      <c r="E253" s="18" t="s">
        <v>92</v>
      </c>
      <c r="F253" s="2" t="str">
        <f>_xlfn.TEXTJOIN("_",TRUE,A253,B253,C253,Table1[[#This Row],[Domain]])</f>
        <v>CZE_2024_037_Air</v>
      </c>
      <c r="G253" s="2" t="s">
        <v>93</v>
      </c>
      <c r="H253" s="3" t="s">
        <v>114</v>
      </c>
      <c r="I253" t="s">
        <v>499</v>
      </c>
      <c r="J253" t="s">
        <v>764</v>
      </c>
      <c r="K253" s="4">
        <v>4</v>
      </c>
      <c r="L253" s="9" t="str">
        <f>IF(AND(R253=A253, S253&amp;T253&amp;U253&amp;V253&amp;W253=""), "DomProd", IF(COUNTIF(R253:W253, A253)&gt;0, "CoDev", IF(R253="???","N/A","Import")))</f>
        <v>Import</v>
      </c>
      <c r="M253" t="s">
        <v>126</v>
      </c>
      <c r="O253"/>
      <c r="P253" t="s">
        <v>765</v>
      </c>
      <c r="R253" s="9" t="s">
        <v>65</v>
      </c>
      <c r="S253" s="9"/>
      <c r="X253" s="9">
        <f>IF(Table1[[#This Row],[Origin 1]]="???",0,COUNTA(Table1[[#This Row],[Origin 1]:[Origin 6]]))</f>
        <v>1</v>
      </c>
      <c r="Y253"/>
      <c r="Z253"/>
    </row>
    <row r="254" spans="1:26">
      <c r="A254" s="12" t="s">
        <v>516</v>
      </c>
      <c r="B254" s="2">
        <v>2024</v>
      </c>
      <c r="C254" s="18" t="str">
        <f>TEXT(Table1[[#This Row],[No2]],"000")</f>
        <v>038</v>
      </c>
      <c r="D254" s="18">
        <v>38</v>
      </c>
      <c r="E254" s="18" t="s">
        <v>92</v>
      </c>
      <c r="F254" s="2" t="str">
        <f>_xlfn.TEXTJOIN("_",TRUE,A254,B254,C254,Table1[[#This Row],[Domain]])</f>
        <v>CZE_2024_038_Air</v>
      </c>
      <c r="G254" s="2" t="s">
        <v>93</v>
      </c>
      <c r="H254" s="3" t="s">
        <v>114</v>
      </c>
      <c r="I254" t="s">
        <v>499</v>
      </c>
      <c r="J254" t="s">
        <v>766</v>
      </c>
      <c r="K254" s="4">
        <v>10</v>
      </c>
      <c r="L254" s="9" t="str">
        <f>IF(AND(R254=A254, S254&amp;T254&amp;U254&amp;V254&amp;W254=""), "DomProd", IF(COUNTIF(R254:W254, A254)&gt;0, "CoDev", IF(R254="???","N/A","Import")))</f>
        <v>Import</v>
      </c>
      <c r="M254" t="s">
        <v>526</v>
      </c>
      <c r="O254"/>
      <c r="P254" s="28" t="s">
        <v>767</v>
      </c>
      <c r="R254" s="9" t="s">
        <v>304</v>
      </c>
      <c r="S254" s="9"/>
      <c r="X254" s="9">
        <f>IF(Table1[[#This Row],[Origin 1]]="???",0,COUNTA(Table1[[#This Row],[Origin 1]:[Origin 6]]))</f>
        <v>1</v>
      </c>
      <c r="Y254"/>
      <c r="Z254"/>
    </row>
    <row r="255" spans="1:26">
      <c r="A255" s="12" t="s">
        <v>516</v>
      </c>
      <c r="B255" s="2">
        <v>2024</v>
      </c>
      <c r="C255" s="18" t="str">
        <f>TEXT(Table1[[#This Row],[No2]],"000")</f>
        <v>039</v>
      </c>
      <c r="D255" s="18">
        <v>39</v>
      </c>
      <c r="E255" s="18" t="s">
        <v>92</v>
      </c>
      <c r="F255" s="2" t="str">
        <f>_xlfn.TEXTJOIN("_",TRUE,A255,B255,C255,Table1[[#This Row],[Domain]])</f>
        <v>CZE_2024_039_Air</v>
      </c>
      <c r="G255" s="2" t="s">
        <v>93</v>
      </c>
      <c r="H255" s="3" t="s">
        <v>114</v>
      </c>
      <c r="I255" t="s">
        <v>488</v>
      </c>
      <c r="J255" t="s">
        <v>529</v>
      </c>
      <c r="K255" s="4">
        <v>5</v>
      </c>
      <c r="L255" s="9" t="str">
        <f>IF(AND(R255=A255, S255&amp;T255&amp;U255&amp;V255&amp;W255=""), "DomProd", IF(COUNTIF(R255:W255, A255)&gt;0, "CoDev", IF(R255="???","N/A","Import")))</f>
        <v>Import</v>
      </c>
      <c r="M255" t="s">
        <v>526</v>
      </c>
      <c r="O255"/>
      <c r="P255" s="28" t="s">
        <v>530</v>
      </c>
      <c r="R255" s="9" t="s">
        <v>304</v>
      </c>
      <c r="S255" s="9"/>
      <c r="X255" s="9">
        <f>IF(Table1[[#This Row],[Origin 1]]="???",0,COUNTA(Table1[[#This Row],[Origin 1]:[Origin 6]]))</f>
        <v>1</v>
      </c>
      <c r="Y255"/>
      <c r="Z255"/>
    </row>
    <row r="256" spans="1:26">
      <c r="A256" s="12" t="s">
        <v>516</v>
      </c>
      <c r="B256" s="2">
        <v>2024</v>
      </c>
      <c r="C256" s="18" t="str">
        <f>TEXT(Table1[[#This Row],[No2]],"000")</f>
        <v>040</v>
      </c>
      <c r="D256" s="18">
        <v>40</v>
      </c>
      <c r="E256" s="18" t="s">
        <v>92</v>
      </c>
      <c r="F256" s="2" t="str">
        <f>_xlfn.TEXTJOIN("_",TRUE,A256,B256,C256,Table1[[#This Row],[Domain]])</f>
        <v>CZE_2024_040_Air</v>
      </c>
      <c r="G256" s="2" t="s">
        <v>93</v>
      </c>
      <c r="H256" s="3" t="s">
        <v>114</v>
      </c>
      <c r="I256" t="s">
        <v>99</v>
      </c>
      <c r="J256" t="s">
        <v>768</v>
      </c>
      <c r="K256" s="4">
        <v>15</v>
      </c>
      <c r="L256" s="9" t="str">
        <f>IF(AND(R256=A256, S256&amp;T256&amp;U256&amp;V256&amp;W256=""), "DomProd", IF(COUNTIF(R256:W256, A256)&gt;0, "CoDev", IF(R256="???","N/A","Import")))</f>
        <v>Import</v>
      </c>
      <c r="M256" t="s">
        <v>526</v>
      </c>
      <c r="O256"/>
      <c r="P256" s="28" t="s">
        <v>530</v>
      </c>
      <c r="R256" s="9" t="s">
        <v>304</v>
      </c>
      <c r="S256" s="9"/>
      <c r="X256" s="9">
        <f>IF(Table1[[#This Row],[Origin 1]]="???",0,COUNTA(Table1[[#This Row],[Origin 1]:[Origin 6]]))</f>
        <v>1</v>
      </c>
      <c r="Y256"/>
      <c r="Z256"/>
    </row>
    <row r="257" spans="1:26">
      <c r="A257" s="12" t="s">
        <v>516</v>
      </c>
      <c r="B257" s="2">
        <v>2024</v>
      </c>
      <c r="C257" s="18" t="str">
        <f>TEXT(Table1[[#This Row],[No2]],"000")</f>
        <v>041</v>
      </c>
      <c r="D257" s="18">
        <v>41</v>
      </c>
      <c r="E257" s="18" t="s">
        <v>92</v>
      </c>
      <c r="F257" s="2" t="str">
        <f>_xlfn.TEXTJOIN("_",TRUE,A257,B257,C257,Table1[[#This Row],[Domain]])</f>
        <v>CZE_2024_041_Air</v>
      </c>
      <c r="G257" s="2" t="s">
        <v>93</v>
      </c>
      <c r="H257" s="3" t="s">
        <v>114</v>
      </c>
      <c r="I257" t="s">
        <v>99</v>
      </c>
      <c r="J257" t="s">
        <v>769</v>
      </c>
      <c r="K257" s="4">
        <v>10</v>
      </c>
      <c r="L257" s="9" t="str">
        <f>IF(AND(R257=A257, S257&amp;T257&amp;U257&amp;V257&amp;W257=""), "DomProd", IF(COUNTIF(R257:W257, A257)&gt;0, "CoDev", IF(R257="???","N/A","Import")))</f>
        <v>Import</v>
      </c>
      <c r="M257" t="s">
        <v>770</v>
      </c>
      <c r="O257"/>
      <c r="P257" s="28" t="s">
        <v>771</v>
      </c>
      <c r="R257" s="9" t="s">
        <v>315</v>
      </c>
      <c r="S257" s="9"/>
      <c r="X257" s="9">
        <f>IF(Table1[[#This Row],[Origin 1]]="???",0,COUNTA(Table1[[#This Row],[Origin 1]:[Origin 6]]))</f>
        <v>1</v>
      </c>
      <c r="Y257"/>
      <c r="Z257"/>
    </row>
    <row r="258" spans="1:26">
      <c r="A258" s="12" t="s">
        <v>516</v>
      </c>
      <c r="B258" s="2">
        <v>2024</v>
      </c>
      <c r="C258" s="18" t="str">
        <f>TEXT(Table1[[#This Row],[No2]],"000")</f>
        <v>042</v>
      </c>
      <c r="D258" s="18">
        <v>42</v>
      </c>
      <c r="E258" s="18" t="s">
        <v>92</v>
      </c>
      <c r="F258" s="2" t="str">
        <f>_xlfn.TEXTJOIN("_",TRUE,A258,B258,C258,Table1[[#This Row],[Domain]])</f>
        <v>CZE_2024_042_Air</v>
      </c>
      <c r="G258" s="2" t="s">
        <v>93</v>
      </c>
      <c r="H258" s="3" t="s">
        <v>114</v>
      </c>
      <c r="I258" t="s">
        <v>103</v>
      </c>
      <c r="J258" t="s">
        <v>772</v>
      </c>
      <c r="K258" s="4">
        <v>8</v>
      </c>
      <c r="L258" s="9" t="str">
        <f>IF(AND(R258=A258, S258&amp;T258&amp;U258&amp;V258&amp;W258=""), "DomProd", IF(COUNTIF(R258:W258, A258)&gt;0, "CoDev", IF(R258="???","N/A","Import")))</f>
        <v>Import</v>
      </c>
      <c r="M258" t="s">
        <v>126</v>
      </c>
      <c r="O258"/>
      <c r="P258" s="28" t="s">
        <v>773</v>
      </c>
      <c r="R258" s="9" t="s">
        <v>65</v>
      </c>
      <c r="S258" s="9"/>
      <c r="X258" s="9">
        <f>IF(Table1[[#This Row],[Origin 1]]="???",0,COUNTA(Table1[[#This Row],[Origin 1]:[Origin 6]]))</f>
        <v>1</v>
      </c>
      <c r="Y258"/>
      <c r="Z258"/>
    </row>
    <row r="259" spans="1:26">
      <c r="A259" s="12" t="s">
        <v>516</v>
      </c>
      <c r="B259" s="2">
        <v>2024</v>
      </c>
      <c r="C259" s="18" t="str">
        <f>TEXT(Table1[[#This Row],[No2]],"000")</f>
        <v>043</v>
      </c>
      <c r="D259" s="18">
        <v>43</v>
      </c>
      <c r="E259" s="18" t="s">
        <v>92</v>
      </c>
      <c r="F259" s="2" t="str">
        <f>_xlfn.TEXTJOIN("_",TRUE,A259,B259,C259,Table1[[#This Row],[Domain]])</f>
        <v>CZE_2024_043_Air</v>
      </c>
      <c r="G259" s="2" t="s">
        <v>93</v>
      </c>
      <c r="H259" s="3" t="s">
        <v>129</v>
      </c>
      <c r="I259" t="s">
        <v>542</v>
      </c>
      <c r="J259" t="s">
        <v>774</v>
      </c>
      <c r="K259" s="4">
        <v>8</v>
      </c>
      <c r="L259" s="9" t="str">
        <f>IF(AND(R259=A259, S259&amp;T259&amp;U259&amp;V259&amp;W259=""), "DomProd", IF(COUNTIF(R259:W259, A259)&gt;0, "CoDev", IF(R259="???","N/A","Import")))</f>
        <v>Import</v>
      </c>
      <c r="M259" t="s">
        <v>547</v>
      </c>
      <c r="O259"/>
      <c r="P259" s="28" t="s">
        <v>548</v>
      </c>
      <c r="R259" s="9" t="s">
        <v>304</v>
      </c>
      <c r="S259" s="9"/>
      <c r="X259" s="9">
        <f>IF(Table1[[#This Row],[Origin 1]]="???",0,COUNTA(Table1[[#This Row],[Origin 1]:[Origin 6]]))</f>
        <v>1</v>
      </c>
      <c r="Y259"/>
      <c r="Z259"/>
    </row>
    <row r="260" spans="1:26">
      <c r="A260" s="12" t="s">
        <v>516</v>
      </c>
      <c r="B260" s="2">
        <v>2024</v>
      </c>
      <c r="C260" s="18" t="str">
        <f>TEXT(Table1[[#This Row],[No2]],"000")</f>
        <v>044</v>
      </c>
      <c r="D260" s="18">
        <v>44</v>
      </c>
      <c r="E260" s="18" t="s">
        <v>92</v>
      </c>
      <c r="F260" s="2" t="str">
        <f>_xlfn.TEXTJOIN("_",TRUE,A260,B260,C260,Table1[[#This Row],[Domain]])</f>
        <v>CZE_2024_044_Air</v>
      </c>
      <c r="G260" s="2" t="s">
        <v>93</v>
      </c>
      <c r="H260" s="3" t="s">
        <v>129</v>
      </c>
      <c r="I260" t="s">
        <v>130</v>
      </c>
      <c r="J260" t="s">
        <v>775</v>
      </c>
      <c r="K260" s="4" t="s">
        <v>72</v>
      </c>
      <c r="L260" s="9" t="str">
        <f>IF(AND(R260=A260, S260&amp;T260&amp;U260&amp;V260&amp;W260=""), "DomProd", IF(COUNTIF(R260:W260, A260)&gt;0, "CoDev", IF(R260="???","N/A","Import")))</f>
        <v>Import</v>
      </c>
      <c r="M260" t="s">
        <v>776</v>
      </c>
      <c r="O260"/>
      <c r="P260" t="s">
        <v>777</v>
      </c>
      <c r="R260" s="9" t="s">
        <v>304</v>
      </c>
      <c r="S260" s="9"/>
      <c r="X260" s="9">
        <f>IF(Table1[[#This Row],[Origin 1]]="???",0,COUNTA(Table1[[#This Row],[Origin 1]:[Origin 6]]))</f>
        <v>1</v>
      </c>
      <c r="Y260"/>
      <c r="Z260"/>
    </row>
    <row r="261" spans="1:26">
      <c r="A261" s="12" t="s">
        <v>516</v>
      </c>
      <c r="B261" s="2">
        <v>2024</v>
      </c>
      <c r="C261" s="18" t="str">
        <f>TEXT(Table1[[#This Row],[No2]],"000")</f>
        <v>045</v>
      </c>
      <c r="D261" s="18">
        <v>45</v>
      </c>
      <c r="E261" s="18" t="s">
        <v>92</v>
      </c>
      <c r="F261" s="2" t="str">
        <f>_xlfn.TEXTJOIN("_",TRUE,A261,B261,C261,Table1[[#This Row],[Domain]])</f>
        <v>CZE_2024_045_Air</v>
      </c>
      <c r="G261" s="2" t="s">
        <v>93</v>
      </c>
      <c r="H261" s="3" t="s">
        <v>129</v>
      </c>
      <c r="I261" t="s">
        <v>130</v>
      </c>
      <c r="J261" t="s">
        <v>778</v>
      </c>
      <c r="K261" s="4" t="s">
        <v>72</v>
      </c>
      <c r="L261" s="9" t="str">
        <f>IF(AND(R261=A261, S261&amp;T261&amp;U261&amp;V261&amp;W261=""), "DomProd", IF(COUNTIF(R261:W261, A261)&gt;0, "CoDev", IF(R261="???","N/A","Import")))</f>
        <v>Import</v>
      </c>
      <c r="M261" t="s">
        <v>380</v>
      </c>
      <c r="O261"/>
      <c r="P261" t="s">
        <v>384</v>
      </c>
      <c r="R261" s="9" t="s">
        <v>304</v>
      </c>
      <c r="S261" s="9"/>
      <c r="X261" s="9">
        <f>IF(Table1[[#This Row],[Origin 1]]="???",0,COUNTA(Table1[[#This Row],[Origin 1]:[Origin 6]]))</f>
        <v>1</v>
      </c>
      <c r="Y261"/>
      <c r="Z261"/>
    </row>
    <row r="262" spans="1:26">
      <c r="A262" s="12" t="s">
        <v>516</v>
      </c>
      <c r="B262" s="2">
        <v>2024</v>
      </c>
      <c r="C262" s="18" t="str">
        <f>TEXT(Table1[[#This Row],[No2]],"000")</f>
        <v>046</v>
      </c>
      <c r="D262" s="18">
        <v>46</v>
      </c>
      <c r="E262" s="18" t="s">
        <v>92</v>
      </c>
      <c r="F262" s="2" t="str">
        <f>_xlfn.TEXTJOIN("_",TRUE,A262,B262,C262,Table1[[#This Row],[Domain]])</f>
        <v>CZE_2024_046_Air</v>
      </c>
      <c r="G262" s="2" t="s">
        <v>93</v>
      </c>
      <c r="H262" s="3" t="s">
        <v>129</v>
      </c>
      <c r="I262" t="s">
        <v>130</v>
      </c>
      <c r="J262" t="s">
        <v>779</v>
      </c>
      <c r="K262" s="4" t="s">
        <v>72</v>
      </c>
      <c r="L262" s="9" t="str">
        <f>IF(AND(R262=A262, S262&amp;T262&amp;U262&amp;V262&amp;W262=""), "DomProd", IF(COUNTIF(R262:W262, A262)&gt;0, "CoDev", IF(R262="???","N/A","Import")))</f>
        <v>Import</v>
      </c>
      <c r="M262" t="s">
        <v>483</v>
      </c>
      <c r="O262"/>
      <c r="P262" s="28" t="s">
        <v>780</v>
      </c>
      <c r="R262" s="9" t="s">
        <v>42</v>
      </c>
      <c r="S262" s="9"/>
      <c r="X262" s="9">
        <f>IF(Table1[[#This Row],[Origin 1]]="???",0,COUNTA(Table1[[#This Row],[Origin 1]:[Origin 6]]))</f>
        <v>1</v>
      </c>
      <c r="Y262"/>
      <c r="Z262"/>
    </row>
    <row r="263" spans="1:26">
      <c r="A263" s="12" t="s">
        <v>516</v>
      </c>
      <c r="B263" s="2">
        <v>2024</v>
      </c>
      <c r="C263" s="18" t="str">
        <f>TEXT(Table1[[#This Row],[No2]],"000")</f>
        <v>047</v>
      </c>
      <c r="D263" s="18">
        <v>47</v>
      </c>
      <c r="E263" s="18" t="s">
        <v>92</v>
      </c>
      <c r="F263" s="2" t="str">
        <f>_xlfn.TEXTJOIN("_",TRUE,A263,B263,C263,Table1[[#This Row],[Domain]])</f>
        <v>CZE_2024_047_Air</v>
      </c>
      <c r="G263" s="2" t="s">
        <v>93</v>
      </c>
      <c r="H263" s="3" t="s">
        <v>129</v>
      </c>
      <c r="I263" t="s">
        <v>130</v>
      </c>
      <c r="J263" t="s">
        <v>781</v>
      </c>
      <c r="K263" s="4" t="s">
        <v>72</v>
      </c>
      <c r="L263" s="9" t="str">
        <f>IF(AND(R263=A263, S263&amp;T263&amp;U263&amp;V263&amp;W263=""), "DomProd", IF(COUNTIF(R263:W263, A263)&gt;0, "CoDev", IF(R263="???","N/A","Import")))</f>
        <v>Import</v>
      </c>
      <c r="M263" t="s">
        <v>483</v>
      </c>
      <c r="O263"/>
      <c r="P263" s="28" t="s">
        <v>780</v>
      </c>
      <c r="R263" s="9" t="s">
        <v>42</v>
      </c>
      <c r="S263" s="9"/>
      <c r="X263" s="9">
        <f>IF(Table1[[#This Row],[Origin 1]]="???",0,COUNTA(Table1[[#This Row],[Origin 1]:[Origin 6]]))</f>
        <v>1</v>
      </c>
      <c r="Y263"/>
      <c r="Z263"/>
    </row>
    <row r="264" spans="1:26">
      <c r="A264" s="12" t="s">
        <v>516</v>
      </c>
      <c r="B264" s="2">
        <v>2024</v>
      </c>
      <c r="C264" s="18" t="str">
        <f>TEXT(Table1[[#This Row],[No2]],"000")</f>
        <v>048</v>
      </c>
      <c r="D264" s="18">
        <v>48</v>
      </c>
      <c r="E264" s="18" t="s">
        <v>92</v>
      </c>
      <c r="F264" s="2" t="str">
        <f>_xlfn.TEXTJOIN("_",TRUE,A264,B264,C264,Table1[[#This Row],[Domain]])</f>
        <v>CZE_2024_048_Air</v>
      </c>
      <c r="G264" s="2" t="s">
        <v>93</v>
      </c>
      <c r="H264" s="3" t="s">
        <v>139</v>
      </c>
      <c r="I264" t="s">
        <v>272</v>
      </c>
      <c r="J264" t="s">
        <v>273</v>
      </c>
      <c r="K264" s="4" t="s">
        <v>72</v>
      </c>
      <c r="L264" s="9" t="str">
        <f>IF(AND(R264=A264, S264&amp;T264&amp;U264&amp;V264&amp;W264=""), "DomProd", IF(COUNTIF(R264:W264, A264)&gt;0, "CoDev", IF(R264="???","N/A","Import")))</f>
        <v>Import</v>
      </c>
      <c r="M264" t="s">
        <v>198</v>
      </c>
      <c r="O264"/>
      <c r="P264" t="s">
        <v>274</v>
      </c>
      <c r="R264" s="9" t="s">
        <v>65</v>
      </c>
      <c r="S264" s="9"/>
      <c r="X264" s="9">
        <f>IF(Table1[[#This Row],[Origin 1]]="???",0,COUNTA(Table1[[#This Row],[Origin 1]:[Origin 6]]))</f>
        <v>1</v>
      </c>
      <c r="Y264"/>
      <c r="Z264"/>
    </row>
    <row r="265" spans="1:26">
      <c r="A265" s="12" t="s">
        <v>516</v>
      </c>
      <c r="B265" s="2">
        <v>2024</v>
      </c>
      <c r="C265" s="18" t="str">
        <f>TEXT(Table1[[#This Row],[No2]],"000")</f>
        <v>049</v>
      </c>
      <c r="D265" s="18">
        <v>49</v>
      </c>
      <c r="E265" s="18" t="s">
        <v>92</v>
      </c>
      <c r="F265" s="2" t="str">
        <f>_xlfn.TEXTJOIN("_",TRUE,A265,B265,C265,Table1[[#This Row],[Domain]])</f>
        <v>CZE_2024_049_Air</v>
      </c>
      <c r="G265" s="2" t="s">
        <v>93</v>
      </c>
      <c r="H265" s="3" t="s">
        <v>139</v>
      </c>
      <c r="I265" t="s">
        <v>782</v>
      </c>
      <c r="J265" t="s">
        <v>783</v>
      </c>
      <c r="K265" s="4" t="s">
        <v>72</v>
      </c>
      <c r="L265" s="9" t="str">
        <f>IF(AND(R265=A265, S265&amp;T265&amp;U265&amp;V265&amp;W265=""), "DomProd", IF(COUNTIF(R265:W265, A265)&gt;0, "CoDev", IF(R265="???","N/A","Import")))</f>
        <v>Import</v>
      </c>
      <c r="M265" t="s">
        <v>198</v>
      </c>
      <c r="O265"/>
      <c r="P265" t="s">
        <v>279</v>
      </c>
      <c r="R265" s="9" t="s">
        <v>65</v>
      </c>
      <c r="S265" s="9"/>
      <c r="X265" s="9">
        <f>IF(Table1[[#This Row],[Origin 1]]="???",0,COUNTA(Table1[[#This Row],[Origin 1]:[Origin 6]]))</f>
        <v>1</v>
      </c>
      <c r="Y265"/>
      <c r="Z265"/>
    </row>
    <row r="266" spans="1:26">
      <c r="A266" s="12" t="s">
        <v>516</v>
      </c>
      <c r="B266" s="2">
        <v>2024</v>
      </c>
      <c r="C266" s="18" t="str">
        <f>TEXT(Table1[[#This Row],[No2]],"000")</f>
        <v>050</v>
      </c>
      <c r="D266" s="18">
        <v>50</v>
      </c>
      <c r="E266" s="18" t="s">
        <v>92</v>
      </c>
      <c r="F266" s="2" t="str">
        <f>_xlfn.TEXTJOIN("_",TRUE,A266,B266,C266,Table1[[#This Row],[Domain]])</f>
        <v>CZE_2024_050_Air</v>
      </c>
      <c r="G266" s="2" t="s">
        <v>93</v>
      </c>
      <c r="H266" s="3" t="s">
        <v>280</v>
      </c>
      <c r="I266" t="s">
        <v>281</v>
      </c>
      <c r="J266" t="s">
        <v>784</v>
      </c>
      <c r="K266" s="4" t="s">
        <v>72</v>
      </c>
      <c r="L266" s="9" t="str">
        <f>IF(AND(R266=A266, S266&amp;T266&amp;U266&amp;V266&amp;W266=""), "DomProd", IF(COUNTIF(R266:W266, A266)&gt;0, "CoDev", IF(R266="???","N/A","Import")))</f>
        <v>Import</v>
      </c>
      <c r="M266" t="s">
        <v>101</v>
      </c>
      <c r="O266"/>
      <c r="P266" s="28" t="s">
        <v>283</v>
      </c>
      <c r="R266" s="9" t="s">
        <v>65</v>
      </c>
      <c r="S266" s="9"/>
      <c r="X266" s="9">
        <f>IF(Table1[[#This Row],[Origin 1]]="???",0,COUNTA(Table1[[#This Row],[Origin 1]:[Origin 6]]))</f>
        <v>1</v>
      </c>
      <c r="Y266"/>
      <c r="Z266"/>
    </row>
    <row r="267" spans="1:26">
      <c r="A267" s="12" t="s">
        <v>32</v>
      </c>
      <c r="B267" s="2">
        <v>2024</v>
      </c>
      <c r="C267" s="18" t="str">
        <f>TEXT(Table1[[#This Row],[No2]],"000")</f>
        <v>001</v>
      </c>
      <c r="D267" s="18">
        <v>1</v>
      </c>
      <c r="E267" s="18" t="s">
        <v>785</v>
      </c>
      <c r="F267" s="2" t="str">
        <f>_xlfn.TEXTJOIN("_",TRUE,A267,B267,C267,Table1[[#This Row],[Domain]])</f>
        <v>DEU_2024_001_Space</v>
      </c>
      <c r="G267" s="2" t="s">
        <v>785</v>
      </c>
      <c r="H267" s="3" t="s">
        <v>786</v>
      </c>
      <c r="I267" t="s">
        <v>787</v>
      </c>
      <c r="J267" t="s">
        <v>788</v>
      </c>
      <c r="K267" s="4">
        <v>2</v>
      </c>
      <c r="L267" s="9" t="str">
        <f>IF(AND(R267=A267, S267&amp;T267&amp;U267&amp;V267&amp;W267=""), "DomProd", IF(COUNTIF(R267:W267, A267)&gt;0, "CoDev", IF(R267="???","N/A","Import")))</f>
        <v>DomProd</v>
      </c>
      <c r="M267" t="s">
        <v>254</v>
      </c>
      <c r="O267"/>
      <c r="P267" t="s">
        <v>789</v>
      </c>
      <c r="Q267" t="s">
        <v>790</v>
      </c>
      <c r="R267" t="s">
        <v>32</v>
      </c>
      <c r="X267" s="9">
        <f>IF(Table1[[#This Row],[Origin 1]]="???",0,COUNTA(Table1[[#This Row],[Origin 1]:[Origin 6]]))</f>
        <v>1</v>
      </c>
      <c r="Y267"/>
      <c r="Z267"/>
    </row>
    <row r="268" spans="1:26">
      <c r="A268" s="12" t="s">
        <v>32</v>
      </c>
      <c r="B268" s="2">
        <v>2024</v>
      </c>
      <c r="C268" s="18" t="str">
        <f>TEXT(Table1[[#This Row],[No2]],"000")</f>
        <v>002</v>
      </c>
      <c r="D268" s="18">
        <v>2</v>
      </c>
      <c r="E268" s="18" t="s">
        <v>785</v>
      </c>
      <c r="F268" s="2" t="str">
        <f>_xlfn.TEXTJOIN("_",TRUE,A268,B268,C268,Table1[[#This Row],[Domain]])</f>
        <v>DEU_2024_002_Space</v>
      </c>
      <c r="G268" s="2" t="s">
        <v>785</v>
      </c>
      <c r="H268" s="3" t="s">
        <v>786</v>
      </c>
      <c r="I268" t="s">
        <v>115</v>
      </c>
      <c r="J268" t="s">
        <v>791</v>
      </c>
      <c r="K268" s="4">
        <v>3</v>
      </c>
      <c r="L268" s="9" t="str">
        <f>IF(AND(R268=A268, S268&amp;T268&amp;U268&amp;V268&amp;W268=""), "DomProd", IF(COUNTIF(R268:W268, A268)&gt;0, "CoDev", IF(R268="???","N/A","Import")))</f>
        <v>DomProd</v>
      </c>
      <c r="M268" t="s">
        <v>792</v>
      </c>
      <c r="O268"/>
      <c r="P268" s="28" t="s">
        <v>793</v>
      </c>
      <c r="R268" t="s">
        <v>32</v>
      </c>
      <c r="X268" s="9">
        <f>IF(Table1[[#This Row],[Origin 1]]="???",0,COUNTA(Table1[[#This Row],[Origin 1]:[Origin 6]]))</f>
        <v>1</v>
      </c>
      <c r="Y268"/>
      <c r="Z268"/>
    </row>
    <row r="269" spans="1:26">
      <c r="A269" s="12" t="s">
        <v>32</v>
      </c>
      <c r="B269" s="2">
        <v>2024</v>
      </c>
      <c r="C269" s="18" t="str">
        <f>TEXT(Table1[[#This Row],[No2]],"000")</f>
        <v>003</v>
      </c>
      <c r="D269" s="18">
        <v>3</v>
      </c>
      <c r="E269" s="18" t="s">
        <v>785</v>
      </c>
      <c r="F269" s="2" t="str">
        <f>_xlfn.TEXTJOIN("_",TRUE,A269,B269,C269,Table1[[#This Row],[Domain]])</f>
        <v>DEU_2024_003_Space</v>
      </c>
      <c r="G269" s="2" t="s">
        <v>785</v>
      </c>
      <c r="H269" s="3" t="s">
        <v>786</v>
      </c>
      <c r="I269" t="s">
        <v>115</v>
      </c>
      <c r="J269" t="s">
        <v>794</v>
      </c>
      <c r="K269" s="4">
        <v>5</v>
      </c>
      <c r="L269" s="9" t="str">
        <f>IF(AND(R269=A269, S269&amp;T269&amp;U269&amp;V269&amp;W269=""), "DomProd", IF(COUNTIF(R269:W269, A269)&gt;0, "CoDev", IF(R269="???","N/A","Import")))</f>
        <v>DomProd</v>
      </c>
      <c r="M269" t="s">
        <v>792</v>
      </c>
      <c r="O269"/>
      <c r="P269" s="28" t="s">
        <v>795</v>
      </c>
      <c r="R269" t="s">
        <v>32</v>
      </c>
      <c r="X269" s="9">
        <f>IF(Table1[[#This Row],[Origin 1]]="???",0,COUNTA(Table1[[#This Row],[Origin 1]:[Origin 6]]))</f>
        <v>1</v>
      </c>
      <c r="Y269"/>
      <c r="Z269"/>
    </row>
    <row r="270" spans="1:26">
      <c r="A270" s="12" t="s">
        <v>32</v>
      </c>
      <c r="B270" s="2">
        <v>2024</v>
      </c>
      <c r="C270" s="18" t="str">
        <f>TEXT(Table1[[#This Row],[No2]],"000")</f>
        <v>004</v>
      </c>
      <c r="D270" s="18">
        <v>4</v>
      </c>
      <c r="E270" s="18" t="s">
        <v>25</v>
      </c>
      <c r="F270" s="2" t="str">
        <f>_xlfn.TEXTJOIN("_",TRUE,A270,B270,C270,Table1[[#This Row],[Domain]])</f>
        <v>DEU_2024_004_Land</v>
      </c>
      <c r="G270" s="2" t="s">
        <v>300</v>
      </c>
      <c r="H270" s="3" t="s">
        <v>27</v>
      </c>
      <c r="I270" t="s">
        <v>28</v>
      </c>
      <c r="J270" t="s">
        <v>796</v>
      </c>
      <c r="K270" s="4">
        <v>209</v>
      </c>
      <c r="L270" s="9" t="str">
        <f>IF(AND(R270=A270, S270&amp;T270&amp;U270&amp;V270&amp;W270=""), "DomProd", IF(COUNTIF(R270:W270, A270)&gt;0, "CoDev", IF(R270="???","N/A","Import")))</f>
        <v>DomProd</v>
      </c>
      <c r="M270" t="s">
        <v>30</v>
      </c>
      <c r="P270" s="28" t="s">
        <v>797</v>
      </c>
      <c r="Q270" s="28" t="s">
        <v>798</v>
      </c>
      <c r="R270" s="9" t="s">
        <v>32</v>
      </c>
      <c r="X270" s="9">
        <f>IF(Table1[[#This Row],[Origin 1]]="???",0,COUNTA(Table1[[#This Row],[Origin 1]:[Origin 6]]))</f>
        <v>1</v>
      </c>
      <c r="Y270"/>
      <c r="Z270"/>
    </row>
    <row r="271" spans="1:26">
      <c r="A271" s="12" t="s">
        <v>32</v>
      </c>
      <c r="B271" s="2">
        <v>2024</v>
      </c>
      <c r="C271" s="18" t="str">
        <f>TEXT(Table1[[#This Row],[No2]],"000")</f>
        <v>005</v>
      </c>
      <c r="D271" s="18">
        <v>5</v>
      </c>
      <c r="E271" s="18" t="s">
        <v>25</v>
      </c>
      <c r="F271" s="2" t="str">
        <f>_xlfn.TEXTJOIN("_",TRUE,A271,B271,C271,Table1[[#This Row],[Domain]])</f>
        <v>DEU_2024_005_Land</v>
      </c>
      <c r="G271" s="2" t="s">
        <v>300</v>
      </c>
      <c r="H271" s="3" t="s">
        <v>27</v>
      </c>
      <c r="I271" t="s">
        <v>28</v>
      </c>
      <c r="J271" t="s">
        <v>799</v>
      </c>
      <c r="K271" s="4">
        <v>104</v>
      </c>
      <c r="L271" s="9" t="str">
        <f>IF(AND(R271=A271, S271&amp;T271&amp;U271&amp;V271&amp;W271=""), "DomProd", IF(COUNTIF(R271:W271, A271)&gt;0, "CoDev", IF(R271="???","N/A","Import")))</f>
        <v>DomProd</v>
      </c>
      <c r="M271" t="s">
        <v>30</v>
      </c>
      <c r="O271"/>
      <c r="P271" s="28" t="s">
        <v>800</v>
      </c>
      <c r="R271" s="9" t="s">
        <v>32</v>
      </c>
      <c r="X271" s="9">
        <f>IF(Table1[[#This Row],[Origin 1]]="???",0,COUNTA(Table1[[#This Row],[Origin 1]:[Origin 6]]))</f>
        <v>1</v>
      </c>
      <c r="Y271"/>
      <c r="Z271"/>
    </row>
    <row r="272" spans="1:26">
      <c r="A272" s="12" t="s">
        <v>32</v>
      </c>
      <c r="B272" s="2">
        <v>2024</v>
      </c>
      <c r="C272" s="18" t="str">
        <f>TEXT(Table1[[#This Row],[No2]],"000")</f>
        <v>006</v>
      </c>
      <c r="D272" s="18">
        <v>6</v>
      </c>
      <c r="E272" s="18" t="s">
        <v>25</v>
      </c>
      <c r="F272" s="2" t="str">
        <f>_xlfn.TEXTJOIN("_",TRUE,A272,B272,C272,Table1[[#This Row],[Domain]])</f>
        <v>DEU_2024_006_Land</v>
      </c>
      <c r="G272" s="2" t="s">
        <v>300</v>
      </c>
      <c r="H272" s="3" t="s">
        <v>27</v>
      </c>
      <c r="I272" t="s">
        <v>152</v>
      </c>
      <c r="J272" t="s">
        <v>801</v>
      </c>
      <c r="K272" s="4">
        <v>220</v>
      </c>
      <c r="L272" s="9" t="str">
        <f>IF(AND(R272=A272, S272&amp;T272&amp;U272&amp;V272&amp;W272=""), "DomProd", IF(COUNTIF(R272:W272, A272)&gt;0, "CoDev", IF(R272="???","N/A","Import")))</f>
        <v>CoDev</v>
      </c>
      <c r="M272" t="s">
        <v>802</v>
      </c>
      <c r="O272"/>
      <c r="P272" s="28" t="s">
        <v>803</v>
      </c>
      <c r="R272" s="9" t="s">
        <v>32</v>
      </c>
      <c r="S272" t="s">
        <v>191</v>
      </c>
      <c r="X272" s="9">
        <f>IF(Table1[[#This Row],[Origin 1]]="???",0,COUNTA(Table1[[#This Row],[Origin 1]:[Origin 6]]))</f>
        <v>2</v>
      </c>
      <c r="Y272"/>
      <c r="Z272"/>
    </row>
    <row r="273" spans="1:26">
      <c r="A273" s="12" t="s">
        <v>32</v>
      </c>
      <c r="B273" s="2">
        <v>2024</v>
      </c>
      <c r="C273" s="18" t="str">
        <f>TEXT(Table1[[#This Row],[No2]],"000")</f>
        <v>007</v>
      </c>
      <c r="D273" s="18">
        <v>7</v>
      </c>
      <c r="E273" s="18" t="s">
        <v>25</v>
      </c>
      <c r="F273" s="2" t="str">
        <f>_xlfn.TEXTJOIN("_",TRUE,A273,B273,C273,Table1[[#This Row],[Domain]])</f>
        <v>DEU_2024_007_Land</v>
      </c>
      <c r="G273" s="2" t="s">
        <v>300</v>
      </c>
      <c r="H273" s="3" t="s">
        <v>27</v>
      </c>
      <c r="I273" t="s">
        <v>33</v>
      </c>
      <c r="J273" t="s">
        <v>804</v>
      </c>
      <c r="K273" s="4">
        <v>258</v>
      </c>
      <c r="L273" s="9" t="str">
        <f>IF(AND(R273=A273, S273&amp;T273&amp;U273&amp;V273&amp;W273=""), "DomProd", IF(COUNTIF(R273:W273, A273)&gt;0, "CoDev", IF(R273="???","N/A","Import")))</f>
        <v>DomProd</v>
      </c>
      <c r="M273" t="s">
        <v>805</v>
      </c>
      <c r="O273"/>
      <c r="P273" s="28" t="s">
        <v>806</v>
      </c>
      <c r="R273" s="9" t="s">
        <v>32</v>
      </c>
      <c r="X273" s="9">
        <f>IF(Table1[[#This Row],[Origin 1]]="???",0,COUNTA(Table1[[#This Row],[Origin 1]:[Origin 6]]))</f>
        <v>1</v>
      </c>
      <c r="Y273"/>
      <c r="Z273"/>
    </row>
    <row r="274" spans="1:26">
      <c r="A274" s="12" t="s">
        <v>32</v>
      </c>
      <c r="B274" s="2">
        <v>2024</v>
      </c>
      <c r="C274" s="18" t="str">
        <f>TEXT(Table1[[#This Row],[No2]],"000")</f>
        <v>008</v>
      </c>
      <c r="D274" s="18">
        <v>8</v>
      </c>
      <c r="E274" s="18" t="s">
        <v>25</v>
      </c>
      <c r="F274" s="2" t="str">
        <f>_xlfn.TEXTJOIN("_",TRUE,A274,B274,C274,Table1[[#This Row],[Domain]])</f>
        <v>DEU_2024_008_Land</v>
      </c>
      <c r="G274" s="2" t="s">
        <v>300</v>
      </c>
      <c r="H274" s="3" t="s">
        <v>27</v>
      </c>
      <c r="I274" t="s">
        <v>33</v>
      </c>
      <c r="J274" t="s">
        <v>807</v>
      </c>
      <c r="K274" s="4">
        <v>72</v>
      </c>
      <c r="L274" s="9" t="str">
        <f>IF(AND(R274=A274, S274&amp;T274&amp;U274&amp;V274&amp;W274=""), "DomProd", IF(COUNTIF(R274:W274, A274)&gt;0, "CoDev", IF(R274="???","N/A","Import")))</f>
        <v>DomProd</v>
      </c>
      <c r="M274" t="s">
        <v>805</v>
      </c>
      <c r="O274"/>
      <c r="P274" s="28" t="s">
        <v>806</v>
      </c>
      <c r="R274" s="9" t="s">
        <v>32</v>
      </c>
      <c r="X274" s="9">
        <f>IF(Table1[[#This Row],[Origin 1]]="???",0,COUNTA(Table1[[#This Row],[Origin 1]:[Origin 6]]))</f>
        <v>1</v>
      </c>
      <c r="Y274"/>
      <c r="Z274"/>
    </row>
    <row r="275" spans="1:26">
      <c r="A275" s="12" t="s">
        <v>32</v>
      </c>
      <c r="B275" s="2">
        <v>2024</v>
      </c>
      <c r="C275" s="18" t="str">
        <f>TEXT(Table1[[#This Row],[No2]],"000")</f>
        <v>009</v>
      </c>
      <c r="D275" s="18">
        <v>9</v>
      </c>
      <c r="E275" s="18" t="s">
        <v>25</v>
      </c>
      <c r="F275" s="2" t="str">
        <f>_xlfn.TEXTJOIN("_",TRUE,A275,B275,C275,Table1[[#This Row],[Domain]])</f>
        <v>DEU_2024_009_Land</v>
      </c>
      <c r="G275" s="2" t="s">
        <v>300</v>
      </c>
      <c r="H275" s="3" t="s">
        <v>27</v>
      </c>
      <c r="I275" t="s">
        <v>33</v>
      </c>
      <c r="J275" t="s">
        <v>808</v>
      </c>
      <c r="K275" s="4">
        <v>350</v>
      </c>
      <c r="L275" s="9" t="str">
        <f>IF(AND(R275=A275, S275&amp;T275&amp;U275&amp;V275&amp;W275=""), "DomProd", IF(COUNTIF(R275:W275, A275)&gt;0, "CoDev", IF(R275="???","N/A","Import")))</f>
        <v>DomProd</v>
      </c>
      <c r="M275" t="s">
        <v>809</v>
      </c>
      <c r="N275" t="s">
        <v>805</v>
      </c>
      <c r="O275"/>
      <c r="P275" s="28" t="s">
        <v>810</v>
      </c>
      <c r="Q275" s="28" t="s">
        <v>811</v>
      </c>
      <c r="R275" s="9" t="s">
        <v>32</v>
      </c>
      <c r="X275" s="9">
        <f>IF(Table1[[#This Row],[Origin 1]]="???",0,COUNTA(Table1[[#This Row],[Origin 1]:[Origin 6]]))</f>
        <v>1</v>
      </c>
      <c r="Y275"/>
      <c r="Z275"/>
    </row>
    <row r="276" spans="1:26">
      <c r="A276" s="12" t="s">
        <v>32</v>
      </c>
      <c r="B276" s="2">
        <v>2024</v>
      </c>
      <c r="C276" s="18" t="str">
        <f>TEXT(Table1[[#This Row],[No2]],"000")</f>
        <v>010</v>
      </c>
      <c r="D276" s="18">
        <v>10</v>
      </c>
      <c r="E276" s="18" t="s">
        <v>25</v>
      </c>
      <c r="F276" s="2" t="str">
        <f>_xlfn.TEXTJOIN("_",TRUE,A276,B276,C276,Table1[[#This Row],[Domain]])</f>
        <v>DEU_2024_010_Land</v>
      </c>
      <c r="G276" s="2" t="s">
        <v>300</v>
      </c>
      <c r="H276" s="3" t="s">
        <v>27</v>
      </c>
      <c r="I276" t="s">
        <v>38</v>
      </c>
      <c r="J276" t="s">
        <v>812</v>
      </c>
      <c r="K276" s="4">
        <v>75</v>
      </c>
      <c r="L276" s="9" t="str">
        <f>IF(AND(R276=A276, S276&amp;T276&amp;U276&amp;V276&amp;W276=""), "DomProd", IF(COUNTIF(R276:W276, A276)&gt;0, "CoDev", IF(R276="???","N/A","Import")))</f>
        <v>Import</v>
      </c>
      <c r="M276" t="s">
        <v>40</v>
      </c>
      <c r="O276"/>
      <c r="P276" t="s">
        <v>813</v>
      </c>
      <c r="R276" s="9" t="s">
        <v>42</v>
      </c>
      <c r="X276" s="9">
        <f>IF(Table1[[#This Row],[Origin 1]]="???",0,COUNTA(Table1[[#This Row],[Origin 1]:[Origin 6]]))</f>
        <v>1</v>
      </c>
      <c r="Y276"/>
      <c r="Z276"/>
    </row>
    <row r="277" spans="1:26">
      <c r="A277" s="12" t="s">
        <v>32</v>
      </c>
      <c r="B277" s="2">
        <v>2024</v>
      </c>
      <c r="C277" s="18" t="str">
        <f>TEXT(Table1[[#This Row],[No2]],"000")</f>
        <v>011</v>
      </c>
      <c r="D277" s="18">
        <v>11</v>
      </c>
      <c r="E277" s="18" t="s">
        <v>25</v>
      </c>
      <c r="F277" s="2" t="str">
        <f>_xlfn.TEXTJOIN("_",TRUE,A277,B277,C277,Table1[[#This Row],[Domain]])</f>
        <v>DEU_2024_011_Land</v>
      </c>
      <c r="G277" s="2" t="s">
        <v>300</v>
      </c>
      <c r="H277" s="3" t="s">
        <v>27</v>
      </c>
      <c r="I277" t="s">
        <v>38</v>
      </c>
      <c r="J277" t="s">
        <v>814</v>
      </c>
      <c r="K277" s="4">
        <v>37</v>
      </c>
      <c r="L277" s="9" t="str">
        <f>IF(AND(R277=A277, S277&amp;T277&amp;U277&amp;V277&amp;W277=""), "DomProd", IF(COUNTIF(R277:W277, A277)&gt;0, "CoDev", IF(R277="???","N/A","Import")))</f>
        <v>Import</v>
      </c>
      <c r="M277" t="s">
        <v>815</v>
      </c>
      <c r="O277"/>
      <c r="P277" s="28" t="s">
        <v>816</v>
      </c>
      <c r="R277" s="9" t="s">
        <v>65</v>
      </c>
      <c r="X277" s="9">
        <f>IF(Table1[[#This Row],[Origin 1]]="???",0,COUNTA(Table1[[#This Row],[Origin 1]:[Origin 6]]))</f>
        <v>1</v>
      </c>
      <c r="Y277"/>
      <c r="Z277"/>
    </row>
    <row r="278" spans="1:26">
      <c r="A278" s="12" t="s">
        <v>32</v>
      </c>
      <c r="B278" s="2">
        <v>2024</v>
      </c>
      <c r="C278" s="18" t="str">
        <f>TEXT(Table1[[#This Row],[No2]],"000")</f>
        <v>012</v>
      </c>
      <c r="D278" s="18">
        <v>12</v>
      </c>
      <c r="E278" s="18" t="s">
        <v>25</v>
      </c>
      <c r="F278" s="2" t="str">
        <f>_xlfn.TEXTJOIN("_",TRUE,A278,B278,C278,Table1[[#This Row],[Domain]])</f>
        <v>DEU_2024_012_Land</v>
      </c>
      <c r="G278" s="2" t="s">
        <v>300</v>
      </c>
      <c r="H278" s="3" t="s">
        <v>27</v>
      </c>
      <c r="I278" t="s">
        <v>44</v>
      </c>
      <c r="J278" t="s">
        <v>817</v>
      </c>
      <c r="K278" s="4">
        <v>331</v>
      </c>
      <c r="L278" s="9" t="str">
        <f>IF(AND(R278=A278, S278&amp;T278&amp;U278&amp;V278&amp;W278=""), "DomProd", IF(COUNTIF(R278:W278, A278)&gt;0, "CoDev", IF(R278="???","N/A","Import")))</f>
        <v>CoDev</v>
      </c>
      <c r="M278" t="s">
        <v>818</v>
      </c>
      <c r="O278"/>
      <c r="P278" t="s">
        <v>819</v>
      </c>
      <c r="R278" s="9" t="s">
        <v>32</v>
      </c>
      <c r="S278" t="s">
        <v>191</v>
      </c>
      <c r="X278" s="9">
        <f>IF(Table1[[#This Row],[Origin 1]]="???",0,COUNTA(Table1[[#This Row],[Origin 1]:[Origin 6]]))</f>
        <v>2</v>
      </c>
      <c r="Y278"/>
      <c r="Z278"/>
    </row>
    <row r="279" spans="1:26">
      <c r="A279" s="12" t="s">
        <v>32</v>
      </c>
      <c r="B279" s="2">
        <v>2024</v>
      </c>
      <c r="C279" s="18" t="str">
        <f>TEXT(Table1[[#This Row],[No2]],"000")</f>
        <v>013</v>
      </c>
      <c r="D279" s="18">
        <v>13</v>
      </c>
      <c r="E279" s="18" t="s">
        <v>25</v>
      </c>
      <c r="F279" s="2" t="str">
        <f>_xlfn.TEXTJOIN("_",TRUE,A279,B279,C279,Table1[[#This Row],[Domain]])</f>
        <v>DEU_2024_013_Land</v>
      </c>
      <c r="G279" s="2" t="s">
        <v>300</v>
      </c>
      <c r="H279" s="3" t="s">
        <v>27</v>
      </c>
      <c r="I279" t="s">
        <v>44</v>
      </c>
      <c r="J279" t="s">
        <v>820</v>
      </c>
      <c r="K279" s="4">
        <v>359</v>
      </c>
      <c r="L279" s="9" t="str">
        <f>IF(AND(R279=A279, S279&amp;T279&amp;U279&amp;V279&amp;W279=""), "DomProd", IF(COUNTIF(R279:W279, A279)&gt;0, "CoDev", IF(R279="???","N/A","Import")))</f>
        <v>DomProd</v>
      </c>
      <c r="M279" t="s">
        <v>821</v>
      </c>
      <c r="O279"/>
      <c r="P279" s="28" t="s">
        <v>822</v>
      </c>
      <c r="R279" s="9" t="s">
        <v>32</v>
      </c>
      <c r="X279" s="9">
        <f>IF(Table1[[#This Row],[Origin 1]]="???",0,COUNTA(Table1[[#This Row],[Origin 1]:[Origin 6]]))</f>
        <v>1</v>
      </c>
      <c r="Y279"/>
      <c r="Z279"/>
    </row>
    <row r="280" spans="1:26">
      <c r="A280" s="12" t="s">
        <v>32</v>
      </c>
      <c r="B280" s="2">
        <v>2024</v>
      </c>
      <c r="C280" s="18" t="str">
        <f>TEXT(Table1[[#This Row],[No2]],"000")</f>
        <v>014</v>
      </c>
      <c r="D280" s="18">
        <v>14</v>
      </c>
      <c r="E280" s="18" t="s">
        <v>25</v>
      </c>
      <c r="F280" s="2" t="str">
        <f>_xlfn.TEXTJOIN("_",TRUE,A280,B280,C280,Table1[[#This Row],[Domain]])</f>
        <v>DEU_2024_014_Land</v>
      </c>
      <c r="G280" s="2" t="s">
        <v>300</v>
      </c>
      <c r="H280" s="3" t="s">
        <v>27</v>
      </c>
      <c r="I280" t="s">
        <v>49</v>
      </c>
      <c r="J280" t="s">
        <v>50</v>
      </c>
      <c r="K280" s="4">
        <v>247</v>
      </c>
      <c r="L280" s="9" t="str">
        <f>IF(AND(R280=A280, S280&amp;T280&amp;U280&amp;V280&amp;W280=""), "DomProd", IF(COUNTIF(R280:W280, A280)&gt;0, "CoDev", IF(R280="???","N/A","Import")))</f>
        <v>DomProd</v>
      </c>
      <c r="M280" t="s">
        <v>30</v>
      </c>
      <c r="O280"/>
      <c r="P280" s="28" t="s">
        <v>51</v>
      </c>
      <c r="R280" s="9" t="s">
        <v>32</v>
      </c>
      <c r="X280" s="9">
        <f>IF(Table1[[#This Row],[Origin 1]]="???",0,COUNTA(Table1[[#This Row],[Origin 1]:[Origin 6]]))</f>
        <v>1</v>
      </c>
      <c r="Y280"/>
      <c r="Z280"/>
    </row>
    <row r="281" spans="1:26">
      <c r="A281" s="12" t="s">
        <v>32</v>
      </c>
      <c r="B281" s="2">
        <v>2024</v>
      </c>
      <c r="C281" s="18" t="str">
        <f>TEXT(Table1[[#This Row],[No2]],"000")</f>
        <v>015</v>
      </c>
      <c r="D281" s="18">
        <v>15</v>
      </c>
      <c r="E281" s="18" t="s">
        <v>25</v>
      </c>
      <c r="F281" s="2" t="str">
        <f>_xlfn.TEXTJOIN("_",TRUE,A281,B281,C281,Table1[[#This Row],[Domain]])</f>
        <v>DEU_2024_015_Land</v>
      </c>
      <c r="G281" s="2" t="s">
        <v>300</v>
      </c>
      <c r="H281" s="3" t="s">
        <v>27</v>
      </c>
      <c r="I281" t="s">
        <v>49</v>
      </c>
      <c r="J281" t="s">
        <v>823</v>
      </c>
      <c r="K281" s="4">
        <v>363</v>
      </c>
      <c r="L281" s="9" t="str">
        <f>IF(AND(R281=A281, S281&amp;T281&amp;U281&amp;V281&amp;W281=""), "DomProd", IF(COUNTIF(R281:W281, A281)&gt;0, "CoDev", IF(R281="???","N/A","Import")))</f>
        <v>Import</v>
      </c>
      <c r="M281" t="s">
        <v>824</v>
      </c>
      <c r="O281"/>
      <c r="P281" s="28" t="s">
        <v>825</v>
      </c>
      <c r="R281" s="9" t="s">
        <v>107</v>
      </c>
      <c r="X281" s="9">
        <f>IF(Table1[[#This Row],[Origin 1]]="???",0,COUNTA(Table1[[#This Row],[Origin 1]:[Origin 6]]))</f>
        <v>1</v>
      </c>
      <c r="Y281"/>
      <c r="Z281"/>
    </row>
    <row r="282" spans="1:26">
      <c r="A282" s="12" t="s">
        <v>32</v>
      </c>
      <c r="B282" s="2">
        <v>2024</v>
      </c>
      <c r="C282" s="18" t="str">
        <f>TEXT(Table1[[#This Row],[No2]],"000")</f>
        <v>016</v>
      </c>
      <c r="D282" s="18">
        <v>16</v>
      </c>
      <c r="E282" s="18" t="s">
        <v>25</v>
      </c>
      <c r="F282" s="2" t="str">
        <f>_xlfn.TEXTJOIN("_",TRUE,A282,B282,C282,Table1[[#This Row],[Domain]])</f>
        <v>DEU_2024_016_Land</v>
      </c>
      <c r="G282" s="2" t="s">
        <v>300</v>
      </c>
      <c r="H282" s="3" t="s">
        <v>27</v>
      </c>
      <c r="I282" t="s">
        <v>49</v>
      </c>
      <c r="J282" t="s">
        <v>826</v>
      </c>
      <c r="K282" s="4">
        <v>73</v>
      </c>
      <c r="L282" s="9" t="str">
        <f>IF(AND(R282=A282, S282&amp;T282&amp;U282&amp;V282&amp;W282=""), "DomProd", IF(COUNTIF(R282:W282, A282)&gt;0, "CoDev", IF(R282="???","N/A","Import")))</f>
        <v>DomProd</v>
      </c>
      <c r="M282" t="s">
        <v>805</v>
      </c>
      <c r="O282"/>
      <c r="P282" s="28" t="s">
        <v>827</v>
      </c>
      <c r="R282" s="9" t="s">
        <v>32</v>
      </c>
      <c r="X282" s="9">
        <f>IF(Table1[[#This Row],[Origin 1]]="???",0,COUNTA(Table1[[#This Row],[Origin 1]:[Origin 6]]))</f>
        <v>1</v>
      </c>
      <c r="Y282"/>
      <c r="Z282"/>
    </row>
    <row r="283" spans="1:26">
      <c r="A283" s="12" t="s">
        <v>32</v>
      </c>
      <c r="B283" s="2">
        <v>2024</v>
      </c>
      <c r="C283" s="18" t="str">
        <f>TEXT(Table1[[#This Row],[No2]],"000")</f>
        <v>017</v>
      </c>
      <c r="D283" s="18">
        <v>17</v>
      </c>
      <c r="E283" s="18" t="s">
        <v>25</v>
      </c>
      <c r="F283" s="2" t="str">
        <f>_xlfn.TEXTJOIN("_",TRUE,A283,B283,C283,Table1[[#This Row],[Domain]])</f>
        <v>DEU_2024_017_Land</v>
      </c>
      <c r="G283" s="2" t="s">
        <v>300</v>
      </c>
      <c r="H283" s="3" t="s">
        <v>56</v>
      </c>
      <c r="I283" t="s">
        <v>161</v>
      </c>
      <c r="J283" t="s">
        <v>828</v>
      </c>
      <c r="K283" s="4">
        <v>50</v>
      </c>
      <c r="L283" s="9" t="str">
        <f>IF(AND(R283=A283, S283&amp;T283&amp;U283&amp;V283&amp;W283=""), "DomProd", IF(COUNTIF(R283:W283, A283)&gt;0, "CoDev", IF(R283="???","N/A","Import")))</f>
        <v>DomProd</v>
      </c>
      <c r="M283" t="s">
        <v>829</v>
      </c>
      <c r="O283"/>
      <c r="P283" t="s">
        <v>164</v>
      </c>
      <c r="R283" s="9" t="s">
        <v>32</v>
      </c>
      <c r="X283" s="9">
        <f>IF(Table1[[#This Row],[Origin 1]]="???",0,COUNTA(Table1[[#This Row],[Origin 1]:[Origin 6]]))</f>
        <v>1</v>
      </c>
      <c r="Y283"/>
      <c r="Z283"/>
    </row>
    <row r="284" spans="1:26">
      <c r="A284" s="12" t="s">
        <v>32</v>
      </c>
      <c r="B284" s="2">
        <v>2024</v>
      </c>
      <c r="C284" s="18" t="str">
        <f>TEXT(Table1[[#This Row],[No2]],"000")</f>
        <v>018</v>
      </c>
      <c r="D284" s="18">
        <v>18</v>
      </c>
      <c r="E284" s="18" t="s">
        <v>25</v>
      </c>
      <c r="F284" s="2" t="str">
        <f>_xlfn.TEXTJOIN("_",TRUE,A284,B284,C284,Table1[[#This Row],[Domain]])</f>
        <v>DEU_2024_018_Land</v>
      </c>
      <c r="G284" s="2" t="s">
        <v>300</v>
      </c>
      <c r="H284" s="3" t="s">
        <v>56</v>
      </c>
      <c r="I284" t="s">
        <v>57</v>
      </c>
      <c r="J284" t="s">
        <v>830</v>
      </c>
      <c r="K284" s="4">
        <v>93</v>
      </c>
      <c r="L284" s="9" t="str">
        <f>IF(AND(R284=A284, S284&amp;T284&amp;U284&amp;V284&amp;W284=""), "DomProd", IF(COUNTIF(R284:W284, A284)&gt;0, "CoDev", IF(R284="???","N/A","Import")))</f>
        <v>DomProd</v>
      </c>
      <c r="M284" t="s">
        <v>829</v>
      </c>
      <c r="O284"/>
      <c r="P284" t="s">
        <v>831</v>
      </c>
      <c r="R284" s="9" t="s">
        <v>32</v>
      </c>
      <c r="X284" s="9">
        <f>IF(Table1[[#This Row],[Origin 1]]="???",0,COUNTA(Table1[[#This Row],[Origin 1]:[Origin 6]]))</f>
        <v>1</v>
      </c>
      <c r="Y284"/>
      <c r="Z284"/>
    </row>
    <row r="285" spans="1:26">
      <c r="A285" s="12" t="s">
        <v>32</v>
      </c>
      <c r="B285" s="2">
        <v>2024</v>
      </c>
      <c r="C285" s="18" t="str">
        <f>TEXT(Table1[[#This Row],[No2]],"000")</f>
        <v>019</v>
      </c>
      <c r="D285" s="18">
        <v>19</v>
      </c>
      <c r="E285" s="18" t="s">
        <v>25</v>
      </c>
      <c r="F285" s="2" t="str">
        <f>_xlfn.TEXTJOIN("_",TRUE,A285,B285,C285,Table1[[#This Row],[Domain]])</f>
        <v>DEU_2024_019_Land</v>
      </c>
      <c r="G285" s="2" t="s">
        <v>300</v>
      </c>
      <c r="H285" s="3" t="s">
        <v>56</v>
      </c>
      <c r="I285" t="s">
        <v>57</v>
      </c>
      <c r="J285" t="s">
        <v>832</v>
      </c>
      <c r="K285" s="4">
        <v>75</v>
      </c>
      <c r="L285" s="9" t="str">
        <f>IF(AND(R285=A285, S285&amp;T285&amp;U285&amp;V285&amp;W285=""), "DomProd", IF(COUNTIF(R285:W285, A285)&gt;0, "CoDev", IF(R285="???","N/A","Import")))</f>
        <v>DomProd</v>
      </c>
      <c r="M285" t="s">
        <v>829</v>
      </c>
      <c r="O285"/>
      <c r="P285" t="s">
        <v>833</v>
      </c>
      <c r="R285" t="s">
        <v>32</v>
      </c>
      <c r="X285" s="9">
        <f>IF(Table1[[#This Row],[Origin 1]]="???",0,COUNTA(Table1[[#This Row],[Origin 1]:[Origin 6]]))</f>
        <v>1</v>
      </c>
      <c r="Y285"/>
      <c r="Z285"/>
    </row>
    <row r="286" spans="1:26">
      <c r="A286" s="12" t="s">
        <v>32</v>
      </c>
      <c r="B286" s="2">
        <v>2024</v>
      </c>
      <c r="C286" s="18" t="str">
        <f>TEXT(Table1[[#This Row],[No2]],"000")</f>
        <v>020</v>
      </c>
      <c r="D286" s="18">
        <v>20</v>
      </c>
      <c r="E286" s="18" t="s">
        <v>25</v>
      </c>
      <c r="F286" s="2" t="str">
        <f>_xlfn.TEXTJOIN("_",TRUE,A286,B286,C286,Table1[[#This Row],[Domain]])</f>
        <v>DEU_2024_020_Land</v>
      </c>
      <c r="G286" s="2" t="s">
        <v>300</v>
      </c>
      <c r="H286" s="3" t="s">
        <v>56</v>
      </c>
      <c r="I286" t="s">
        <v>335</v>
      </c>
      <c r="J286" t="s">
        <v>834</v>
      </c>
      <c r="K286" s="4">
        <v>5</v>
      </c>
      <c r="L286" s="9" t="str">
        <f>IF(AND(R286=A286, S286&amp;T286&amp;U286&amp;V286&amp;W286=""), "DomProd", IF(COUNTIF(R286:W286, A286)&gt;0, "CoDev", IF(R286="???","N/A","Import")))</f>
        <v>DomProd</v>
      </c>
      <c r="M286" t="s">
        <v>835</v>
      </c>
      <c r="O286"/>
      <c r="P286" t="s">
        <v>836</v>
      </c>
      <c r="Q286" t="s">
        <v>837</v>
      </c>
      <c r="R286" t="s">
        <v>32</v>
      </c>
      <c r="X286" s="9">
        <f>IF(Table1[[#This Row],[Origin 1]]="???",0,COUNTA(Table1[[#This Row],[Origin 1]:[Origin 6]]))</f>
        <v>1</v>
      </c>
      <c r="Y286"/>
      <c r="Z286"/>
    </row>
    <row r="287" spans="1:26">
      <c r="A287" s="12" t="s">
        <v>32</v>
      </c>
      <c r="B287" s="2">
        <v>2024</v>
      </c>
      <c r="C287" s="18" t="str">
        <f>TEXT(Table1[[#This Row],[No2]],"000")</f>
        <v>021</v>
      </c>
      <c r="D287" s="18">
        <v>21</v>
      </c>
      <c r="E287" s="18" t="s">
        <v>25</v>
      </c>
      <c r="F287" s="2" t="str">
        <f>_xlfn.TEXTJOIN("_",TRUE,A287,B287,C287,Table1[[#This Row],[Domain]])</f>
        <v>DEU_2024_021_Land</v>
      </c>
      <c r="G287" s="2" t="s">
        <v>300</v>
      </c>
      <c r="H287" s="3" t="s">
        <v>56</v>
      </c>
      <c r="I287" t="s">
        <v>335</v>
      </c>
      <c r="J287" t="s">
        <v>838</v>
      </c>
      <c r="K287" s="4">
        <v>7</v>
      </c>
      <c r="L287" s="9" t="str">
        <f>IF(AND(R287=A287, S287&amp;T287&amp;U287&amp;V287&amp;W287=""), "DomProd", IF(COUNTIF(R287:W287, A287)&gt;0, "CoDev", IF(R287="???","N/A","Import")))</f>
        <v>DomProd</v>
      </c>
      <c r="M287" t="s">
        <v>30</v>
      </c>
      <c r="O287"/>
      <c r="P287" s="28" t="s">
        <v>839</v>
      </c>
      <c r="R287" t="s">
        <v>32</v>
      </c>
      <c r="X287" s="9">
        <f>IF(Table1[[#This Row],[Origin 1]]="???",0,COUNTA(Table1[[#This Row],[Origin 1]:[Origin 6]]))</f>
        <v>1</v>
      </c>
      <c r="Y287"/>
      <c r="Z287"/>
    </row>
    <row r="288" spans="1:26" s="7" customFormat="1">
      <c r="A288" s="23" t="s">
        <v>32</v>
      </c>
      <c r="B288" s="5">
        <v>2024</v>
      </c>
      <c r="C288" s="19" t="str">
        <f>TEXT(Table1[[#This Row],[No2]],"000")</f>
        <v>022</v>
      </c>
      <c r="D288" s="19">
        <v>22</v>
      </c>
      <c r="E288" s="18" t="s">
        <v>25</v>
      </c>
      <c r="F288" s="2" t="str">
        <f>_xlfn.TEXTJOIN("_",TRUE,A288,B288,C288,Table1[[#This Row],[Domain]])</f>
        <v>DEU_2024_022_Land</v>
      </c>
      <c r="G288" s="5" t="s">
        <v>300</v>
      </c>
      <c r="H288" s="6" t="s">
        <v>56</v>
      </c>
      <c r="I288" s="7" t="s">
        <v>335</v>
      </c>
      <c r="J288" s="7" t="s">
        <v>840</v>
      </c>
      <c r="K288" s="8">
        <v>30</v>
      </c>
      <c r="L288" s="9" t="str">
        <f>IF(AND(R288=A288, S288&amp;T288&amp;U288&amp;V288&amp;W288=""), "DomProd", IF(COUNTIF(R288:W288, A288)&gt;0, "CoDev", IF(R288="???","N/A","Import")))</f>
        <v>DomProd</v>
      </c>
      <c r="M288" t="s">
        <v>841</v>
      </c>
      <c r="P288" s="28" t="s">
        <v>842</v>
      </c>
      <c r="Q288"/>
      <c r="R288" s="7" t="s">
        <v>32</v>
      </c>
      <c r="X288" s="9">
        <f>IF(Table1[[#This Row],[Origin 1]]="???",0,COUNTA(Table1[[#This Row],[Origin 1]:[Origin 6]]))</f>
        <v>1</v>
      </c>
      <c r="Y288"/>
    </row>
    <row r="289" spans="1:26">
      <c r="A289" s="12" t="s">
        <v>32</v>
      </c>
      <c r="B289" s="2">
        <v>2024</v>
      </c>
      <c r="C289" s="18" t="str">
        <f>TEXT(Table1[[#This Row],[No2]],"000")</f>
        <v>023</v>
      </c>
      <c r="D289" s="18">
        <v>23</v>
      </c>
      <c r="E289" s="18" t="s">
        <v>25</v>
      </c>
      <c r="F289" s="2" t="str">
        <f>_xlfn.TEXTJOIN("_",TRUE,A289,B289,C289,Table1[[#This Row],[Domain]])</f>
        <v>DEU_2024_023_Land</v>
      </c>
      <c r="G289" s="2" t="s">
        <v>300</v>
      </c>
      <c r="H289" s="3" t="s">
        <v>56</v>
      </c>
      <c r="I289" t="s">
        <v>240</v>
      </c>
      <c r="J289" t="s">
        <v>843</v>
      </c>
      <c r="K289" s="4">
        <v>6</v>
      </c>
      <c r="L289" s="9" t="str">
        <f>IF(AND(R289=A289, S289&amp;T289&amp;U289&amp;V289&amp;W289=""), "DomProd", IF(COUNTIF(R289:W289, A289)&gt;0, "CoDev", IF(R289="???","N/A","Import")))</f>
        <v>DomProd</v>
      </c>
      <c r="M289" t="s">
        <v>805</v>
      </c>
      <c r="O289"/>
      <c r="P289" s="28" t="s">
        <v>844</v>
      </c>
      <c r="R289" t="s">
        <v>32</v>
      </c>
      <c r="X289" s="9">
        <f>IF(Table1[[#This Row],[Origin 1]]="???",0,COUNTA(Table1[[#This Row],[Origin 1]:[Origin 6]]))</f>
        <v>1</v>
      </c>
      <c r="Y289"/>
      <c r="Z289"/>
    </row>
    <row r="290" spans="1:26">
      <c r="A290" s="12" t="s">
        <v>32</v>
      </c>
      <c r="B290" s="2">
        <v>2024</v>
      </c>
      <c r="C290" s="18" t="str">
        <f>TEXT(Table1[[#This Row],[No2]],"000")</f>
        <v>024</v>
      </c>
      <c r="D290" s="18">
        <v>24</v>
      </c>
      <c r="E290" s="18" t="s">
        <v>25</v>
      </c>
      <c r="F290" s="2" t="str">
        <f>_xlfn.TEXTJOIN("_",TRUE,A290,B290,C290,Table1[[#This Row],[Domain]])</f>
        <v>DEU_2024_024_Land</v>
      </c>
      <c r="G290" s="2" t="s">
        <v>300</v>
      </c>
      <c r="H290" s="3" t="s">
        <v>56</v>
      </c>
      <c r="I290" t="s">
        <v>240</v>
      </c>
      <c r="J290" t="s">
        <v>845</v>
      </c>
      <c r="K290" s="4">
        <v>24</v>
      </c>
      <c r="L290" s="9" t="str">
        <f>IF(AND(R290=A290, S290&amp;T290&amp;U290&amp;V290&amp;W290=""), "DomProd", IF(COUNTIF(R290:W290, A290)&gt;0, "CoDev", IF(R290="???","N/A","Import")))</f>
        <v>DomProd</v>
      </c>
      <c r="M290" t="s">
        <v>829</v>
      </c>
      <c r="O290"/>
      <c r="P290" s="28" t="s">
        <v>846</v>
      </c>
      <c r="R290" t="s">
        <v>32</v>
      </c>
      <c r="X290" s="9">
        <f>IF(Table1[[#This Row],[Origin 1]]="???",0,COUNTA(Table1[[#This Row],[Origin 1]:[Origin 6]]))</f>
        <v>1</v>
      </c>
      <c r="Y290"/>
      <c r="Z290"/>
    </row>
    <row r="291" spans="1:26">
      <c r="A291" s="12" t="s">
        <v>32</v>
      </c>
      <c r="B291" s="2">
        <v>2024</v>
      </c>
      <c r="C291" s="18" t="str">
        <f>TEXT(Table1[[#This Row],[No2]],"000")</f>
        <v>025</v>
      </c>
      <c r="D291" s="18">
        <v>25</v>
      </c>
      <c r="E291" s="18" t="s">
        <v>25</v>
      </c>
      <c r="F291" s="2" t="str">
        <f>_xlfn.TEXTJOIN("_",TRUE,A291,B291,C291,Table1[[#This Row],[Domain]])</f>
        <v>DEU_2024_025_Land</v>
      </c>
      <c r="G291" s="2" t="s">
        <v>300</v>
      </c>
      <c r="H291" s="3" t="s">
        <v>66</v>
      </c>
      <c r="I291" t="s">
        <v>67</v>
      </c>
      <c r="J291" t="s">
        <v>847</v>
      </c>
      <c r="K291" s="4">
        <v>44</v>
      </c>
      <c r="L291" s="9" t="str">
        <f>IF(AND(R291=A291, S291&amp;T291&amp;U291&amp;V291&amp;W291=""), "DomProd", IF(COUNTIF(R291:W291, A291)&gt;0, "CoDev", IF(R291="???","N/A","Import")))</f>
        <v>DomProd</v>
      </c>
      <c r="M291" t="s">
        <v>821</v>
      </c>
      <c r="O291"/>
      <c r="P291" s="28" t="s">
        <v>822</v>
      </c>
      <c r="R291" t="s">
        <v>32</v>
      </c>
      <c r="X291" s="9">
        <f>IF(Table1[[#This Row],[Origin 1]]="???",0,COUNTA(Table1[[#This Row],[Origin 1]:[Origin 6]]))</f>
        <v>1</v>
      </c>
      <c r="Y291"/>
      <c r="Z291"/>
    </row>
    <row r="292" spans="1:26">
      <c r="A292" s="12" t="s">
        <v>32</v>
      </c>
      <c r="B292" s="2">
        <v>2024</v>
      </c>
      <c r="C292" s="18" t="str">
        <f>TEXT(Table1[[#This Row],[No2]],"000")</f>
        <v>026</v>
      </c>
      <c r="D292" s="18">
        <v>26</v>
      </c>
      <c r="E292" s="18" t="s">
        <v>25</v>
      </c>
      <c r="F292" s="2" t="str">
        <f>_xlfn.TEXTJOIN("_",TRUE,A292,B292,C292,Table1[[#This Row],[Domain]])</f>
        <v>DEU_2024_026_Land</v>
      </c>
      <c r="G292" s="2" t="s">
        <v>300</v>
      </c>
      <c r="H292" s="3" t="s">
        <v>69</v>
      </c>
      <c r="I292" t="s">
        <v>344</v>
      </c>
      <c r="J292" t="s">
        <v>848</v>
      </c>
      <c r="K292" s="4">
        <v>107</v>
      </c>
      <c r="L292" s="9" t="str">
        <f>IF(AND(R292=A292, S292&amp;T292&amp;U292&amp;V292&amp;W292=""), "DomProd", IF(COUNTIF(R292:W292, A292)&gt;0, "CoDev", IF(R292="???","N/A","Import")))</f>
        <v>CoDev</v>
      </c>
      <c r="M292" t="s">
        <v>805</v>
      </c>
      <c r="N292" t="s">
        <v>849</v>
      </c>
      <c r="O292" t="s">
        <v>166</v>
      </c>
      <c r="P292" s="28" t="s">
        <v>827</v>
      </c>
      <c r="Q292" s="28" t="s">
        <v>850</v>
      </c>
      <c r="R292" t="s">
        <v>32</v>
      </c>
      <c r="S292" t="s">
        <v>115</v>
      </c>
      <c r="T292" t="s">
        <v>65</v>
      </c>
      <c r="X292" s="9">
        <f>IF(Table1[[#This Row],[Origin 1]]="???",0,COUNTA(Table1[[#This Row],[Origin 1]:[Origin 6]]))</f>
        <v>3</v>
      </c>
      <c r="Y292"/>
      <c r="Z292"/>
    </row>
    <row r="293" spans="1:26">
      <c r="A293" s="12" t="s">
        <v>32</v>
      </c>
      <c r="B293" s="2">
        <v>2024</v>
      </c>
      <c r="C293" s="18" t="str">
        <f>TEXT(Table1[[#This Row],[No2]],"000")</f>
        <v>027</v>
      </c>
      <c r="D293" s="18">
        <v>27</v>
      </c>
      <c r="E293" s="18" t="s">
        <v>25</v>
      </c>
      <c r="F293" s="2" t="str">
        <f>_xlfn.TEXTJOIN("_",TRUE,A293,B293,C293,Table1[[#This Row],[Domain]])</f>
        <v>DEU_2024_027_Land</v>
      </c>
      <c r="G293" s="2" t="s">
        <v>300</v>
      </c>
      <c r="H293" s="3" t="s">
        <v>69</v>
      </c>
      <c r="I293" t="s">
        <v>70</v>
      </c>
      <c r="J293" t="s">
        <v>851</v>
      </c>
      <c r="K293" s="4" t="s">
        <v>72</v>
      </c>
      <c r="L293" s="9" t="str">
        <f>IF(AND(R293=A293, S293&amp;T293&amp;U293&amp;V293&amp;W293=""), "DomProd", IF(COUNTIF(R293:W293, A293)&gt;0, "CoDev", IF(R293="???","N/A","Import")))</f>
        <v>CoDev</v>
      </c>
      <c r="M293" t="s">
        <v>594</v>
      </c>
      <c r="O293"/>
      <c r="P293" s="28" t="s">
        <v>595</v>
      </c>
      <c r="R293" t="s">
        <v>32</v>
      </c>
      <c r="S293" t="s">
        <v>134</v>
      </c>
      <c r="X293" s="9">
        <f>IF(Table1[[#This Row],[Origin 1]]="???",0,COUNTA(Table1[[#This Row],[Origin 1]:[Origin 6]]))</f>
        <v>2</v>
      </c>
      <c r="Y293"/>
      <c r="Z293"/>
    </row>
    <row r="294" spans="1:26">
      <c r="A294" s="12" t="s">
        <v>32</v>
      </c>
      <c r="B294" s="2">
        <v>2024</v>
      </c>
      <c r="C294" s="18" t="str">
        <f>TEXT(Table1[[#This Row],[No2]],"000")</f>
        <v>028</v>
      </c>
      <c r="D294" s="18">
        <v>28</v>
      </c>
      <c r="E294" s="18" t="s">
        <v>25</v>
      </c>
      <c r="F294" s="2" t="str">
        <f>_xlfn.TEXTJOIN("_",TRUE,A294,B294,C294,Table1[[#This Row],[Domain]])</f>
        <v>DEU_2024_028_Land</v>
      </c>
      <c r="G294" s="2" t="s">
        <v>300</v>
      </c>
      <c r="H294" s="3" t="s">
        <v>69</v>
      </c>
      <c r="I294" t="s">
        <v>70</v>
      </c>
      <c r="J294" t="s">
        <v>852</v>
      </c>
      <c r="K294" s="4" t="s">
        <v>72</v>
      </c>
      <c r="L294" s="9" t="str">
        <f>IF(AND(R294=A294, S294&amp;T294&amp;U294&amp;V294&amp;W294=""), "DomProd", IF(COUNTIF(R294:W294, A294)&gt;0, "CoDev", IF(R294="???","N/A","Import")))</f>
        <v>Import</v>
      </c>
      <c r="M294" t="s">
        <v>166</v>
      </c>
      <c r="O294"/>
      <c r="P294" s="28" t="s">
        <v>167</v>
      </c>
      <c r="R294" t="s">
        <v>115</v>
      </c>
      <c r="X294" s="9">
        <f>IF(Table1[[#This Row],[Origin 1]]="???",0,COUNTA(Table1[[#This Row],[Origin 1]:[Origin 6]]))</f>
        <v>1</v>
      </c>
      <c r="Y294"/>
      <c r="Z294"/>
    </row>
    <row r="295" spans="1:26">
      <c r="A295" s="12" t="s">
        <v>32</v>
      </c>
      <c r="B295" s="2">
        <v>2024</v>
      </c>
      <c r="C295" s="18" t="str">
        <f>TEXT(Table1[[#This Row],[No2]],"000")</f>
        <v>029</v>
      </c>
      <c r="D295" s="18">
        <v>29</v>
      </c>
      <c r="E295" s="18" t="s">
        <v>25</v>
      </c>
      <c r="F295" s="2" t="str">
        <f>_xlfn.TEXTJOIN("_",TRUE,A295,B295,C295,Table1[[#This Row],[Domain]])</f>
        <v>DEU_2024_029_Land</v>
      </c>
      <c r="G295" s="2" t="s">
        <v>300</v>
      </c>
      <c r="H295" s="3" t="s">
        <v>78</v>
      </c>
      <c r="I295" t="s">
        <v>79</v>
      </c>
      <c r="J295" t="s">
        <v>853</v>
      </c>
      <c r="K295" s="4">
        <v>109</v>
      </c>
      <c r="L295" s="9" t="str">
        <f>IF(AND(R295=A295, S295&amp;T295&amp;U295&amp;V295&amp;W295=""), "DomProd", IF(COUNTIF(R295:W295, A295)&gt;0, "CoDev", IF(R295="???","N/A","Import")))</f>
        <v>DomProd</v>
      </c>
      <c r="M295" t="s">
        <v>809</v>
      </c>
      <c r="O295"/>
      <c r="P295" s="28" t="s">
        <v>854</v>
      </c>
      <c r="R295" t="s">
        <v>32</v>
      </c>
      <c r="X295" s="9">
        <f>IF(Table1[[#This Row],[Origin 1]]="???",0,COUNTA(Table1[[#This Row],[Origin 1]:[Origin 6]]))</f>
        <v>1</v>
      </c>
      <c r="Y295"/>
      <c r="Z295"/>
    </row>
    <row r="296" spans="1:26">
      <c r="A296" s="12" t="s">
        <v>32</v>
      </c>
      <c r="B296" s="2">
        <v>2024</v>
      </c>
      <c r="C296" s="18" t="str">
        <f>TEXT(Table1[[#This Row],[No2]],"000")</f>
        <v>030</v>
      </c>
      <c r="D296" s="18">
        <v>30</v>
      </c>
      <c r="E296" s="18" t="s">
        <v>25</v>
      </c>
      <c r="F296" s="2" t="str">
        <f>_xlfn.TEXTJOIN("_",TRUE,A296,B296,C296,Table1[[#This Row],[Domain]])</f>
        <v>DEU_2024_030_Land</v>
      </c>
      <c r="G296" s="2" t="s">
        <v>300</v>
      </c>
      <c r="H296" s="3" t="s">
        <v>78</v>
      </c>
      <c r="I296" t="s">
        <v>855</v>
      </c>
      <c r="J296" t="s">
        <v>856</v>
      </c>
      <c r="K296" s="4">
        <v>38</v>
      </c>
      <c r="L296" s="9" t="str">
        <f>IF(AND(R296=A296, S296&amp;T296&amp;U296&amp;V296&amp;W296=""), "DomProd", IF(COUNTIF(R296:W296, A296)&gt;0, "CoDev", IF(R296="???","N/A","Import")))</f>
        <v>Import</v>
      </c>
      <c r="M296" t="s">
        <v>101</v>
      </c>
      <c r="O296"/>
      <c r="P296" s="28" t="s">
        <v>857</v>
      </c>
      <c r="R296" t="s">
        <v>65</v>
      </c>
      <c r="X296" s="9">
        <f>IF(Table1[[#This Row],[Origin 1]]="???",0,COUNTA(Table1[[#This Row],[Origin 1]:[Origin 6]]))</f>
        <v>1</v>
      </c>
      <c r="Y296"/>
      <c r="Z296"/>
    </row>
    <row r="297" spans="1:26">
      <c r="A297" s="12" t="s">
        <v>32</v>
      </c>
      <c r="B297" s="2">
        <v>2024</v>
      </c>
      <c r="C297" s="18" t="str">
        <f>TEXT(Table1[[#This Row],[No2]],"000")</f>
        <v>031</v>
      </c>
      <c r="D297" s="18">
        <v>31</v>
      </c>
      <c r="E297" s="18" t="s">
        <v>25</v>
      </c>
      <c r="F297" s="2" t="str">
        <f>_xlfn.TEXTJOIN("_",TRUE,A297,B297,C297,Table1[[#This Row],[Domain]])</f>
        <v>DEU_2024_031_Land</v>
      </c>
      <c r="G297" s="2" t="s">
        <v>300</v>
      </c>
      <c r="H297" s="3" t="s">
        <v>78</v>
      </c>
      <c r="I297" t="s">
        <v>88</v>
      </c>
      <c r="J297" t="s">
        <v>858</v>
      </c>
      <c r="K297" s="4">
        <v>58</v>
      </c>
      <c r="L297" s="9" t="str">
        <f>IF(AND(R297=A297, S297&amp;T297&amp;U297&amp;V297&amp;W297=""), "DomProd", IF(COUNTIF(R297:W297, A297)&gt;0, "CoDev", IF(R297="???","N/A","Import")))</f>
        <v>Import</v>
      </c>
      <c r="M297" t="s">
        <v>859</v>
      </c>
      <c r="O297"/>
      <c r="P297" s="28" t="s">
        <v>860</v>
      </c>
      <c r="R297" t="s">
        <v>115</v>
      </c>
      <c r="X297" s="9">
        <f>IF(Table1[[#This Row],[Origin 1]]="???",0,COUNTA(Table1[[#This Row],[Origin 1]:[Origin 6]]))</f>
        <v>1</v>
      </c>
      <c r="Y297"/>
      <c r="Z297"/>
    </row>
    <row r="298" spans="1:26">
      <c r="A298" s="12" t="s">
        <v>32</v>
      </c>
      <c r="B298" s="2">
        <v>2024</v>
      </c>
      <c r="C298" s="18" t="str">
        <f>TEXT(Table1[[#This Row],[No2]],"000")</f>
        <v>032</v>
      </c>
      <c r="D298" s="18">
        <v>32</v>
      </c>
      <c r="E298" s="18" t="s">
        <v>25</v>
      </c>
      <c r="F298" s="2" t="str">
        <f>_xlfn.TEXTJOIN("_",TRUE,A298,B298,C298,Table1[[#This Row],[Domain]])</f>
        <v>DEU_2024_032_Land</v>
      </c>
      <c r="G298" s="2" t="s">
        <v>300</v>
      </c>
      <c r="H298" s="3" t="s">
        <v>78</v>
      </c>
      <c r="I298" t="s">
        <v>861</v>
      </c>
      <c r="J298" t="s">
        <v>862</v>
      </c>
      <c r="K298" s="4">
        <v>40</v>
      </c>
      <c r="L298" s="9" t="str">
        <f>IF(AND(R298=A298, S298&amp;T298&amp;U298&amp;V298&amp;W298=""), "DomProd", IF(COUNTIF(R298:W298, A298)&gt;0, "CoDev", IF(R298="???","N/A","Import")))</f>
        <v>CoDev</v>
      </c>
      <c r="M298" t="s">
        <v>815</v>
      </c>
      <c r="N298" t="s">
        <v>805</v>
      </c>
      <c r="P298" s="28" t="s">
        <v>816</v>
      </c>
      <c r="R298" t="s">
        <v>65</v>
      </c>
      <c r="S298" t="s">
        <v>32</v>
      </c>
      <c r="X298" s="9">
        <f>IF(Table1[[#This Row],[Origin 1]]="???",0,COUNTA(Table1[[#This Row],[Origin 1]:[Origin 6]]))</f>
        <v>2</v>
      </c>
      <c r="Y298"/>
      <c r="Z298"/>
    </row>
    <row r="299" spans="1:26">
      <c r="A299" s="12" t="s">
        <v>32</v>
      </c>
      <c r="B299" s="2">
        <v>2024</v>
      </c>
      <c r="C299" s="18" t="str">
        <f>TEXT(Table1[[#This Row],[No2]],"000")</f>
        <v>033</v>
      </c>
      <c r="D299" s="18">
        <v>33</v>
      </c>
      <c r="E299" s="18" t="s">
        <v>92</v>
      </c>
      <c r="F299" s="2" t="str">
        <f>_xlfn.TEXTJOIN("_",TRUE,A299,B299,C299,Table1[[#This Row],[Domain]])</f>
        <v>DEU_2024_033_Air</v>
      </c>
      <c r="G299" s="2" t="s">
        <v>300</v>
      </c>
      <c r="H299" s="3" t="s">
        <v>114</v>
      </c>
      <c r="I299" t="s">
        <v>499</v>
      </c>
      <c r="J299" t="s">
        <v>863</v>
      </c>
      <c r="K299" s="4">
        <v>51</v>
      </c>
      <c r="L299" s="9" t="str">
        <f>IF(AND(R299=A299, S299&amp;T299&amp;U299&amp;V299&amp;W299=""), "DomProd", IF(COUNTIF(R299:W299, A299)&gt;0, "CoDev", IF(R299="???","N/A","Import")))</f>
        <v>CoDev</v>
      </c>
      <c r="M299" t="s">
        <v>864</v>
      </c>
      <c r="O299"/>
      <c r="P299" s="28" t="s">
        <v>865</v>
      </c>
      <c r="R299" t="s">
        <v>32</v>
      </c>
      <c r="S299" t="s">
        <v>134</v>
      </c>
      <c r="T299" t="s">
        <v>37</v>
      </c>
      <c r="X299" s="9">
        <f>IF(Table1[[#This Row],[Origin 1]]="???",0,COUNTA(Table1[[#This Row],[Origin 1]:[Origin 6]]))</f>
        <v>3</v>
      </c>
      <c r="Y299"/>
      <c r="Z299"/>
    </row>
    <row r="300" spans="1:26">
      <c r="A300" s="12" t="s">
        <v>32</v>
      </c>
      <c r="B300" s="2">
        <v>2024</v>
      </c>
      <c r="C300" s="18" t="str">
        <f>TEXT(Table1[[#This Row],[No2]],"000")</f>
        <v>034</v>
      </c>
      <c r="D300" s="18">
        <v>34</v>
      </c>
      <c r="E300" s="18" t="s">
        <v>92</v>
      </c>
      <c r="F300" s="2" t="str">
        <f>_xlfn.TEXTJOIN("_",TRUE,A300,B300,C300,Table1[[#This Row],[Domain]])</f>
        <v>DEU_2024_034_Air</v>
      </c>
      <c r="G300" s="2" t="s">
        <v>300</v>
      </c>
      <c r="H300" s="3" t="s">
        <v>114</v>
      </c>
      <c r="I300" t="s">
        <v>488</v>
      </c>
      <c r="J300" t="s">
        <v>866</v>
      </c>
      <c r="K300" s="4">
        <v>1</v>
      </c>
      <c r="L300" s="9" t="str">
        <f>IF(AND(R300=A300, S300&amp;T300&amp;U300&amp;V300&amp;W300=""), "DomProd", IF(COUNTIF(R300:W300, A300)&gt;0, "CoDev", IF(R300="???","N/A","Import")))</f>
        <v>CoDev</v>
      </c>
      <c r="M300" t="s">
        <v>867</v>
      </c>
      <c r="O300"/>
      <c r="P300" s="28" t="s">
        <v>868</v>
      </c>
      <c r="R300" t="s">
        <v>32</v>
      </c>
      <c r="S300" t="s">
        <v>134</v>
      </c>
      <c r="X300" s="9">
        <f>IF(Table1[[#This Row],[Origin 1]]="???",0,COUNTA(Table1[[#This Row],[Origin 1]:[Origin 6]]))</f>
        <v>2</v>
      </c>
      <c r="Y300"/>
      <c r="Z300"/>
    </row>
    <row r="301" spans="1:26">
      <c r="A301" s="12" t="s">
        <v>32</v>
      </c>
      <c r="B301" s="2">
        <v>2024</v>
      </c>
      <c r="C301" s="18" t="str">
        <f>TEXT(Table1[[#This Row],[No2]],"000")</f>
        <v>035</v>
      </c>
      <c r="D301" s="18">
        <v>35</v>
      </c>
      <c r="E301" s="18" t="s">
        <v>92</v>
      </c>
      <c r="F301" s="2" t="str">
        <f>_xlfn.TEXTJOIN("_",TRUE,A301,B301,C301,Table1[[#This Row],[Domain]])</f>
        <v>DEU_2024_035_Air</v>
      </c>
      <c r="G301" s="2" t="s">
        <v>300</v>
      </c>
      <c r="H301" s="3" t="s">
        <v>114</v>
      </c>
      <c r="I301" t="s">
        <v>99</v>
      </c>
      <c r="J301" t="s">
        <v>269</v>
      </c>
      <c r="K301" s="4">
        <v>82</v>
      </c>
      <c r="L301" s="9" t="str">
        <f>IF(AND(R301=A301, S301&amp;T301&amp;U301&amp;V301&amp;W301=""), "DomProd", IF(COUNTIF(R301:W301, A301)&gt;0, "CoDev", IF(R301="???","N/A","Import")))</f>
        <v>CoDev</v>
      </c>
      <c r="M301" t="s">
        <v>267</v>
      </c>
      <c r="O301"/>
      <c r="P301" s="28" t="s">
        <v>268</v>
      </c>
      <c r="R301" t="s">
        <v>32</v>
      </c>
      <c r="S301" t="s">
        <v>134</v>
      </c>
      <c r="T301" t="s">
        <v>55</v>
      </c>
      <c r="U301" t="s">
        <v>191</v>
      </c>
      <c r="X301" s="9">
        <f>IF(Table1[[#This Row],[Origin 1]]="???",0,COUNTA(Table1[[#This Row],[Origin 1]:[Origin 6]]))</f>
        <v>4</v>
      </c>
      <c r="Y301"/>
      <c r="Z301"/>
    </row>
    <row r="302" spans="1:26">
      <c r="A302" s="12" t="s">
        <v>32</v>
      </c>
      <c r="B302" s="2">
        <v>2024</v>
      </c>
      <c r="C302" s="18" t="str">
        <f>TEXT(Table1[[#This Row],[No2]],"000")</f>
        <v>036</v>
      </c>
      <c r="D302" s="18">
        <v>36</v>
      </c>
      <c r="E302" s="18" t="s">
        <v>92</v>
      </c>
      <c r="F302" s="2" t="str">
        <f>_xlfn.TEXTJOIN("_",TRUE,A302,B302,C302,Table1[[#This Row],[Domain]])</f>
        <v>DEU_2024_036_Air</v>
      </c>
      <c r="G302" s="2" t="s">
        <v>300</v>
      </c>
      <c r="H302" s="3" t="s">
        <v>114</v>
      </c>
      <c r="I302" t="s">
        <v>103</v>
      </c>
      <c r="J302" t="s">
        <v>869</v>
      </c>
      <c r="K302" s="4">
        <v>6</v>
      </c>
      <c r="L302" s="9" t="str">
        <f>IF(AND(R302=A302, S302&amp;T302&amp;U302&amp;V302&amp;W302=""), "DomProd", IF(COUNTIF(R302:W302, A302)&gt;0, "CoDev", IF(R302="???","N/A","Import")))</f>
        <v>Import</v>
      </c>
      <c r="M302" t="s">
        <v>126</v>
      </c>
      <c r="O302"/>
      <c r="P302" t="s">
        <v>534</v>
      </c>
      <c r="R302" t="s">
        <v>65</v>
      </c>
      <c r="X302" s="9">
        <f>IF(Table1[[#This Row],[Origin 1]]="???",0,COUNTA(Table1[[#This Row],[Origin 1]:[Origin 6]]))</f>
        <v>1</v>
      </c>
      <c r="Y302"/>
      <c r="Z302"/>
    </row>
    <row r="303" spans="1:26">
      <c r="A303" s="12" t="s">
        <v>32</v>
      </c>
      <c r="B303" s="2">
        <v>2024</v>
      </c>
      <c r="C303" s="18" t="str">
        <f>TEXT(Table1[[#This Row],[No2]],"000")</f>
        <v>037</v>
      </c>
      <c r="D303" s="18">
        <v>37</v>
      </c>
      <c r="E303" s="18" t="s">
        <v>92</v>
      </c>
      <c r="F303" s="2" t="str">
        <f>_xlfn.TEXTJOIN("_",TRUE,A303,B303,C303,Table1[[#This Row],[Domain]])</f>
        <v>DEU_2024_037_Air</v>
      </c>
      <c r="G303" s="2" t="s">
        <v>300</v>
      </c>
      <c r="H303" s="3" t="s">
        <v>114</v>
      </c>
      <c r="I303" t="s">
        <v>103</v>
      </c>
      <c r="J303" t="s">
        <v>870</v>
      </c>
      <c r="K303" s="4">
        <v>13</v>
      </c>
      <c r="L303" s="9" t="str">
        <f>IF(AND(R303=A303, S303&amp;T303&amp;U303&amp;V303&amp;W303=""), "DomProd", IF(COUNTIF(R303:W303, A303)&gt;0, "CoDev", IF(R303="???","N/A","Import")))</f>
        <v>DomProd</v>
      </c>
      <c r="M303" t="s">
        <v>871</v>
      </c>
      <c r="O303"/>
      <c r="P303" s="28" t="s">
        <v>872</v>
      </c>
      <c r="R303" t="s">
        <v>32</v>
      </c>
      <c r="X303" s="9">
        <f>IF(Table1[[#This Row],[Origin 1]]="???",0,COUNTA(Table1[[#This Row],[Origin 1]:[Origin 6]]))</f>
        <v>1</v>
      </c>
      <c r="Y303"/>
      <c r="Z303"/>
    </row>
    <row r="304" spans="1:26">
      <c r="A304" s="12" t="s">
        <v>32</v>
      </c>
      <c r="B304" s="2">
        <v>2024</v>
      </c>
      <c r="C304" s="18" t="str">
        <f>TEXT(Table1[[#This Row],[No2]],"000")</f>
        <v>038</v>
      </c>
      <c r="D304" s="18">
        <v>38</v>
      </c>
      <c r="E304" s="18" t="s">
        <v>92</v>
      </c>
      <c r="F304" s="2" t="str">
        <f>_xlfn.TEXTJOIN("_",TRUE,A304,B304,C304,Table1[[#This Row],[Domain]])</f>
        <v>DEU_2024_038_Air</v>
      </c>
      <c r="G304" s="2" t="s">
        <v>300</v>
      </c>
      <c r="H304" s="3" t="s">
        <v>114</v>
      </c>
      <c r="I304" t="s">
        <v>103</v>
      </c>
      <c r="J304" t="s">
        <v>873</v>
      </c>
      <c r="K304" s="4">
        <v>7</v>
      </c>
      <c r="L304" s="9" t="str">
        <f>IF(AND(R304=A304, S304&amp;T304&amp;U304&amp;V304&amp;W304=""), "DomProd", IF(COUNTIF(R304:W304, A304)&gt;0, "CoDev", IF(R304="???","N/A","Import")))</f>
        <v>Import</v>
      </c>
      <c r="M304" t="s">
        <v>871</v>
      </c>
      <c r="N304" t="s">
        <v>874</v>
      </c>
      <c r="O304"/>
      <c r="P304" s="28" t="s">
        <v>875</v>
      </c>
      <c r="R304" t="s">
        <v>876</v>
      </c>
      <c r="S304" t="s">
        <v>877</v>
      </c>
      <c r="X304" s="9">
        <f>IF(Table1[[#This Row],[Origin 1]]="???",0,COUNTA(Table1[[#This Row],[Origin 1]:[Origin 6]]))</f>
        <v>2</v>
      </c>
      <c r="Y304"/>
      <c r="Z304"/>
    </row>
    <row r="305" spans="1:26">
      <c r="A305" s="12" t="s">
        <v>32</v>
      </c>
      <c r="B305" s="2">
        <v>2024</v>
      </c>
      <c r="C305" s="18" t="str">
        <f>TEXT(Table1[[#This Row],[No2]],"000")</f>
        <v>039</v>
      </c>
      <c r="D305" s="18">
        <v>39</v>
      </c>
      <c r="E305" s="18" t="s">
        <v>92</v>
      </c>
      <c r="F305" s="2" t="str">
        <f>_xlfn.TEXTJOIN("_",TRUE,A305,B305,C305,Table1[[#This Row],[Domain]])</f>
        <v>DEU_2024_039_Air</v>
      </c>
      <c r="G305" s="2" t="s">
        <v>300</v>
      </c>
      <c r="H305" s="3" t="s">
        <v>178</v>
      </c>
      <c r="I305" t="s">
        <v>878</v>
      </c>
      <c r="J305" t="s">
        <v>879</v>
      </c>
      <c r="K305" s="4">
        <v>35</v>
      </c>
      <c r="L305" s="9" t="str">
        <f>IF(AND(R305=A305, S305&amp;T305&amp;U305&amp;V305&amp;W305=""), "DomProd", IF(COUNTIF(R305:W305, A305)&gt;0, "CoDev", IF(R305="???","N/A","Import")))</f>
        <v>CoDev</v>
      </c>
      <c r="M305" t="s">
        <v>880</v>
      </c>
      <c r="O305"/>
      <c r="P305" s="28" t="s">
        <v>881</v>
      </c>
      <c r="R305" t="s">
        <v>32</v>
      </c>
      <c r="S305" t="s">
        <v>134</v>
      </c>
      <c r="X305" s="9">
        <f>IF(Table1[[#This Row],[Origin 1]]="???",0,COUNTA(Table1[[#This Row],[Origin 1]:[Origin 6]]))</f>
        <v>2</v>
      </c>
      <c r="Y305"/>
      <c r="Z305"/>
    </row>
    <row r="306" spans="1:26">
      <c r="A306" s="12" t="s">
        <v>32</v>
      </c>
      <c r="B306" s="2">
        <v>2024</v>
      </c>
      <c r="C306" s="18" t="str">
        <f>TEXT(Table1[[#This Row],[No2]],"000")</f>
        <v>040</v>
      </c>
      <c r="D306" s="18">
        <v>40</v>
      </c>
      <c r="E306" s="18" t="s">
        <v>92</v>
      </c>
      <c r="F306" s="2" t="str">
        <f>_xlfn.TEXTJOIN("_",TRUE,A306,B306,C306,Table1[[#This Row],[Domain]])</f>
        <v>DEU_2024_040_Air</v>
      </c>
      <c r="G306" s="2" t="s">
        <v>300</v>
      </c>
      <c r="H306" s="3" t="s">
        <v>178</v>
      </c>
      <c r="I306" t="s">
        <v>882</v>
      </c>
      <c r="J306" t="s">
        <v>883</v>
      </c>
      <c r="K306" s="4">
        <v>87</v>
      </c>
      <c r="L306" s="9" t="str">
        <f>IF(AND(R306=A306, S306&amp;T306&amp;U306&amp;V306&amp;W306=""), "DomProd", IF(COUNTIF(R306:W306, A306)&gt;0, "CoDev", IF(R306="???","N/A","Import")))</f>
        <v>DomProd</v>
      </c>
      <c r="M306" t="s">
        <v>805</v>
      </c>
      <c r="O306"/>
      <c r="P306" s="28" t="s">
        <v>884</v>
      </c>
      <c r="R306" t="s">
        <v>32</v>
      </c>
      <c r="X306" s="9">
        <f>IF(Table1[[#This Row],[Origin 1]]="???",0,COUNTA(Table1[[#This Row],[Origin 1]:[Origin 6]]))</f>
        <v>1</v>
      </c>
      <c r="Y306"/>
      <c r="Z306"/>
    </row>
    <row r="307" spans="1:26">
      <c r="A307" s="12" t="s">
        <v>32</v>
      </c>
      <c r="B307" s="2">
        <v>2024</v>
      </c>
      <c r="C307" s="18" t="str">
        <f>TEXT(Table1[[#This Row],[No2]],"000")</f>
        <v>041</v>
      </c>
      <c r="D307" s="18">
        <v>41</v>
      </c>
      <c r="E307" s="18" t="s">
        <v>92</v>
      </c>
      <c r="F307" s="2" t="str">
        <f>_xlfn.TEXTJOIN("_",TRUE,A307,B307,C307,Table1[[#This Row],[Domain]])</f>
        <v>DEU_2024_041_Air</v>
      </c>
      <c r="G307" s="2" t="s">
        <v>300</v>
      </c>
      <c r="H307" s="3" t="s">
        <v>139</v>
      </c>
      <c r="I307" t="s">
        <v>684</v>
      </c>
      <c r="J307" t="s">
        <v>685</v>
      </c>
      <c r="K307" s="4" t="s">
        <v>72</v>
      </c>
      <c r="L307" s="9" t="str">
        <f>IF(AND(R307=A307, S307&amp;T307&amp;U307&amp;V307&amp;W307=""), "DomProd", IF(COUNTIF(R307:W307, A307)&gt;0, "CoDev", IF(R307="???","N/A","Import")))</f>
        <v>CoDev</v>
      </c>
      <c r="M307" t="s">
        <v>594</v>
      </c>
      <c r="O307"/>
      <c r="P307" s="28" t="s">
        <v>601</v>
      </c>
      <c r="R307" t="s">
        <v>134</v>
      </c>
      <c r="S307" t="s">
        <v>32</v>
      </c>
      <c r="X307" s="9">
        <f>IF(Table1[[#This Row],[Origin 1]]="???",0,COUNTA(Table1[[#This Row],[Origin 1]:[Origin 6]]))</f>
        <v>2</v>
      </c>
      <c r="Y307"/>
      <c r="Z307"/>
    </row>
    <row r="308" spans="1:26">
      <c r="A308" s="12" t="s">
        <v>32</v>
      </c>
      <c r="B308" s="2">
        <v>2024</v>
      </c>
      <c r="C308" s="18" t="str">
        <f>TEXT(Table1[[#This Row],[No2]],"000")</f>
        <v>042</v>
      </c>
      <c r="D308" s="18">
        <v>42</v>
      </c>
      <c r="E308" s="18" t="s">
        <v>92</v>
      </c>
      <c r="F308" s="2" t="str">
        <f>_xlfn.TEXTJOIN("_",TRUE,A308,B308,C308,Table1[[#This Row],[Domain]])</f>
        <v>DEU_2024_042_Air</v>
      </c>
      <c r="G308" s="2" t="s">
        <v>300</v>
      </c>
      <c r="H308" s="3" t="s">
        <v>139</v>
      </c>
      <c r="I308" t="s">
        <v>684</v>
      </c>
      <c r="J308" t="s">
        <v>885</v>
      </c>
      <c r="K308" s="4" t="s">
        <v>72</v>
      </c>
      <c r="L308" s="9" t="str">
        <f>IF(AND(R308=A308, S308&amp;T308&amp;U308&amp;V308&amp;W308=""), "DomProd", IF(COUNTIF(R308:W308, A308)&gt;0, "CoDev", IF(R308="???","N/A","Import")))</f>
        <v>DomProd</v>
      </c>
      <c r="M308" t="s">
        <v>886</v>
      </c>
      <c r="O308"/>
      <c r="P308" s="28" t="s">
        <v>887</v>
      </c>
      <c r="R308" t="s">
        <v>32</v>
      </c>
      <c r="X308" s="9">
        <f>IF(Table1[[#This Row],[Origin 1]]="???",0,COUNTA(Table1[[#This Row],[Origin 1]:[Origin 6]]))</f>
        <v>1</v>
      </c>
      <c r="Y308"/>
      <c r="Z308"/>
    </row>
    <row r="309" spans="1:26">
      <c r="A309" s="12" t="s">
        <v>32</v>
      </c>
      <c r="B309" s="2">
        <v>2024</v>
      </c>
      <c r="C309" s="18" t="str">
        <f>TEXT(Table1[[#This Row],[No2]],"000")</f>
        <v>043</v>
      </c>
      <c r="D309" s="18">
        <v>43</v>
      </c>
      <c r="E309" s="18" t="s">
        <v>183</v>
      </c>
      <c r="F309" s="2" t="str">
        <f>_xlfn.TEXTJOIN("_",TRUE,A309,B309,C309,Table1[[#This Row],[Domain]])</f>
        <v>DEU_2024_043_Sea</v>
      </c>
      <c r="G309" s="2" t="s">
        <v>400</v>
      </c>
      <c r="H309" s="3" t="s">
        <v>888</v>
      </c>
      <c r="I309" t="s">
        <v>889</v>
      </c>
      <c r="J309" t="s">
        <v>890</v>
      </c>
      <c r="K309" s="4">
        <v>6</v>
      </c>
      <c r="L309" s="9" t="str">
        <f>IF(AND(R309=A309, S309&amp;T309&amp;U309&amp;V309&amp;W309=""), "DomProd", IF(COUNTIF(R309:W309, A309)&gt;0, "CoDev", IF(R309="???","N/A","Import")))</f>
        <v>CoDev</v>
      </c>
      <c r="M309" t="s">
        <v>891</v>
      </c>
      <c r="O309"/>
      <c r="P309" s="28" t="s">
        <v>892</v>
      </c>
      <c r="R309" t="s">
        <v>32</v>
      </c>
      <c r="S309" t="s">
        <v>55</v>
      </c>
      <c r="X309" s="9">
        <f>IF(Table1[[#This Row],[Origin 1]]="???",0,COUNTA(Table1[[#This Row],[Origin 1]:[Origin 6]]))</f>
        <v>2</v>
      </c>
      <c r="Y309"/>
      <c r="Z309"/>
    </row>
    <row r="310" spans="1:26">
      <c r="A310" s="12" t="s">
        <v>32</v>
      </c>
      <c r="B310" s="2">
        <v>2024</v>
      </c>
      <c r="C310" s="18" t="str">
        <f>TEXT(Table1[[#This Row],[No2]],"000")</f>
        <v>044</v>
      </c>
      <c r="D310" s="18">
        <v>44</v>
      </c>
      <c r="E310" s="18" t="s">
        <v>183</v>
      </c>
      <c r="F310" s="2" t="str">
        <f>_xlfn.TEXTJOIN("_",TRUE,A310,B310,C310,Table1[[#This Row],[Domain]])</f>
        <v>DEU_2024_044_Sea</v>
      </c>
      <c r="G310" s="2" t="s">
        <v>400</v>
      </c>
      <c r="H310" s="3" t="s">
        <v>192</v>
      </c>
      <c r="I310" t="s">
        <v>893</v>
      </c>
      <c r="J310" t="s">
        <v>894</v>
      </c>
      <c r="K310" s="4" t="s">
        <v>72</v>
      </c>
      <c r="L310" s="9" t="str">
        <f>IF(AND(R310=A310, S310&amp;T310&amp;U310&amp;V310&amp;W310=""), "DomProd", IF(COUNTIF(R310:W310, A310)&gt;0, "CoDev", IF(R310="???","N/A","Import")))</f>
        <v>DomProd</v>
      </c>
      <c r="M310" t="s">
        <v>246</v>
      </c>
      <c r="O310"/>
      <c r="P310" s="28" t="s">
        <v>895</v>
      </c>
      <c r="R310" t="s">
        <v>32</v>
      </c>
      <c r="X310" s="9">
        <f>IF(Table1[[#This Row],[Origin 1]]="???",0,COUNTA(Table1[[#This Row],[Origin 1]:[Origin 6]]))</f>
        <v>1</v>
      </c>
      <c r="Y310"/>
      <c r="Z310"/>
    </row>
    <row r="311" spans="1:26">
      <c r="A311" s="12" t="s">
        <v>32</v>
      </c>
      <c r="B311" s="2">
        <v>2024</v>
      </c>
      <c r="C311" s="18" t="str">
        <f>TEXT(Table1[[#This Row],[No2]],"000")</f>
        <v>045</v>
      </c>
      <c r="D311" s="18">
        <v>45</v>
      </c>
      <c r="E311" s="18" t="s">
        <v>183</v>
      </c>
      <c r="F311" s="2" t="str">
        <f>_xlfn.TEXTJOIN("_",TRUE,A311,B311,C311,Table1[[#This Row],[Domain]])</f>
        <v>DEU_2024_045_Sea</v>
      </c>
      <c r="G311" s="2" t="s">
        <v>400</v>
      </c>
      <c r="H311" s="3" t="s">
        <v>185</v>
      </c>
      <c r="I311" t="s">
        <v>896</v>
      </c>
      <c r="J311" t="s">
        <v>897</v>
      </c>
      <c r="K311" s="4">
        <v>3</v>
      </c>
      <c r="L311" s="9" t="str">
        <f>IF(AND(R311=A311, S311&amp;T311&amp;U311&amp;V311&amp;W311=""), "DomProd", IF(COUNTIF(R311:W311, A311)&gt;0, "CoDev", IF(R311="???","N/A","Import")))</f>
        <v>DomProd</v>
      </c>
      <c r="M311" t="s">
        <v>898</v>
      </c>
      <c r="N311" t="s">
        <v>899</v>
      </c>
      <c r="O311" t="s">
        <v>900</v>
      </c>
      <c r="P311" s="28" t="s">
        <v>901</v>
      </c>
      <c r="R311" t="s">
        <v>32</v>
      </c>
      <c r="X311" s="9">
        <f>IF(Table1[[#This Row],[Origin 1]]="???",0,COUNTA(Table1[[#This Row],[Origin 1]:[Origin 6]]))</f>
        <v>1</v>
      </c>
      <c r="Y311"/>
      <c r="Z311"/>
    </row>
    <row r="312" spans="1:26">
      <c r="A312" s="12" t="s">
        <v>32</v>
      </c>
      <c r="B312" s="2">
        <v>2024</v>
      </c>
      <c r="C312" s="18" t="str">
        <f>TEXT(Table1[[#This Row],[No2]],"000")</f>
        <v>046</v>
      </c>
      <c r="D312" s="18">
        <v>46</v>
      </c>
      <c r="E312" s="18" t="s">
        <v>183</v>
      </c>
      <c r="F312" s="2" t="str">
        <f>_xlfn.TEXTJOIN("_",TRUE,A312,B312,C312,Table1[[#This Row],[Domain]])</f>
        <v>DEU_2024_046_Sea</v>
      </c>
      <c r="G312" s="2" t="s">
        <v>400</v>
      </c>
      <c r="H312" s="3" t="s">
        <v>192</v>
      </c>
      <c r="I312" t="s">
        <v>902</v>
      </c>
      <c r="J312" t="s">
        <v>903</v>
      </c>
      <c r="K312" s="4" t="s">
        <v>72</v>
      </c>
      <c r="L312" s="9" t="str">
        <f>IF(AND(R312=A312, S312&amp;T312&amp;U312&amp;V312&amp;W312=""), "DomProd", IF(COUNTIF(R312:W312, A312)&gt;0, "CoDev", IF(R312="???","N/A","Import")))</f>
        <v>Import</v>
      </c>
      <c r="M312" t="s">
        <v>195</v>
      </c>
      <c r="O312"/>
      <c r="P312" s="28" t="s">
        <v>196</v>
      </c>
      <c r="R312" t="s">
        <v>65</v>
      </c>
      <c r="X312" s="9">
        <f>IF(Table1[[#This Row],[Origin 1]]="???",0,COUNTA(Table1[[#This Row],[Origin 1]:[Origin 6]]))</f>
        <v>1</v>
      </c>
      <c r="Y312"/>
      <c r="Z312"/>
    </row>
    <row r="313" spans="1:26">
      <c r="A313" s="12" t="s">
        <v>32</v>
      </c>
      <c r="B313" s="2">
        <v>2024</v>
      </c>
      <c r="C313" s="18" t="str">
        <f>TEXT(Table1[[#This Row],[No2]],"000")</f>
        <v>047</v>
      </c>
      <c r="D313" s="18">
        <v>47</v>
      </c>
      <c r="E313" s="18" t="s">
        <v>183</v>
      </c>
      <c r="F313" s="2" t="str">
        <f>_xlfn.TEXTJOIN("_",TRUE,A313,B313,C313,Table1[[#This Row],[Domain]])</f>
        <v>DEU_2024_047_Sea</v>
      </c>
      <c r="G313" s="2" t="s">
        <v>400</v>
      </c>
      <c r="H313" s="3" t="s">
        <v>192</v>
      </c>
      <c r="I313" t="s">
        <v>902</v>
      </c>
      <c r="J313" t="s">
        <v>904</v>
      </c>
      <c r="K313" s="4">
        <v>4</v>
      </c>
      <c r="L313" s="9" t="str">
        <f>IF(AND(R313=A313, S313&amp;T313&amp;U313&amp;V313&amp;W313=""), "DomProd", IF(COUNTIF(R313:W313, A313)&gt;0, "CoDev", IF(R313="???","N/A","Import")))</f>
        <v>Import</v>
      </c>
      <c r="M313" t="s">
        <v>101</v>
      </c>
      <c r="N313" t="s">
        <v>905</v>
      </c>
      <c r="O313"/>
      <c r="P313" s="28" t="s">
        <v>906</v>
      </c>
      <c r="Q313" s="28" t="s">
        <v>907</v>
      </c>
      <c r="R313" t="s">
        <v>65</v>
      </c>
      <c r="X313" s="9">
        <f>IF(Table1[[#This Row],[Origin 1]]="???",0,COUNTA(Table1[[#This Row],[Origin 1]:[Origin 6]]))</f>
        <v>1</v>
      </c>
      <c r="Y313"/>
      <c r="Z313"/>
    </row>
    <row r="314" spans="1:26">
      <c r="A314" s="12" t="s">
        <v>32</v>
      </c>
      <c r="B314" s="2">
        <v>2024</v>
      </c>
      <c r="C314" s="18" t="str">
        <f>TEXT(Table1[[#This Row],[No2]],"000")</f>
        <v>048</v>
      </c>
      <c r="D314" s="18">
        <v>48</v>
      </c>
      <c r="E314" s="18" t="s">
        <v>183</v>
      </c>
      <c r="F314" s="2" t="str">
        <f>_xlfn.TEXTJOIN("_",TRUE,A314,B314,C314,Table1[[#This Row],[Domain]])</f>
        <v>DEU_2024_048_Sea</v>
      </c>
      <c r="G314" s="2" t="s">
        <v>400</v>
      </c>
      <c r="H314" s="3" t="s">
        <v>192</v>
      </c>
      <c r="I314" t="s">
        <v>902</v>
      </c>
      <c r="J314" t="s">
        <v>908</v>
      </c>
      <c r="K314" s="4" t="s">
        <v>72</v>
      </c>
      <c r="L314" s="9" t="str">
        <f>IF(AND(R314=A314, S314&amp;T314&amp;U314&amp;V314&amp;W314=""), "DomProd", IF(COUNTIF(R314:W314, A314)&gt;0, "CoDev", IF(R314="???","N/A","Import")))</f>
        <v>Import</v>
      </c>
      <c r="M314" t="s">
        <v>198</v>
      </c>
      <c r="O314"/>
      <c r="P314" s="28" t="s">
        <v>909</v>
      </c>
      <c r="R314" t="s">
        <v>65</v>
      </c>
      <c r="X314" s="9">
        <f>IF(Table1[[#This Row],[Origin 1]]="???",0,COUNTA(Table1[[#This Row],[Origin 1]:[Origin 6]]))</f>
        <v>1</v>
      </c>
      <c r="Y314"/>
      <c r="Z314"/>
    </row>
    <row r="315" spans="1:26">
      <c r="A315" s="12" t="s">
        <v>32</v>
      </c>
      <c r="B315" s="2">
        <v>2024</v>
      </c>
      <c r="C315" s="18" t="str">
        <f>TEXT(Table1[[#This Row],[No2]],"000")</f>
        <v>049</v>
      </c>
      <c r="D315" s="18">
        <v>49</v>
      </c>
      <c r="E315" s="18" t="s">
        <v>183</v>
      </c>
      <c r="F315" s="2" t="str">
        <f>_xlfn.TEXTJOIN("_",TRUE,A315,B315,C315,Table1[[#This Row],[Domain]])</f>
        <v>DEU_2024_049_Sea</v>
      </c>
      <c r="G315" s="2" t="s">
        <v>400</v>
      </c>
      <c r="H315" s="3" t="s">
        <v>192</v>
      </c>
      <c r="I315" t="s">
        <v>902</v>
      </c>
      <c r="J315" t="s">
        <v>910</v>
      </c>
      <c r="K315" s="4" t="s">
        <v>72</v>
      </c>
      <c r="L315" s="9" t="str">
        <f>IF(AND(R315=A315, S315&amp;T315&amp;U315&amp;V315&amp;W315=""), "DomProd", IF(COUNTIF(R315:W315, A315)&gt;0, "CoDev", IF(R315="???","N/A","Import")))</f>
        <v>Import</v>
      </c>
      <c r="M315" t="s">
        <v>198</v>
      </c>
      <c r="O315"/>
      <c r="P315" s="28" t="s">
        <v>911</v>
      </c>
      <c r="R315" t="s">
        <v>65</v>
      </c>
      <c r="X315" s="9">
        <f>IF(Table1[[#This Row],[Origin 1]]="???",0,COUNTA(Table1[[#This Row],[Origin 1]:[Origin 6]]))</f>
        <v>1</v>
      </c>
      <c r="Y315"/>
      <c r="Z315"/>
    </row>
    <row r="316" spans="1:26">
      <c r="A316" s="12" t="s">
        <v>32</v>
      </c>
      <c r="B316" s="2">
        <v>2024</v>
      </c>
      <c r="C316" s="18" t="str">
        <f>TEXT(Table1[[#This Row],[No2]],"000")</f>
        <v>050</v>
      </c>
      <c r="D316" s="18">
        <v>50</v>
      </c>
      <c r="E316" s="18" t="s">
        <v>183</v>
      </c>
      <c r="F316" s="2" t="str">
        <f>_xlfn.TEXTJOIN("_",TRUE,A316,B316,C316,Table1[[#This Row],[Domain]])</f>
        <v>DEU_2024_050_Sea</v>
      </c>
      <c r="G316" s="2" t="s">
        <v>400</v>
      </c>
      <c r="H316" s="3" t="s">
        <v>192</v>
      </c>
      <c r="I316" t="s">
        <v>902</v>
      </c>
      <c r="J316" t="s">
        <v>912</v>
      </c>
      <c r="K316" s="4">
        <v>2</v>
      </c>
      <c r="L316" s="9" t="str">
        <f>IF(AND(R316=A316, S316&amp;T316&amp;U316&amp;V316&amp;W316=""), "DomProd", IF(COUNTIF(R316:W316, A316)&gt;0, "CoDev", IF(R316="???","N/A","Import")))</f>
        <v>CoDev</v>
      </c>
      <c r="M316" t="s">
        <v>913</v>
      </c>
      <c r="N316" t="s">
        <v>914</v>
      </c>
      <c r="O316"/>
      <c r="P316" s="28" t="s">
        <v>915</v>
      </c>
      <c r="Q316" s="28" t="s">
        <v>916</v>
      </c>
      <c r="R316" t="s">
        <v>32</v>
      </c>
      <c r="S316" t="s">
        <v>65</v>
      </c>
      <c r="X316" s="9">
        <f>IF(Table1[[#This Row],[Origin 1]]="???",0,COUNTA(Table1[[#This Row],[Origin 1]:[Origin 6]]))</f>
        <v>2</v>
      </c>
      <c r="Y316"/>
      <c r="Z316"/>
    </row>
    <row r="317" spans="1:26">
      <c r="A317" s="12" t="s">
        <v>32</v>
      </c>
      <c r="B317" s="2">
        <v>2024</v>
      </c>
      <c r="C317" s="18" t="str">
        <f>TEXT(Table1[[#This Row],[No2]],"000")</f>
        <v>051</v>
      </c>
      <c r="D317" s="18">
        <v>51</v>
      </c>
      <c r="E317" s="18" t="s">
        <v>183</v>
      </c>
      <c r="F317" s="2" t="str">
        <f>_xlfn.TEXTJOIN("_",TRUE,A317,B317,C317,Table1[[#This Row],[Domain]])</f>
        <v>DEU_2024_051_Sea</v>
      </c>
      <c r="G317" s="2" t="s">
        <v>400</v>
      </c>
      <c r="H317" s="3" t="s">
        <v>192</v>
      </c>
      <c r="I317" t="s">
        <v>902</v>
      </c>
      <c r="J317" t="s">
        <v>917</v>
      </c>
      <c r="K317" s="4" t="s">
        <v>72</v>
      </c>
      <c r="L317" s="9" t="str">
        <f>IF(AND(R317=A317, S317&amp;T317&amp;U317&amp;V317&amp;W317=""), "DomProd", IF(COUNTIF(R317:W317, A317)&gt;0, "CoDev", IF(R317="???","N/A","Import")))</f>
        <v>CoDev</v>
      </c>
      <c r="M317" t="s">
        <v>198</v>
      </c>
      <c r="N317" t="s">
        <v>918</v>
      </c>
      <c r="O317"/>
      <c r="P317" s="28" t="s">
        <v>919</v>
      </c>
      <c r="R317" t="s">
        <v>32</v>
      </c>
      <c r="S317" t="s">
        <v>65</v>
      </c>
      <c r="X317" s="9">
        <f>IF(Table1[[#This Row],[Origin 1]]="???",0,COUNTA(Table1[[#This Row],[Origin 1]:[Origin 6]]))</f>
        <v>2</v>
      </c>
      <c r="Y317"/>
      <c r="Z317"/>
    </row>
    <row r="318" spans="1:26">
      <c r="A318" s="12" t="s">
        <v>32</v>
      </c>
      <c r="B318" s="2">
        <v>2024</v>
      </c>
      <c r="C318" s="18" t="str">
        <f>TEXT(Table1[[#This Row],[No2]],"000")</f>
        <v>052</v>
      </c>
      <c r="D318" s="18">
        <v>52</v>
      </c>
      <c r="E318" s="18" t="s">
        <v>183</v>
      </c>
      <c r="F318" s="2" t="str">
        <f>_xlfn.TEXTJOIN("_",TRUE,A318,B318,C318,Table1[[#This Row],[Domain]])</f>
        <v>DEU_2024_052_Sea</v>
      </c>
      <c r="G318" s="2" t="s">
        <v>400</v>
      </c>
      <c r="H318" s="3" t="s">
        <v>192</v>
      </c>
      <c r="I318" t="s">
        <v>902</v>
      </c>
      <c r="J318" t="s">
        <v>920</v>
      </c>
      <c r="K318" s="4">
        <v>2</v>
      </c>
      <c r="L318" s="9" t="str">
        <f>IF(AND(R318=A318, S318&amp;T318&amp;U318&amp;V318&amp;W318=""), "DomProd", IF(COUNTIF(R318:W318, A318)&gt;0, "CoDev", IF(R318="???","N/A","Import")))</f>
        <v>Import</v>
      </c>
      <c r="M318" t="s">
        <v>921</v>
      </c>
      <c r="O318"/>
      <c r="P318" s="28" t="s">
        <v>204</v>
      </c>
      <c r="R318" t="s">
        <v>65</v>
      </c>
      <c r="X318" s="9">
        <f>IF(Table1[[#This Row],[Origin 1]]="???",0,COUNTA(Table1[[#This Row],[Origin 1]:[Origin 6]]))</f>
        <v>1</v>
      </c>
      <c r="Y318"/>
      <c r="Z318"/>
    </row>
    <row r="319" spans="1:26">
      <c r="A319" s="12" t="s">
        <v>32</v>
      </c>
      <c r="B319" s="2">
        <v>2024</v>
      </c>
      <c r="C319" s="18" t="str">
        <f>TEXT(Table1[[#This Row],[No2]],"000")</f>
        <v>053</v>
      </c>
      <c r="D319" s="18">
        <v>53</v>
      </c>
      <c r="E319" s="18" t="s">
        <v>183</v>
      </c>
      <c r="F319" s="2" t="str">
        <f>_xlfn.TEXTJOIN("_",TRUE,A319,B319,C319,Table1[[#This Row],[Domain]])</f>
        <v>DEU_2024_053_Sea</v>
      </c>
      <c r="G319" s="2" t="s">
        <v>400</v>
      </c>
      <c r="H319" s="3" t="s">
        <v>192</v>
      </c>
      <c r="I319" t="s">
        <v>902</v>
      </c>
      <c r="J319" t="s">
        <v>922</v>
      </c>
      <c r="K319" s="4" t="s">
        <v>72</v>
      </c>
      <c r="L319" s="9" t="str">
        <f>IF(AND(R319=A319, S319&amp;T319&amp;U319&amp;V319&amp;W319=""), "DomProd", IF(COUNTIF(R319:W319, A319)&gt;0, "CoDev", IF(R319="???","N/A","Import")))</f>
        <v>Import</v>
      </c>
      <c r="M319" t="s">
        <v>411</v>
      </c>
      <c r="N319" t="s">
        <v>923</v>
      </c>
      <c r="O319" t="s">
        <v>924</v>
      </c>
      <c r="P319" s="28" t="s">
        <v>925</v>
      </c>
      <c r="R319" t="s">
        <v>134</v>
      </c>
      <c r="S319" t="s">
        <v>55</v>
      </c>
      <c r="X319" s="9">
        <f>IF(Table1[[#This Row],[Origin 1]]="???",0,COUNTA(Table1[[#This Row],[Origin 1]:[Origin 6]]))</f>
        <v>2</v>
      </c>
      <c r="Y319"/>
      <c r="Z319"/>
    </row>
    <row r="320" spans="1:26">
      <c r="A320" s="12" t="s">
        <v>32</v>
      </c>
      <c r="B320" s="2">
        <v>2024</v>
      </c>
      <c r="C320" s="18" t="str">
        <f>TEXT(Table1[[#This Row],[No2]],"000")</f>
        <v>054</v>
      </c>
      <c r="D320" s="18">
        <v>54</v>
      </c>
      <c r="E320" s="18" t="s">
        <v>183</v>
      </c>
      <c r="F320" s="2" t="str">
        <f>_xlfn.TEXTJOIN("_",TRUE,A320,B320,C320,Table1[[#This Row],[Domain]])</f>
        <v>DEU_2024_054_Sea</v>
      </c>
      <c r="G320" s="2" t="s">
        <v>400</v>
      </c>
      <c r="H320" s="3" t="s">
        <v>185</v>
      </c>
      <c r="I320" t="s">
        <v>186</v>
      </c>
      <c r="J320" t="s">
        <v>926</v>
      </c>
      <c r="K320" s="4">
        <v>4</v>
      </c>
      <c r="L320" s="9" t="str">
        <f>IF(AND(R320=A320, S320&amp;T320&amp;U320&amp;V320&amp;W320=""), "DomProd", IF(COUNTIF(R320:W320, A320)&gt;0, "CoDev", IF(R320="???","N/A","Import")))</f>
        <v>DomProd</v>
      </c>
      <c r="M320" t="s">
        <v>891</v>
      </c>
      <c r="N320" t="s">
        <v>927</v>
      </c>
      <c r="O320"/>
      <c r="P320" t="s">
        <v>928</v>
      </c>
      <c r="R320" t="s">
        <v>32</v>
      </c>
      <c r="X320" s="9">
        <f>IF(Table1[[#This Row],[Origin 1]]="???",0,COUNTA(Table1[[#This Row],[Origin 1]:[Origin 6]]))</f>
        <v>1</v>
      </c>
      <c r="Y320"/>
      <c r="Z320"/>
    </row>
    <row r="321" spans="1:26">
      <c r="A321" s="12" t="s">
        <v>32</v>
      </c>
      <c r="B321" s="2">
        <v>2024</v>
      </c>
      <c r="C321" s="18" t="str">
        <f>TEXT(Table1[[#This Row],[No2]],"000")</f>
        <v>055</v>
      </c>
      <c r="D321" s="18">
        <v>55</v>
      </c>
      <c r="E321" s="18" t="s">
        <v>183</v>
      </c>
      <c r="F321" s="2" t="str">
        <f>_xlfn.TEXTJOIN("_",TRUE,A321,B321,C321,Table1[[#This Row],[Domain]])</f>
        <v>DEU_2024_055_Sea</v>
      </c>
      <c r="G321" s="2" t="s">
        <v>400</v>
      </c>
      <c r="H321" s="3" t="s">
        <v>192</v>
      </c>
      <c r="I321" t="s">
        <v>193</v>
      </c>
      <c r="J321" t="s">
        <v>903</v>
      </c>
      <c r="K321" s="4" t="s">
        <v>72</v>
      </c>
      <c r="L321" s="9" t="str">
        <f>IF(AND(R321=A321, S321&amp;T321&amp;U321&amp;V321&amp;W321=""), "DomProd", IF(COUNTIF(R321:W321, A321)&gt;0, "CoDev", IF(R321="???","N/A","Import")))</f>
        <v>Import</v>
      </c>
      <c r="M321" t="s">
        <v>195</v>
      </c>
      <c r="O321"/>
      <c r="P321" s="28" t="s">
        <v>196</v>
      </c>
      <c r="R321" t="s">
        <v>65</v>
      </c>
      <c r="X321" s="9">
        <f>IF(Table1[[#This Row],[Origin 1]]="???",0,COUNTA(Table1[[#This Row],[Origin 1]:[Origin 6]]))</f>
        <v>1</v>
      </c>
      <c r="Y321"/>
      <c r="Z321"/>
    </row>
    <row r="322" spans="1:26">
      <c r="A322" s="12" t="s">
        <v>32</v>
      </c>
      <c r="B322" s="2">
        <v>2024</v>
      </c>
      <c r="C322" s="18" t="str">
        <f>TEXT(Table1[[#This Row],[No2]],"000")</f>
        <v>056</v>
      </c>
      <c r="D322" s="18">
        <v>56</v>
      </c>
      <c r="E322" s="18" t="s">
        <v>183</v>
      </c>
      <c r="F322" s="2" t="str">
        <f>_xlfn.TEXTJOIN("_",TRUE,A322,B322,C322,Table1[[#This Row],[Domain]])</f>
        <v>DEU_2024_056_Sea</v>
      </c>
      <c r="G322" s="2" t="s">
        <v>400</v>
      </c>
      <c r="H322" s="3" t="s">
        <v>192</v>
      </c>
      <c r="I322" t="s">
        <v>193</v>
      </c>
      <c r="J322" t="s">
        <v>912</v>
      </c>
      <c r="K322" s="4">
        <v>2</v>
      </c>
      <c r="L322" s="9" t="str">
        <f>IF(AND(R322=A322, S322&amp;T322&amp;U322&amp;V322&amp;W322=""), "DomProd", IF(COUNTIF(R322:W322, A322)&gt;0, "CoDev", IF(R322="???","N/A","Import")))</f>
        <v>CoDev</v>
      </c>
      <c r="M322" t="s">
        <v>913</v>
      </c>
      <c r="N322" t="s">
        <v>914</v>
      </c>
      <c r="O322"/>
      <c r="P322" s="28" t="s">
        <v>915</v>
      </c>
      <c r="Q322" s="28" t="s">
        <v>916</v>
      </c>
      <c r="R322" t="s">
        <v>32</v>
      </c>
      <c r="S322" t="s">
        <v>65</v>
      </c>
      <c r="X322" s="9">
        <f>IF(Table1[[#This Row],[Origin 1]]="???",0,COUNTA(Table1[[#This Row],[Origin 1]:[Origin 6]]))</f>
        <v>2</v>
      </c>
      <c r="Y322"/>
      <c r="Z322"/>
    </row>
    <row r="323" spans="1:26">
      <c r="A323" s="12" t="s">
        <v>32</v>
      </c>
      <c r="B323" s="2">
        <v>2024</v>
      </c>
      <c r="C323" s="18" t="str">
        <f>TEXT(Table1[[#This Row],[No2]],"000")</f>
        <v>057</v>
      </c>
      <c r="D323" s="18">
        <v>57</v>
      </c>
      <c r="E323" s="18" t="s">
        <v>183</v>
      </c>
      <c r="F323" s="2" t="str">
        <f>_xlfn.TEXTJOIN("_",TRUE,A323,B323,C323,Table1[[#This Row],[Domain]])</f>
        <v>DEU_2024_057_Sea</v>
      </c>
      <c r="G323" s="2" t="s">
        <v>400</v>
      </c>
      <c r="H323" s="3" t="s">
        <v>192</v>
      </c>
      <c r="I323" t="s">
        <v>193</v>
      </c>
      <c r="J323" t="s">
        <v>929</v>
      </c>
      <c r="K323" s="4" t="s">
        <v>72</v>
      </c>
      <c r="L323" s="9" t="str">
        <f>IF(AND(R323=A323, S323&amp;T323&amp;U323&amp;V323&amp;W323=""), "DomProd", IF(COUNTIF(R323:W323, A323)&gt;0, "CoDev", IF(R323="???","N/A","Import")))</f>
        <v>CoDev</v>
      </c>
      <c r="M323" t="s">
        <v>198</v>
      </c>
      <c r="N323" t="s">
        <v>918</v>
      </c>
      <c r="O323"/>
      <c r="P323" s="28" t="s">
        <v>919</v>
      </c>
      <c r="R323" t="s">
        <v>32</v>
      </c>
      <c r="S323" t="s">
        <v>65</v>
      </c>
      <c r="X323" s="9">
        <f>IF(Table1[[#This Row],[Origin 1]]="???",0,COUNTA(Table1[[#This Row],[Origin 1]:[Origin 6]]))</f>
        <v>2</v>
      </c>
      <c r="Y323"/>
      <c r="Z323"/>
    </row>
    <row r="324" spans="1:26">
      <c r="A324" s="12" t="s">
        <v>32</v>
      </c>
      <c r="B324" s="2">
        <v>2024</v>
      </c>
      <c r="C324" s="18" t="str">
        <f>TEXT(Table1[[#This Row],[No2]],"000")</f>
        <v>058</v>
      </c>
      <c r="D324" s="18">
        <v>58</v>
      </c>
      <c r="E324" s="18" t="s">
        <v>183</v>
      </c>
      <c r="F324" s="2" t="str">
        <f>_xlfn.TEXTJOIN("_",TRUE,A324,B324,C324,Table1[[#This Row],[Domain]])</f>
        <v>DEU_2024_058_Sea</v>
      </c>
      <c r="G324" s="2" t="s">
        <v>400</v>
      </c>
      <c r="H324" s="3" t="s">
        <v>185</v>
      </c>
      <c r="I324" t="s">
        <v>186</v>
      </c>
      <c r="J324" t="s">
        <v>930</v>
      </c>
      <c r="K324" s="4">
        <v>4</v>
      </c>
      <c r="L324" s="9" t="str">
        <f>IF(AND(R324=A324, S324&amp;T324&amp;U324&amp;V324&amp;W324=""), "DomProd", IF(COUNTIF(R324:W324, A324)&gt;0, "CoDev", IF(R324="???","N/A","Import")))</f>
        <v>DomProd</v>
      </c>
      <c r="M324" t="s">
        <v>898</v>
      </c>
      <c r="N324" s="4"/>
      <c r="O324"/>
      <c r="P324" t="s">
        <v>931</v>
      </c>
      <c r="R324" t="s">
        <v>32</v>
      </c>
      <c r="X324" s="9">
        <f>IF(Table1[[#This Row],[Origin 1]]="???",0,COUNTA(Table1[[#This Row],[Origin 1]:[Origin 6]]))</f>
        <v>1</v>
      </c>
      <c r="Y324"/>
      <c r="Z324"/>
    </row>
    <row r="325" spans="1:26">
      <c r="A325" s="12" t="s">
        <v>32</v>
      </c>
      <c r="B325" s="2">
        <v>2024</v>
      </c>
      <c r="C325" s="18" t="str">
        <f>TEXT(Table1[[#This Row],[No2]],"000")</f>
        <v>059</v>
      </c>
      <c r="D325" s="18">
        <v>59</v>
      </c>
      <c r="E325" s="18" t="s">
        <v>183</v>
      </c>
      <c r="F325" s="2" t="str">
        <f>_xlfn.TEXTJOIN("_",TRUE,A325,B325,C325,Table1[[#This Row],[Domain]])</f>
        <v>DEU_2024_059_Sea</v>
      </c>
      <c r="G325" s="2" t="s">
        <v>400</v>
      </c>
      <c r="H325" s="3" t="s">
        <v>192</v>
      </c>
      <c r="I325" t="s">
        <v>193</v>
      </c>
      <c r="J325" t="s">
        <v>932</v>
      </c>
      <c r="K325" s="4" t="s">
        <v>72</v>
      </c>
      <c r="L325" s="9" t="str">
        <f>IF(AND(R325=A325, S325&amp;T325&amp;U325&amp;V325&amp;W325=""), "DomProd", IF(COUNTIF(R325:W325, A325)&gt;0, "CoDev", IF(R325="???","N/A","Import")))</f>
        <v>Import</v>
      </c>
      <c r="M325" t="s">
        <v>195</v>
      </c>
      <c r="O325"/>
      <c r="P325" s="28" t="s">
        <v>196</v>
      </c>
      <c r="R325" t="s">
        <v>65</v>
      </c>
      <c r="X325" s="9">
        <f>IF(Table1[[#This Row],[Origin 1]]="???",0,COUNTA(Table1[[#This Row],[Origin 1]:[Origin 6]]))</f>
        <v>1</v>
      </c>
      <c r="Y325"/>
      <c r="Z325"/>
    </row>
    <row r="326" spans="1:26">
      <c r="A326" s="12" t="s">
        <v>32</v>
      </c>
      <c r="B326" s="2">
        <v>2024</v>
      </c>
      <c r="C326" s="18" t="str">
        <f>TEXT(Table1[[#This Row],[No2]],"000")</f>
        <v>060</v>
      </c>
      <c r="D326" s="18">
        <v>60</v>
      </c>
      <c r="E326" s="18" t="s">
        <v>183</v>
      </c>
      <c r="F326" s="2" t="str">
        <f>_xlfn.TEXTJOIN("_",TRUE,A326,B326,C326,Table1[[#This Row],[Domain]])</f>
        <v>DEU_2024_060_Sea</v>
      </c>
      <c r="G326" s="2" t="s">
        <v>400</v>
      </c>
      <c r="H326" s="3" t="s">
        <v>192</v>
      </c>
      <c r="I326" t="s">
        <v>193</v>
      </c>
      <c r="J326" t="s">
        <v>904</v>
      </c>
      <c r="K326" s="4">
        <v>2</v>
      </c>
      <c r="L326" s="9" t="str">
        <f>IF(AND(R326=A326, S326&amp;T326&amp;U326&amp;V326&amp;W326=""), "DomProd", IF(COUNTIF(R326:W326, A326)&gt;0, "CoDev", IF(R326="???","N/A","Import")))</f>
        <v>Import</v>
      </c>
      <c r="M326" t="s">
        <v>101</v>
      </c>
      <c r="N326" t="s">
        <v>905</v>
      </c>
      <c r="O326"/>
      <c r="P326" s="28" t="s">
        <v>906</v>
      </c>
      <c r="Q326" s="28" t="s">
        <v>907</v>
      </c>
      <c r="R326" t="s">
        <v>65</v>
      </c>
      <c r="X326" s="9">
        <f>IF(Table1[[#This Row],[Origin 1]]="???",0,COUNTA(Table1[[#This Row],[Origin 1]:[Origin 6]]))</f>
        <v>1</v>
      </c>
      <c r="Y326"/>
      <c r="Z326"/>
    </row>
    <row r="327" spans="1:26">
      <c r="A327" s="12" t="s">
        <v>32</v>
      </c>
      <c r="B327" s="2">
        <v>2024</v>
      </c>
      <c r="C327" s="18" t="str">
        <f>TEXT(Table1[[#This Row],[No2]],"000")</f>
        <v>061</v>
      </c>
      <c r="D327" s="18">
        <v>61</v>
      </c>
      <c r="E327" s="18" t="s">
        <v>183</v>
      </c>
      <c r="F327" s="2" t="str">
        <f>_xlfn.TEXTJOIN("_",TRUE,A327,B327,C327,Table1[[#This Row],[Domain]])</f>
        <v>DEU_2024_061_Sea</v>
      </c>
      <c r="G327" s="2" t="s">
        <v>400</v>
      </c>
      <c r="H327" s="3" t="s">
        <v>192</v>
      </c>
      <c r="I327" t="s">
        <v>193</v>
      </c>
      <c r="J327" t="s">
        <v>200</v>
      </c>
      <c r="K327" s="4" t="s">
        <v>72</v>
      </c>
      <c r="L327" s="9" t="str">
        <f>IF(AND(R327=A327, S327&amp;T327&amp;U327&amp;V327&amp;W327=""), "DomProd", IF(COUNTIF(R327:W327, A327)&gt;0, "CoDev", IF(R327="???","N/A","Import")))</f>
        <v>Import</v>
      </c>
      <c r="M327" t="s">
        <v>198</v>
      </c>
      <c r="O327"/>
      <c r="P327" s="28" t="s">
        <v>201</v>
      </c>
      <c r="R327" t="s">
        <v>65</v>
      </c>
      <c r="X327" s="9">
        <f>IF(Table1[[#This Row],[Origin 1]]="???",0,COUNTA(Table1[[#This Row],[Origin 1]:[Origin 6]]))</f>
        <v>1</v>
      </c>
      <c r="Y327"/>
      <c r="Z327"/>
    </row>
    <row r="328" spans="1:26">
      <c r="A328" s="12" t="s">
        <v>32</v>
      </c>
      <c r="B328" s="2">
        <v>2024</v>
      </c>
      <c r="C328" s="18" t="str">
        <f>TEXT(Table1[[#This Row],[No2]],"000")</f>
        <v>062</v>
      </c>
      <c r="D328" s="18">
        <v>62</v>
      </c>
      <c r="E328" s="18" t="s">
        <v>183</v>
      </c>
      <c r="F328" s="2" t="str">
        <f>_xlfn.TEXTJOIN("_",TRUE,A328,B328,C328,Table1[[#This Row],[Domain]])</f>
        <v>DEU_2024_062_Sea</v>
      </c>
      <c r="G328" s="2" t="s">
        <v>400</v>
      </c>
      <c r="H328" s="3" t="s">
        <v>192</v>
      </c>
      <c r="I328" t="s">
        <v>193</v>
      </c>
      <c r="J328" t="s">
        <v>910</v>
      </c>
      <c r="K328" s="4" t="s">
        <v>72</v>
      </c>
      <c r="L328" s="9" t="str">
        <f>IF(AND(R328=A328, S328&amp;T328&amp;U328&amp;V328&amp;W328=""), "DomProd", IF(COUNTIF(R328:W328, A328)&gt;0, "CoDev", IF(R328="???","N/A","Import")))</f>
        <v>Import</v>
      </c>
      <c r="M328" t="s">
        <v>198</v>
      </c>
      <c r="O328"/>
      <c r="P328" s="28" t="s">
        <v>911</v>
      </c>
      <c r="R328" t="s">
        <v>65</v>
      </c>
      <c r="X328" s="9">
        <f>IF(Table1[[#This Row],[Origin 1]]="???",0,COUNTA(Table1[[#This Row],[Origin 1]:[Origin 6]]))</f>
        <v>1</v>
      </c>
      <c r="Y328"/>
      <c r="Z328"/>
    </row>
    <row r="329" spans="1:26">
      <c r="A329" s="12" t="s">
        <v>32</v>
      </c>
      <c r="B329" s="2">
        <v>2024</v>
      </c>
      <c r="C329" s="18" t="str">
        <f>TEXT(Table1[[#This Row],[No2]],"000")</f>
        <v>063</v>
      </c>
      <c r="D329" s="18">
        <v>63</v>
      </c>
      <c r="E329" s="18" t="s">
        <v>183</v>
      </c>
      <c r="F329" s="2" t="str">
        <f>_xlfn.TEXTJOIN("_",TRUE,A329,B329,C329,Table1[[#This Row],[Domain]])</f>
        <v>DEU_2024_063_Sea</v>
      </c>
      <c r="G329" s="2" t="s">
        <v>400</v>
      </c>
      <c r="H329" s="3" t="s">
        <v>192</v>
      </c>
      <c r="I329" t="s">
        <v>193</v>
      </c>
      <c r="J329" t="s">
        <v>912</v>
      </c>
      <c r="K329" s="4">
        <v>2</v>
      </c>
      <c r="L329" s="9" t="str">
        <f>IF(AND(R329=A329, S329&amp;T329&amp;U329&amp;V329&amp;W329=""), "DomProd", IF(COUNTIF(R329:W329, A329)&gt;0, "CoDev", IF(R329="???","N/A","Import")))</f>
        <v>CoDev</v>
      </c>
      <c r="M329" t="s">
        <v>913</v>
      </c>
      <c r="N329" t="s">
        <v>914</v>
      </c>
      <c r="O329"/>
      <c r="P329" s="28" t="s">
        <v>915</v>
      </c>
      <c r="Q329" s="28" t="s">
        <v>916</v>
      </c>
      <c r="R329" t="s">
        <v>32</v>
      </c>
      <c r="S329" t="s">
        <v>65</v>
      </c>
      <c r="X329" s="9">
        <f>IF(Table1[[#This Row],[Origin 1]]="???",0,COUNTA(Table1[[#This Row],[Origin 1]:[Origin 6]]))</f>
        <v>2</v>
      </c>
      <c r="Y329"/>
      <c r="Z329"/>
    </row>
    <row r="330" spans="1:26">
      <c r="A330" s="12" t="s">
        <v>32</v>
      </c>
      <c r="B330" s="2">
        <v>2024</v>
      </c>
      <c r="C330" s="18" t="str">
        <f>TEXT(Table1[[#This Row],[No2]],"000")</f>
        <v>064</v>
      </c>
      <c r="D330" s="18">
        <v>64</v>
      </c>
      <c r="E330" s="18" t="s">
        <v>183</v>
      </c>
      <c r="F330" s="2" t="str">
        <f>_xlfn.TEXTJOIN("_",TRUE,A330,B330,C330,Table1[[#This Row],[Domain]])</f>
        <v>DEU_2024_064_Sea</v>
      </c>
      <c r="G330" s="2" t="s">
        <v>400</v>
      </c>
      <c r="H330" s="3" t="s">
        <v>192</v>
      </c>
      <c r="I330" t="s">
        <v>193</v>
      </c>
      <c r="J330" t="s">
        <v>917</v>
      </c>
      <c r="K330" s="4" t="s">
        <v>72</v>
      </c>
      <c r="L330" s="9" t="str">
        <f>IF(AND(R330=A330, S330&amp;T330&amp;U330&amp;V330&amp;W330=""), "DomProd", IF(COUNTIF(R330:W330, A330)&gt;0, "CoDev", IF(R330="???","N/A","Import")))</f>
        <v>CoDev</v>
      </c>
      <c r="M330" t="s">
        <v>198</v>
      </c>
      <c r="N330" t="s">
        <v>918</v>
      </c>
      <c r="O330"/>
      <c r="P330" s="28" t="s">
        <v>919</v>
      </c>
      <c r="R330" t="s">
        <v>32</v>
      </c>
      <c r="S330" t="s">
        <v>65</v>
      </c>
      <c r="X330" s="9">
        <f>IF(Table1[[#This Row],[Origin 1]]="???",0,COUNTA(Table1[[#This Row],[Origin 1]:[Origin 6]]))</f>
        <v>2</v>
      </c>
      <c r="Y330"/>
      <c r="Z330"/>
    </row>
    <row r="331" spans="1:26">
      <c r="A331" s="12" t="s">
        <v>32</v>
      </c>
      <c r="B331" s="2">
        <v>2024</v>
      </c>
      <c r="C331" s="18" t="str">
        <f>TEXT(Table1[[#This Row],[No2]],"000")</f>
        <v>065</v>
      </c>
      <c r="D331" s="18">
        <v>65</v>
      </c>
      <c r="E331" s="18" t="s">
        <v>183</v>
      </c>
      <c r="F331" s="2" t="str">
        <f>_xlfn.TEXTJOIN("_",TRUE,A331,B331,C331,Table1[[#This Row],[Domain]])</f>
        <v>DEU_2024_065_Sea</v>
      </c>
      <c r="G331" s="2" t="s">
        <v>400</v>
      </c>
      <c r="H331" s="3" t="s">
        <v>192</v>
      </c>
      <c r="I331" t="s">
        <v>193</v>
      </c>
      <c r="J331" t="s">
        <v>920</v>
      </c>
      <c r="K331" s="4">
        <v>2</v>
      </c>
      <c r="L331" s="9" t="str">
        <f>IF(AND(R331=A331, S331&amp;T331&amp;U331&amp;V331&amp;W331=""), "DomProd", IF(COUNTIF(R331:W331, A331)&gt;0, "CoDev", IF(R331="???","N/A","Import")))</f>
        <v>Import</v>
      </c>
      <c r="M331" t="s">
        <v>921</v>
      </c>
      <c r="O331"/>
      <c r="P331" s="28" t="s">
        <v>204</v>
      </c>
      <c r="R331" t="s">
        <v>65</v>
      </c>
      <c r="X331" s="9">
        <f>IF(Table1[[#This Row],[Origin 1]]="???",0,COUNTA(Table1[[#This Row],[Origin 1]:[Origin 6]]))</f>
        <v>1</v>
      </c>
      <c r="Y331"/>
      <c r="Z331"/>
    </row>
    <row r="332" spans="1:26">
      <c r="A332" s="12" t="s">
        <v>32</v>
      </c>
      <c r="B332" s="2">
        <v>2024</v>
      </c>
      <c r="C332" s="18" t="str">
        <f>TEXT(Table1[[#This Row],[No2]],"000")</f>
        <v>066</v>
      </c>
      <c r="D332" s="18">
        <v>66</v>
      </c>
      <c r="E332" s="18" t="s">
        <v>183</v>
      </c>
      <c r="F332" s="2" t="str">
        <f>_xlfn.TEXTJOIN("_",TRUE,A332,B332,C332,Table1[[#This Row],[Domain]])</f>
        <v>DEU_2024_066_Sea</v>
      </c>
      <c r="G332" s="2" t="s">
        <v>400</v>
      </c>
      <c r="H332" s="3" t="s">
        <v>192</v>
      </c>
      <c r="I332" t="s">
        <v>193</v>
      </c>
      <c r="J332" t="s">
        <v>205</v>
      </c>
      <c r="K332" s="4" t="s">
        <v>72</v>
      </c>
      <c r="L332" s="9" t="str">
        <f>IF(AND(R332=A332, S332&amp;T332&amp;U332&amp;V332&amp;W332=""), "DomProd", IF(COUNTIF(R332:W332, A332)&gt;0, "CoDev", IF(R332="???","N/A","Import")))</f>
        <v>Import</v>
      </c>
      <c r="M332" t="s">
        <v>198</v>
      </c>
      <c r="N332" t="s">
        <v>206</v>
      </c>
      <c r="O332" t="s">
        <v>207</v>
      </c>
      <c r="P332" s="28" t="s">
        <v>208</v>
      </c>
      <c r="Q332" s="28" t="s">
        <v>209</v>
      </c>
      <c r="R332" t="s">
        <v>65</v>
      </c>
      <c r="X332" s="9">
        <f>IF(Table1[[#This Row],[Origin 1]]="???",0,COUNTA(Table1[[#This Row],[Origin 1]:[Origin 6]]))</f>
        <v>1</v>
      </c>
      <c r="Y332"/>
      <c r="Z332"/>
    </row>
    <row r="333" spans="1:26">
      <c r="A333" s="12" t="s">
        <v>32</v>
      </c>
      <c r="B333" s="2">
        <v>2024</v>
      </c>
      <c r="C333" s="18" t="str">
        <f>TEXT(Table1[[#This Row],[No2]],"000")</f>
        <v>067</v>
      </c>
      <c r="D333" s="18">
        <v>67</v>
      </c>
      <c r="E333" s="18" t="s">
        <v>183</v>
      </c>
      <c r="F333" s="2" t="str">
        <f>_xlfn.TEXTJOIN("_",TRUE,A333,B333,C333,Table1[[#This Row],[Domain]])</f>
        <v>DEU_2024_067_Sea</v>
      </c>
      <c r="G333" s="2" t="s">
        <v>400</v>
      </c>
      <c r="H333" s="3" t="s">
        <v>213</v>
      </c>
      <c r="I333" t="s">
        <v>933</v>
      </c>
      <c r="J333" t="s">
        <v>934</v>
      </c>
      <c r="K333" s="4">
        <v>5</v>
      </c>
      <c r="L333" s="9" t="str">
        <f>IF(AND(R333=A333, S333&amp;T333&amp;U333&amp;V333&amp;W333=""), "DomProd", IF(COUNTIF(R333:W333, A333)&gt;0, "CoDev", IF(R333="???","N/A","Import")))</f>
        <v>DomProd</v>
      </c>
      <c r="M333" t="s">
        <v>898</v>
      </c>
      <c r="N333" t="s">
        <v>935</v>
      </c>
      <c r="O333" t="s">
        <v>927</v>
      </c>
      <c r="P333" t="s">
        <v>936</v>
      </c>
      <c r="R333" t="s">
        <v>32</v>
      </c>
      <c r="X333" s="9">
        <f>IF(Table1[[#This Row],[Origin 1]]="???",0,COUNTA(Table1[[#This Row],[Origin 1]:[Origin 6]]))</f>
        <v>1</v>
      </c>
      <c r="Y333"/>
      <c r="Z333"/>
    </row>
    <row r="334" spans="1:26">
      <c r="A334" s="12" t="s">
        <v>32</v>
      </c>
      <c r="B334" s="2">
        <v>2024</v>
      </c>
      <c r="C334" s="18" t="str">
        <f>TEXT(Table1[[#This Row],[No2]],"000")</f>
        <v>068</v>
      </c>
      <c r="D334" s="18">
        <v>68</v>
      </c>
      <c r="E334" s="18" t="s">
        <v>183</v>
      </c>
      <c r="F334" s="2" t="str">
        <f>_xlfn.TEXTJOIN("_",TRUE,A334,B334,C334,Table1[[#This Row],[Domain]])</f>
        <v>DEU_2024_068_Sea</v>
      </c>
      <c r="G334" s="2" t="s">
        <v>400</v>
      </c>
      <c r="H334" s="3" t="s">
        <v>192</v>
      </c>
      <c r="I334" t="s">
        <v>937</v>
      </c>
      <c r="J334" t="s">
        <v>938</v>
      </c>
      <c r="K334" s="4" t="s">
        <v>72</v>
      </c>
      <c r="L334" s="9" t="str">
        <f>IF(AND(R334=A334, S334&amp;T334&amp;U334&amp;V334&amp;W334=""), "DomProd", IF(COUNTIF(R334:W334, A334)&gt;0, "CoDev", IF(R334="???","N/A","Import")))</f>
        <v>Import</v>
      </c>
      <c r="M334" t="s">
        <v>483</v>
      </c>
      <c r="O334"/>
      <c r="P334" s="28" t="s">
        <v>939</v>
      </c>
      <c r="R334" t="s">
        <v>42</v>
      </c>
      <c r="X334" s="9">
        <f>IF(Table1[[#This Row],[Origin 1]]="???",0,COUNTA(Table1[[#This Row],[Origin 1]:[Origin 6]]))</f>
        <v>1</v>
      </c>
      <c r="Y334"/>
      <c r="Z334"/>
    </row>
    <row r="335" spans="1:26">
      <c r="A335" s="12" t="s">
        <v>32</v>
      </c>
      <c r="B335" s="2">
        <v>2024</v>
      </c>
      <c r="C335" s="18" t="str">
        <f>TEXT(Table1[[#This Row],[No2]],"000")</f>
        <v>069</v>
      </c>
      <c r="D335" s="18">
        <v>69</v>
      </c>
      <c r="E335" s="18" t="s">
        <v>183</v>
      </c>
      <c r="F335" s="2" t="str">
        <f>_xlfn.TEXTJOIN("_",TRUE,A335,B335,C335,Table1[[#This Row],[Domain]])</f>
        <v>DEU_2024_069_Sea</v>
      </c>
      <c r="G335" s="2" t="s">
        <v>400</v>
      </c>
      <c r="H335" s="3" t="s">
        <v>192</v>
      </c>
      <c r="I335" t="s">
        <v>937</v>
      </c>
      <c r="J335" t="s">
        <v>912</v>
      </c>
      <c r="K335" s="4">
        <v>2</v>
      </c>
      <c r="L335" s="9" t="str">
        <f>IF(AND(R335=A335, S335&amp;T335&amp;U335&amp;V335&amp;W335=""), "DomProd", IF(COUNTIF(R335:W335, A335)&gt;0, "CoDev", IF(R335="???","N/A","Import")))</f>
        <v>CoDev</v>
      </c>
      <c r="M335" t="s">
        <v>913</v>
      </c>
      <c r="N335" t="s">
        <v>914</v>
      </c>
      <c r="O335"/>
      <c r="P335" s="28" t="s">
        <v>915</v>
      </c>
      <c r="Q335" s="28" t="s">
        <v>916</v>
      </c>
      <c r="R335" t="s">
        <v>32</v>
      </c>
      <c r="S335" t="s">
        <v>65</v>
      </c>
      <c r="X335" s="9">
        <f>IF(Table1[[#This Row],[Origin 1]]="???",0,COUNTA(Table1[[#This Row],[Origin 1]:[Origin 6]]))</f>
        <v>2</v>
      </c>
      <c r="Y335"/>
      <c r="Z335"/>
    </row>
    <row r="336" spans="1:26">
      <c r="A336" s="12" t="s">
        <v>32</v>
      </c>
      <c r="B336" s="2">
        <v>2024</v>
      </c>
      <c r="C336" s="18" t="str">
        <f>TEXT(Table1[[#This Row],[No2]],"000")</f>
        <v>070</v>
      </c>
      <c r="D336" s="18">
        <v>70</v>
      </c>
      <c r="E336" s="18" t="s">
        <v>183</v>
      </c>
      <c r="F336" s="2" t="str">
        <f>_xlfn.TEXTJOIN("_",TRUE,A336,B336,C336,Table1[[#This Row],[Domain]])</f>
        <v>DEU_2024_070_Sea</v>
      </c>
      <c r="G336" s="2" t="s">
        <v>400</v>
      </c>
      <c r="H336" s="3" t="s">
        <v>192</v>
      </c>
      <c r="I336" t="s">
        <v>937</v>
      </c>
      <c r="J336" t="s">
        <v>917</v>
      </c>
      <c r="K336" s="4" t="s">
        <v>72</v>
      </c>
      <c r="L336" s="9" t="str">
        <f>IF(AND(R336=A336, S336&amp;T336&amp;U336&amp;V336&amp;W336=""), "DomProd", IF(COUNTIF(R336:W336, A336)&gt;0, "CoDev", IF(R336="???","N/A","Import")))</f>
        <v>CoDev</v>
      </c>
      <c r="M336" t="s">
        <v>198</v>
      </c>
      <c r="N336" t="s">
        <v>918</v>
      </c>
      <c r="O336"/>
      <c r="P336" s="28" t="s">
        <v>919</v>
      </c>
      <c r="R336" t="s">
        <v>32</v>
      </c>
      <c r="S336" t="s">
        <v>65</v>
      </c>
      <c r="X336" s="9">
        <f>IF(Table1[[#This Row],[Origin 1]]="???",0,COUNTA(Table1[[#This Row],[Origin 1]:[Origin 6]]))</f>
        <v>2</v>
      </c>
      <c r="Y336"/>
      <c r="Z336"/>
    </row>
    <row r="337" spans="1:26">
      <c r="A337" s="12" t="s">
        <v>32</v>
      </c>
      <c r="B337" s="2">
        <v>2024</v>
      </c>
      <c r="C337" s="18" t="str">
        <f>TEXT(Table1[[#This Row],[No2]],"000")</f>
        <v>071</v>
      </c>
      <c r="D337" s="18">
        <v>71</v>
      </c>
      <c r="E337" s="18" t="s">
        <v>183</v>
      </c>
      <c r="F337" s="2" t="str">
        <f>_xlfn.TEXTJOIN("_",TRUE,A337,B337,C337,Table1[[#This Row],[Domain]])</f>
        <v>DEU_2024_071_Sea</v>
      </c>
      <c r="G337" s="2" t="s">
        <v>400</v>
      </c>
      <c r="H337" s="3" t="s">
        <v>218</v>
      </c>
      <c r="I337" t="s">
        <v>940</v>
      </c>
      <c r="J337" t="s">
        <v>941</v>
      </c>
      <c r="K337" s="4">
        <v>7</v>
      </c>
      <c r="L337" s="9" t="str">
        <f>IF(AND(R337=A337, S337&amp;T337&amp;U337&amp;V337&amp;W337=""), "DomProd", IF(COUNTIF(R337:W337, A337)&gt;0, "CoDev", IF(R337="???","N/A","Import")))</f>
        <v>DomProd</v>
      </c>
      <c r="M337" t="s">
        <v>942</v>
      </c>
      <c r="N337" t="s">
        <v>927</v>
      </c>
      <c r="O337"/>
      <c r="P337" s="28" t="s">
        <v>943</v>
      </c>
      <c r="R337" t="s">
        <v>32</v>
      </c>
      <c r="X337" s="9">
        <f>IF(Table1[[#This Row],[Origin 1]]="???",0,COUNTA(Table1[[#This Row],[Origin 1]:[Origin 6]]))</f>
        <v>1</v>
      </c>
      <c r="Y337"/>
      <c r="Z337"/>
    </row>
    <row r="338" spans="1:26" s="7" customFormat="1">
      <c r="A338" s="23" t="s">
        <v>32</v>
      </c>
      <c r="B338" s="5">
        <v>2024</v>
      </c>
      <c r="C338" s="19" t="str">
        <f>TEXT(Table1[[#This Row],[No2]],"000")</f>
        <v>072</v>
      </c>
      <c r="D338" s="19">
        <v>72</v>
      </c>
      <c r="E338" s="18" t="s">
        <v>183</v>
      </c>
      <c r="F338" s="2" t="str">
        <f>_xlfn.TEXTJOIN("_",TRUE,A338,B338,C338,Table1[[#This Row],[Domain]])</f>
        <v>DEU_2024_072_Sea</v>
      </c>
      <c r="G338" s="5" t="s">
        <v>400</v>
      </c>
      <c r="H338" s="6" t="s">
        <v>218</v>
      </c>
      <c r="I338" s="7" t="s">
        <v>940</v>
      </c>
      <c r="J338" s="7" t="s">
        <v>944</v>
      </c>
      <c r="K338" s="8">
        <v>3</v>
      </c>
      <c r="L338" s="9" t="str">
        <f>IF(AND(R338=A338, S338&amp;T338&amp;U338&amp;V338&amp;W338=""), "DomProd", IF(COUNTIF(R338:W338, A338)&gt;0, "CoDev", IF(R338="???","N/A","Import")))</f>
        <v>DomProd</v>
      </c>
      <c r="M338" t="s">
        <v>942</v>
      </c>
      <c r="N338" s="7" t="s">
        <v>927</v>
      </c>
      <c r="P338" s="28" t="s">
        <v>943</v>
      </c>
      <c r="Q338"/>
      <c r="R338" s="7" t="s">
        <v>32</v>
      </c>
      <c r="X338" s="9">
        <f>IF(Table1[[#This Row],[Origin 1]]="???",0,COUNTA(Table1[[#This Row],[Origin 1]:[Origin 6]]))</f>
        <v>1</v>
      </c>
      <c r="Y338"/>
    </row>
    <row r="339" spans="1:26">
      <c r="A339" s="12" t="s">
        <v>32</v>
      </c>
      <c r="B339" s="2">
        <v>2024</v>
      </c>
      <c r="C339" s="18" t="str">
        <f>TEXT(Table1[[#This Row],[No2]],"000")</f>
        <v>073</v>
      </c>
      <c r="D339" s="18">
        <v>73</v>
      </c>
      <c r="E339" s="18" t="s">
        <v>183</v>
      </c>
      <c r="F339" s="2" t="str">
        <f>_xlfn.TEXTJOIN("_",TRUE,A339,B339,C339,Table1[[#This Row],[Domain]])</f>
        <v>DEU_2024_073_Sea</v>
      </c>
      <c r="G339" s="2" t="s">
        <v>400</v>
      </c>
      <c r="H339" s="3" t="s">
        <v>218</v>
      </c>
      <c r="I339" t="s">
        <v>945</v>
      </c>
      <c r="J339" t="s">
        <v>946</v>
      </c>
      <c r="K339" s="4">
        <v>2</v>
      </c>
      <c r="L339" s="9" t="str">
        <f>IF(AND(R339=A339, S339&amp;T339&amp;U339&amp;V339&amp;W339=""), "DomProd", IF(COUNTIF(R339:W339, A339)&gt;0, "CoDev", IF(R339="???","N/A","Import")))</f>
        <v>DomProd</v>
      </c>
      <c r="M339" t="s">
        <v>927</v>
      </c>
      <c r="O339"/>
      <c r="P339" s="28" t="s">
        <v>947</v>
      </c>
      <c r="R339" t="s">
        <v>32</v>
      </c>
      <c r="X339" s="9">
        <f>IF(Table1[[#This Row],[Origin 1]]="???",0,COUNTA(Table1[[#This Row],[Origin 1]:[Origin 6]]))</f>
        <v>1</v>
      </c>
      <c r="Y339"/>
      <c r="Z339"/>
    </row>
    <row r="340" spans="1:26">
      <c r="A340" s="12" t="s">
        <v>32</v>
      </c>
      <c r="B340" s="2">
        <v>2024</v>
      </c>
      <c r="C340" s="18" t="str">
        <f>TEXT(Table1[[#This Row],[No2]],"000")</f>
        <v>074</v>
      </c>
      <c r="D340" s="18">
        <v>74</v>
      </c>
      <c r="E340" s="18" t="s">
        <v>183</v>
      </c>
      <c r="F340" s="2" t="str">
        <f>_xlfn.TEXTJOIN("_",TRUE,A340,B340,C340,Table1[[#This Row],[Domain]])</f>
        <v>DEU_2024_074_Sea</v>
      </c>
      <c r="G340" s="2" t="s">
        <v>400</v>
      </c>
      <c r="H340" s="3" t="s">
        <v>223</v>
      </c>
      <c r="I340" t="s">
        <v>457</v>
      </c>
      <c r="J340" t="s">
        <v>948</v>
      </c>
      <c r="K340" s="4">
        <v>2</v>
      </c>
      <c r="L340" s="9" t="str">
        <f>IF(AND(R340=A340, S340&amp;T340&amp;U340&amp;V340&amp;W340=""), "DomProd", IF(COUNTIF(R340:W340, A340)&gt;0, "CoDev", IF(R340="???","N/A","Import")))</f>
        <v>DomProd</v>
      </c>
      <c r="M340" t="s">
        <v>949</v>
      </c>
      <c r="O340"/>
      <c r="P340" s="28" t="s">
        <v>950</v>
      </c>
      <c r="R340" t="s">
        <v>32</v>
      </c>
      <c r="X340" s="9">
        <f>IF(Table1[[#This Row],[Origin 1]]="???",0,COUNTA(Table1[[#This Row],[Origin 1]:[Origin 6]]))</f>
        <v>1</v>
      </c>
      <c r="Y340"/>
      <c r="Z340"/>
    </row>
    <row r="341" spans="1:26">
      <c r="A341" s="12" t="s">
        <v>32</v>
      </c>
      <c r="B341" s="2">
        <v>2024</v>
      </c>
      <c r="C341" s="18" t="str">
        <f>TEXT(Table1[[#This Row],[No2]],"000")</f>
        <v>075</v>
      </c>
      <c r="D341" s="18">
        <v>75</v>
      </c>
      <c r="E341" s="18" t="s">
        <v>183</v>
      </c>
      <c r="F341" s="2" t="str">
        <f>_xlfn.TEXTJOIN("_",TRUE,A341,B341,C341,Table1[[#This Row],[Domain]])</f>
        <v>DEU_2024_075_Sea</v>
      </c>
      <c r="G341" s="2" t="s">
        <v>400</v>
      </c>
      <c r="H341" s="3" t="s">
        <v>223</v>
      </c>
      <c r="I341" t="s">
        <v>457</v>
      </c>
      <c r="J341" t="s">
        <v>951</v>
      </c>
      <c r="K341" s="4">
        <v>2</v>
      </c>
      <c r="L341" s="9" t="str">
        <f>IF(AND(R341=A341, S341&amp;T341&amp;U341&amp;V341&amp;W341=""), "DomProd", IF(COUNTIF(R341:W341, A341)&gt;0, "CoDev", IF(R341="???","N/A","Import")))</f>
        <v>DomProd</v>
      </c>
      <c r="M341" t="s">
        <v>927</v>
      </c>
      <c r="O341"/>
      <c r="P341" s="28" t="s">
        <v>952</v>
      </c>
      <c r="R341" t="s">
        <v>32</v>
      </c>
      <c r="X341" s="9">
        <f>IF(Table1[[#This Row],[Origin 1]]="???",0,COUNTA(Table1[[#This Row],[Origin 1]:[Origin 6]]))</f>
        <v>1</v>
      </c>
      <c r="Y341"/>
      <c r="Z341"/>
    </row>
    <row r="342" spans="1:26">
      <c r="A342" s="12" t="s">
        <v>32</v>
      </c>
      <c r="B342" s="2">
        <v>2024</v>
      </c>
      <c r="C342" s="18" t="str">
        <f>TEXT(Table1[[#This Row],[No2]],"000")</f>
        <v>076</v>
      </c>
      <c r="D342" s="18">
        <v>76</v>
      </c>
      <c r="E342" s="18" t="s">
        <v>183</v>
      </c>
      <c r="F342" s="2" t="str">
        <f>_xlfn.TEXTJOIN("_",TRUE,A342,B342,C342,Table1[[#This Row],[Domain]])</f>
        <v>DEU_2024_076_Sea</v>
      </c>
      <c r="G342" s="2" t="s">
        <v>400</v>
      </c>
      <c r="H342" s="3" t="s">
        <v>223</v>
      </c>
      <c r="I342" t="s">
        <v>953</v>
      </c>
      <c r="J342" t="s">
        <v>954</v>
      </c>
      <c r="K342" s="4">
        <v>3</v>
      </c>
      <c r="L342" s="9" t="str">
        <f>IF(AND(R342=A342, S342&amp;T342&amp;U342&amp;V342&amp;W342=""), "DomProd", IF(COUNTIF(R342:W342, A342)&gt;0, "CoDev", IF(R342="???","N/A","Import")))</f>
        <v>DomProd</v>
      </c>
      <c r="M342" t="s">
        <v>955</v>
      </c>
      <c r="O342"/>
      <c r="P342" s="28" t="s">
        <v>956</v>
      </c>
      <c r="R342" t="s">
        <v>32</v>
      </c>
      <c r="X342" s="9">
        <f>IF(Table1[[#This Row],[Origin 1]]="???",0,COUNTA(Table1[[#This Row],[Origin 1]:[Origin 6]]))</f>
        <v>1</v>
      </c>
      <c r="Y342"/>
      <c r="Z342"/>
    </row>
    <row r="343" spans="1:26">
      <c r="A343" s="12" t="s">
        <v>32</v>
      </c>
      <c r="B343" s="2">
        <v>2024</v>
      </c>
      <c r="C343" s="18" t="str">
        <f>TEXT(Table1[[#This Row],[No2]],"000")</f>
        <v>077</v>
      </c>
      <c r="D343" s="18">
        <v>77</v>
      </c>
      <c r="E343" s="18" t="s">
        <v>183</v>
      </c>
      <c r="F343" s="2" t="str">
        <f>_xlfn.TEXTJOIN("_",TRUE,A343,B343,C343,Table1[[#This Row],[Domain]])</f>
        <v>DEU_2024_077_Sea</v>
      </c>
      <c r="G343" s="2" t="s">
        <v>400</v>
      </c>
      <c r="H343" s="3" t="s">
        <v>223</v>
      </c>
      <c r="I343" t="s">
        <v>224</v>
      </c>
      <c r="J343" t="s">
        <v>957</v>
      </c>
      <c r="K343" s="4">
        <v>1</v>
      </c>
      <c r="L343" s="9" t="str">
        <f>IF(AND(R343=A343, S343&amp;T343&amp;U343&amp;V343&amp;W343=""), "DomProd", IF(COUNTIF(R343:W343, A343)&gt;0, "CoDev", IF(R343="???","N/A","Import")))</f>
        <v>DomProd</v>
      </c>
      <c r="M343" t="s">
        <v>899</v>
      </c>
      <c r="O343"/>
      <c r="P343" s="28" t="s">
        <v>958</v>
      </c>
      <c r="R343" t="s">
        <v>32</v>
      </c>
      <c r="X343" s="9">
        <f>IF(Table1[[#This Row],[Origin 1]]="???",0,COUNTA(Table1[[#This Row],[Origin 1]:[Origin 6]]))</f>
        <v>1</v>
      </c>
      <c r="Y343"/>
      <c r="Z343"/>
    </row>
    <row r="344" spans="1:26">
      <c r="A344" s="12" t="s">
        <v>32</v>
      </c>
      <c r="B344" s="2">
        <v>2024</v>
      </c>
      <c r="C344" s="18" t="str">
        <f>TEXT(Table1[[#This Row],[No2]],"000")</f>
        <v>078</v>
      </c>
      <c r="D344" s="18">
        <v>78</v>
      </c>
      <c r="E344" s="18" t="s">
        <v>183</v>
      </c>
      <c r="F344" s="2" t="str">
        <f>_xlfn.TEXTJOIN("_",TRUE,A344,B344,C344,Table1[[#This Row],[Domain]])</f>
        <v>DEU_2024_078_Sea</v>
      </c>
      <c r="G344" s="2" t="s">
        <v>400</v>
      </c>
      <c r="H344" s="3" t="s">
        <v>223</v>
      </c>
      <c r="I344" t="s">
        <v>959</v>
      </c>
      <c r="J344" t="s">
        <v>960</v>
      </c>
      <c r="K344" s="4">
        <v>2</v>
      </c>
      <c r="L344" s="9" t="str">
        <f>IF(AND(R344=A344, S344&amp;T344&amp;U344&amp;V344&amp;W344=""), "DomProd", IF(COUNTIF(R344:W344, A344)&gt;0, "CoDev", IF(R344="???","N/A","Import")))</f>
        <v>DomProd</v>
      </c>
      <c r="M344" t="s">
        <v>961</v>
      </c>
      <c r="O344"/>
      <c r="P344" s="28" t="s">
        <v>962</v>
      </c>
      <c r="R344" t="s">
        <v>32</v>
      </c>
      <c r="X344" s="9">
        <f>IF(Table1[[#This Row],[Origin 1]]="???",0,COUNTA(Table1[[#This Row],[Origin 1]:[Origin 6]]))</f>
        <v>1</v>
      </c>
      <c r="Y344"/>
      <c r="Z344"/>
    </row>
    <row r="345" spans="1:26">
      <c r="A345" s="12" t="s">
        <v>32</v>
      </c>
      <c r="B345" s="2">
        <v>2024</v>
      </c>
      <c r="C345" s="18" t="str">
        <f>TEXT(Table1[[#This Row],[No2]],"000")</f>
        <v>079</v>
      </c>
      <c r="D345" s="18">
        <v>79</v>
      </c>
      <c r="E345" s="18" t="s">
        <v>183</v>
      </c>
      <c r="F345" s="2" t="str">
        <f>_xlfn.TEXTJOIN("_",TRUE,A345,B345,C345,Table1[[#This Row],[Domain]])</f>
        <v>DEU_2024_079_Sea</v>
      </c>
      <c r="G345" s="2" t="s">
        <v>400</v>
      </c>
      <c r="H345" s="3" t="s">
        <v>223</v>
      </c>
      <c r="I345" t="s">
        <v>959</v>
      </c>
      <c r="J345" t="s">
        <v>963</v>
      </c>
      <c r="K345" s="4">
        <v>6</v>
      </c>
      <c r="L345" s="9" t="str">
        <f>IF(AND(R345=A345, S345&amp;T345&amp;U345&amp;V345&amp;W345=""), "DomProd", IF(COUNTIF(R345:W345, A345)&gt;0, "CoDev", IF(R345="???","N/A","Import")))</f>
        <v>DomProd</v>
      </c>
      <c r="M345" t="s">
        <v>964</v>
      </c>
      <c r="N345" t="s">
        <v>965</v>
      </c>
      <c r="O345" t="s">
        <v>966</v>
      </c>
      <c r="P345" s="28" t="s">
        <v>967</v>
      </c>
      <c r="R345" t="s">
        <v>32</v>
      </c>
      <c r="X345" s="9">
        <f>IF(Table1[[#This Row],[Origin 1]]="???",0,COUNTA(Table1[[#This Row],[Origin 1]:[Origin 6]]))</f>
        <v>1</v>
      </c>
      <c r="Y345"/>
      <c r="Z345"/>
    </row>
    <row r="346" spans="1:26">
      <c r="A346" s="12" t="s">
        <v>32</v>
      </c>
      <c r="B346" s="2">
        <v>2024</v>
      </c>
      <c r="C346" s="18" t="str">
        <f>TEXT(Table1[[#This Row],[No2]],"000")</f>
        <v>080</v>
      </c>
      <c r="D346" s="18">
        <v>80</v>
      </c>
      <c r="E346" s="18" t="s">
        <v>183</v>
      </c>
      <c r="F346" s="2" t="str">
        <f>_xlfn.TEXTJOIN("_",TRUE,A346,B346,C346,Table1[[#This Row],[Domain]])</f>
        <v>DEU_2024_080_Sea</v>
      </c>
      <c r="G346" s="2" t="s">
        <v>400</v>
      </c>
      <c r="H346" s="3" t="s">
        <v>223</v>
      </c>
      <c r="I346" t="s">
        <v>968</v>
      </c>
      <c r="J346" t="s">
        <v>969</v>
      </c>
      <c r="K346" s="4">
        <v>3</v>
      </c>
      <c r="L346" s="9" t="str">
        <f>IF(AND(R346=A346, S346&amp;T346&amp;U346&amp;V346&amp;W346=""), "DomProd", IF(COUNTIF(R346:W346, A346)&gt;0, "CoDev", IF(R346="???","N/A","Import")))</f>
        <v>DomProd</v>
      </c>
      <c r="M346" t="s">
        <v>966</v>
      </c>
      <c r="N346" t="s">
        <v>970</v>
      </c>
      <c r="O346" t="s">
        <v>927</v>
      </c>
      <c r="P346" t="s">
        <v>971</v>
      </c>
      <c r="R346" t="s">
        <v>32</v>
      </c>
      <c r="X346" s="9">
        <f>IF(Table1[[#This Row],[Origin 1]]="???",0,COUNTA(Table1[[#This Row],[Origin 1]:[Origin 6]]))</f>
        <v>1</v>
      </c>
      <c r="Y346"/>
      <c r="Z346"/>
    </row>
    <row r="347" spans="1:26">
      <c r="A347" s="12" t="s">
        <v>32</v>
      </c>
      <c r="B347" s="2">
        <v>2024</v>
      </c>
      <c r="C347" s="18" t="str">
        <f>TEXT(Table1[[#This Row],[No2]],"000")</f>
        <v>081</v>
      </c>
      <c r="D347" s="18">
        <v>81</v>
      </c>
      <c r="E347" s="18" t="s">
        <v>183</v>
      </c>
      <c r="F347" s="2" t="str">
        <f>_xlfn.TEXTJOIN("_",TRUE,A347,B347,C347,Table1[[#This Row],[Domain]])</f>
        <v>DEU_2024_081_Sea</v>
      </c>
      <c r="G347" s="2" t="s">
        <v>400</v>
      </c>
      <c r="H347" s="3" t="s">
        <v>223</v>
      </c>
      <c r="I347" t="s">
        <v>475</v>
      </c>
      <c r="J347" t="s">
        <v>972</v>
      </c>
      <c r="K347" s="4">
        <v>2</v>
      </c>
      <c r="L347" s="9" t="str">
        <f>IF(AND(R347=A347, S347&amp;T347&amp;U347&amp;V347&amp;W347=""), "DomProd", IF(COUNTIF(R347:W347, A347)&gt;0, "CoDev", IF(R347="???","N/A","Import")))</f>
        <v>Import</v>
      </c>
      <c r="M347" t="s">
        <v>973</v>
      </c>
      <c r="O347"/>
      <c r="P347" s="28" t="s">
        <v>974</v>
      </c>
      <c r="R347" t="s">
        <v>145</v>
      </c>
      <c r="X347" s="9">
        <f>IF(Table1[[#This Row],[Origin 1]]="???",0,COUNTA(Table1[[#This Row],[Origin 1]:[Origin 6]]))</f>
        <v>1</v>
      </c>
      <c r="Y347"/>
      <c r="Z347"/>
    </row>
    <row r="348" spans="1:26">
      <c r="A348" s="12" t="s">
        <v>32</v>
      </c>
      <c r="B348" s="2">
        <v>2024</v>
      </c>
      <c r="C348" s="18" t="str">
        <f>TEXT(Table1[[#This Row],[No2]],"000")</f>
        <v>082</v>
      </c>
      <c r="D348" s="18">
        <v>82</v>
      </c>
      <c r="E348" s="18" t="s">
        <v>183</v>
      </c>
      <c r="F348" s="2" t="str">
        <f>_xlfn.TEXTJOIN("_",TRUE,A348,B348,C348,Table1[[#This Row],[Domain]])</f>
        <v>DEU_2024_082_Sea</v>
      </c>
      <c r="G348" s="2" t="s">
        <v>400</v>
      </c>
      <c r="H348" s="3" t="s">
        <v>223</v>
      </c>
      <c r="I348" t="s">
        <v>975</v>
      </c>
      <c r="J348" t="s">
        <v>976</v>
      </c>
      <c r="K348" s="4">
        <v>1</v>
      </c>
      <c r="L348" s="9" t="str">
        <f>IF(AND(R348=A348, S348&amp;T348&amp;U348&amp;V348&amp;W348=""), "DomProd", IF(COUNTIF(R348:W348, A348)&gt;0, "CoDev", IF(R348="???","N/A","Import")))</f>
        <v>DomProd</v>
      </c>
      <c r="M348" t="s">
        <v>898</v>
      </c>
      <c r="O348"/>
      <c r="P348" s="28" t="s">
        <v>977</v>
      </c>
      <c r="R348" t="s">
        <v>32</v>
      </c>
      <c r="X348" s="9">
        <f>IF(Table1[[#This Row],[Origin 1]]="???",0,COUNTA(Table1[[#This Row],[Origin 1]:[Origin 6]]))</f>
        <v>1</v>
      </c>
      <c r="Y348"/>
      <c r="Z348"/>
    </row>
    <row r="349" spans="1:26">
      <c r="A349" s="12" t="s">
        <v>32</v>
      </c>
      <c r="B349" s="2">
        <v>2024</v>
      </c>
      <c r="C349" s="18" t="str">
        <f>TEXT(Table1[[#This Row],[No2]],"000")</f>
        <v>083</v>
      </c>
      <c r="D349" s="18">
        <v>83</v>
      </c>
      <c r="E349" s="18" t="s">
        <v>183</v>
      </c>
      <c r="F349" s="2" t="str">
        <f>_xlfn.TEXTJOIN("_",TRUE,A349,B349,C349,Table1[[#This Row],[Domain]])</f>
        <v>DEU_2024_083_Sea</v>
      </c>
      <c r="G349" s="2" t="s">
        <v>400</v>
      </c>
      <c r="H349" s="3" t="s">
        <v>228</v>
      </c>
      <c r="I349" t="s">
        <v>978</v>
      </c>
      <c r="J349" t="s">
        <v>979</v>
      </c>
      <c r="K349" s="4">
        <v>12</v>
      </c>
      <c r="L349" s="9" t="str">
        <f>IF(AND(R349=A349, S349&amp;T349&amp;U349&amp;V349&amp;W349=""), "DomProd", IF(COUNTIF(R349:W349, A349)&gt;0, "CoDev", IF(R349="???","N/A","Import")))</f>
        <v>DomProd</v>
      </c>
      <c r="M349" t="s">
        <v>980</v>
      </c>
      <c r="N349" t="s">
        <v>898</v>
      </c>
      <c r="O349"/>
      <c r="P349" s="28" t="s">
        <v>981</v>
      </c>
      <c r="R349" t="s">
        <v>32</v>
      </c>
      <c r="X349" s="9">
        <f>IF(Table1[[#This Row],[Origin 1]]="???",0,COUNTA(Table1[[#This Row],[Origin 1]:[Origin 6]]))</f>
        <v>1</v>
      </c>
      <c r="Y349"/>
      <c r="Z349"/>
    </row>
    <row r="350" spans="1:26">
      <c r="A350" s="12" t="s">
        <v>32</v>
      </c>
      <c r="B350" s="2">
        <v>2024</v>
      </c>
      <c r="C350" s="18" t="str">
        <f>TEXT(Table1[[#This Row],[No2]],"000")</f>
        <v>084</v>
      </c>
      <c r="D350" s="18">
        <v>84</v>
      </c>
      <c r="E350" s="18" t="s">
        <v>183</v>
      </c>
      <c r="F350" s="2" t="str">
        <f>_xlfn.TEXTJOIN("_",TRUE,A350,B350,C350,Table1[[#This Row],[Domain]])</f>
        <v>DEU_2024_084_Sea</v>
      </c>
      <c r="G350" s="2" t="s">
        <v>400</v>
      </c>
      <c r="H350" s="3" t="s">
        <v>233</v>
      </c>
      <c r="I350" t="s">
        <v>477</v>
      </c>
      <c r="J350" t="s">
        <v>982</v>
      </c>
      <c r="K350" s="4" t="s">
        <v>72</v>
      </c>
      <c r="L350" s="9" t="str">
        <f>IF(AND(R350=A350, S350&amp;T350&amp;U350&amp;V350&amp;W350=""), "DomProd", IF(COUNTIF(R350:W350, A350)&gt;0, "CoDev", IF(R350="???","N/A","Import")))</f>
        <v>Import</v>
      </c>
      <c r="M350" t="s">
        <v>983</v>
      </c>
      <c r="O350"/>
      <c r="P350" s="28" t="s">
        <v>984</v>
      </c>
      <c r="R350" t="s">
        <v>87</v>
      </c>
      <c r="X350" s="9">
        <f>IF(Table1[[#This Row],[Origin 1]]="???",0,COUNTA(Table1[[#This Row],[Origin 1]:[Origin 6]]))</f>
        <v>1</v>
      </c>
      <c r="Y350"/>
      <c r="Z350"/>
    </row>
    <row r="351" spans="1:26">
      <c r="A351" s="12" t="s">
        <v>32</v>
      </c>
      <c r="B351" s="2">
        <v>2024</v>
      </c>
      <c r="C351" s="18" t="str">
        <f>TEXT(Table1[[#This Row],[No2]],"000")</f>
        <v>085</v>
      </c>
      <c r="D351" s="18">
        <v>85</v>
      </c>
      <c r="E351" s="18" t="s">
        <v>183</v>
      </c>
      <c r="F351" s="2" t="str">
        <f>_xlfn.TEXTJOIN("_",TRUE,A351,B351,C351,Table1[[#This Row],[Domain]])</f>
        <v>DEU_2024_085_Sea</v>
      </c>
      <c r="G351" s="2" t="s">
        <v>400</v>
      </c>
      <c r="H351" s="3" t="s">
        <v>233</v>
      </c>
      <c r="I351" t="s">
        <v>477</v>
      </c>
      <c r="J351" t="s">
        <v>985</v>
      </c>
      <c r="K351" s="4" t="s">
        <v>72</v>
      </c>
      <c r="L351" s="9" t="str">
        <f>IF(AND(R351=A351, S351&amp;T351&amp;U351&amp;V351&amp;W351=""), "DomProd", IF(COUNTIF(R351:W351, A351)&gt;0, "CoDev", IF(R351="???","N/A","Import")))</f>
        <v>Import</v>
      </c>
      <c r="M351" t="s">
        <v>236</v>
      </c>
      <c r="O351"/>
      <c r="P351" s="28" t="s">
        <v>237</v>
      </c>
      <c r="R351" t="s">
        <v>145</v>
      </c>
      <c r="X351" s="9">
        <f>IF(Table1[[#This Row],[Origin 1]]="???",0,COUNTA(Table1[[#This Row],[Origin 1]:[Origin 6]]))</f>
        <v>1</v>
      </c>
      <c r="Y351"/>
      <c r="Z351"/>
    </row>
    <row r="352" spans="1:26">
      <c r="A352" s="12" t="s">
        <v>32</v>
      </c>
      <c r="B352" s="2">
        <v>2024</v>
      </c>
      <c r="C352" s="18" t="str">
        <f>TEXT(Table1[[#This Row],[No2]],"000")</f>
        <v>086</v>
      </c>
      <c r="D352" s="18">
        <v>86</v>
      </c>
      <c r="E352" s="18" t="s">
        <v>183</v>
      </c>
      <c r="F352" s="2" t="str">
        <f>_xlfn.TEXTJOIN("_",TRUE,A352,B352,C352,Table1[[#This Row],[Domain]])</f>
        <v>DEU_2024_086_Sea</v>
      </c>
      <c r="G352" s="2" t="s">
        <v>400</v>
      </c>
      <c r="H352" s="3" t="s">
        <v>233</v>
      </c>
      <c r="I352" t="s">
        <v>481</v>
      </c>
      <c r="J352" t="s">
        <v>986</v>
      </c>
      <c r="K352" s="4" t="s">
        <v>72</v>
      </c>
      <c r="L352" s="9" t="str">
        <f>IF(AND(R352=A352, S352&amp;T352&amp;U352&amp;V352&amp;W352=""), "DomProd", IF(COUNTIF(R352:W352, A352)&gt;0, "CoDev", IF(R352="???","N/A","Import")))</f>
        <v>DomProd</v>
      </c>
      <c r="M352" t="s">
        <v>246</v>
      </c>
      <c r="O352"/>
      <c r="P352" s="28" t="s">
        <v>247</v>
      </c>
      <c r="R352" t="s">
        <v>32</v>
      </c>
      <c r="X352" s="9">
        <f>IF(Table1[[#This Row],[Origin 1]]="???",0,COUNTA(Table1[[#This Row],[Origin 1]:[Origin 6]]))</f>
        <v>1</v>
      </c>
      <c r="Y352"/>
      <c r="Z352"/>
    </row>
    <row r="353" spans="1:26">
      <c r="A353" s="12" t="s">
        <v>32</v>
      </c>
      <c r="B353" s="2">
        <v>2024</v>
      </c>
      <c r="C353" s="18" t="str">
        <f>TEXT(Table1[[#This Row],[No2]],"000")</f>
        <v>087</v>
      </c>
      <c r="D353" s="18">
        <v>87</v>
      </c>
      <c r="E353" s="18" t="s">
        <v>92</v>
      </c>
      <c r="F353" s="2" t="str">
        <f>_xlfn.TEXTJOIN("_",TRUE,A353,B353,C353,Table1[[#This Row],[Domain]])</f>
        <v>DEU_2024_087_Air</v>
      </c>
      <c r="G353" s="2" t="s">
        <v>987</v>
      </c>
      <c r="H353" s="3" t="s">
        <v>94</v>
      </c>
      <c r="I353" t="s">
        <v>265</v>
      </c>
      <c r="J353" t="s">
        <v>988</v>
      </c>
      <c r="K353" s="4">
        <v>2</v>
      </c>
      <c r="L353" s="9" t="str">
        <f>IF(AND(R353=A353, S353&amp;T353&amp;U353&amp;V353&amp;W353=""), "DomProd", IF(COUNTIF(R353:W353, A353)&gt;0, "CoDev", IF(R353="???","N/A","Import")))</f>
        <v>Import</v>
      </c>
      <c r="M353" t="s">
        <v>101</v>
      </c>
      <c r="O353"/>
      <c r="P353" t="s">
        <v>989</v>
      </c>
      <c r="R353" t="s">
        <v>65</v>
      </c>
      <c r="X353" s="9">
        <f>IF(Table1[[#This Row],[Origin 1]]="???",0,COUNTA(Table1[[#This Row],[Origin 1]:[Origin 6]]))</f>
        <v>1</v>
      </c>
      <c r="Y353"/>
      <c r="Z353"/>
    </row>
    <row r="354" spans="1:26">
      <c r="A354" s="12" t="s">
        <v>32</v>
      </c>
      <c r="B354" s="2">
        <v>2024</v>
      </c>
      <c r="C354" s="18" t="str">
        <f>TEXT(Table1[[#This Row],[No2]],"000")</f>
        <v>088</v>
      </c>
      <c r="D354" s="18">
        <v>88</v>
      </c>
      <c r="E354" s="18" t="s">
        <v>92</v>
      </c>
      <c r="F354" s="2" t="str">
        <f>_xlfn.TEXTJOIN("_",TRUE,A354,B354,C354,Table1[[#This Row],[Domain]])</f>
        <v>DEU_2024_088_Air</v>
      </c>
      <c r="G354" s="2" t="s">
        <v>987</v>
      </c>
      <c r="H354" s="3" t="s">
        <v>94</v>
      </c>
      <c r="I354" t="s">
        <v>103</v>
      </c>
      <c r="J354" t="s">
        <v>990</v>
      </c>
      <c r="K354" s="4">
        <v>2</v>
      </c>
      <c r="L354" s="9" t="str">
        <f>IF(AND(R354=A354, S354&amp;T354&amp;U354&amp;V354&amp;W354=""), "DomProd", IF(COUNTIF(R354:W354, A354)&gt;0, "CoDev", IF(R354="???","N/A","Import")))</f>
        <v>DomProd</v>
      </c>
      <c r="M354" t="s">
        <v>991</v>
      </c>
      <c r="O354"/>
      <c r="P354" s="28" t="s">
        <v>992</v>
      </c>
      <c r="R354" t="s">
        <v>32</v>
      </c>
      <c r="X354" s="9">
        <f>IF(Table1[[#This Row],[Origin 1]]="???",0,COUNTA(Table1[[#This Row],[Origin 1]:[Origin 6]]))</f>
        <v>1</v>
      </c>
      <c r="Y354"/>
      <c r="Z354"/>
    </row>
    <row r="355" spans="1:26">
      <c r="A355" s="12" t="s">
        <v>32</v>
      </c>
      <c r="B355" s="2">
        <v>2024</v>
      </c>
      <c r="C355" s="18" t="str">
        <f>TEXT(Table1[[#This Row],[No2]],"000")</f>
        <v>089</v>
      </c>
      <c r="D355" s="18">
        <v>89</v>
      </c>
      <c r="E355" s="18" t="s">
        <v>92</v>
      </c>
      <c r="F355" s="2" t="str">
        <f>_xlfn.TEXTJOIN("_",TRUE,A355,B355,C355,Table1[[#This Row],[Domain]])</f>
        <v>DEU_2024_089_Air</v>
      </c>
      <c r="G355" s="2" t="s">
        <v>987</v>
      </c>
      <c r="H355" s="3" t="s">
        <v>114</v>
      </c>
      <c r="I355" t="s">
        <v>265</v>
      </c>
      <c r="J355" t="s">
        <v>993</v>
      </c>
      <c r="K355" s="4">
        <v>22</v>
      </c>
      <c r="L355" s="9" t="str">
        <f>IF(AND(R355=A355, S355&amp;T355&amp;U355&amp;V355&amp;W355=""), "DomProd", IF(COUNTIF(R355:W355, A355)&gt;0, "CoDev", IF(R355="???","N/A","Import")))</f>
        <v>Import</v>
      </c>
      <c r="M355" t="s">
        <v>994</v>
      </c>
      <c r="O355"/>
      <c r="P355" s="28" t="s">
        <v>995</v>
      </c>
      <c r="R355" t="s">
        <v>43</v>
      </c>
      <c r="X355" s="9">
        <f>IF(Table1[[#This Row],[Origin 1]]="???",0,COUNTA(Table1[[#This Row],[Origin 1]:[Origin 6]]))</f>
        <v>1</v>
      </c>
      <c r="Y355"/>
      <c r="Z355"/>
    </row>
    <row r="356" spans="1:26">
      <c r="A356" s="12" t="s">
        <v>32</v>
      </c>
      <c r="B356" s="2">
        <v>2024</v>
      </c>
      <c r="C356" s="18" t="str">
        <f>TEXT(Table1[[#This Row],[No2]],"000")</f>
        <v>090</v>
      </c>
      <c r="D356" s="18">
        <v>90</v>
      </c>
      <c r="E356" s="18" t="s">
        <v>92</v>
      </c>
      <c r="F356" s="2" t="str">
        <f>_xlfn.TEXTJOIN("_",TRUE,A356,B356,C356,Table1[[#This Row],[Domain]])</f>
        <v>DEU_2024_090_Air</v>
      </c>
      <c r="G356" s="2" t="s">
        <v>987</v>
      </c>
      <c r="H356" s="3" t="s">
        <v>114</v>
      </c>
      <c r="I356" t="s">
        <v>996</v>
      </c>
      <c r="J356" t="s">
        <v>997</v>
      </c>
      <c r="K356" s="4">
        <v>18</v>
      </c>
      <c r="L356" s="9" t="str">
        <f>IF(AND(R356=A356, S356&amp;T356&amp;U356&amp;V356&amp;W356=""), "DomProd", IF(COUNTIF(R356:W356, A356)&gt;0, "CoDev", IF(R356="???","N/A","Import")))</f>
        <v>CoDev</v>
      </c>
      <c r="M356" t="s">
        <v>267</v>
      </c>
      <c r="O356"/>
      <c r="P356" s="28" t="s">
        <v>268</v>
      </c>
      <c r="R356" t="s">
        <v>32</v>
      </c>
      <c r="S356" t="s">
        <v>134</v>
      </c>
      <c r="T356" t="s">
        <v>55</v>
      </c>
      <c r="U356" t="s">
        <v>191</v>
      </c>
      <c r="X356" s="9">
        <f>IF(Table1[[#This Row],[Origin 1]]="???",0,COUNTA(Table1[[#This Row],[Origin 1]:[Origin 6]]))</f>
        <v>4</v>
      </c>
      <c r="Y356"/>
      <c r="Z356"/>
    </row>
    <row r="357" spans="1:26">
      <c r="A357" s="12" t="s">
        <v>32</v>
      </c>
      <c r="B357" s="2">
        <v>2024</v>
      </c>
      <c r="C357" s="18" t="str">
        <f>TEXT(Table1[[#This Row],[No2]],"000")</f>
        <v>091</v>
      </c>
      <c r="D357" s="18">
        <v>91</v>
      </c>
      <c r="E357" s="18" t="s">
        <v>92</v>
      </c>
      <c r="F357" s="2" t="str">
        <f>_xlfn.TEXTJOIN("_",TRUE,A357,B357,C357,Table1[[#This Row],[Domain]])</f>
        <v>DEU_2024_091_Air</v>
      </c>
      <c r="G357" s="2" t="s">
        <v>93</v>
      </c>
      <c r="H357" s="3" t="s">
        <v>94</v>
      </c>
      <c r="I357" t="s">
        <v>95</v>
      </c>
      <c r="J357" t="s">
        <v>96</v>
      </c>
      <c r="K357" s="4">
        <v>138</v>
      </c>
      <c r="L357" s="9" t="str">
        <f>IF(AND(R357=A357, S357&amp;T357&amp;U357&amp;V357&amp;W357=""), "DomProd", IF(COUNTIF(R357:W357, A357)&gt;0, "CoDev", IF(R357="???","N/A","Import")))</f>
        <v>CoDev</v>
      </c>
      <c r="M357" t="s">
        <v>97</v>
      </c>
      <c r="O357"/>
      <c r="P357" s="28" t="s">
        <v>98</v>
      </c>
      <c r="R357" t="s">
        <v>43</v>
      </c>
      <c r="S357" t="s">
        <v>32</v>
      </c>
      <c r="T357" t="s">
        <v>55</v>
      </c>
      <c r="U357" t="s">
        <v>37</v>
      </c>
      <c r="X357" s="9">
        <f>IF(Table1[[#This Row],[Origin 1]]="???",0,COUNTA(Table1[[#This Row],[Origin 1]:[Origin 6]]))</f>
        <v>4</v>
      </c>
      <c r="Y357"/>
      <c r="Z357"/>
    </row>
    <row r="358" spans="1:26">
      <c r="A358" s="12" t="s">
        <v>32</v>
      </c>
      <c r="B358" s="2">
        <v>2024</v>
      </c>
      <c r="C358" s="18" t="str">
        <f>TEXT(Table1[[#This Row],[No2]],"000")</f>
        <v>092</v>
      </c>
      <c r="D358" s="18">
        <v>92</v>
      </c>
      <c r="E358" s="18" t="s">
        <v>92</v>
      </c>
      <c r="F358" s="2" t="str">
        <f>_xlfn.TEXTJOIN("_",TRUE,A358,B358,C358,Table1[[#This Row],[Domain]])</f>
        <v>DEU_2024_092_Air</v>
      </c>
      <c r="G358" s="2" t="s">
        <v>93</v>
      </c>
      <c r="H358" s="3" t="s">
        <v>94</v>
      </c>
      <c r="I358" t="s">
        <v>499</v>
      </c>
      <c r="J358" t="s">
        <v>998</v>
      </c>
      <c r="K358" s="4">
        <v>76</v>
      </c>
      <c r="L358" s="9" t="str">
        <f>IF(AND(R358=A358, S358&amp;T358&amp;U358&amp;V358&amp;W358=""), "DomProd", IF(COUNTIF(R358:W358, A358)&gt;0, "CoDev", IF(R358="???","N/A","Import")))</f>
        <v>CoDev</v>
      </c>
      <c r="M358" t="s">
        <v>999</v>
      </c>
      <c r="O358"/>
      <c r="P358" s="28" t="s">
        <v>1000</v>
      </c>
      <c r="R358" t="s">
        <v>32</v>
      </c>
      <c r="S358" t="s">
        <v>43</v>
      </c>
      <c r="T358" t="s">
        <v>55</v>
      </c>
      <c r="X358" s="9">
        <f>IF(Table1[[#This Row],[Origin 1]]="???",0,COUNTA(Table1[[#This Row],[Origin 1]:[Origin 6]]))</f>
        <v>3</v>
      </c>
      <c r="Y358"/>
      <c r="Z358"/>
    </row>
    <row r="359" spans="1:26">
      <c r="A359" s="12" t="s">
        <v>32</v>
      </c>
      <c r="B359" s="2">
        <v>2024</v>
      </c>
      <c r="C359" s="18" t="str">
        <f>TEXT(Table1[[#This Row],[No2]],"000")</f>
        <v>093</v>
      </c>
      <c r="D359" s="18">
        <v>93</v>
      </c>
      <c r="E359" s="18" t="s">
        <v>92</v>
      </c>
      <c r="F359" s="2" t="str">
        <f>_xlfn.TEXTJOIN("_",TRUE,A359,B359,C359,Table1[[#This Row],[Domain]])</f>
        <v>DEU_2024_093_Air</v>
      </c>
      <c r="G359" s="2" t="s">
        <v>93</v>
      </c>
      <c r="H359" s="3" t="s">
        <v>94</v>
      </c>
      <c r="I359" t="s">
        <v>1001</v>
      </c>
      <c r="J359" t="s">
        <v>1002</v>
      </c>
      <c r="K359" s="4">
        <v>20</v>
      </c>
      <c r="L359" s="9" t="str">
        <f>IF(AND(R359=A359, S359&amp;T359&amp;U359&amp;V359&amp;W359=""), "DomProd", IF(COUNTIF(R359:W359, A359)&gt;0, "CoDev", IF(R359="???","N/A","Import")))</f>
        <v>CoDev</v>
      </c>
      <c r="M359" t="s">
        <v>999</v>
      </c>
      <c r="O359"/>
      <c r="P359" s="28" t="s">
        <v>1000</v>
      </c>
      <c r="R359" t="s">
        <v>32</v>
      </c>
      <c r="S359" t="s">
        <v>43</v>
      </c>
      <c r="T359" t="s">
        <v>55</v>
      </c>
      <c r="X359" s="9">
        <f>IF(Table1[[#This Row],[Origin 1]]="???",0,COUNTA(Table1[[#This Row],[Origin 1]:[Origin 6]]))</f>
        <v>3</v>
      </c>
      <c r="Y359"/>
      <c r="Z359"/>
    </row>
    <row r="360" spans="1:26">
      <c r="A360" s="12" t="s">
        <v>32</v>
      </c>
      <c r="B360" s="2">
        <v>2024</v>
      </c>
      <c r="C360" s="18" t="str">
        <f>TEXT(Table1[[#This Row],[No2]],"000")</f>
        <v>094</v>
      </c>
      <c r="D360" s="18">
        <v>94</v>
      </c>
      <c r="E360" s="18" t="s">
        <v>92</v>
      </c>
      <c r="F360" s="2" t="str">
        <f>_xlfn.TEXTJOIN("_",TRUE,A360,B360,C360,Table1[[#This Row],[Domain]])</f>
        <v>DEU_2024_094_Air</v>
      </c>
      <c r="G360" s="2" t="s">
        <v>93</v>
      </c>
      <c r="H360" s="3" t="s">
        <v>94</v>
      </c>
      <c r="I360" t="s">
        <v>115</v>
      </c>
      <c r="J360" t="s">
        <v>1003</v>
      </c>
      <c r="K360" s="4">
        <v>1</v>
      </c>
      <c r="L360" s="9" t="str">
        <f>IF(AND(R360=A360, S360&amp;T360&amp;U360&amp;V360&amp;W360=""), "DomProd", IF(COUNTIF(R360:W360, A360)&gt;0, "CoDev", IF(R360="???","N/A","Import")))</f>
        <v>CoDev</v>
      </c>
      <c r="M360" t="s">
        <v>254</v>
      </c>
      <c r="O360"/>
      <c r="P360" t="s">
        <v>1004</v>
      </c>
      <c r="R360" t="s">
        <v>134</v>
      </c>
      <c r="S360" t="s">
        <v>32</v>
      </c>
      <c r="T360" t="s">
        <v>37</v>
      </c>
      <c r="U360" t="s">
        <v>43</v>
      </c>
      <c r="X360" s="9">
        <f>IF(Table1[[#This Row],[Origin 1]]="???",0,COUNTA(Table1[[#This Row],[Origin 1]:[Origin 6]]))</f>
        <v>4</v>
      </c>
      <c r="Y360"/>
      <c r="Z360"/>
    </row>
    <row r="361" spans="1:26">
      <c r="A361" s="12" t="s">
        <v>32</v>
      </c>
      <c r="B361" s="2">
        <v>2024</v>
      </c>
      <c r="C361" s="18" t="str">
        <f>TEXT(Table1[[#This Row],[No2]],"000")</f>
        <v>095</v>
      </c>
      <c r="D361" s="18">
        <v>95</v>
      </c>
      <c r="E361" s="18" t="s">
        <v>92</v>
      </c>
      <c r="F361" s="2" t="str">
        <f>_xlfn.TEXTJOIN("_",TRUE,A361,B361,C361,Table1[[#This Row],[Domain]])</f>
        <v>DEU_2024_095_Air</v>
      </c>
      <c r="G361" s="2" t="s">
        <v>93</v>
      </c>
      <c r="H361" s="3" t="s">
        <v>94</v>
      </c>
      <c r="I361" t="s">
        <v>1005</v>
      </c>
      <c r="J361" t="s">
        <v>1006</v>
      </c>
      <c r="K361" s="4">
        <v>3</v>
      </c>
      <c r="L361" s="9" t="str">
        <f>IF(AND(R361=A361, S361&amp;T361&amp;U361&amp;V361&amp;W361=""), "DomProd", IF(COUNTIF(R361:W361, A361)&gt;0, "CoDev", IF(R361="???","N/A","Import")))</f>
        <v>Import</v>
      </c>
      <c r="M361" t="s">
        <v>101</v>
      </c>
      <c r="O361"/>
      <c r="P361" t="s">
        <v>102</v>
      </c>
      <c r="R361" t="s">
        <v>65</v>
      </c>
      <c r="X361" s="9">
        <f>IF(Table1[[#This Row],[Origin 1]]="???",0,COUNTA(Table1[[#This Row],[Origin 1]:[Origin 6]]))</f>
        <v>1</v>
      </c>
      <c r="Y361"/>
      <c r="Z361"/>
    </row>
    <row r="362" spans="1:26">
      <c r="A362" s="12" t="s">
        <v>32</v>
      </c>
      <c r="B362" s="2">
        <v>2024</v>
      </c>
      <c r="C362" s="18" t="str">
        <f>TEXT(Table1[[#This Row],[No2]],"000")</f>
        <v>096</v>
      </c>
      <c r="D362" s="18">
        <v>96</v>
      </c>
      <c r="E362" s="18" t="s">
        <v>92</v>
      </c>
      <c r="F362" s="2" t="str">
        <f>_xlfn.TEXTJOIN("_",TRUE,A362,B362,C362,Table1[[#This Row],[Domain]])</f>
        <v>DEU_2024_096_Air</v>
      </c>
      <c r="G362" s="2" t="s">
        <v>93</v>
      </c>
      <c r="H362" s="3" t="s">
        <v>94</v>
      </c>
      <c r="I362" t="s">
        <v>252</v>
      </c>
      <c r="J362" t="s">
        <v>253</v>
      </c>
      <c r="K362" s="4">
        <v>43</v>
      </c>
      <c r="L362" s="9" t="str">
        <f>IF(AND(R362=A362, S362&amp;T362&amp;U362&amp;V362&amp;W362=""), "DomProd", IF(COUNTIF(R362:W362, A362)&gt;0, "CoDev", IF(R362="???","N/A","Import")))</f>
        <v>CoDev</v>
      </c>
      <c r="M362" t="s">
        <v>254</v>
      </c>
      <c r="O362"/>
      <c r="P362" t="s">
        <v>255</v>
      </c>
      <c r="R362" t="s">
        <v>32</v>
      </c>
      <c r="S362" t="s">
        <v>134</v>
      </c>
      <c r="T362" t="s">
        <v>37</v>
      </c>
      <c r="U362" t="s">
        <v>43</v>
      </c>
      <c r="X362" s="9">
        <f>IF(Table1[[#This Row],[Origin 1]]="???",0,COUNTA(Table1[[#This Row],[Origin 1]:[Origin 6]]))</f>
        <v>4</v>
      </c>
      <c r="Y362"/>
      <c r="Z362"/>
    </row>
    <row r="363" spans="1:26">
      <c r="A363" s="12" t="s">
        <v>32</v>
      </c>
      <c r="B363" s="2">
        <v>2024</v>
      </c>
      <c r="C363" s="18" t="str">
        <f>TEXT(Table1[[#This Row],[No2]],"000")</f>
        <v>097</v>
      </c>
      <c r="D363" s="18">
        <v>97</v>
      </c>
      <c r="E363" s="18" t="s">
        <v>92</v>
      </c>
      <c r="F363" s="2" t="str">
        <f>_xlfn.TEXTJOIN("_",TRUE,A363,B363,C363,Table1[[#This Row],[Domain]])</f>
        <v>DEU_2024_097_Air</v>
      </c>
      <c r="G363" s="2" t="s">
        <v>93</v>
      </c>
      <c r="H363" s="3" t="s">
        <v>94</v>
      </c>
      <c r="I363" t="s">
        <v>99</v>
      </c>
      <c r="J363" t="s">
        <v>1007</v>
      </c>
      <c r="K363" s="4">
        <v>3</v>
      </c>
      <c r="L363" s="9" t="str">
        <f>IF(AND(R363=A363, S363&amp;T363&amp;U363&amp;V363&amp;W363=""), "DomProd", IF(COUNTIF(R363:W363, A363)&gt;0, "CoDev", IF(R363="???","N/A","Import")))</f>
        <v>Import</v>
      </c>
      <c r="M363" t="s">
        <v>101</v>
      </c>
      <c r="O363"/>
      <c r="P363" t="s">
        <v>102</v>
      </c>
      <c r="R363" t="s">
        <v>65</v>
      </c>
      <c r="X363" s="9">
        <f>IF(Table1[[#This Row],[Origin 1]]="???",0,COUNTA(Table1[[#This Row],[Origin 1]:[Origin 6]]))</f>
        <v>1</v>
      </c>
      <c r="Y363"/>
      <c r="Z363"/>
    </row>
    <row r="364" spans="1:26">
      <c r="A364" s="12" t="s">
        <v>32</v>
      </c>
      <c r="B364" s="2">
        <v>2024</v>
      </c>
      <c r="C364" s="18" t="str">
        <f>TEXT(Table1[[#This Row],[No2]],"000")</f>
        <v>098</v>
      </c>
      <c r="D364" s="18">
        <v>98</v>
      </c>
      <c r="E364" s="18" t="s">
        <v>92</v>
      </c>
      <c r="F364" s="2" t="str">
        <f>_xlfn.TEXTJOIN("_",TRUE,A364,B364,C364,Table1[[#This Row],[Domain]])</f>
        <v>DEU_2024_098_Air</v>
      </c>
      <c r="G364" s="2" t="s">
        <v>93</v>
      </c>
      <c r="H364" s="3" t="s">
        <v>94</v>
      </c>
      <c r="I364" t="s">
        <v>256</v>
      </c>
      <c r="J364" t="s">
        <v>1008</v>
      </c>
      <c r="K364" s="4">
        <v>1</v>
      </c>
      <c r="L364" s="9" t="str">
        <f>IF(AND(R364=A364, S364&amp;T364&amp;U364&amp;V364&amp;W364=""), "DomProd", IF(COUNTIF(R364:W364, A364)&gt;0, "CoDev", IF(R364="???","N/A","Import")))</f>
        <v>CoDev</v>
      </c>
      <c r="M364" t="s">
        <v>254</v>
      </c>
      <c r="O364"/>
      <c r="P364" t="s">
        <v>1009</v>
      </c>
      <c r="R364" t="s">
        <v>134</v>
      </c>
      <c r="S364" t="s">
        <v>32</v>
      </c>
      <c r="T364" t="s">
        <v>37</v>
      </c>
      <c r="U364" t="s">
        <v>43</v>
      </c>
      <c r="X364" s="9">
        <f>IF(Table1[[#This Row],[Origin 1]]="???",0,COUNTA(Table1[[#This Row],[Origin 1]:[Origin 6]]))</f>
        <v>4</v>
      </c>
      <c r="Y364"/>
      <c r="Z364"/>
    </row>
    <row r="365" spans="1:26">
      <c r="A365" s="12" t="s">
        <v>32</v>
      </c>
      <c r="B365" s="2">
        <v>2024</v>
      </c>
      <c r="C365" s="18" t="str">
        <f>TEXT(Table1[[#This Row],[No2]],"000")</f>
        <v>099</v>
      </c>
      <c r="D365" s="18">
        <v>99</v>
      </c>
      <c r="E365" s="18" t="s">
        <v>92</v>
      </c>
      <c r="F365" s="2" t="str">
        <f>_xlfn.TEXTJOIN("_",TRUE,A365,B365,C365,Table1[[#This Row],[Domain]])</f>
        <v>DEU_2024_099_Air</v>
      </c>
      <c r="G365" s="2" t="s">
        <v>93</v>
      </c>
      <c r="H365" s="3" t="s">
        <v>94</v>
      </c>
      <c r="I365" t="s">
        <v>256</v>
      </c>
      <c r="J365" t="s">
        <v>1010</v>
      </c>
      <c r="K365" s="4">
        <v>2</v>
      </c>
      <c r="L365" s="9" t="str">
        <f>IF(AND(R365=A365, S365&amp;T365&amp;U365&amp;V365&amp;W365=""), "DomProd", IF(COUNTIF(R365:W365, A365)&gt;0, "CoDev", IF(R365="???","N/A","Import")))</f>
        <v>CoDev</v>
      </c>
      <c r="M365" t="s">
        <v>254</v>
      </c>
      <c r="O365"/>
      <c r="P365" t="s">
        <v>1009</v>
      </c>
      <c r="R365" t="s">
        <v>134</v>
      </c>
      <c r="S365" t="s">
        <v>32</v>
      </c>
      <c r="T365" t="s">
        <v>37</v>
      </c>
      <c r="U365" t="s">
        <v>43</v>
      </c>
      <c r="X365" s="9">
        <f>IF(Table1[[#This Row],[Origin 1]]="???",0,COUNTA(Table1[[#This Row],[Origin 1]:[Origin 6]]))</f>
        <v>4</v>
      </c>
      <c r="Y365"/>
      <c r="Z365"/>
    </row>
    <row r="366" spans="1:26">
      <c r="A366" s="12" t="s">
        <v>32</v>
      </c>
      <c r="B366" s="2">
        <v>2024</v>
      </c>
      <c r="C366" s="18" t="str">
        <f>TEXT(Table1[[#This Row],[No2]],"000")</f>
        <v>100</v>
      </c>
      <c r="D366" s="18">
        <v>100</v>
      </c>
      <c r="E366" s="18" t="s">
        <v>92</v>
      </c>
      <c r="F366" s="2" t="str">
        <f>_xlfn.TEXTJOIN("_",TRUE,A366,B366,C366,Table1[[#This Row],[Domain]])</f>
        <v>DEU_2024_100_Air</v>
      </c>
      <c r="G366" s="2" t="s">
        <v>93</v>
      </c>
      <c r="H366" s="3" t="s">
        <v>94</v>
      </c>
      <c r="I366" t="s">
        <v>256</v>
      </c>
      <c r="J366" t="s">
        <v>1011</v>
      </c>
      <c r="K366" s="4">
        <v>3</v>
      </c>
      <c r="L366" s="9" t="str">
        <f>IF(AND(R366=A366, S366&amp;T366&amp;U366&amp;V366&amp;W366=""), "DomProd", IF(COUNTIF(R366:W366, A366)&gt;0, "CoDev", IF(R366="???","N/A","Import")))</f>
        <v>CoDev</v>
      </c>
      <c r="M366" t="s">
        <v>254</v>
      </c>
      <c r="O366"/>
      <c r="P366" t="s">
        <v>1012</v>
      </c>
      <c r="R366" t="s">
        <v>134</v>
      </c>
      <c r="S366" t="s">
        <v>32</v>
      </c>
      <c r="T366" t="s">
        <v>37</v>
      </c>
      <c r="U366" t="s">
        <v>43</v>
      </c>
      <c r="X366" s="9">
        <f>IF(Table1[[#This Row],[Origin 1]]="???",0,COUNTA(Table1[[#This Row],[Origin 1]:[Origin 6]]))</f>
        <v>4</v>
      </c>
      <c r="Y366"/>
      <c r="Z366"/>
    </row>
    <row r="367" spans="1:26">
      <c r="A367" s="12" t="s">
        <v>32</v>
      </c>
      <c r="B367" s="2">
        <v>2024</v>
      </c>
      <c r="C367" s="18" t="str">
        <f>TEXT(Table1[[#This Row],[No2]],"000")</f>
        <v>101</v>
      </c>
      <c r="D367" s="18">
        <v>101</v>
      </c>
      <c r="E367" s="18" t="s">
        <v>92</v>
      </c>
      <c r="F367" s="2" t="str">
        <f>_xlfn.TEXTJOIN("_",TRUE,A367,B367,C367,Table1[[#This Row],[Domain]])</f>
        <v>DEU_2024_101_Air</v>
      </c>
      <c r="G367" s="2" t="s">
        <v>93</v>
      </c>
      <c r="H367" s="3" t="s">
        <v>94</v>
      </c>
      <c r="I367" t="s">
        <v>256</v>
      </c>
      <c r="J367" t="s">
        <v>1013</v>
      </c>
      <c r="K367" s="4">
        <v>2</v>
      </c>
      <c r="L367" s="9" t="str">
        <f>IF(AND(R367=A367, S367&amp;T367&amp;U367&amp;V367&amp;W367=""), "DomProd", IF(COUNTIF(R367:W367, A367)&gt;0, "CoDev", IF(R367="???","N/A","Import")))</f>
        <v>CoDev</v>
      </c>
      <c r="M367" t="s">
        <v>254</v>
      </c>
      <c r="O367"/>
      <c r="P367" t="s">
        <v>1014</v>
      </c>
      <c r="R367" t="s">
        <v>134</v>
      </c>
      <c r="S367" t="s">
        <v>32</v>
      </c>
      <c r="T367" t="s">
        <v>37</v>
      </c>
      <c r="U367" t="s">
        <v>43</v>
      </c>
      <c r="X367" s="9">
        <f>IF(Table1[[#This Row],[Origin 1]]="???",0,COUNTA(Table1[[#This Row],[Origin 1]:[Origin 6]]))</f>
        <v>4</v>
      </c>
      <c r="Y367"/>
      <c r="Z367"/>
    </row>
    <row r="368" spans="1:26">
      <c r="A368" s="12" t="s">
        <v>32</v>
      </c>
      <c r="B368" s="2">
        <v>2024</v>
      </c>
      <c r="C368" s="18" t="str">
        <f>TEXT(Table1[[#This Row],[No2]],"000")</f>
        <v>102</v>
      </c>
      <c r="D368" s="18">
        <v>102</v>
      </c>
      <c r="E368" s="18" t="s">
        <v>92</v>
      </c>
      <c r="F368" s="2" t="str">
        <f>_xlfn.TEXTJOIN("_",TRUE,A368,B368,C368,Table1[[#This Row],[Domain]])</f>
        <v>DEU_2024_102_Air</v>
      </c>
      <c r="G368" s="2" t="s">
        <v>93</v>
      </c>
      <c r="H368" s="3" t="s">
        <v>94</v>
      </c>
      <c r="I368" t="s">
        <v>256</v>
      </c>
      <c r="J368" t="s">
        <v>1015</v>
      </c>
      <c r="K368" s="4">
        <v>4</v>
      </c>
      <c r="L368" s="9" t="str">
        <f>IF(AND(R368=A368, S368&amp;T368&amp;U368&amp;V368&amp;W368=""), "DomProd", IF(COUNTIF(R368:W368, A368)&gt;0, "CoDev", IF(R368="???","N/A","Import")))</f>
        <v>Import</v>
      </c>
      <c r="M368" t="s">
        <v>1016</v>
      </c>
      <c r="O368"/>
      <c r="P368" s="28" t="s">
        <v>1017</v>
      </c>
      <c r="R368" t="s">
        <v>87</v>
      </c>
      <c r="X368" s="9">
        <f>IF(Table1[[#This Row],[Origin 1]]="???",0,COUNTA(Table1[[#This Row],[Origin 1]:[Origin 6]]))</f>
        <v>1</v>
      </c>
      <c r="Y368"/>
      <c r="Z368"/>
    </row>
    <row r="369" spans="1:26">
      <c r="A369" s="12" t="s">
        <v>32</v>
      </c>
      <c r="B369" s="2">
        <v>2024</v>
      </c>
      <c r="C369" s="18" t="str">
        <f>TEXT(Table1[[#This Row],[No2]],"000")</f>
        <v>103</v>
      </c>
      <c r="D369" s="18">
        <v>103</v>
      </c>
      <c r="E369" s="18" t="s">
        <v>92</v>
      </c>
      <c r="F369" s="2" t="str">
        <f>_xlfn.TEXTJOIN("_",TRUE,A369,B369,C369,Table1[[#This Row],[Domain]])</f>
        <v>DEU_2024_103_Air</v>
      </c>
      <c r="G369" s="2" t="s">
        <v>93</v>
      </c>
      <c r="H369" s="3" t="s">
        <v>94</v>
      </c>
      <c r="I369" t="s">
        <v>256</v>
      </c>
      <c r="J369" t="s">
        <v>1018</v>
      </c>
      <c r="K369" s="4">
        <v>3</v>
      </c>
      <c r="L369" s="9" t="str">
        <f>IF(AND(R369=A369, S369&amp;T369&amp;U369&amp;V369&amp;W369=""), "DomProd", IF(COUNTIF(R369:W369, A369)&gt;0, "CoDev", IF(R369="???","N/A","Import")))</f>
        <v>Import</v>
      </c>
      <c r="M369" t="s">
        <v>1016</v>
      </c>
      <c r="O369"/>
      <c r="P369" s="28" t="s">
        <v>1017</v>
      </c>
      <c r="R369" t="s">
        <v>87</v>
      </c>
      <c r="X369" s="9">
        <f>IF(Table1[[#This Row],[Origin 1]]="???",0,COUNTA(Table1[[#This Row],[Origin 1]:[Origin 6]]))</f>
        <v>1</v>
      </c>
      <c r="Y369"/>
      <c r="Z369"/>
    </row>
    <row r="370" spans="1:26">
      <c r="A370" s="12" t="s">
        <v>32</v>
      </c>
      <c r="B370" s="2">
        <v>2024</v>
      </c>
      <c r="C370" s="18" t="str">
        <f>TEXT(Table1[[#This Row],[No2]],"000")</f>
        <v>104</v>
      </c>
      <c r="D370" s="18">
        <v>104</v>
      </c>
      <c r="E370" s="18" t="s">
        <v>92</v>
      </c>
      <c r="F370" s="2" t="str">
        <f>_xlfn.TEXTJOIN("_",TRUE,A370,B370,C370,Table1[[#This Row],[Domain]])</f>
        <v>DEU_2024_104_Air</v>
      </c>
      <c r="G370" s="2" t="s">
        <v>93</v>
      </c>
      <c r="H370" s="3" t="s">
        <v>94</v>
      </c>
      <c r="I370" t="s">
        <v>108</v>
      </c>
      <c r="J370" t="s">
        <v>1019</v>
      </c>
      <c r="K370" s="4">
        <v>69</v>
      </c>
      <c r="L370" s="9" t="str">
        <f>IF(AND(R370=A370, S370&amp;T370&amp;U370&amp;V370&amp;W370=""), "DomProd", IF(COUNTIF(R370:W370, A370)&gt;0, "CoDev", IF(R370="???","N/A","Import")))</f>
        <v>Import</v>
      </c>
      <c r="M370" t="s">
        <v>1020</v>
      </c>
      <c r="O370"/>
      <c r="P370" s="28" t="s">
        <v>1021</v>
      </c>
      <c r="R370" t="s">
        <v>65</v>
      </c>
      <c r="X370" s="9">
        <f>IF(Table1[[#This Row],[Origin 1]]="???",0,COUNTA(Table1[[#This Row],[Origin 1]:[Origin 6]]))</f>
        <v>1</v>
      </c>
      <c r="Y370"/>
      <c r="Z370"/>
    </row>
    <row r="371" spans="1:26">
      <c r="A371" s="12" t="s">
        <v>32</v>
      </c>
      <c r="B371" s="2">
        <v>2024</v>
      </c>
      <c r="C371" s="18" t="str">
        <f>TEXT(Table1[[#This Row],[No2]],"000")</f>
        <v>105</v>
      </c>
      <c r="D371" s="18">
        <v>105</v>
      </c>
      <c r="E371" s="18" t="s">
        <v>92</v>
      </c>
      <c r="F371" s="2" t="str">
        <f>_xlfn.TEXTJOIN("_",TRUE,A371,B371,C371,Table1[[#This Row],[Domain]])</f>
        <v>DEU_2024_105_Air</v>
      </c>
      <c r="G371" s="2" t="s">
        <v>93</v>
      </c>
      <c r="H371" s="3" t="s">
        <v>94</v>
      </c>
      <c r="I371" t="s">
        <v>108</v>
      </c>
      <c r="J371" t="s">
        <v>1022</v>
      </c>
      <c r="K371" s="4">
        <v>40</v>
      </c>
      <c r="L371" s="9" t="str">
        <f>IF(AND(R371=A371, S371&amp;T371&amp;U371&amp;V371&amp;W371=""), "DomProd", IF(COUNTIF(R371:W371, A371)&gt;0, "CoDev", IF(R371="???","N/A","Import")))</f>
        <v>Import</v>
      </c>
      <c r="M371" t="s">
        <v>1023</v>
      </c>
      <c r="O371"/>
      <c r="P371" s="28" t="s">
        <v>1024</v>
      </c>
      <c r="R371" t="s">
        <v>65</v>
      </c>
      <c r="X371" s="9">
        <f>IF(Table1[[#This Row],[Origin 1]]="???",0,COUNTA(Table1[[#This Row],[Origin 1]:[Origin 6]]))</f>
        <v>1</v>
      </c>
      <c r="Y371"/>
      <c r="Z371"/>
    </row>
    <row r="372" spans="1:26">
      <c r="A372" s="12" t="s">
        <v>32</v>
      </c>
      <c r="B372" s="2">
        <v>2024</v>
      </c>
      <c r="C372" s="18" t="str">
        <f>TEXT(Table1[[#This Row],[No2]],"000")</f>
        <v>106</v>
      </c>
      <c r="D372" s="18">
        <v>106</v>
      </c>
      <c r="E372" s="18" t="s">
        <v>92</v>
      </c>
      <c r="F372" s="2" t="str">
        <f>_xlfn.TEXTJOIN("_",TRUE,A372,B372,C372,Table1[[#This Row],[Domain]])</f>
        <v>DEU_2024_106_Air</v>
      </c>
      <c r="G372" s="2" t="s">
        <v>93</v>
      </c>
      <c r="H372" s="3" t="s">
        <v>114</v>
      </c>
      <c r="I372" t="s">
        <v>488</v>
      </c>
      <c r="J372" t="s">
        <v>866</v>
      </c>
      <c r="K372" s="4">
        <v>16</v>
      </c>
      <c r="L372" s="9" t="str">
        <f>IF(AND(R372=A372, S372&amp;T372&amp;U372&amp;V372&amp;W372=""), "DomProd", IF(COUNTIF(R372:W372, A372)&gt;0, "CoDev", IF(R372="???","N/A","Import")))</f>
        <v>CoDev</v>
      </c>
      <c r="M372" t="s">
        <v>867</v>
      </c>
      <c r="O372"/>
      <c r="P372" s="28" t="s">
        <v>868</v>
      </c>
      <c r="R372" t="s">
        <v>32</v>
      </c>
      <c r="S372" t="s">
        <v>134</v>
      </c>
      <c r="X372" s="9">
        <f>IF(Table1[[#This Row],[Origin 1]]="???",0,COUNTA(Table1[[#This Row],[Origin 1]:[Origin 6]]))</f>
        <v>2</v>
      </c>
      <c r="Y372"/>
      <c r="Z372"/>
    </row>
    <row r="373" spans="1:26">
      <c r="A373" s="12" t="s">
        <v>32</v>
      </c>
      <c r="B373" s="2">
        <v>2024</v>
      </c>
      <c r="C373" s="18" t="str">
        <f>TEXT(Table1[[#This Row],[No2]],"000")</f>
        <v>107</v>
      </c>
      <c r="D373" s="18">
        <v>107</v>
      </c>
      <c r="E373" s="18" t="s">
        <v>92</v>
      </c>
      <c r="F373" s="2" t="str">
        <f>_xlfn.TEXTJOIN("_",TRUE,A373,B373,C373,Table1[[#This Row],[Domain]])</f>
        <v>DEU_2024_107_Air</v>
      </c>
      <c r="G373" s="2" t="s">
        <v>93</v>
      </c>
      <c r="H373" s="3" t="s">
        <v>114</v>
      </c>
      <c r="I373" t="s">
        <v>252</v>
      </c>
      <c r="J373" t="s">
        <v>1025</v>
      </c>
      <c r="K373" s="4">
        <v>60</v>
      </c>
      <c r="L373" s="9" t="str">
        <f>IF(AND(R373=A373, S373&amp;T373&amp;U373&amp;V373&amp;W373=""), "DomProd", IF(COUNTIF(R373:W373, A373)&gt;0, "CoDev", IF(R373="???","N/A","Import")))</f>
        <v>Import</v>
      </c>
      <c r="M373" t="s">
        <v>120</v>
      </c>
      <c r="O373"/>
      <c r="P373" t="s">
        <v>1026</v>
      </c>
      <c r="R373" t="s">
        <v>65</v>
      </c>
      <c r="X373" s="9">
        <f>IF(Table1[[#This Row],[Origin 1]]="???",0,COUNTA(Table1[[#This Row],[Origin 1]:[Origin 6]]))</f>
        <v>1</v>
      </c>
      <c r="Y373"/>
      <c r="Z373"/>
    </row>
    <row r="374" spans="1:26">
      <c r="A374" s="12" t="s">
        <v>32</v>
      </c>
      <c r="B374" s="2">
        <v>2024</v>
      </c>
      <c r="C374" s="18" t="str">
        <f>TEXT(Table1[[#This Row],[No2]],"000")</f>
        <v>108</v>
      </c>
      <c r="D374" s="18">
        <v>108</v>
      </c>
      <c r="E374" s="18" t="s">
        <v>92</v>
      </c>
      <c r="F374" s="2" t="str">
        <f>_xlfn.TEXTJOIN("_",TRUE,A374,B374,C374,Table1[[#This Row],[Domain]])</f>
        <v>DEU_2024_108_Air</v>
      </c>
      <c r="G374" s="2" t="s">
        <v>93</v>
      </c>
      <c r="H374" s="3" t="s">
        <v>114</v>
      </c>
      <c r="I374" t="s">
        <v>99</v>
      </c>
      <c r="J374" t="s">
        <v>1027</v>
      </c>
      <c r="K374" s="4">
        <v>3</v>
      </c>
      <c r="L374" s="9" t="str">
        <f>IF(AND(R374=A374, S374&amp;T374&amp;U374&amp;V374&amp;W374=""), "DomProd", IF(COUNTIF(R374:W374, A374)&gt;0, "CoDev", IF(R374="???","N/A","Import")))</f>
        <v>Import</v>
      </c>
      <c r="M374" t="s">
        <v>486</v>
      </c>
      <c r="O374"/>
      <c r="P374" t="s">
        <v>532</v>
      </c>
      <c r="R374" t="s">
        <v>134</v>
      </c>
      <c r="X374" s="9">
        <f>IF(Table1[[#This Row],[Origin 1]]="???",0,COUNTA(Table1[[#This Row],[Origin 1]:[Origin 6]]))</f>
        <v>1</v>
      </c>
      <c r="Y374"/>
      <c r="Z374"/>
    </row>
    <row r="375" spans="1:26">
      <c r="A375" s="12" t="s">
        <v>32</v>
      </c>
      <c r="B375" s="2">
        <v>2024</v>
      </c>
      <c r="C375" s="18" t="str">
        <f>TEXT(Table1[[#This Row],[No2]],"000")</f>
        <v>109</v>
      </c>
      <c r="D375" s="18">
        <v>109</v>
      </c>
      <c r="E375" s="18" t="s">
        <v>92</v>
      </c>
      <c r="F375" s="2" t="str">
        <f>_xlfn.TEXTJOIN("_",TRUE,A375,B375,C375,Table1[[#This Row],[Domain]])</f>
        <v>DEU_2024_109_Air</v>
      </c>
      <c r="G375" s="2" t="s">
        <v>93</v>
      </c>
      <c r="H375" s="3" t="s">
        <v>178</v>
      </c>
      <c r="I375" t="s">
        <v>1028</v>
      </c>
      <c r="J375" t="s">
        <v>1029</v>
      </c>
      <c r="K375" s="4">
        <v>1</v>
      </c>
      <c r="L375" s="9" t="str">
        <f>IF(AND(R375=A375, S375&amp;T375&amp;U375&amp;V375&amp;W375=""), "DomProd", IF(COUNTIF(R375:W375, A375)&gt;0, "CoDev", IF(R375="???","N/A","Import")))</f>
        <v>Import</v>
      </c>
      <c r="M375" t="s">
        <v>1030</v>
      </c>
      <c r="O375"/>
      <c r="P375" s="28" t="s">
        <v>1031</v>
      </c>
      <c r="R375" t="s">
        <v>115</v>
      </c>
      <c r="X375" s="9">
        <f>IF(Table1[[#This Row],[Origin 1]]="???",0,COUNTA(Table1[[#This Row],[Origin 1]:[Origin 6]]))</f>
        <v>1</v>
      </c>
      <c r="Y375"/>
      <c r="Z375"/>
    </row>
    <row r="376" spans="1:26">
      <c r="A376" s="12" t="s">
        <v>32</v>
      </c>
      <c r="B376" s="2">
        <v>2024</v>
      </c>
      <c r="C376" s="18" t="str">
        <f>TEXT(Table1[[#This Row],[No2]],"000")</f>
        <v>110</v>
      </c>
      <c r="D376" s="18">
        <v>110</v>
      </c>
      <c r="E376" s="18" t="s">
        <v>92</v>
      </c>
      <c r="F376" s="2" t="str">
        <f>_xlfn.TEXTJOIN("_",TRUE,A376,B376,C376,Table1[[#This Row],[Domain]])</f>
        <v>DEU_2024_110_Air</v>
      </c>
      <c r="G376" s="2" t="s">
        <v>93</v>
      </c>
      <c r="H376" s="3" t="s">
        <v>129</v>
      </c>
      <c r="I376" t="s">
        <v>535</v>
      </c>
      <c r="J376" t="s">
        <v>1032</v>
      </c>
      <c r="K376" s="4">
        <v>70</v>
      </c>
      <c r="L376" s="9" t="str">
        <f>IF(AND(R376=A376, S376&amp;T376&amp;U376&amp;V376&amp;W376=""), "DomProd", IF(COUNTIF(R376:W376, A376)&gt;0, "CoDev", IF(R376="???","N/A","Import")))</f>
        <v>Import</v>
      </c>
      <c r="M376" t="s">
        <v>101</v>
      </c>
      <c r="O376"/>
      <c r="P376" s="28" t="s">
        <v>1033</v>
      </c>
      <c r="Q376" s="28" t="s">
        <v>1034</v>
      </c>
      <c r="R376" t="s">
        <v>65</v>
      </c>
      <c r="X376" s="9">
        <f>IF(Table1[[#This Row],[Origin 1]]="???",0,COUNTA(Table1[[#This Row],[Origin 1]:[Origin 6]]))</f>
        <v>1</v>
      </c>
      <c r="Y376"/>
      <c r="Z376"/>
    </row>
    <row r="377" spans="1:26">
      <c r="A377" s="12" t="s">
        <v>32</v>
      </c>
      <c r="B377" s="2">
        <v>2024</v>
      </c>
      <c r="C377" s="18" t="str">
        <f>TEXT(Table1[[#This Row],[No2]],"000")</f>
        <v>111</v>
      </c>
      <c r="D377" s="18">
        <v>111</v>
      </c>
      <c r="E377" s="18" t="s">
        <v>92</v>
      </c>
      <c r="F377" s="2" t="str">
        <f>_xlfn.TEXTJOIN("_",TRUE,A377,B377,C377,Table1[[#This Row],[Domain]])</f>
        <v>DEU_2024_111_Air</v>
      </c>
      <c r="G377" s="2" t="s">
        <v>93</v>
      </c>
      <c r="H377" s="3" t="s">
        <v>129</v>
      </c>
      <c r="I377" t="s">
        <v>1035</v>
      </c>
      <c r="J377" t="s">
        <v>1036</v>
      </c>
      <c r="K377" s="4">
        <v>3</v>
      </c>
      <c r="L377" s="9" t="str">
        <f>IF(AND(R377=A377, S377&amp;T377&amp;U377&amp;V377&amp;W377=""), "DomProd", IF(COUNTIF(R377:W377, A377)&gt;0, "CoDev", IF(R377="???","N/A","Import")))</f>
        <v>CoDev</v>
      </c>
      <c r="M377" t="s">
        <v>142</v>
      </c>
      <c r="O377"/>
      <c r="P377" s="28" t="s">
        <v>143</v>
      </c>
      <c r="R377" t="s">
        <v>32</v>
      </c>
      <c r="S377" t="s">
        <v>55</v>
      </c>
      <c r="T377" t="s">
        <v>42</v>
      </c>
      <c r="U377" t="s">
        <v>144</v>
      </c>
      <c r="V377" t="s">
        <v>145</v>
      </c>
      <c r="W377" t="s">
        <v>37</v>
      </c>
      <c r="X377" s="9">
        <f>IF(Table1[[#This Row],[Origin 1]]="???",0,COUNTA(Table1[[#This Row],[Origin 1]:[Origin 6]]))</f>
        <v>6</v>
      </c>
      <c r="Y377"/>
      <c r="Z377"/>
    </row>
    <row r="378" spans="1:26">
      <c r="A378" s="12" t="s">
        <v>32</v>
      </c>
      <c r="B378" s="2">
        <v>2024</v>
      </c>
      <c r="C378" s="18" t="str">
        <f>TEXT(Table1[[#This Row],[No2]],"000")</f>
        <v>112</v>
      </c>
      <c r="D378" s="18">
        <v>112</v>
      </c>
      <c r="E378" s="18" t="s">
        <v>92</v>
      </c>
      <c r="F378" s="2" t="str">
        <f>_xlfn.TEXTJOIN("_",TRUE,A378,B378,C378,Table1[[#This Row],[Domain]])</f>
        <v>DEU_2024_112_Air</v>
      </c>
      <c r="G378" s="2" t="s">
        <v>93</v>
      </c>
      <c r="H378" s="3" t="s">
        <v>129</v>
      </c>
      <c r="I378" t="s">
        <v>130</v>
      </c>
      <c r="J378" t="s">
        <v>1037</v>
      </c>
      <c r="K378" s="4">
        <v>20</v>
      </c>
      <c r="L378" s="9" t="str">
        <f>IF(AND(R378=A378, S378&amp;T378&amp;U378&amp;V378&amp;W378=""), "DomProd", IF(COUNTIF(R378:W378, A378)&gt;0, "CoDev", IF(R378="???","N/A","Import")))</f>
        <v>CoDev</v>
      </c>
      <c r="M378" t="s">
        <v>805</v>
      </c>
      <c r="N378" t="s">
        <v>73</v>
      </c>
      <c r="O378"/>
      <c r="P378" t="s">
        <v>1038</v>
      </c>
      <c r="R378" t="s">
        <v>32</v>
      </c>
      <c r="S378" t="s">
        <v>42</v>
      </c>
      <c r="X378" s="9">
        <f>IF(Table1[[#This Row],[Origin 1]]="???",0,COUNTA(Table1[[#This Row],[Origin 1]:[Origin 6]]))</f>
        <v>2</v>
      </c>
      <c r="Y378"/>
      <c r="Z378"/>
    </row>
    <row r="379" spans="1:26">
      <c r="A379" s="12" t="s">
        <v>32</v>
      </c>
      <c r="B379" s="2">
        <v>2024</v>
      </c>
      <c r="C379" s="18" t="str">
        <f>TEXT(Table1[[#This Row],[No2]],"000")</f>
        <v>113</v>
      </c>
      <c r="D379" s="18">
        <v>113</v>
      </c>
      <c r="E379" s="18" t="s">
        <v>92</v>
      </c>
      <c r="F379" s="2" t="str">
        <f>_xlfn.TEXTJOIN("_",TRUE,A379,B379,C379,Table1[[#This Row],[Domain]])</f>
        <v>DEU_2024_113_Air</v>
      </c>
      <c r="G379" s="2" t="s">
        <v>93</v>
      </c>
      <c r="H379" s="3" t="s">
        <v>139</v>
      </c>
      <c r="I379" t="s">
        <v>272</v>
      </c>
      <c r="J379" t="s">
        <v>1039</v>
      </c>
      <c r="K379" s="4" t="s">
        <v>72</v>
      </c>
      <c r="L379" s="9" t="str">
        <f>IF(AND(R379=A379, S379&amp;T379&amp;U379&amp;V379&amp;W379=""), "DomProd", IF(COUNTIF(R379:W379, A379)&gt;0, "CoDev", IF(R379="???","N/A","Import")))</f>
        <v>Import</v>
      </c>
      <c r="M379" t="s">
        <v>198</v>
      </c>
      <c r="O379"/>
      <c r="P379" t="s">
        <v>274</v>
      </c>
      <c r="R379" t="s">
        <v>65</v>
      </c>
      <c r="X379" s="9">
        <f>IF(Table1[[#This Row],[Origin 1]]="???",0,COUNTA(Table1[[#This Row],[Origin 1]:[Origin 6]]))</f>
        <v>1</v>
      </c>
      <c r="Y379"/>
      <c r="Z379"/>
    </row>
    <row r="380" spans="1:26">
      <c r="A380" s="12" t="s">
        <v>32</v>
      </c>
      <c r="B380" s="2">
        <v>2024</v>
      </c>
      <c r="C380" s="18" t="str">
        <f>TEXT(Table1[[#This Row],[No2]],"000")</f>
        <v>114</v>
      </c>
      <c r="D380" s="18">
        <v>114</v>
      </c>
      <c r="E380" s="18" t="s">
        <v>92</v>
      </c>
      <c r="F380" s="2" t="str">
        <f>_xlfn.TEXTJOIN("_",TRUE,A380,B380,C380,Table1[[#This Row],[Domain]])</f>
        <v>DEU_2024_114_Air</v>
      </c>
      <c r="G380" s="2" t="s">
        <v>93</v>
      </c>
      <c r="H380" s="3" t="s">
        <v>139</v>
      </c>
      <c r="I380" t="s">
        <v>140</v>
      </c>
      <c r="J380" t="s">
        <v>141</v>
      </c>
      <c r="K380" s="4" t="s">
        <v>72</v>
      </c>
      <c r="L380" s="9" t="str">
        <f>IF(AND(R380=A380, S380&amp;T380&amp;U380&amp;V380&amp;W380=""), "DomProd", IF(COUNTIF(R380:W380, A380)&gt;0, "CoDev", IF(R380="???","N/A","Import")))</f>
        <v>CoDev</v>
      </c>
      <c r="M380" t="s">
        <v>142</v>
      </c>
      <c r="O380"/>
      <c r="P380" s="28" t="s">
        <v>143</v>
      </c>
      <c r="R380" t="s">
        <v>32</v>
      </c>
      <c r="S380" t="s">
        <v>55</v>
      </c>
      <c r="T380" t="s">
        <v>42</v>
      </c>
      <c r="U380" t="s">
        <v>144</v>
      </c>
      <c r="V380" t="s">
        <v>145</v>
      </c>
      <c r="W380" t="s">
        <v>37</v>
      </c>
      <c r="X380" s="9">
        <f>IF(Table1[[#This Row],[Origin 1]]="???",0,COUNTA(Table1[[#This Row],[Origin 1]:[Origin 6]]))</f>
        <v>6</v>
      </c>
      <c r="Y380"/>
      <c r="Z380"/>
    </row>
    <row r="381" spans="1:26">
      <c r="A381" s="12" t="s">
        <v>32</v>
      </c>
      <c r="B381" s="2">
        <v>2024</v>
      </c>
      <c r="C381" s="18" t="str">
        <f>TEXT(Table1[[#This Row],[No2]],"000")</f>
        <v>115</v>
      </c>
      <c r="D381" s="18">
        <v>115</v>
      </c>
      <c r="E381" s="18" t="s">
        <v>92</v>
      </c>
      <c r="F381" s="2" t="str">
        <f>_xlfn.TEXTJOIN("_",TRUE,A381,B381,C381,Table1[[#This Row],[Domain]])</f>
        <v>DEU_2024_115_Air</v>
      </c>
      <c r="G381" s="2" t="s">
        <v>93</v>
      </c>
      <c r="H381" s="3" t="s">
        <v>139</v>
      </c>
      <c r="I381" t="s">
        <v>277</v>
      </c>
      <c r="J381" t="s">
        <v>278</v>
      </c>
      <c r="K381" s="4" t="s">
        <v>72</v>
      </c>
      <c r="L381" s="9" t="str">
        <f>IF(AND(R381=A381, S381&amp;T381&amp;U381&amp;V381&amp;W381=""), "DomProd", IF(COUNTIF(R381:W381, A381)&gt;0, "CoDev", IF(R381="???","N/A","Import")))</f>
        <v>Import</v>
      </c>
      <c r="M381" t="s">
        <v>198</v>
      </c>
      <c r="O381"/>
      <c r="P381" t="s">
        <v>279</v>
      </c>
      <c r="R381" t="s">
        <v>65</v>
      </c>
      <c r="X381" s="9">
        <f>IF(Table1[[#This Row],[Origin 1]]="???",0,COUNTA(Table1[[#This Row],[Origin 1]:[Origin 6]]))</f>
        <v>1</v>
      </c>
      <c r="Y381"/>
      <c r="Z381"/>
    </row>
    <row r="382" spans="1:26">
      <c r="A382" s="12" t="s">
        <v>32</v>
      </c>
      <c r="B382" s="2">
        <v>2024</v>
      </c>
      <c r="C382" s="18" t="str">
        <f>TEXT(Table1[[#This Row],[No2]],"000")</f>
        <v>116</v>
      </c>
      <c r="D382" s="18">
        <v>116</v>
      </c>
      <c r="E382" s="18" t="s">
        <v>92</v>
      </c>
      <c r="F382" s="2" t="str">
        <f>_xlfn.TEXTJOIN("_",TRUE,A382,B382,C382,Table1[[#This Row],[Domain]])</f>
        <v>DEU_2024_116_Air</v>
      </c>
      <c r="G382" s="2" t="s">
        <v>93</v>
      </c>
      <c r="H382" s="3" t="s">
        <v>139</v>
      </c>
      <c r="I382" t="s">
        <v>1040</v>
      </c>
      <c r="J382" t="s">
        <v>1041</v>
      </c>
      <c r="K382" s="4" t="s">
        <v>72</v>
      </c>
      <c r="L382" s="9" t="str">
        <f>IF(AND(R382=A382, S382&amp;T382&amp;U382&amp;V382&amp;W382=""), "DomProd", IF(COUNTIF(R382:W382, A382)&gt;0, "CoDev", IF(R382="???","N/A","Import")))</f>
        <v>Import</v>
      </c>
      <c r="M382" t="s">
        <v>198</v>
      </c>
      <c r="O382"/>
      <c r="P382" t="s">
        <v>1042</v>
      </c>
      <c r="R382" t="s">
        <v>65</v>
      </c>
      <c r="X382" s="9">
        <f>IF(Table1[[#This Row],[Origin 1]]="???",0,COUNTA(Table1[[#This Row],[Origin 1]:[Origin 6]]))</f>
        <v>1</v>
      </c>
      <c r="Y382"/>
      <c r="Z382"/>
    </row>
    <row r="383" spans="1:26">
      <c r="A383" s="12" t="s">
        <v>32</v>
      </c>
      <c r="B383" s="2">
        <v>2024</v>
      </c>
      <c r="C383" s="18" t="str">
        <f>TEXT(Table1[[#This Row],[No2]],"000")</f>
        <v>117</v>
      </c>
      <c r="D383" s="18">
        <v>117</v>
      </c>
      <c r="E383" s="18" t="s">
        <v>92</v>
      </c>
      <c r="F383" s="2" t="str">
        <f>_xlfn.TEXTJOIN("_",TRUE,A383,B383,C383,Table1[[#This Row],[Domain]])</f>
        <v>DEU_2024_117_Air</v>
      </c>
      <c r="G383" s="2" t="s">
        <v>93</v>
      </c>
      <c r="H383" s="3" t="s">
        <v>139</v>
      </c>
      <c r="I383" t="s">
        <v>1043</v>
      </c>
      <c r="J383" t="s">
        <v>1044</v>
      </c>
      <c r="K383" s="4" t="s">
        <v>72</v>
      </c>
      <c r="L383" s="9" t="str">
        <f>IF(AND(R383=A383, S383&amp;T383&amp;U383&amp;V383&amp;W383=""), "DomProd", IF(COUNTIF(R383:W383, A383)&gt;0, "CoDev", IF(R383="???","N/A","Import")))</f>
        <v>CoDev</v>
      </c>
      <c r="M383" t="s">
        <v>1045</v>
      </c>
      <c r="N383" t="s">
        <v>1046</v>
      </c>
      <c r="O383"/>
      <c r="P383" s="28" t="s">
        <v>1047</v>
      </c>
      <c r="R383" t="s">
        <v>32</v>
      </c>
      <c r="S383" t="s">
        <v>42</v>
      </c>
      <c r="X383" s="9">
        <f>IF(Table1[[#This Row],[Origin 1]]="???",0,COUNTA(Table1[[#This Row],[Origin 1]:[Origin 6]]))</f>
        <v>2</v>
      </c>
      <c r="Y383"/>
      <c r="Z383"/>
    </row>
    <row r="384" spans="1:26">
      <c r="A384" s="12" t="s">
        <v>32</v>
      </c>
      <c r="B384" s="2">
        <v>2024</v>
      </c>
      <c r="C384" s="18" t="str">
        <f>TEXT(Table1[[#This Row],[No2]],"000")</f>
        <v>118</v>
      </c>
      <c r="D384" s="18">
        <v>118</v>
      </c>
      <c r="E384" s="18" t="s">
        <v>92</v>
      </c>
      <c r="F384" s="2" t="str">
        <f>_xlfn.TEXTJOIN("_",TRUE,A384,B384,C384,Table1[[#This Row],[Domain]])</f>
        <v>DEU_2024_118_Air</v>
      </c>
      <c r="G384" s="2" t="s">
        <v>93</v>
      </c>
      <c r="H384" s="3" t="s">
        <v>280</v>
      </c>
      <c r="I384" t="s">
        <v>281</v>
      </c>
      <c r="J384" t="s">
        <v>284</v>
      </c>
      <c r="K384" s="4" t="s">
        <v>72</v>
      </c>
      <c r="L384" s="9" t="str">
        <f>IF(AND(R384=A384, S384&amp;T384&amp;U384&amp;V384&amp;W384=""), "DomProd", IF(COUNTIF(R384:W384, A384)&gt;0, "CoDev", IF(R384="???","N/A","Import")))</f>
        <v>Import</v>
      </c>
      <c r="M384" t="s">
        <v>198</v>
      </c>
      <c r="O384"/>
      <c r="P384" s="28" t="s">
        <v>285</v>
      </c>
      <c r="R384" t="s">
        <v>65</v>
      </c>
      <c r="X384" s="9">
        <f>IF(Table1[[#This Row],[Origin 1]]="???",0,COUNTA(Table1[[#This Row],[Origin 1]:[Origin 6]]))</f>
        <v>1</v>
      </c>
      <c r="Y384"/>
      <c r="Z384"/>
    </row>
    <row r="385" spans="1:26">
      <c r="A385" s="12" t="s">
        <v>32</v>
      </c>
      <c r="B385" s="2">
        <v>2024</v>
      </c>
      <c r="C385" s="18" t="str">
        <f>TEXT(Table1[[#This Row],[No2]],"000")</f>
        <v>119</v>
      </c>
      <c r="D385" s="18">
        <v>119</v>
      </c>
      <c r="E385" s="18" t="s">
        <v>92</v>
      </c>
      <c r="F385" s="2" t="str">
        <f>_xlfn.TEXTJOIN("_",TRUE,A385,B385,C385,Table1[[#This Row],[Domain]])</f>
        <v>DEU_2024_119_Air</v>
      </c>
      <c r="G385" s="2" t="s">
        <v>93</v>
      </c>
      <c r="H385" s="3" t="s">
        <v>280</v>
      </c>
      <c r="I385" t="s">
        <v>281</v>
      </c>
      <c r="J385" t="s">
        <v>1048</v>
      </c>
      <c r="K385" s="4" t="s">
        <v>72</v>
      </c>
      <c r="L385" s="9" t="str">
        <f>IF(AND(R385=A385, S385&amp;T385&amp;U385&amp;V385&amp;W385=""), "DomProd", IF(COUNTIF(R385:W385, A385)&gt;0, "CoDev", IF(R385="???","N/A","Import")))</f>
        <v>Import</v>
      </c>
      <c r="M385" t="s">
        <v>101</v>
      </c>
      <c r="O385"/>
      <c r="P385" s="28" t="s">
        <v>283</v>
      </c>
      <c r="R385" t="s">
        <v>65</v>
      </c>
      <c r="X385" s="9">
        <f>IF(Table1[[#This Row],[Origin 1]]="???",0,COUNTA(Table1[[#This Row],[Origin 1]:[Origin 6]]))</f>
        <v>1</v>
      </c>
      <c r="Y385"/>
      <c r="Z385"/>
    </row>
    <row r="386" spans="1:26">
      <c r="A386" s="12" t="s">
        <v>32</v>
      </c>
      <c r="B386" s="2">
        <v>2024</v>
      </c>
      <c r="C386" s="18" t="str">
        <f>TEXT(Table1[[#This Row],[No2]],"000")</f>
        <v>120</v>
      </c>
      <c r="D386" s="18">
        <v>120</v>
      </c>
      <c r="E386" s="18" t="s">
        <v>92</v>
      </c>
      <c r="F386" s="2" t="str">
        <f>_xlfn.TEXTJOIN("_",TRUE,A386,B386,C386,Table1[[#This Row],[Domain]])</f>
        <v>DEU_2024_120_Air</v>
      </c>
      <c r="G386" s="2" t="s">
        <v>93</v>
      </c>
      <c r="H386" s="3" t="s">
        <v>280</v>
      </c>
      <c r="I386" t="s">
        <v>286</v>
      </c>
      <c r="J386" t="s">
        <v>1049</v>
      </c>
      <c r="K386" s="4" t="s">
        <v>72</v>
      </c>
      <c r="L386" s="9" t="str">
        <f>IF(AND(R386=A386, S386&amp;T386&amp;U386&amp;V386&amp;W386=""), "DomProd", IF(COUNTIF(R386:W386, A386)&gt;0, "CoDev", IF(R386="???","N/A","Import")))</f>
        <v>Import</v>
      </c>
      <c r="M386" t="s">
        <v>181</v>
      </c>
      <c r="O386"/>
      <c r="P386" s="28" t="s">
        <v>288</v>
      </c>
      <c r="R386" t="s">
        <v>65</v>
      </c>
      <c r="X386" s="9">
        <f>IF(Table1[[#This Row],[Origin 1]]="???",0,COUNTA(Table1[[#This Row],[Origin 1]:[Origin 6]]))</f>
        <v>1</v>
      </c>
      <c r="Y386"/>
      <c r="Z386"/>
    </row>
    <row r="387" spans="1:26">
      <c r="A387" s="12" t="s">
        <v>32</v>
      </c>
      <c r="B387" s="2">
        <v>2024</v>
      </c>
      <c r="C387" s="18" t="str">
        <f>TEXT(Table1[[#This Row],[No2]],"000")</f>
        <v>121</v>
      </c>
      <c r="D387" s="18">
        <v>121</v>
      </c>
      <c r="E387" s="18" t="s">
        <v>25</v>
      </c>
      <c r="F387" s="2" t="str">
        <f>_xlfn.TEXTJOIN("_",TRUE,A387,B387,C387,Table1[[#This Row],[Domain]])</f>
        <v>DEU_2024_121_Land</v>
      </c>
      <c r="G387" s="2" t="s">
        <v>1050</v>
      </c>
      <c r="H387" s="3" t="s">
        <v>27</v>
      </c>
      <c r="I387" t="s">
        <v>49</v>
      </c>
      <c r="J387" t="s">
        <v>50</v>
      </c>
      <c r="K387" s="4">
        <v>206</v>
      </c>
      <c r="L387" s="9" t="str">
        <f>IF(AND(R387=A387, S387&amp;T387&amp;U387&amp;V387&amp;W387=""), "DomProd", IF(COUNTIF(R387:W387, A387)&gt;0, "CoDev", IF(R387="???","N/A","Import")))</f>
        <v>DomProd</v>
      </c>
      <c r="M387" t="s">
        <v>30</v>
      </c>
      <c r="O387"/>
      <c r="P387" s="28" t="s">
        <v>51</v>
      </c>
      <c r="R387" t="s">
        <v>32</v>
      </c>
      <c r="X387" s="9">
        <f>IF(Table1[[#This Row],[Origin 1]]="???",0,COUNTA(Table1[[#This Row],[Origin 1]:[Origin 6]]))</f>
        <v>1</v>
      </c>
      <c r="Y387"/>
      <c r="Z387"/>
    </row>
    <row r="388" spans="1:26">
      <c r="A388" s="12" t="s">
        <v>32</v>
      </c>
      <c r="B388" s="2">
        <v>2024</v>
      </c>
      <c r="C388" s="18" t="str">
        <f>TEXT(Table1[[#This Row],[No2]],"000")</f>
        <v>122</v>
      </c>
      <c r="D388" s="18">
        <v>122</v>
      </c>
      <c r="E388" s="18" t="s">
        <v>25</v>
      </c>
      <c r="F388" s="2" t="str">
        <f>_xlfn.TEXTJOIN("_",TRUE,A388,B388,C388,Table1[[#This Row],[Domain]])</f>
        <v>DEU_2024_122_Land</v>
      </c>
      <c r="G388" s="2" t="s">
        <v>1050</v>
      </c>
      <c r="H388" s="3" t="s">
        <v>27</v>
      </c>
      <c r="I388" t="s">
        <v>49</v>
      </c>
      <c r="J388" t="s">
        <v>823</v>
      </c>
      <c r="K388" s="4">
        <v>245</v>
      </c>
      <c r="L388" s="9" t="str">
        <f>IF(AND(R388=A388, S388&amp;T388&amp;U388&amp;V388&amp;W388=""), "DomProd", IF(COUNTIF(R388:W388, A388)&gt;0, "CoDev", IF(R388="???","N/A","Import")))</f>
        <v>Import</v>
      </c>
      <c r="M388" t="s">
        <v>824</v>
      </c>
      <c r="O388"/>
      <c r="P388" s="28" t="s">
        <v>825</v>
      </c>
      <c r="R388" t="s">
        <v>107</v>
      </c>
      <c r="X388" s="9">
        <f>IF(Table1[[#This Row],[Origin 1]]="???",0,COUNTA(Table1[[#This Row],[Origin 1]:[Origin 6]]))</f>
        <v>1</v>
      </c>
      <c r="Y388"/>
      <c r="Z388"/>
    </row>
    <row r="389" spans="1:26">
      <c r="A389" s="12" t="s">
        <v>32</v>
      </c>
      <c r="B389" s="2">
        <v>2024</v>
      </c>
      <c r="C389" s="18" t="str">
        <f>TEXT(Table1[[#This Row],[No2]],"000")</f>
        <v>123</v>
      </c>
      <c r="D389" s="18">
        <v>123</v>
      </c>
      <c r="E389" s="18" t="s">
        <v>25</v>
      </c>
      <c r="F389" s="2" t="str">
        <f>_xlfn.TEXTJOIN("_",TRUE,A389,B389,C389,Table1[[#This Row],[Domain]])</f>
        <v>DEU_2024_123_Land</v>
      </c>
      <c r="G389" s="2" t="s">
        <v>1050</v>
      </c>
      <c r="H389" s="3" t="s">
        <v>56</v>
      </c>
      <c r="I389" t="s">
        <v>57</v>
      </c>
      <c r="J389" t="s">
        <v>1051</v>
      </c>
      <c r="K389" s="4">
        <v>23</v>
      </c>
      <c r="L389" s="9" t="str">
        <f>IF(AND(R389=A389, S389&amp;T389&amp;U389&amp;V389&amp;W389=""), "DomProd", IF(COUNTIF(R389:W389, A389)&gt;0, "CoDev", IF(R389="???","N/A","Import")))</f>
        <v>DomProd</v>
      </c>
      <c r="M389" t="s">
        <v>829</v>
      </c>
      <c r="O389"/>
      <c r="P389" t="s">
        <v>831</v>
      </c>
      <c r="R389" t="s">
        <v>32</v>
      </c>
      <c r="X389" s="9">
        <f>IF(Table1[[#This Row],[Origin 1]]="???",0,COUNTA(Table1[[#This Row],[Origin 1]:[Origin 6]]))</f>
        <v>1</v>
      </c>
      <c r="Y389"/>
      <c r="Z389"/>
    </row>
    <row r="390" spans="1:26">
      <c r="A390" s="12" t="s">
        <v>32</v>
      </c>
      <c r="B390" s="2">
        <v>2024</v>
      </c>
      <c r="C390" s="18" t="str">
        <f>TEXT(Table1[[#This Row],[No2]],"000")</f>
        <v>124</v>
      </c>
      <c r="D390" s="18">
        <v>124</v>
      </c>
      <c r="E390" s="18" t="s">
        <v>25</v>
      </c>
      <c r="F390" s="2" t="str">
        <f>_xlfn.TEXTJOIN("_",TRUE,A390,B390,C390,Table1[[#This Row],[Domain]])</f>
        <v>DEU_2024_124_Land</v>
      </c>
      <c r="G390" s="2" t="s">
        <v>1050</v>
      </c>
      <c r="H390" s="3" t="s">
        <v>56</v>
      </c>
      <c r="I390" t="s">
        <v>57</v>
      </c>
      <c r="J390" t="s">
        <v>832</v>
      </c>
      <c r="K390" s="4">
        <v>12</v>
      </c>
      <c r="L390" s="9" t="str">
        <f>IF(AND(R390=A390, S390&amp;T390&amp;U390&amp;V390&amp;W390=""), "DomProd", IF(COUNTIF(R390:W390, A390)&gt;0, "CoDev", IF(R390="???","N/A","Import")))</f>
        <v>DomProd</v>
      </c>
      <c r="M390" t="s">
        <v>829</v>
      </c>
      <c r="O390"/>
      <c r="P390" t="s">
        <v>833</v>
      </c>
      <c r="R390" t="s">
        <v>32</v>
      </c>
      <c r="X390" s="9">
        <f>IF(Table1[[#This Row],[Origin 1]]="???",0,COUNTA(Table1[[#This Row],[Origin 1]:[Origin 6]]))</f>
        <v>1</v>
      </c>
      <c r="Y390"/>
      <c r="Z390"/>
    </row>
    <row r="391" spans="1:26">
      <c r="A391" s="12" t="s">
        <v>32</v>
      </c>
      <c r="B391" s="2">
        <v>2024</v>
      </c>
      <c r="C391" s="18" t="str">
        <f>TEXT(Table1[[#This Row],[No2]],"000")</f>
        <v>125</v>
      </c>
      <c r="D391" s="18">
        <v>125</v>
      </c>
      <c r="E391" s="18" t="s">
        <v>25</v>
      </c>
      <c r="F391" s="2" t="str">
        <f>_xlfn.TEXTJOIN("_",TRUE,A391,B391,C391,Table1[[#This Row],[Domain]])</f>
        <v>DEU_2024_125_Land</v>
      </c>
      <c r="G391" s="2" t="s">
        <v>1050</v>
      </c>
      <c r="H391" s="3" t="s">
        <v>66</v>
      </c>
      <c r="I391" t="s">
        <v>67</v>
      </c>
      <c r="J391" t="s">
        <v>1052</v>
      </c>
      <c r="K391" s="4">
        <v>35</v>
      </c>
      <c r="L391" s="9" t="str">
        <f>IF(AND(R391=A391, S391&amp;T391&amp;U391&amp;V391&amp;W391=""), "DomProd", IF(COUNTIF(R391:W391, A391)&gt;0, "CoDev", IF(R391="???","N/A","Import")))</f>
        <v>DomProd</v>
      </c>
      <c r="M391" t="s">
        <v>821</v>
      </c>
      <c r="O391"/>
      <c r="P391" s="28" t="s">
        <v>822</v>
      </c>
      <c r="R391" t="s">
        <v>32</v>
      </c>
      <c r="X391" s="9">
        <f>IF(Table1[[#This Row],[Origin 1]]="???",0,COUNTA(Table1[[#This Row],[Origin 1]:[Origin 6]]))</f>
        <v>1</v>
      </c>
      <c r="Y391"/>
      <c r="Z391"/>
    </row>
    <row r="392" spans="1:26">
      <c r="A392" s="12" t="s">
        <v>32</v>
      </c>
      <c r="B392" s="2">
        <v>2024</v>
      </c>
      <c r="C392" s="18" t="str">
        <f>TEXT(Table1[[#This Row],[No2]],"000")</f>
        <v>126</v>
      </c>
      <c r="D392" s="18">
        <v>126</v>
      </c>
      <c r="E392" s="18" t="s">
        <v>25</v>
      </c>
      <c r="F392" s="2" t="str">
        <f>_xlfn.TEXTJOIN("_",TRUE,A392,B392,C392,Table1[[#This Row],[Domain]])</f>
        <v>DEU_2024_126_Land</v>
      </c>
      <c r="G392" s="2" t="s">
        <v>1053</v>
      </c>
      <c r="H392" s="3" t="s">
        <v>27</v>
      </c>
      <c r="I392" t="s">
        <v>44</v>
      </c>
      <c r="J392" t="s">
        <v>1054</v>
      </c>
      <c r="K392" s="4">
        <v>72</v>
      </c>
      <c r="L392" s="9" t="str">
        <f>IF(AND(R392=A392, S392&amp;T392&amp;U392&amp;V392&amp;W392=""), "DomProd", IF(COUNTIF(R392:W392, A392)&gt;0, "CoDev", IF(R392="???","N/A","Import")))</f>
        <v>CoDev</v>
      </c>
      <c r="M392" t="s">
        <v>818</v>
      </c>
      <c r="O392"/>
      <c r="P392" t="s">
        <v>819</v>
      </c>
      <c r="R392" t="s">
        <v>32</v>
      </c>
      <c r="S392" t="s">
        <v>191</v>
      </c>
      <c r="X392" s="9">
        <f>IF(Table1[[#This Row],[Origin 1]]="???",0,COUNTA(Table1[[#This Row],[Origin 1]:[Origin 6]]))</f>
        <v>2</v>
      </c>
      <c r="Y392"/>
      <c r="Z392"/>
    </row>
    <row r="393" spans="1:26">
      <c r="A393" s="12" t="s">
        <v>32</v>
      </c>
      <c r="B393" s="2">
        <v>2024</v>
      </c>
      <c r="C393" s="18" t="str">
        <f>TEXT(Table1[[#This Row],[No2]],"000")</f>
        <v>127</v>
      </c>
      <c r="D393" s="18">
        <v>127</v>
      </c>
      <c r="E393" s="18" t="s">
        <v>25</v>
      </c>
      <c r="F393" s="2" t="str">
        <f>_xlfn.TEXTJOIN("_",TRUE,A393,B393,C393,Table1[[#This Row],[Domain]])</f>
        <v>DEU_2024_127_Land</v>
      </c>
      <c r="G393" s="2" t="s">
        <v>1053</v>
      </c>
      <c r="H393" s="3" t="s">
        <v>27</v>
      </c>
      <c r="I393" t="s">
        <v>44</v>
      </c>
      <c r="J393" t="s">
        <v>1055</v>
      </c>
      <c r="K393" s="4">
        <v>37</v>
      </c>
      <c r="L393" s="9" t="str">
        <f>IF(AND(R393=A393, S393&amp;T393&amp;U393&amp;V393&amp;W393=""), "DomProd", IF(COUNTIF(R393:W393, A393)&gt;0, "CoDev", IF(R393="???","N/A","Import")))</f>
        <v>DomProd</v>
      </c>
      <c r="M393" t="s">
        <v>821</v>
      </c>
      <c r="O393"/>
      <c r="P393" s="28" t="s">
        <v>822</v>
      </c>
      <c r="R393" t="s">
        <v>32</v>
      </c>
      <c r="X393" s="9">
        <f>IF(Table1[[#This Row],[Origin 1]]="???",0,COUNTA(Table1[[#This Row],[Origin 1]:[Origin 6]]))</f>
        <v>1</v>
      </c>
      <c r="Y393"/>
      <c r="Z393"/>
    </row>
    <row r="394" spans="1:26">
      <c r="A394" s="12" t="s">
        <v>32</v>
      </c>
      <c r="B394" s="2">
        <v>2024</v>
      </c>
      <c r="C394" s="18" t="str">
        <f>TEXT(Table1[[#This Row],[No2]],"000")</f>
        <v>128</v>
      </c>
      <c r="D394" s="18">
        <v>128</v>
      </c>
      <c r="E394" s="18" t="s">
        <v>25</v>
      </c>
      <c r="F394" s="2" t="str">
        <f>_xlfn.TEXTJOIN("_",TRUE,A394,B394,C394,Table1[[#This Row],[Domain]])</f>
        <v>DEU_2024_128_Land</v>
      </c>
      <c r="G394" s="2" t="s">
        <v>1053</v>
      </c>
      <c r="H394" s="3" t="s">
        <v>27</v>
      </c>
      <c r="I394" t="s">
        <v>49</v>
      </c>
      <c r="J394" t="s">
        <v>1056</v>
      </c>
      <c r="K394" s="4">
        <v>42</v>
      </c>
      <c r="L394" s="9" t="str">
        <f>IF(AND(R394=A394, S394&amp;T394&amp;U394&amp;V394&amp;W394=""), "DomProd", IF(COUNTIF(R394:W394, A394)&gt;0, "CoDev", IF(R394="???","N/A","Import")))</f>
        <v>Import</v>
      </c>
      <c r="M394" t="s">
        <v>824</v>
      </c>
      <c r="O394"/>
      <c r="P394" s="28" t="s">
        <v>825</v>
      </c>
      <c r="R394" t="s">
        <v>107</v>
      </c>
      <c r="X394" s="9">
        <f>IF(Table1[[#This Row],[Origin 1]]="???",0,COUNTA(Table1[[#This Row],[Origin 1]:[Origin 6]]))</f>
        <v>1</v>
      </c>
      <c r="Y394"/>
      <c r="Z394"/>
    </row>
    <row r="395" spans="1:26">
      <c r="A395" s="12" t="s">
        <v>1057</v>
      </c>
      <c r="B395" s="2">
        <v>2024</v>
      </c>
      <c r="C395" s="18" t="str">
        <f>TEXT(Table1[[#This Row],[No2]],"000")</f>
        <v>001</v>
      </c>
      <c r="D395" s="18">
        <v>1</v>
      </c>
      <c r="E395" s="18" t="s">
        <v>25</v>
      </c>
      <c r="F395" s="2" t="str">
        <f>_xlfn.TEXTJOIN("_",TRUE,A395,B395,C395,Table1[[#This Row],[Domain]])</f>
        <v>DNK_2024_001_Land</v>
      </c>
      <c r="G395" s="2" t="s">
        <v>300</v>
      </c>
      <c r="H395" s="3" t="s">
        <v>27</v>
      </c>
      <c r="I395" t="s">
        <v>28</v>
      </c>
      <c r="J395" t="s">
        <v>799</v>
      </c>
      <c r="K395" s="4">
        <v>44</v>
      </c>
      <c r="L395" s="9" t="str">
        <f>IF(AND(R395=A395, S395&amp;T395&amp;U395&amp;V395&amp;W395=""), "DomProd", IF(COUNTIF(R395:W395, A395)&gt;0, "CoDev", IF(R395="???","N/A","Import")))</f>
        <v>Import</v>
      </c>
      <c r="M395" t="s">
        <v>30</v>
      </c>
      <c r="O395"/>
      <c r="P395" s="28" t="s">
        <v>800</v>
      </c>
      <c r="R395" s="9" t="s">
        <v>32</v>
      </c>
      <c r="S395" s="9"/>
      <c r="X395" s="9">
        <f>IF(Table1[[#This Row],[Origin 1]]="???",0,COUNTA(Table1[[#This Row],[Origin 1]:[Origin 6]]))</f>
        <v>1</v>
      </c>
      <c r="Y395"/>
      <c r="Z395"/>
    </row>
    <row r="396" spans="1:26">
      <c r="A396" s="12" t="s">
        <v>1057</v>
      </c>
      <c r="B396" s="2">
        <v>2024</v>
      </c>
      <c r="C396" s="18" t="str">
        <f>TEXT(Table1[[#This Row],[No2]],"000")</f>
        <v>002</v>
      </c>
      <c r="D396" s="18">
        <v>2</v>
      </c>
      <c r="E396" s="18" t="s">
        <v>25</v>
      </c>
      <c r="F396" s="2" t="str">
        <f>_xlfn.TEXTJOIN("_",TRUE,A396,B396,C396,Table1[[#This Row],[Domain]])</f>
        <v>DNK_2024_002_Land</v>
      </c>
      <c r="G396" s="2" t="s">
        <v>300</v>
      </c>
      <c r="H396" s="3" t="s">
        <v>27</v>
      </c>
      <c r="I396" t="s">
        <v>33</v>
      </c>
      <c r="J396" t="s">
        <v>1058</v>
      </c>
      <c r="K396" s="4">
        <v>44</v>
      </c>
      <c r="L396" s="9" t="str">
        <f>IF(AND(R396=A396, S396&amp;T396&amp;U396&amp;V396&amp;W396=""), "DomProd", IF(COUNTIF(R396:W396, A396)&gt;0, "CoDev", IF(R396="???","N/A","Import")))</f>
        <v>Import</v>
      </c>
      <c r="M396" t="s">
        <v>40</v>
      </c>
      <c r="O396"/>
      <c r="P396" t="s">
        <v>1059</v>
      </c>
      <c r="R396" s="9" t="s">
        <v>42</v>
      </c>
      <c r="S396" s="9"/>
      <c r="X396" s="9">
        <f>IF(Table1[[#This Row],[Origin 1]]="???",0,COUNTA(Table1[[#This Row],[Origin 1]:[Origin 6]]))</f>
        <v>1</v>
      </c>
      <c r="Y396"/>
      <c r="Z396"/>
    </row>
    <row r="397" spans="1:26">
      <c r="A397" s="12" t="s">
        <v>1057</v>
      </c>
      <c r="B397" s="2">
        <v>2024</v>
      </c>
      <c r="C397" s="18" t="str">
        <f>TEXT(Table1[[#This Row],[No2]],"000")</f>
        <v>003</v>
      </c>
      <c r="D397" s="18">
        <v>3</v>
      </c>
      <c r="E397" s="18" t="s">
        <v>25</v>
      </c>
      <c r="F397" s="2" t="str">
        <f>_xlfn.TEXTJOIN("_",TRUE,A397,B397,C397,Table1[[#This Row],[Domain]])</f>
        <v>DNK_2024_003_Land</v>
      </c>
      <c r="G397" s="2" t="s">
        <v>300</v>
      </c>
      <c r="H397" s="3" t="s">
        <v>27</v>
      </c>
      <c r="I397" t="s">
        <v>44</v>
      </c>
      <c r="J397" t="s">
        <v>1060</v>
      </c>
      <c r="K397" s="4">
        <v>81</v>
      </c>
      <c r="L397" s="9" t="str">
        <f>IF(AND(R397=A397, S397&amp;T397&amp;U397&amp;V397&amp;W397=""), "DomProd", IF(COUNTIF(R397:W397, A397)&gt;0, "CoDev", IF(R397="???","N/A","Import")))</f>
        <v>Import</v>
      </c>
      <c r="M397" t="s">
        <v>150</v>
      </c>
      <c r="O397"/>
      <c r="P397" s="28" t="s">
        <v>151</v>
      </c>
      <c r="R397" s="9" t="s">
        <v>107</v>
      </c>
      <c r="S397" s="9"/>
      <c r="X397" s="9">
        <f>IF(Table1[[#This Row],[Origin 1]]="???",0,COUNTA(Table1[[#This Row],[Origin 1]:[Origin 6]]))</f>
        <v>1</v>
      </c>
      <c r="Y397"/>
      <c r="Z397"/>
    </row>
    <row r="398" spans="1:26">
      <c r="A398" s="12" t="s">
        <v>1057</v>
      </c>
      <c r="B398" s="2">
        <v>2024</v>
      </c>
      <c r="C398" s="18" t="str">
        <f>TEXT(Table1[[#This Row],[No2]],"000")</f>
        <v>004</v>
      </c>
      <c r="D398" s="18">
        <v>4</v>
      </c>
      <c r="E398" s="18" t="s">
        <v>25</v>
      </c>
      <c r="F398" s="2" t="str">
        <f>_xlfn.TEXTJOIN("_",TRUE,A398,B398,C398,Table1[[#This Row],[Domain]])</f>
        <v>DNK_2024_004_Land</v>
      </c>
      <c r="G398" s="2" t="s">
        <v>300</v>
      </c>
      <c r="H398" s="3" t="s">
        <v>27</v>
      </c>
      <c r="I398" t="s">
        <v>44</v>
      </c>
      <c r="J398" t="s">
        <v>1061</v>
      </c>
      <c r="K398" s="4">
        <v>309</v>
      </c>
      <c r="L398" s="9" t="str">
        <f>IF(AND(R398=A398, S398&amp;T398&amp;U398&amp;V398&amp;W398=""), "DomProd", IF(COUNTIF(R398:W398, A398)&gt;0, "CoDev", IF(R398="???","N/A","Import")))</f>
        <v>Import</v>
      </c>
      <c r="M398" t="s">
        <v>150</v>
      </c>
      <c r="O398"/>
      <c r="P398" s="28" t="s">
        <v>151</v>
      </c>
      <c r="R398" s="9" t="s">
        <v>107</v>
      </c>
      <c r="S398" s="9"/>
      <c r="X398" s="9">
        <f>IF(Table1[[#This Row],[Origin 1]]="???",0,COUNTA(Table1[[#This Row],[Origin 1]:[Origin 6]]))</f>
        <v>1</v>
      </c>
      <c r="Y398"/>
      <c r="Z398"/>
    </row>
    <row r="399" spans="1:26">
      <c r="A399" s="12" t="s">
        <v>1057</v>
      </c>
      <c r="B399" s="2">
        <v>2024</v>
      </c>
      <c r="C399" s="18" t="str">
        <f>TEXT(Table1[[#This Row],[No2]],"000")</f>
        <v>005</v>
      </c>
      <c r="D399" s="18">
        <v>5</v>
      </c>
      <c r="E399" s="18" t="s">
        <v>25</v>
      </c>
      <c r="F399" s="2" t="str">
        <f>_xlfn.TEXTJOIN("_",TRUE,A399,B399,C399,Table1[[#This Row],[Domain]])</f>
        <v>DNK_2024_005_Land</v>
      </c>
      <c r="G399" s="2" t="s">
        <v>300</v>
      </c>
      <c r="H399" s="3" t="s">
        <v>27</v>
      </c>
      <c r="I399" t="s">
        <v>49</v>
      </c>
      <c r="J399" t="s">
        <v>1062</v>
      </c>
      <c r="K399" s="4">
        <v>84</v>
      </c>
      <c r="L399" s="9" t="str">
        <f>IF(AND(R399=A399, S399&amp;T399&amp;U399&amp;V399&amp;W399=""), "DomProd", IF(COUNTIF(R399:W399, A399)&gt;0, "CoDev", IF(R399="???","N/A","Import")))</f>
        <v>Import</v>
      </c>
      <c r="M399" t="s">
        <v>824</v>
      </c>
      <c r="O399"/>
      <c r="P399" s="28" t="s">
        <v>825</v>
      </c>
      <c r="R399" s="9" t="s">
        <v>107</v>
      </c>
      <c r="S399" s="9"/>
      <c r="X399" s="9">
        <f>IF(Table1[[#This Row],[Origin 1]]="???",0,COUNTA(Table1[[#This Row],[Origin 1]:[Origin 6]]))</f>
        <v>1</v>
      </c>
      <c r="Y399"/>
      <c r="Z399"/>
    </row>
    <row r="400" spans="1:26">
      <c r="A400" s="12" t="s">
        <v>1057</v>
      </c>
      <c r="B400" s="2">
        <v>2024</v>
      </c>
      <c r="C400" s="18" t="str">
        <f>TEXT(Table1[[#This Row],[No2]],"000")</f>
        <v>006</v>
      </c>
      <c r="D400" s="18">
        <v>6</v>
      </c>
      <c r="E400" s="18" t="s">
        <v>25</v>
      </c>
      <c r="F400" s="2" t="str">
        <f>_xlfn.TEXTJOIN("_",TRUE,A400,B400,C400,Table1[[#This Row],[Domain]])</f>
        <v>DNK_2024_006_Land</v>
      </c>
      <c r="G400" s="2" t="s">
        <v>300</v>
      </c>
      <c r="H400" s="3" t="s">
        <v>27</v>
      </c>
      <c r="I400" t="s">
        <v>49</v>
      </c>
      <c r="J400" t="s">
        <v>1063</v>
      </c>
      <c r="K400" s="4">
        <v>59</v>
      </c>
      <c r="L400" s="9" t="str">
        <f>IF(AND(R400=A400, S400&amp;T400&amp;U400&amp;V400&amp;W400=""), "DomProd", IF(COUNTIF(R400:W400, A400)&gt;0, "CoDev", IF(R400="???","N/A","Import")))</f>
        <v>Import</v>
      </c>
      <c r="M400" t="s">
        <v>1064</v>
      </c>
      <c r="O400"/>
      <c r="P400" s="28" t="s">
        <v>1065</v>
      </c>
      <c r="R400" s="9" t="s">
        <v>107</v>
      </c>
      <c r="S400" s="9"/>
      <c r="X400" s="9">
        <f>IF(Table1[[#This Row],[Origin 1]]="???",0,COUNTA(Table1[[#This Row],[Origin 1]:[Origin 6]]))</f>
        <v>1</v>
      </c>
      <c r="Y400"/>
      <c r="Z400"/>
    </row>
    <row r="401" spans="1:26">
      <c r="A401" s="12" t="s">
        <v>1057</v>
      </c>
      <c r="B401" s="2">
        <v>2024</v>
      </c>
      <c r="C401" s="18" t="str">
        <f>TEXT(Table1[[#This Row],[No2]],"000")</f>
        <v>007</v>
      </c>
      <c r="D401" s="18">
        <v>7</v>
      </c>
      <c r="E401" s="18" t="s">
        <v>25</v>
      </c>
      <c r="F401" s="2" t="str">
        <f>_xlfn.TEXTJOIN("_",TRUE,A401,B401,C401,Table1[[#This Row],[Domain]])</f>
        <v>DNK_2024_007_Land</v>
      </c>
      <c r="G401" s="2" t="s">
        <v>300</v>
      </c>
      <c r="H401" s="3" t="s">
        <v>56</v>
      </c>
      <c r="I401" t="s">
        <v>57</v>
      </c>
      <c r="J401" t="s">
        <v>1066</v>
      </c>
      <c r="K401" s="4" t="s">
        <v>72</v>
      </c>
      <c r="L401" s="9" t="str">
        <f>IF(AND(R401=A401, S401&amp;T401&amp;U401&amp;V401&amp;W401=""), "DomProd", IF(COUNTIF(R401:W401, A401)&gt;0, "CoDev", IF(R401="???","N/A","Import")))</f>
        <v>Import</v>
      </c>
      <c r="M401" t="s">
        <v>1067</v>
      </c>
      <c r="O401"/>
      <c r="P401" s="28" t="s">
        <v>1068</v>
      </c>
      <c r="R401" s="9" t="s">
        <v>32</v>
      </c>
      <c r="S401" s="9"/>
      <c r="X401" s="9">
        <f>IF(Table1[[#This Row],[Origin 1]]="???",0,COUNTA(Table1[[#This Row],[Origin 1]:[Origin 6]]))</f>
        <v>1</v>
      </c>
      <c r="Y401"/>
      <c r="Z401"/>
    </row>
    <row r="402" spans="1:26">
      <c r="A402" s="12" t="s">
        <v>1057</v>
      </c>
      <c r="B402" s="2">
        <v>2024</v>
      </c>
      <c r="C402" s="18" t="str">
        <f>TEXT(Table1[[#This Row],[No2]],"000")</f>
        <v>008</v>
      </c>
      <c r="D402" s="18">
        <v>8</v>
      </c>
      <c r="E402" s="18" t="s">
        <v>25</v>
      </c>
      <c r="F402" s="2" t="str">
        <f>_xlfn.TEXTJOIN("_",TRUE,A402,B402,C402,Table1[[#This Row],[Domain]])</f>
        <v>DNK_2024_008_Land</v>
      </c>
      <c r="G402" s="2" t="s">
        <v>300</v>
      </c>
      <c r="H402" s="3" t="s">
        <v>56</v>
      </c>
      <c r="I402" t="s">
        <v>335</v>
      </c>
      <c r="J402" t="s">
        <v>1069</v>
      </c>
      <c r="K402" s="4" t="s">
        <v>72</v>
      </c>
      <c r="L402" s="9" t="str">
        <f>IF(AND(R402=A402, S402&amp;T402&amp;U402&amp;V402&amp;W402=""), "DomProd", IF(COUNTIF(R402:W402, A402)&gt;0, "CoDev", IF(R402="???","N/A","Import")))</f>
        <v>Import</v>
      </c>
      <c r="M402" t="s">
        <v>829</v>
      </c>
      <c r="O402"/>
      <c r="P402" t="s">
        <v>836</v>
      </c>
      <c r="R402" s="9" t="s">
        <v>32</v>
      </c>
      <c r="S402" s="9"/>
      <c r="X402" s="9">
        <f>IF(Table1[[#This Row],[Origin 1]]="???",0,COUNTA(Table1[[#This Row],[Origin 1]:[Origin 6]]))</f>
        <v>1</v>
      </c>
      <c r="Y402"/>
      <c r="Z402"/>
    </row>
    <row r="403" spans="1:26" s="7" customFormat="1">
      <c r="A403" s="23" t="s">
        <v>1057</v>
      </c>
      <c r="B403" s="2">
        <v>2024</v>
      </c>
      <c r="C403" s="18" t="str">
        <f>TEXT(Table1[[#This Row],[No2]],"000")</f>
        <v>009</v>
      </c>
      <c r="D403" s="18">
        <v>9</v>
      </c>
      <c r="E403" s="18" t="s">
        <v>25</v>
      </c>
      <c r="F403" s="2" t="str">
        <f>_xlfn.TEXTJOIN("_",TRUE,A403,B403,C403,Table1[[#This Row],[Domain]])</f>
        <v>DNK_2024_009_Land</v>
      </c>
      <c r="G403" s="5" t="s">
        <v>300</v>
      </c>
      <c r="H403" s="6" t="s">
        <v>56</v>
      </c>
      <c r="I403" s="7" t="s">
        <v>335</v>
      </c>
      <c r="J403" s="7" t="s">
        <v>1070</v>
      </c>
      <c r="K403" s="8">
        <v>1</v>
      </c>
      <c r="L403" s="9" t="str">
        <f>IF(AND(R403=A403, S403&amp;T403&amp;U403&amp;V403&amp;W403=""), "DomProd", IF(COUNTIF(R403:W403, A403)&gt;0, "CoDev", IF(R403="???","N/A","Import")))</f>
        <v>Import</v>
      </c>
      <c r="M403" s="7" t="s">
        <v>809</v>
      </c>
      <c r="P403" s="28" t="s">
        <v>839</v>
      </c>
      <c r="R403" s="11" t="s">
        <v>32</v>
      </c>
      <c r="S403" s="11"/>
      <c r="X403" s="9">
        <f>IF(Table1[[#This Row],[Origin 1]]="???",0,COUNTA(Table1[[#This Row],[Origin 1]:[Origin 6]]))</f>
        <v>1</v>
      </c>
      <c r="Y403"/>
    </row>
    <row r="404" spans="1:26">
      <c r="A404" s="12" t="s">
        <v>1057</v>
      </c>
      <c r="B404" s="2">
        <v>2024</v>
      </c>
      <c r="C404" s="18" t="str">
        <f>TEXT(Table1[[#This Row],[No2]],"000")</f>
        <v>010</v>
      </c>
      <c r="D404" s="18">
        <v>10</v>
      </c>
      <c r="E404" s="18" t="s">
        <v>25</v>
      </c>
      <c r="F404" s="2" t="str">
        <f>_xlfn.TEXTJOIN("_",TRUE,A404,B404,C404,Table1[[#This Row],[Domain]])</f>
        <v>DNK_2024_010_Land</v>
      </c>
      <c r="G404" s="2" t="s">
        <v>300</v>
      </c>
      <c r="H404" s="3" t="s">
        <v>69</v>
      </c>
      <c r="I404" t="s">
        <v>70</v>
      </c>
      <c r="J404" t="s">
        <v>1071</v>
      </c>
      <c r="K404" s="4" t="s">
        <v>72</v>
      </c>
      <c r="L404" s="9" t="str">
        <f>IF(AND(R404=A404, S404&amp;T404&amp;U404&amp;V404&amp;W404=""), "DomProd", IF(COUNTIF(R404:W404, A404)&gt;0, "CoDev", IF(R404="???","N/A","Import")))</f>
        <v>Import</v>
      </c>
      <c r="M404" s="7" t="s">
        <v>166</v>
      </c>
      <c r="O404"/>
      <c r="P404" s="28" t="s">
        <v>167</v>
      </c>
      <c r="R404" s="9" t="s">
        <v>115</v>
      </c>
      <c r="S404" s="9"/>
      <c r="X404" s="9">
        <f>IF(Table1[[#This Row],[Origin 1]]="???",0,COUNTA(Table1[[#This Row],[Origin 1]:[Origin 6]]))</f>
        <v>1</v>
      </c>
      <c r="Y404"/>
      <c r="Z404"/>
    </row>
    <row r="405" spans="1:26">
      <c r="A405" s="12" t="s">
        <v>1057</v>
      </c>
      <c r="B405" s="2">
        <v>2024</v>
      </c>
      <c r="C405" s="18" t="str">
        <f>TEXT(Table1[[#This Row],[No2]],"000")</f>
        <v>011</v>
      </c>
      <c r="D405" s="18">
        <v>11</v>
      </c>
      <c r="E405" s="18" t="s">
        <v>25</v>
      </c>
      <c r="F405" s="2" t="str">
        <f>_xlfn.TEXTJOIN("_",TRUE,A405,B405,C405,Table1[[#This Row],[Domain]])</f>
        <v>DNK_2024_011_Land</v>
      </c>
      <c r="G405" s="2" t="s">
        <v>300</v>
      </c>
      <c r="H405" s="3" t="s">
        <v>69</v>
      </c>
      <c r="I405" t="s">
        <v>75</v>
      </c>
      <c r="J405" t="s">
        <v>76</v>
      </c>
      <c r="K405" s="4" t="s">
        <v>72</v>
      </c>
      <c r="L405" s="9" t="str">
        <f>IF(AND(R405=A405, S405&amp;T405&amp;U405&amp;V405&amp;W405=""), "DomProd", IF(COUNTIF(R405:W405, A405)&gt;0, "CoDev", IF(R405="???","N/A","Import")))</f>
        <v>Import</v>
      </c>
      <c r="M405" s="7" t="s">
        <v>73</v>
      </c>
      <c r="O405"/>
      <c r="P405" t="s">
        <v>77</v>
      </c>
      <c r="R405" s="9" t="s">
        <v>42</v>
      </c>
      <c r="S405" s="9"/>
      <c r="X405" s="9">
        <f>IF(Table1[[#This Row],[Origin 1]]="???",0,COUNTA(Table1[[#This Row],[Origin 1]:[Origin 6]]))</f>
        <v>1</v>
      </c>
      <c r="Y405"/>
      <c r="Z405"/>
    </row>
    <row r="406" spans="1:26">
      <c r="A406" s="12" t="s">
        <v>1057</v>
      </c>
      <c r="B406" s="2">
        <v>2024</v>
      </c>
      <c r="C406" s="18" t="str">
        <f>TEXT(Table1[[#This Row],[No2]],"000")</f>
        <v>012</v>
      </c>
      <c r="D406" s="18">
        <v>12</v>
      </c>
      <c r="E406" s="18" t="s">
        <v>25</v>
      </c>
      <c r="F406" s="2" t="str">
        <f>_xlfn.TEXTJOIN("_",TRUE,A406,B406,C406,Table1[[#This Row],[Domain]])</f>
        <v>DNK_2024_012_Land</v>
      </c>
      <c r="G406" s="2" t="s">
        <v>300</v>
      </c>
      <c r="H406" s="3" t="s">
        <v>78</v>
      </c>
      <c r="I406" t="s">
        <v>79</v>
      </c>
      <c r="J406" t="s">
        <v>1072</v>
      </c>
      <c r="K406" s="4">
        <v>2</v>
      </c>
      <c r="L406" s="9" t="str">
        <f>IF(AND(R406=A406, S406&amp;T406&amp;U406&amp;V406&amp;W406=""), "DomProd", IF(COUNTIF(R406:W406, A406)&gt;0, "CoDev", IF(R406="???","N/A","Import")))</f>
        <v>Import</v>
      </c>
      <c r="M406" t="s">
        <v>1073</v>
      </c>
      <c r="O406"/>
      <c r="P406" t="s">
        <v>1074</v>
      </c>
      <c r="R406" s="9" t="s">
        <v>115</v>
      </c>
      <c r="S406" s="9"/>
      <c r="X406" s="9">
        <f>IF(Table1[[#This Row],[Origin 1]]="???",0,COUNTA(Table1[[#This Row],[Origin 1]:[Origin 6]]))</f>
        <v>1</v>
      </c>
      <c r="Y406"/>
      <c r="Z406"/>
    </row>
    <row r="407" spans="1:26">
      <c r="A407" s="12" t="s">
        <v>1057</v>
      </c>
      <c r="B407" s="2">
        <v>2024</v>
      </c>
      <c r="C407" s="18" t="str">
        <f>TEXT(Table1[[#This Row],[No2]],"000")</f>
        <v>013</v>
      </c>
      <c r="D407" s="18">
        <v>13</v>
      </c>
      <c r="E407" s="18" t="s">
        <v>25</v>
      </c>
      <c r="F407" s="2" t="str">
        <f>_xlfn.TEXTJOIN("_",TRUE,A407,B407,C407,Table1[[#This Row],[Domain]])</f>
        <v>DNK_2024_013_Land</v>
      </c>
      <c r="G407" s="2" t="s">
        <v>300</v>
      </c>
      <c r="H407" s="3" t="s">
        <v>78</v>
      </c>
      <c r="I407" t="s">
        <v>1075</v>
      </c>
      <c r="J407" t="s">
        <v>1076</v>
      </c>
      <c r="K407" s="4">
        <v>8</v>
      </c>
      <c r="L407" s="9" t="str">
        <f>IF(AND(R407=A407, S407&amp;T407&amp;U407&amp;V407&amp;W407=""), "DomProd", IF(COUNTIF(R407:W407, A407)&gt;0, "CoDev", IF(R407="???","N/A","Import")))</f>
        <v>Import</v>
      </c>
      <c r="M407" t="s">
        <v>1077</v>
      </c>
      <c r="O407"/>
      <c r="P407" s="28" t="s">
        <v>1078</v>
      </c>
      <c r="R407" s="9" t="s">
        <v>115</v>
      </c>
      <c r="S407" s="9"/>
      <c r="X407" s="9">
        <f>IF(Table1[[#This Row],[Origin 1]]="???",0,COUNTA(Table1[[#This Row],[Origin 1]:[Origin 6]]))</f>
        <v>1</v>
      </c>
      <c r="Y407"/>
      <c r="Z407"/>
    </row>
    <row r="408" spans="1:26">
      <c r="A408" s="12" t="s">
        <v>1057</v>
      </c>
      <c r="B408" s="2">
        <v>2024</v>
      </c>
      <c r="C408" s="18" t="str">
        <f>TEXT(Table1[[#This Row],[No2]],"000")</f>
        <v>014</v>
      </c>
      <c r="D408" s="18">
        <v>14</v>
      </c>
      <c r="E408" s="18" t="s">
        <v>25</v>
      </c>
      <c r="F408" s="2" t="str">
        <f>_xlfn.TEXTJOIN("_",TRUE,A408,B408,C408,Table1[[#This Row],[Domain]])</f>
        <v>DNK_2024_014_Land</v>
      </c>
      <c r="G408" s="2" t="s">
        <v>300</v>
      </c>
      <c r="H408" s="3" t="s">
        <v>78</v>
      </c>
      <c r="I408" t="s">
        <v>83</v>
      </c>
      <c r="J408" t="s">
        <v>1079</v>
      </c>
      <c r="K408" s="4" t="s">
        <v>72</v>
      </c>
      <c r="L408" s="9" t="str">
        <f>IF(AND(R408=A408, S408&amp;T408&amp;U408&amp;V408&amp;W408=""), "DomProd", IF(COUNTIF(R408:W408, A408)&gt;0, "CoDev", IF(R408="???","N/A","Import")))</f>
        <v>Import</v>
      </c>
      <c r="M408" t="s">
        <v>1080</v>
      </c>
      <c r="O408"/>
      <c r="P408" s="28" t="s">
        <v>1081</v>
      </c>
      <c r="R408" s="9" t="s">
        <v>43</v>
      </c>
      <c r="S408" s="9" t="s">
        <v>65</v>
      </c>
      <c r="X408" s="9">
        <f>IF(Table1[[#This Row],[Origin 1]]="???",0,COUNTA(Table1[[#This Row],[Origin 1]:[Origin 6]]))</f>
        <v>2</v>
      </c>
      <c r="Y408"/>
      <c r="Z408"/>
    </row>
    <row r="409" spans="1:26">
      <c r="A409" s="12" t="s">
        <v>1057</v>
      </c>
      <c r="B409" s="2">
        <v>2024</v>
      </c>
      <c r="C409" s="18" t="str">
        <f>TEXT(Table1[[#This Row],[No2]],"000")</f>
        <v>015</v>
      </c>
      <c r="D409" s="18">
        <v>15</v>
      </c>
      <c r="E409" s="18" t="s">
        <v>25</v>
      </c>
      <c r="F409" s="2" t="str">
        <f>_xlfn.TEXTJOIN("_",TRUE,A409,B409,C409,Table1[[#This Row],[Domain]])</f>
        <v>DNK_2024_015_Land</v>
      </c>
      <c r="G409" s="2" t="s">
        <v>300</v>
      </c>
      <c r="H409" s="3" t="s">
        <v>78</v>
      </c>
      <c r="I409" t="s">
        <v>861</v>
      </c>
      <c r="J409" t="s">
        <v>1082</v>
      </c>
      <c r="K409" s="4">
        <v>15</v>
      </c>
      <c r="L409" s="9" t="str">
        <f>IF(AND(R409=A409, S409&amp;T409&amp;U409&amp;V409&amp;W409=""), "DomProd", IF(COUNTIF(R409:W409, A409)&gt;0, "CoDev", IF(R409="???","N/A","Import")))</f>
        <v>Import</v>
      </c>
      <c r="M409" t="s">
        <v>150</v>
      </c>
      <c r="O409"/>
      <c r="P409" s="28" t="s">
        <v>151</v>
      </c>
      <c r="R409" s="9" t="s">
        <v>107</v>
      </c>
      <c r="S409" s="9" t="s">
        <v>115</v>
      </c>
      <c r="X409" s="9">
        <f>IF(Table1[[#This Row],[Origin 1]]="???",0,COUNTA(Table1[[#This Row],[Origin 1]:[Origin 6]]))</f>
        <v>2</v>
      </c>
      <c r="Y409"/>
      <c r="Z409"/>
    </row>
    <row r="410" spans="1:26">
      <c r="A410" s="12" t="s">
        <v>1057</v>
      </c>
      <c r="B410" s="2">
        <v>2024</v>
      </c>
      <c r="C410" s="18" t="str">
        <f>TEXT(Table1[[#This Row],[No2]],"000")</f>
        <v>016</v>
      </c>
      <c r="D410" s="18">
        <v>16</v>
      </c>
      <c r="E410" s="18" t="s">
        <v>25</v>
      </c>
      <c r="F410" s="2" t="str">
        <f>_xlfn.TEXTJOIN("_",TRUE,A410,B410,C410,Table1[[#This Row],[Domain]])</f>
        <v>DNK_2024_016_Land</v>
      </c>
      <c r="G410" s="2" t="s">
        <v>300</v>
      </c>
      <c r="H410" s="3" t="s">
        <v>78</v>
      </c>
      <c r="I410" t="s">
        <v>861</v>
      </c>
      <c r="J410" t="s">
        <v>1083</v>
      </c>
      <c r="K410" s="4">
        <v>20</v>
      </c>
      <c r="L410" s="9" t="str">
        <f>IF(AND(R410=A410, S410&amp;T410&amp;U410&amp;V410&amp;W410=""), "DomProd", IF(COUNTIF(R410:W410, A410)&gt;0, "CoDev", IF(R410="???","N/A","Import")))</f>
        <v>Import</v>
      </c>
      <c r="M410" t="s">
        <v>859</v>
      </c>
      <c r="O410"/>
      <c r="P410" s="28" t="s">
        <v>1084</v>
      </c>
      <c r="R410" s="9" t="s">
        <v>115</v>
      </c>
      <c r="S410" s="9"/>
      <c r="X410" s="9">
        <f>IF(Table1[[#This Row],[Origin 1]]="???",0,COUNTA(Table1[[#This Row],[Origin 1]:[Origin 6]]))</f>
        <v>1</v>
      </c>
      <c r="Y410"/>
      <c r="Z410"/>
    </row>
    <row r="411" spans="1:26">
      <c r="A411" s="12" t="s">
        <v>1057</v>
      </c>
      <c r="B411" s="2">
        <v>2024</v>
      </c>
      <c r="C411" s="18" t="str">
        <f>TEXT(Table1[[#This Row],[No2]],"000")</f>
        <v>017</v>
      </c>
      <c r="D411" s="18">
        <v>17</v>
      </c>
      <c r="E411" s="18" t="s">
        <v>25</v>
      </c>
      <c r="F411" s="2" t="str">
        <f>_xlfn.TEXTJOIN("_",TRUE,A411,B411,C411,Table1[[#This Row],[Domain]])</f>
        <v>DNK_2024_017_Land</v>
      </c>
      <c r="G411" s="2" t="s">
        <v>300</v>
      </c>
      <c r="H411" s="3" t="s">
        <v>129</v>
      </c>
      <c r="I411" t="s">
        <v>382</v>
      </c>
      <c r="J411" t="s">
        <v>1085</v>
      </c>
      <c r="K411" s="4" t="s">
        <v>72</v>
      </c>
      <c r="L411" s="9" t="str">
        <f>IF(AND(R411=A411, S411&amp;T411&amp;U411&amp;V411&amp;W411=""), "DomProd", IF(COUNTIF(R411:W411, A411)&gt;0, "CoDev", IF(R411="???","N/A","Import")))</f>
        <v>Import</v>
      </c>
      <c r="M411" t="s">
        <v>198</v>
      </c>
      <c r="O411"/>
      <c r="P411" s="28" t="s">
        <v>1086</v>
      </c>
      <c r="R411" s="9" t="s">
        <v>65</v>
      </c>
      <c r="S411" s="9"/>
      <c r="X411" s="9">
        <f>IF(Table1[[#This Row],[Origin 1]]="???",0,COUNTA(Table1[[#This Row],[Origin 1]:[Origin 6]]))</f>
        <v>1</v>
      </c>
      <c r="Y411"/>
      <c r="Z411"/>
    </row>
    <row r="412" spans="1:26">
      <c r="A412" s="12" t="s">
        <v>1057</v>
      </c>
      <c r="B412" s="2">
        <v>2024</v>
      </c>
      <c r="C412" s="18" t="str">
        <f>TEXT(Table1[[#This Row],[No2]],"000")</f>
        <v>018</v>
      </c>
      <c r="D412" s="18">
        <v>18</v>
      </c>
      <c r="E412" s="18" t="s">
        <v>183</v>
      </c>
      <c r="F412" s="2" t="str">
        <f>_xlfn.TEXTJOIN("_",TRUE,A412,B412,C412,Table1[[#This Row],[Domain]])</f>
        <v>DNK_2024_018_Sea</v>
      </c>
      <c r="G412" s="2" t="s">
        <v>400</v>
      </c>
      <c r="H412" s="3" t="s">
        <v>185</v>
      </c>
      <c r="I412" t="s">
        <v>896</v>
      </c>
      <c r="J412" t="s">
        <v>1087</v>
      </c>
      <c r="K412" s="4">
        <v>3</v>
      </c>
      <c r="L412" s="9" t="str">
        <f>IF(AND(R412=A412, S412&amp;T412&amp;U412&amp;V412&amp;W412=""), "DomProd", IF(COUNTIF(R412:W412, A412)&gt;0, "CoDev", IF(R412="???","N/A","Import")))</f>
        <v>DomProd</v>
      </c>
      <c r="M412" t="s">
        <v>1088</v>
      </c>
      <c r="O412"/>
      <c r="P412" s="28" t="s">
        <v>1089</v>
      </c>
      <c r="R412" s="9" t="s">
        <v>1057</v>
      </c>
      <c r="S412" s="9"/>
      <c r="X412" s="9">
        <f>IF(Table1[[#This Row],[Origin 1]]="???",0,COUNTA(Table1[[#This Row],[Origin 1]:[Origin 6]]))</f>
        <v>1</v>
      </c>
      <c r="Y412"/>
      <c r="Z412"/>
    </row>
    <row r="413" spans="1:26">
      <c r="A413" s="12" t="s">
        <v>1057</v>
      </c>
      <c r="B413" s="2">
        <v>2024</v>
      </c>
      <c r="C413" s="18" t="str">
        <f>TEXT(Table1[[#This Row],[No2]],"000")</f>
        <v>019</v>
      </c>
      <c r="D413" s="18">
        <v>19</v>
      </c>
      <c r="E413" s="18" t="s">
        <v>183</v>
      </c>
      <c r="F413" s="2" t="str">
        <f>_xlfn.TEXTJOIN("_",TRUE,A413,B413,C413,Table1[[#This Row],[Domain]])</f>
        <v>DNK_2024_019_Sea</v>
      </c>
      <c r="G413" s="2" t="s">
        <v>400</v>
      </c>
      <c r="H413" s="3" t="s">
        <v>192</v>
      </c>
      <c r="I413" t="s">
        <v>902</v>
      </c>
      <c r="J413" t="s">
        <v>1090</v>
      </c>
      <c r="K413" s="4" t="s">
        <v>72</v>
      </c>
      <c r="L413" s="9" t="str">
        <f>IF(AND(R413=A413, S413&amp;T413&amp;U413&amp;V413&amp;W413=""), "DomProd", IF(COUNTIF(R413:W413, A413)&gt;0, "CoDev", IF(R413="???","N/A","Import")))</f>
        <v>Import</v>
      </c>
      <c r="M413" t="s">
        <v>195</v>
      </c>
      <c r="O413"/>
      <c r="P413" s="28" t="s">
        <v>196</v>
      </c>
      <c r="R413" s="9" t="s">
        <v>65</v>
      </c>
      <c r="S413" s="9"/>
      <c r="X413" s="9">
        <f>IF(Table1[[#This Row],[Origin 1]]="???",0,COUNTA(Table1[[#This Row],[Origin 1]:[Origin 6]]))</f>
        <v>1</v>
      </c>
      <c r="Y413"/>
      <c r="Z413"/>
    </row>
    <row r="414" spans="1:26">
      <c r="A414" s="12" t="s">
        <v>1057</v>
      </c>
      <c r="B414" s="2">
        <v>2024</v>
      </c>
      <c r="C414" s="18" t="str">
        <f>TEXT(Table1[[#This Row],[No2]],"000")</f>
        <v>020</v>
      </c>
      <c r="D414" s="18">
        <v>20</v>
      </c>
      <c r="E414" s="18" t="s">
        <v>183</v>
      </c>
      <c r="F414" s="2" t="str">
        <f>_xlfn.TEXTJOIN("_",TRUE,A414,B414,C414,Table1[[#This Row],[Domain]])</f>
        <v>DNK_2024_020_Sea</v>
      </c>
      <c r="G414" s="2" t="s">
        <v>400</v>
      </c>
      <c r="H414" s="3" t="s">
        <v>192</v>
      </c>
      <c r="I414" t="s">
        <v>902</v>
      </c>
      <c r="J414" t="s">
        <v>1091</v>
      </c>
      <c r="K414" s="4">
        <v>4</v>
      </c>
      <c r="L414" s="9" t="str">
        <f>IF(AND(R414=A414, S414&amp;T414&amp;U414&amp;V414&amp;W414=""), "DomProd", IF(COUNTIF(R414:W414, A414)&gt;0, "CoDev", IF(R414="???","N/A","Import")))</f>
        <v>Import</v>
      </c>
      <c r="M414" t="s">
        <v>101</v>
      </c>
      <c r="O414"/>
      <c r="P414" s="28" t="s">
        <v>1092</v>
      </c>
      <c r="R414" s="9" t="s">
        <v>65</v>
      </c>
      <c r="S414" s="9"/>
      <c r="X414" s="9">
        <f>IF(Table1[[#This Row],[Origin 1]]="???",0,COUNTA(Table1[[#This Row],[Origin 1]:[Origin 6]]))</f>
        <v>1</v>
      </c>
      <c r="Y414"/>
      <c r="Z414"/>
    </row>
    <row r="415" spans="1:26">
      <c r="A415" s="12" t="s">
        <v>1057</v>
      </c>
      <c r="B415" s="2">
        <v>2024</v>
      </c>
      <c r="C415" s="18" t="str">
        <f>TEXT(Table1[[#This Row],[No2]],"000")</f>
        <v>021</v>
      </c>
      <c r="D415" s="18">
        <v>21</v>
      </c>
      <c r="E415" s="18" t="s">
        <v>183</v>
      </c>
      <c r="F415" s="2" t="str">
        <f>_xlfn.TEXTJOIN("_",TRUE,A415,B415,C415,Table1[[#This Row],[Domain]])</f>
        <v>DNK_2024_021_Sea</v>
      </c>
      <c r="G415" s="2" t="s">
        <v>400</v>
      </c>
      <c r="H415" s="3" t="s">
        <v>192</v>
      </c>
      <c r="I415" t="s">
        <v>902</v>
      </c>
      <c r="J415" t="s">
        <v>1093</v>
      </c>
      <c r="K415" s="4" t="s">
        <v>72</v>
      </c>
      <c r="L415" s="9" t="str">
        <f>IF(AND(R415=A415, S415&amp;T415&amp;U415&amp;V415&amp;W415=""), "DomProd", IF(COUNTIF(R415:W415, A415)&gt;0, "CoDev", IF(R415="???","N/A","Import")))</f>
        <v>Import</v>
      </c>
      <c r="M415" t="s">
        <v>198</v>
      </c>
      <c r="O415"/>
      <c r="P415" s="28" t="s">
        <v>909</v>
      </c>
      <c r="R415" s="9" t="s">
        <v>65</v>
      </c>
      <c r="S415" s="9"/>
      <c r="X415" s="9">
        <f>IF(Table1[[#This Row],[Origin 1]]="???",0,COUNTA(Table1[[#This Row],[Origin 1]:[Origin 6]]))</f>
        <v>1</v>
      </c>
      <c r="Y415"/>
      <c r="Z415"/>
    </row>
    <row r="416" spans="1:26">
      <c r="A416" s="12" t="s">
        <v>1057</v>
      </c>
      <c r="B416" s="2">
        <v>2024</v>
      </c>
      <c r="C416" s="18" t="str">
        <f>TEXT(Table1[[#This Row],[No2]],"000")</f>
        <v>022</v>
      </c>
      <c r="D416" s="18">
        <v>22</v>
      </c>
      <c r="E416" s="18" t="s">
        <v>183</v>
      </c>
      <c r="F416" s="2" t="str">
        <f>_xlfn.TEXTJOIN("_",TRUE,A416,B416,C416,Table1[[#This Row],[Domain]])</f>
        <v>DNK_2024_022_Sea</v>
      </c>
      <c r="G416" s="2" t="s">
        <v>400</v>
      </c>
      <c r="H416" s="3" t="s">
        <v>192</v>
      </c>
      <c r="I416" t="s">
        <v>902</v>
      </c>
      <c r="J416" t="s">
        <v>1094</v>
      </c>
      <c r="K416" s="4">
        <v>2</v>
      </c>
      <c r="L416" s="9" t="str">
        <f>IF(AND(R416=A416, S416&amp;T416&amp;U416&amp;V416&amp;W416=""), "DomProd", IF(COUNTIF(R416:W416, A416)&gt;0, "CoDev", IF(R416="???","N/A","Import")))</f>
        <v>Import</v>
      </c>
      <c r="M416" t="s">
        <v>198</v>
      </c>
      <c r="O416"/>
      <c r="P416" s="28" t="s">
        <v>1095</v>
      </c>
      <c r="R416" s="9" t="s">
        <v>65</v>
      </c>
      <c r="S416" s="9"/>
      <c r="X416" s="9">
        <f>IF(Table1[[#This Row],[Origin 1]]="???",0,COUNTA(Table1[[#This Row],[Origin 1]:[Origin 6]]))</f>
        <v>1</v>
      </c>
      <c r="Y416"/>
      <c r="Z416"/>
    </row>
    <row r="417" spans="1:26">
      <c r="A417" s="12" t="s">
        <v>1057</v>
      </c>
      <c r="B417" s="2">
        <v>2024</v>
      </c>
      <c r="C417" s="18" t="str">
        <f>TEXT(Table1[[#This Row],[No2]],"000")</f>
        <v>023</v>
      </c>
      <c r="D417" s="18">
        <v>23</v>
      </c>
      <c r="E417" s="18" t="s">
        <v>183</v>
      </c>
      <c r="F417" s="2" t="str">
        <f>_xlfn.TEXTJOIN("_",TRUE,A417,B417,C417,Table1[[#This Row],[Domain]])</f>
        <v>DNK_2024_023_Sea</v>
      </c>
      <c r="G417" s="2" t="s">
        <v>400</v>
      </c>
      <c r="H417" s="3" t="s">
        <v>192</v>
      </c>
      <c r="I417" t="s">
        <v>902</v>
      </c>
      <c r="J417" t="s">
        <v>1096</v>
      </c>
      <c r="K417" s="4" t="s">
        <v>72</v>
      </c>
      <c r="L417" s="9" t="str">
        <f>IF(AND(R417=A417, S417&amp;T417&amp;U417&amp;V417&amp;W417=""), "DomProd", IF(COUNTIF(R417:W417, A417)&gt;0, "CoDev", IF(R417="???","N/A","Import")))</f>
        <v>Import</v>
      </c>
      <c r="M417" t="s">
        <v>198</v>
      </c>
      <c r="O417"/>
      <c r="P417" s="28" t="s">
        <v>911</v>
      </c>
      <c r="R417" s="9" t="s">
        <v>65</v>
      </c>
      <c r="S417" s="9"/>
      <c r="X417" s="9">
        <f>IF(Table1[[#This Row],[Origin 1]]="???",0,COUNTA(Table1[[#This Row],[Origin 1]:[Origin 6]]))</f>
        <v>1</v>
      </c>
      <c r="Y417"/>
      <c r="Z417"/>
    </row>
    <row r="418" spans="1:26">
      <c r="A418" s="12" t="s">
        <v>1057</v>
      </c>
      <c r="B418" s="2">
        <v>2024</v>
      </c>
      <c r="C418" s="18" t="str">
        <f>TEXT(Table1[[#This Row],[No2]],"000")</f>
        <v>024</v>
      </c>
      <c r="D418" s="18">
        <v>24</v>
      </c>
      <c r="E418" s="18" t="s">
        <v>183</v>
      </c>
      <c r="F418" s="2" t="str">
        <f>_xlfn.TEXTJOIN("_",TRUE,A418,B418,C418,Table1[[#This Row],[Domain]])</f>
        <v>DNK_2024_024_Sea</v>
      </c>
      <c r="G418" s="2" t="s">
        <v>400</v>
      </c>
      <c r="H418" s="3" t="s">
        <v>192</v>
      </c>
      <c r="I418" t="s">
        <v>902</v>
      </c>
      <c r="J418" t="s">
        <v>922</v>
      </c>
      <c r="K418" s="4" t="s">
        <v>72</v>
      </c>
      <c r="L418" s="9" t="str">
        <f>IF(AND(R418=A418, S418&amp;T418&amp;U418&amp;V418&amp;W418=""), "DomProd", IF(COUNTIF(R418:W418, A418)&gt;0, "CoDev", IF(R418="???","N/A","Import")))</f>
        <v>Import</v>
      </c>
      <c r="M418" t="s">
        <v>411</v>
      </c>
      <c r="N418" t="s">
        <v>923</v>
      </c>
      <c r="O418" t="s">
        <v>924</v>
      </c>
      <c r="P418" s="28" t="s">
        <v>925</v>
      </c>
      <c r="R418" s="9" t="s">
        <v>134</v>
      </c>
      <c r="S418" s="9" t="s">
        <v>55</v>
      </c>
      <c r="X418" s="9">
        <f>IF(Table1[[#This Row],[Origin 1]]="???",0,COUNTA(Table1[[#This Row],[Origin 1]:[Origin 6]]))</f>
        <v>2</v>
      </c>
      <c r="Y418"/>
      <c r="Z418"/>
    </row>
    <row r="419" spans="1:26">
      <c r="A419" s="12" t="s">
        <v>1057</v>
      </c>
      <c r="B419" s="2">
        <v>2024</v>
      </c>
      <c r="C419" s="18" t="str">
        <f>TEXT(Table1[[#This Row],[No2]],"000")</f>
        <v>025</v>
      </c>
      <c r="D419" s="18">
        <v>25</v>
      </c>
      <c r="E419" s="18" t="s">
        <v>183</v>
      </c>
      <c r="F419" s="2" t="str">
        <f>_xlfn.TEXTJOIN("_",TRUE,A419,B419,C419,Table1[[#This Row],[Domain]])</f>
        <v>DNK_2024_025_Sea</v>
      </c>
      <c r="G419" s="2" t="s">
        <v>400</v>
      </c>
      <c r="H419" s="3" t="s">
        <v>192</v>
      </c>
      <c r="I419" t="s">
        <v>902</v>
      </c>
      <c r="J419" t="s">
        <v>1097</v>
      </c>
      <c r="K419" s="4">
        <v>1</v>
      </c>
      <c r="L419" s="9" t="str">
        <f>IF(AND(R419=A419, S419&amp;T419&amp;U419&amp;V419&amp;W419=""), "DomProd", IF(COUNTIF(R419:W419, A419)&gt;0, "CoDev", IF(R419="???","N/A","Import")))</f>
        <v>Import</v>
      </c>
      <c r="M419" t="s">
        <v>137</v>
      </c>
      <c r="O419"/>
      <c r="P419" s="28" t="s">
        <v>1098</v>
      </c>
      <c r="R419" s="9" t="s">
        <v>107</v>
      </c>
      <c r="S419" s="9"/>
      <c r="X419" s="9">
        <f>IF(Table1[[#This Row],[Origin 1]]="???",0,COUNTA(Table1[[#This Row],[Origin 1]:[Origin 6]]))</f>
        <v>1</v>
      </c>
      <c r="Y419"/>
      <c r="Z419"/>
    </row>
    <row r="420" spans="1:26">
      <c r="A420" s="12" t="s">
        <v>1057</v>
      </c>
      <c r="B420" s="2">
        <v>2024</v>
      </c>
      <c r="C420" s="18" t="str">
        <f>TEXT(Table1[[#This Row],[No2]],"000")</f>
        <v>026</v>
      </c>
      <c r="D420" s="18">
        <v>26</v>
      </c>
      <c r="E420" s="18" t="s">
        <v>183</v>
      </c>
      <c r="F420" s="2" t="str">
        <f>_xlfn.TEXTJOIN("_",TRUE,A420,B420,C420,Table1[[#This Row],[Domain]])</f>
        <v>DNK_2024_026_Sea</v>
      </c>
      <c r="G420" s="2" t="s">
        <v>400</v>
      </c>
      <c r="H420" s="3" t="s">
        <v>185</v>
      </c>
      <c r="I420" t="s">
        <v>186</v>
      </c>
      <c r="J420" t="s">
        <v>1099</v>
      </c>
      <c r="K420" s="4">
        <v>2</v>
      </c>
      <c r="L420" s="9" t="str">
        <f>IF(AND(R420=A420, S420&amp;T420&amp;U420&amp;V420&amp;W420=""), "DomProd", IF(COUNTIF(R420:W420, A420)&gt;0, "CoDev", IF(R420="???","N/A","Import")))</f>
        <v>DomProd</v>
      </c>
      <c r="M420" t="s">
        <v>1100</v>
      </c>
      <c r="O420"/>
      <c r="P420" t="s">
        <v>1101</v>
      </c>
      <c r="R420" s="9" t="s">
        <v>1057</v>
      </c>
      <c r="S420" s="9"/>
      <c r="X420" s="9">
        <f>IF(Table1[[#This Row],[Origin 1]]="???",0,COUNTA(Table1[[#This Row],[Origin 1]:[Origin 6]]))</f>
        <v>1</v>
      </c>
      <c r="Y420"/>
      <c r="Z420"/>
    </row>
    <row r="421" spans="1:26">
      <c r="A421" s="12" t="s">
        <v>1057</v>
      </c>
      <c r="B421" s="2">
        <v>2024</v>
      </c>
      <c r="C421" s="18" t="str">
        <f>TEXT(Table1[[#This Row],[No2]],"000")</f>
        <v>027</v>
      </c>
      <c r="D421" s="18">
        <v>27</v>
      </c>
      <c r="E421" s="18" t="s">
        <v>183</v>
      </c>
      <c r="F421" s="2" t="str">
        <f>_xlfn.TEXTJOIN("_",TRUE,A421,B421,C421,Table1[[#This Row],[Domain]])</f>
        <v>DNK_2024_027_Sea</v>
      </c>
      <c r="G421" s="2" t="s">
        <v>400</v>
      </c>
      <c r="H421" s="3" t="s">
        <v>192</v>
      </c>
      <c r="I421" t="s">
        <v>193</v>
      </c>
      <c r="J421" t="s">
        <v>1090</v>
      </c>
      <c r="K421" s="4" t="s">
        <v>72</v>
      </c>
      <c r="L421" s="9" t="str">
        <f>IF(AND(R421=A421, S421&amp;T421&amp;U421&amp;V421&amp;W421=""), "DomProd", IF(COUNTIF(R421:W421, A421)&gt;0, "CoDev", IF(R421="???","N/A","Import")))</f>
        <v>Import</v>
      </c>
      <c r="M421" t="s">
        <v>195</v>
      </c>
      <c r="O421"/>
      <c r="P421" s="28" t="s">
        <v>196</v>
      </c>
      <c r="R421" s="9" t="s">
        <v>65</v>
      </c>
      <c r="S421" s="9"/>
      <c r="X421" s="9">
        <f>IF(Table1[[#This Row],[Origin 1]]="???",0,COUNTA(Table1[[#This Row],[Origin 1]:[Origin 6]]))</f>
        <v>1</v>
      </c>
      <c r="Y421"/>
      <c r="Z421"/>
    </row>
    <row r="422" spans="1:26">
      <c r="A422" s="12" t="s">
        <v>1057</v>
      </c>
      <c r="B422" s="2">
        <v>2024</v>
      </c>
      <c r="C422" s="18" t="str">
        <f>TEXT(Table1[[#This Row],[No2]],"000")</f>
        <v>028</v>
      </c>
      <c r="D422" s="18">
        <v>28</v>
      </c>
      <c r="E422" s="18" t="s">
        <v>183</v>
      </c>
      <c r="F422" s="2" t="str">
        <f>_xlfn.TEXTJOIN("_",TRUE,A422,B422,C422,Table1[[#This Row],[Domain]])</f>
        <v>DNK_2024_028_Sea</v>
      </c>
      <c r="G422" s="2" t="s">
        <v>400</v>
      </c>
      <c r="H422" s="3" t="s">
        <v>192</v>
      </c>
      <c r="I422" t="s">
        <v>193</v>
      </c>
      <c r="J422" t="s">
        <v>1094</v>
      </c>
      <c r="K422" s="4">
        <v>3</v>
      </c>
      <c r="L422" s="9" t="str">
        <f>IF(AND(R422=A422, S422&amp;T422&amp;U422&amp;V422&amp;W422=""), "DomProd", IF(COUNTIF(R422:W422, A422)&gt;0, "CoDev", IF(R422="???","N/A","Import")))</f>
        <v>Import</v>
      </c>
      <c r="M422" t="s">
        <v>198</v>
      </c>
      <c r="O422"/>
      <c r="P422" s="28" t="s">
        <v>1095</v>
      </c>
      <c r="R422" s="9" t="s">
        <v>65</v>
      </c>
      <c r="S422" s="9"/>
      <c r="X422" s="9">
        <f>IF(Table1[[#This Row],[Origin 1]]="???",0,COUNTA(Table1[[#This Row],[Origin 1]:[Origin 6]]))</f>
        <v>1</v>
      </c>
      <c r="Y422"/>
      <c r="Z422"/>
    </row>
    <row r="423" spans="1:26">
      <c r="A423" s="12" t="s">
        <v>1057</v>
      </c>
      <c r="B423" s="2">
        <v>2024</v>
      </c>
      <c r="C423" s="18" t="str">
        <f>TEXT(Table1[[#This Row],[No2]],"000")</f>
        <v>029</v>
      </c>
      <c r="D423" s="18">
        <v>29</v>
      </c>
      <c r="E423" s="18" t="s">
        <v>183</v>
      </c>
      <c r="F423" s="2" t="str">
        <f>_xlfn.TEXTJOIN("_",TRUE,A423,B423,C423,Table1[[#This Row],[Domain]])</f>
        <v>DNK_2024_029_Sea</v>
      </c>
      <c r="G423" s="2" t="s">
        <v>400</v>
      </c>
      <c r="H423" s="3" t="s">
        <v>192</v>
      </c>
      <c r="I423" t="s">
        <v>193</v>
      </c>
      <c r="J423" t="s">
        <v>910</v>
      </c>
      <c r="K423" s="4" t="s">
        <v>72</v>
      </c>
      <c r="L423" s="9" t="str">
        <f>IF(AND(R423=A423, S423&amp;T423&amp;U423&amp;V423&amp;W423=""), "DomProd", IF(COUNTIF(R423:W423, A423)&gt;0, "CoDev", IF(R423="???","N/A","Import")))</f>
        <v>Import</v>
      </c>
      <c r="M423" t="s">
        <v>198</v>
      </c>
      <c r="O423"/>
      <c r="P423" s="28" t="s">
        <v>911</v>
      </c>
      <c r="R423" s="9" t="s">
        <v>65</v>
      </c>
      <c r="S423" s="9"/>
      <c r="X423" s="9">
        <f>IF(Table1[[#This Row],[Origin 1]]="???",0,COUNTA(Table1[[#This Row],[Origin 1]:[Origin 6]]))</f>
        <v>1</v>
      </c>
      <c r="Y423"/>
      <c r="Z423"/>
    </row>
    <row r="424" spans="1:26">
      <c r="A424" s="12" t="s">
        <v>1057</v>
      </c>
      <c r="B424" s="2">
        <v>2024</v>
      </c>
      <c r="C424" s="18" t="str">
        <f>TEXT(Table1[[#This Row],[No2]],"000")</f>
        <v>030</v>
      </c>
      <c r="D424" s="18">
        <v>30</v>
      </c>
      <c r="E424" s="18" t="s">
        <v>183</v>
      </c>
      <c r="F424" s="2" t="str">
        <f>_xlfn.TEXTJOIN("_",TRUE,A424,B424,C424,Table1[[#This Row],[Domain]])</f>
        <v>DNK_2024_030_Sea</v>
      </c>
      <c r="G424" s="2" t="s">
        <v>400</v>
      </c>
      <c r="H424" s="3" t="s">
        <v>192</v>
      </c>
      <c r="I424" t="s">
        <v>193</v>
      </c>
      <c r="J424" t="s">
        <v>922</v>
      </c>
      <c r="K424" s="4" t="s">
        <v>72</v>
      </c>
      <c r="L424" s="9" t="str">
        <f>IF(AND(R424=A424, S424&amp;T424&amp;U424&amp;V424&amp;W424=""), "DomProd", IF(COUNTIF(R424:W424, A424)&gt;0, "CoDev", IF(R424="???","N/A","Import")))</f>
        <v>Import</v>
      </c>
      <c r="M424" t="s">
        <v>411</v>
      </c>
      <c r="N424" t="s">
        <v>923</v>
      </c>
      <c r="O424" t="s">
        <v>924</v>
      </c>
      <c r="P424" s="28" t="s">
        <v>925</v>
      </c>
      <c r="R424" s="9" t="s">
        <v>134</v>
      </c>
      <c r="S424" s="9" t="s">
        <v>55</v>
      </c>
      <c r="X424" s="9">
        <f>IF(Table1[[#This Row],[Origin 1]]="???",0,COUNTA(Table1[[#This Row],[Origin 1]:[Origin 6]]))</f>
        <v>2</v>
      </c>
      <c r="Y424"/>
      <c r="Z424"/>
    </row>
    <row r="425" spans="1:26">
      <c r="A425" s="12" t="s">
        <v>1057</v>
      </c>
      <c r="B425" s="2">
        <v>2024</v>
      </c>
      <c r="C425" s="18" t="str">
        <f>TEXT(Table1[[#This Row],[No2]],"000")</f>
        <v>031</v>
      </c>
      <c r="D425" s="18">
        <v>31</v>
      </c>
      <c r="E425" s="18" t="s">
        <v>183</v>
      </c>
      <c r="F425" s="2" t="str">
        <f>_xlfn.TEXTJOIN("_",TRUE,A425,B425,C425,Table1[[#This Row],[Domain]])</f>
        <v>DNK_2024_031_Sea</v>
      </c>
      <c r="G425" s="2" t="s">
        <v>400</v>
      </c>
      <c r="H425" s="3" t="s">
        <v>192</v>
      </c>
      <c r="I425" t="s">
        <v>193</v>
      </c>
      <c r="J425" t="s">
        <v>1097</v>
      </c>
      <c r="K425" s="4">
        <v>2</v>
      </c>
      <c r="L425" s="9" t="str">
        <f>IF(AND(R425=A425, S425&amp;T425&amp;U425&amp;V425&amp;W425=""), "DomProd", IF(COUNTIF(R425:W425, A425)&gt;0, "CoDev", IF(R425="???","N/A","Import")))</f>
        <v>Import</v>
      </c>
      <c r="M425" t="s">
        <v>137</v>
      </c>
      <c r="O425"/>
      <c r="P425" s="28" t="s">
        <v>1098</v>
      </c>
      <c r="R425" s="9" t="s">
        <v>107</v>
      </c>
      <c r="S425" s="9"/>
      <c r="X425" s="9">
        <f>IF(Table1[[#This Row],[Origin 1]]="???",0,COUNTA(Table1[[#This Row],[Origin 1]:[Origin 6]]))</f>
        <v>1</v>
      </c>
      <c r="Y425"/>
      <c r="Z425"/>
    </row>
    <row r="426" spans="1:26">
      <c r="A426" s="12" t="s">
        <v>1057</v>
      </c>
      <c r="B426" s="2">
        <v>2024</v>
      </c>
      <c r="C426" s="18" t="str">
        <f>TEXT(Table1[[#This Row],[No2]],"000")</f>
        <v>032</v>
      </c>
      <c r="D426" s="18">
        <v>32</v>
      </c>
      <c r="E426" s="18" t="s">
        <v>183</v>
      </c>
      <c r="F426" s="2" t="str">
        <f>_xlfn.TEXTJOIN("_",TRUE,A426,B426,C426,Table1[[#This Row],[Domain]])</f>
        <v>DNK_2024_032_Sea</v>
      </c>
      <c r="G426" s="2" t="s">
        <v>400</v>
      </c>
      <c r="H426" s="3" t="s">
        <v>213</v>
      </c>
      <c r="I426" t="s">
        <v>1102</v>
      </c>
      <c r="J426" t="s">
        <v>1103</v>
      </c>
      <c r="K426" s="4">
        <v>4</v>
      </c>
      <c r="L426" s="9" t="str">
        <f>IF(AND(R426=A426, S426&amp;T426&amp;U426&amp;V426&amp;W426=""), "DomProd", IF(COUNTIF(R426:W426, A426)&gt;0, "CoDev", IF(R426="???","N/A","Import")))</f>
        <v>DomProd</v>
      </c>
      <c r="M426" t="s">
        <v>1104</v>
      </c>
      <c r="O426"/>
      <c r="P426" s="28" t="s">
        <v>1105</v>
      </c>
      <c r="R426" s="9" t="s">
        <v>1057</v>
      </c>
      <c r="S426" s="9"/>
      <c r="X426" s="9">
        <f>IF(Table1[[#This Row],[Origin 1]]="???",0,COUNTA(Table1[[#This Row],[Origin 1]:[Origin 6]]))</f>
        <v>1</v>
      </c>
      <c r="Y426"/>
      <c r="Z426"/>
    </row>
    <row r="427" spans="1:26">
      <c r="A427" s="12" t="s">
        <v>1057</v>
      </c>
      <c r="B427" s="2">
        <v>2024</v>
      </c>
      <c r="C427" s="18" t="str">
        <f>TEXT(Table1[[#This Row],[No2]],"000")</f>
        <v>033</v>
      </c>
      <c r="D427" s="18">
        <v>33</v>
      </c>
      <c r="E427" s="18" t="s">
        <v>183</v>
      </c>
      <c r="F427" s="2" t="str">
        <f>_xlfn.TEXTJOIN("_",TRUE,A427,B427,C427,Table1[[#This Row],[Domain]])</f>
        <v>DNK_2024_033_Sea</v>
      </c>
      <c r="G427" s="2" t="s">
        <v>400</v>
      </c>
      <c r="H427" s="3" t="s">
        <v>213</v>
      </c>
      <c r="I427" t="s">
        <v>1106</v>
      </c>
      <c r="J427" t="s">
        <v>1107</v>
      </c>
      <c r="K427" s="4">
        <v>3</v>
      </c>
      <c r="L427" s="9" t="str">
        <f>IF(AND(R427=A427, S427&amp;T427&amp;U427&amp;V427&amp;W427=""), "DomProd", IF(COUNTIF(R427:W427, A427)&gt;0, "CoDev", IF(R427="???","N/A","Import")))</f>
        <v>CoDev</v>
      </c>
      <c r="M427" t="s">
        <v>1108</v>
      </c>
      <c r="N427" t="s">
        <v>1109</v>
      </c>
      <c r="O427"/>
      <c r="P427" s="28" t="s">
        <v>1110</v>
      </c>
      <c r="R427" s="9" t="s">
        <v>1057</v>
      </c>
      <c r="S427" s="9" t="s">
        <v>315</v>
      </c>
      <c r="X427" s="9">
        <f>IF(Table1[[#This Row],[Origin 1]]="???",0,COUNTA(Table1[[#This Row],[Origin 1]:[Origin 6]]))</f>
        <v>2</v>
      </c>
      <c r="Y427"/>
      <c r="Z427"/>
    </row>
    <row r="428" spans="1:26">
      <c r="A428" s="12" t="s">
        <v>1057</v>
      </c>
      <c r="B428" s="2">
        <v>2024</v>
      </c>
      <c r="C428" s="18" t="str">
        <f>TEXT(Table1[[#This Row],[No2]],"000")</f>
        <v>034</v>
      </c>
      <c r="D428" s="18">
        <v>34</v>
      </c>
      <c r="E428" s="18" t="s">
        <v>183</v>
      </c>
      <c r="F428" s="2" t="str">
        <f>_xlfn.TEXTJOIN("_",TRUE,A428,B428,C428,Table1[[#This Row],[Domain]])</f>
        <v>DNK_2024_034_Sea</v>
      </c>
      <c r="G428" s="2" t="s">
        <v>400</v>
      </c>
      <c r="H428" s="3" t="s">
        <v>213</v>
      </c>
      <c r="I428" t="s">
        <v>214</v>
      </c>
      <c r="J428" t="s">
        <v>1111</v>
      </c>
      <c r="K428" s="4">
        <v>6</v>
      </c>
      <c r="L428" s="9" t="str">
        <f>IF(AND(R428=A428, S428&amp;T428&amp;U428&amp;V428&amp;W428=""), "DomProd", IF(COUNTIF(R428:W428, A428)&gt;0, "CoDev", IF(R428="???","N/A","Import")))</f>
        <v>DomProd</v>
      </c>
      <c r="M428" t="s">
        <v>1112</v>
      </c>
      <c r="O428"/>
      <c r="P428" s="28" t="s">
        <v>1113</v>
      </c>
      <c r="R428" s="9" t="s">
        <v>1057</v>
      </c>
      <c r="S428" s="9"/>
      <c r="X428" s="9">
        <f>IF(Table1[[#This Row],[Origin 1]]="???",0,COUNTA(Table1[[#This Row],[Origin 1]:[Origin 6]]))</f>
        <v>1</v>
      </c>
      <c r="Y428"/>
      <c r="Z428"/>
    </row>
    <row r="429" spans="1:26">
      <c r="A429" s="12" t="s">
        <v>1057</v>
      </c>
      <c r="B429" s="2">
        <v>2024</v>
      </c>
      <c r="C429" s="18" t="str">
        <f>TEXT(Table1[[#This Row],[No2]],"000")</f>
        <v>035</v>
      </c>
      <c r="D429" s="18">
        <v>35</v>
      </c>
      <c r="E429" s="18" t="s">
        <v>183</v>
      </c>
      <c r="F429" s="2" t="str">
        <f>_xlfn.TEXTJOIN("_",TRUE,A429,B429,C429,Table1[[#This Row],[Domain]])</f>
        <v>DNK_2024_035_Sea</v>
      </c>
      <c r="G429" s="2" t="s">
        <v>400</v>
      </c>
      <c r="H429" s="3" t="s">
        <v>218</v>
      </c>
      <c r="I429" t="s">
        <v>1114</v>
      </c>
      <c r="J429" t="s">
        <v>1115</v>
      </c>
      <c r="K429" s="4">
        <v>4</v>
      </c>
      <c r="L429" s="9" t="str">
        <f>IF(AND(R429=A429, S429&amp;T429&amp;U429&amp;V429&amp;W429=""), "DomProd", IF(COUNTIF(R429:W429, A429)&gt;0, "CoDev", IF(R429="???","N/A","Import")))</f>
        <v>DomProd</v>
      </c>
      <c r="M429" t="s">
        <v>1116</v>
      </c>
      <c r="O429"/>
      <c r="P429" s="28" t="s">
        <v>1117</v>
      </c>
      <c r="R429" s="9" t="s">
        <v>1057</v>
      </c>
      <c r="S429" s="9"/>
      <c r="X429" s="9">
        <f>IF(Table1[[#This Row],[Origin 1]]="???",0,COUNTA(Table1[[#This Row],[Origin 1]:[Origin 6]]))</f>
        <v>1</v>
      </c>
      <c r="Y429"/>
      <c r="Z429"/>
    </row>
    <row r="430" spans="1:26">
      <c r="A430" s="12" t="s">
        <v>1057</v>
      </c>
      <c r="B430" s="2">
        <v>2024</v>
      </c>
      <c r="C430" s="18" t="str">
        <f>TEXT(Table1[[#This Row],[No2]],"000")</f>
        <v>036</v>
      </c>
      <c r="D430" s="18">
        <v>36</v>
      </c>
      <c r="E430" s="18" t="s">
        <v>183</v>
      </c>
      <c r="F430" s="2" t="str">
        <f>_xlfn.TEXTJOIN("_",TRUE,A430,B430,C430,Table1[[#This Row],[Domain]])</f>
        <v>DNK_2024_036_Sea</v>
      </c>
      <c r="G430" s="2" t="s">
        <v>400</v>
      </c>
      <c r="H430" s="3" t="s">
        <v>223</v>
      </c>
      <c r="I430" t="s">
        <v>1118</v>
      </c>
      <c r="J430" t="s">
        <v>1119</v>
      </c>
      <c r="K430" s="4">
        <v>2</v>
      </c>
      <c r="L430" s="9" t="str">
        <f>IF(AND(R430=A430, S430&amp;T430&amp;U430&amp;V430&amp;W430=""), "DomProd", IF(COUNTIF(R430:W430, A430)&gt;0, "CoDev", IF(R430="???","N/A","Import")))</f>
        <v>DomProd</v>
      </c>
      <c r="M430" t="s">
        <v>1120</v>
      </c>
      <c r="O430"/>
      <c r="P430" s="28" t="s">
        <v>1121</v>
      </c>
      <c r="R430" s="9" t="s">
        <v>1057</v>
      </c>
      <c r="S430" s="9"/>
      <c r="X430" s="9">
        <f>IF(Table1[[#This Row],[Origin 1]]="???",0,COUNTA(Table1[[#This Row],[Origin 1]:[Origin 6]]))</f>
        <v>1</v>
      </c>
      <c r="Y430"/>
      <c r="Z430"/>
    </row>
    <row r="431" spans="1:26">
      <c r="A431" s="12" t="s">
        <v>1057</v>
      </c>
      <c r="B431" s="2">
        <v>2024</v>
      </c>
      <c r="C431" s="18" t="str">
        <f>TEXT(Table1[[#This Row],[No2]],"000")</f>
        <v>037</v>
      </c>
      <c r="D431" s="18">
        <v>37</v>
      </c>
      <c r="E431" s="18" t="s">
        <v>183</v>
      </c>
      <c r="F431" s="2" t="str">
        <f>_xlfn.TEXTJOIN("_",TRUE,A431,B431,C431,Table1[[#This Row],[Domain]])</f>
        <v>DNK_2024_037_Sea</v>
      </c>
      <c r="G431" s="2" t="s">
        <v>400</v>
      </c>
      <c r="H431" s="3" t="s">
        <v>223</v>
      </c>
      <c r="I431" t="s">
        <v>461</v>
      </c>
      <c r="J431" t="s">
        <v>1122</v>
      </c>
      <c r="K431" s="4">
        <v>2</v>
      </c>
      <c r="L431" s="9" t="str">
        <f>IF(AND(R431=A431, S431&amp;T431&amp;U431&amp;V431&amp;W431=""), "DomProd", IF(COUNTIF(R431:W431, A431)&gt;0, "CoDev", IF(R431="???","N/A","Import")))</f>
        <v>DomProd</v>
      </c>
      <c r="M431" t="s">
        <v>1123</v>
      </c>
      <c r="O431"/>
      <c r="P431" s="28" t="s">
        <v>1124</v>
      </c>
      <c r="R431" s="9" t="s">
        <v>1057</v>
      </c>
      <c r="S431" s="9"/>
      <c r="X431" s="9">
        <f>IF(Table1[[#This Row],[Origin 1]]="???",0,COUNTA(Table1[[#This Row],[Origin 1]:[Origin 6]]))</f>
        <v>1</v>
      </c>
      <c r="Y431"/>
      <c r="Z431"/>
    </row>
    <row r="432" spans="1:26">
      <c r="A432" s="12" t="s">
        <v>1057</v>
      </c>
      <c r="B432" s="2">
        <v>2024</v>
      </c>
      <c r="C432" s="18" t="str">
        <f>TEXT(Table1[[#This Row],[No2]],"000")</f>
        <v>038</v>
      </c>
      <c r="D432" s="18">
        <v>38</v>
      </c>
      <c r="E432" s="18" t="s">
        <v>183</v>
      </c>
      <c r="F432" s="2" t="str">
        <f>_xlfn.TEXTJOIN("_",TRUE,A432,B432,C432,Table1[[#This Row],[Domain]])</f>
        <v>DNK_2024_038_Sea</v>
      </c>
      <c r="G432" s="2" t="s">
        <v>400</v>
      </c>
      <c r="H432" s="3" t="s">
        <v>223</v>
      </c>
      <c r="I432" t="s">
        <v>1125</v>
      </c>
      <c r="J432" t="s">
        <v>1126</v>
      </c>
      <c r="K432" s="4">
        <v>1</v>
      </c>
      <c r="L432" s="9" t="str">
        <f>IF(AND(R432=A432, S432&amp;T432&amp;U432&amp;V432&amp;W432=""), "DomProd", IF(COUNTIF(R432:W432, A432)&gt;0, "CoDev", IF(R432="???","N/A","Import")))</f>
        <v>DomProd</v>
      </c>
      <c r="M432" t="s">
        <v>1127</v>
      </c>
      <c r="O432"/>
      <c r="P432" s="28" t="s">
        <v>1128</v>
      </c>
      <c r="R432" s="9" t="s">
        <v>1057</v>
      </c>
      <c r="S432" s="9"/>
      <c r="X432" s="9">
        <f>IF(Table1[[#This Row],[Origin 1]]="???",0,COUNTA(Table1[[#This Row],[Origin 1]:[Origin 6]]))</f>
        <v>1</v>
      </c>
      <c r="Y432"/>
      <c r="Z432"/>
    </row>
    <row r="433" spans="1:26">
      <c r="A433" s="12" t="s">
        <v>1057</v>
      </c>
      <c r="B433" s="2">
        <v>2024</v>
      </c>
      <c r="C433" s="18" t="str">
        <f>TEXT(Table1[[#This Row],[No2]],"000")</f>
        <v>039</v>
      </c>
      <c r="D433" s="18">
        <v>39</v>
      </c>
      <c r="E433" s="18" t="s">
        <v>183</v>
      </c>
      <c r="F433" s="2" t="str">
        <f>_xlfn.TEXTJOIN("_",TRUE,A433,B433,C433,Table1[[#This Row],[Domain]])</f>
        <v>DNK_2024_039_Sea</v>
      </c>
      <c r="G433" s="2" t="s">
        <v>400</v>
      </c>
      <c r="H433" s="3" t="s">
        <v>223</v>
      </c>
      <c r="I433" t="s">
        <v>1125</v>
      </c>
      <c r="J433" t="s">
        <v>1129</v>
      </c>
      <c r="K433" s="4">
        <v>2</v>
      </c>
      <c r="L433" s="9" t="str">
        <f>IF(AND(R433=A433, S433&amp;T433&amp;U433&amp;V433&amp;W433=""), "DomProd", IF(COUNTIF(R433:W433, A433)&gt;0, "CoDev", IF(R433="???","N/A","Import")))</f>
        <v>DomProd</v>
      </c>
      <c r="M433" t="s">
        <v>1130</v>
      </c>
      <c r="N433" t="s">
        <v>1131</v>
      </c>
      <c r="O433" t="s">
        <v>1132</v>
      </c>
      <c r="P433" s="28" t="s">
        <v>1133</v>
      </c>
      <c r="R433" s="9" t="s">
        <v>1057</v>
      </c>
      <c r="S433" s="9"/>
      <c r="X433" s="9">
        <f>IF(Table1[[#This Row],[Origin 1]]="???",0,COUNTA(Table1[[#This Row],[Origin 1]:[Origin 6]]))</f>
        <v>1</v>
      </c>
      <c r="Y433"/>
      <c r="Z433"/>
    </row>
    <row r="434" spans="1:26">
      <c r="A434" s="12" t="s">
        <v>1057</v>
      </c>
      <c r="B434" s="2">
        <v>2024</v>
      </c>
      <c r="C434" s="18" t="str">
        <f>TEXT(Table1[[#This Row],[No2]],"000")</f>
        <v>040</v>
      </c>
      <c r="D434" s="18">
        <v>40</v>
      </c>
      <c r="E434" s="18" t="s">
        <v>183</v>
      </c>
      <c r="F434" s="2" t="str">
        <f>_xlfn.TEXTJOIN("_",TRUE,A434,B434,C434,Table1[[#This Row],[Domain]])</f>
        <v>DNK_2024_040_Sea</v>
      </c>
      <c r="G434" s="2" t="s">
        <v>400</v>
      </c>
      <c r="H434" s="3" t="s">
        <v>223</v>
      </c>
      <c r="I434" t="s">
        <v>1134</v>
      </c>
      <c r="J434" t="s">
        <v>1122</v>
      </c>
      <c r="K434" s="4">
        <v>2</v>
      </c>
      <c r="L434" s="9" t="str">
        <f>IF(AND(R434=A434, S434&amp;T434&amp;U434&amp;V434&amp;W434=""), "DomProd", IF(COUNTIF(R434:W434, A434)&gt;0, "CoDev", IF(R434="???","N/A","Import")))</f>
        <v>DomProd</v>
      </c>
      <c r="M434" t="s">
        <v>1123</v>
      </c>
      <c r="O434"/>
      <c r="P434" s="28" t="s">
        <v>1124</v>
      </c>
      <c r="R434" s="9" t="s">
        <v>1057</v>
      </c>
      <c r="S434" s="9"/>
      <c r="X434" s="9">
        <f>IF(Table1[[#This Row],[Origin 1]]="???",0,COUNTA(Table1[[#This Row],[Origin 1]:[Origin 6]]))</f>
        <v>1</v>
      </c>
      <c r="Y434"/>
      <c r="Z434"/>
    </row>
    <row r="435" spans="1:26" s="7" customFormat="1">
      <c r="A435" s="23" t="s">
        <v>1057</v>
      </c>
      <c r="B435" s="2">
        <v>2024</v>
      </c>
      <c r="C435" s="18" t="str">
        <f>TEXT(Table1[[#This Row],[No2]],"000")</f>
        <v>041</v>
      </c>
      <c r="D435" s="18">
        <v>41</v>
      </c>
      <c r="E435" s="18" t="s">
        <v>183</v>
      </c>
      <c r="F435" s="2" t="str">
        <f>_xlfn.TEXTJOIN("_",TRUE,A435,B435,C435,Table1[[#This Row],[Domain]])</f>
        <v>DNK_2024_041_Sea</v>
      </c>
      <c r="G435" s="5" t="s">
        <v>400</v>
      </c>
      <c r="H435" s="6" t="s">
        <v>223</v>
      </c>
      <c r="I435" s="7" t="s">
        <v>1134</v>
      </c>
      <c r="J435" s="7" t="s">
        <v>1135</v>
      </c>
      <c r="K435" s="8">
        <v>1</v>
      </c>
      <c r="L435" s="9" t="str">
        <f>IF(AND(R435=A435, S435&amp;T435&amp;U435&amp;V435&amp;W435=""), "DomProd", IF(COUNTIF(R435:W435, A435)&gt;0, "CoDev", IF(R435="???","N/A","Import")))</f>
        <v>DomProd</v>
      </c>
      <c r="M435" t="s">
        <v>1136</v>
      </c>
      <c r="P435" s="28" t="s">
        <v>1137</v>
      </c>
      <c r="Q435"/>
      <c r="R435" s="11" t="s">
        <v>1057</v>
      </c>
      <c r="S435" s="11"/>
      <c r="X435" s="9">
        <f>IF(Table1[[#This Row],[Origin 1]]="???",0,COUNTA(Table1[[#This Row],[Origin 1]:[Origin 6]]))</f>
        <v>1</v>
      </c>
      <c r="Y435"/>
    </row>
    <row r="436" spans="1:26">
      <c r="A436" s="12" t="s">
        <v>1057</v>
      </c>
      <c r="B436" s="2">
        <v>2024</v>
      </c>
      <c r="C436" s="18" t="str">
        <f>TEXT(Table1[[#This Row],[No2]],"000")</f>
        <v>042</v>
      </c>
      <c r="D436" s="18">
        <v>42</v>
      </c>
      <c r="E436" s="18" t="s">
        <v>183</v>
      </c>
      <c r="F436" s="2" t="str">
        <f>_xlfn.TEXTJOIN("_",TRUE,A436,B436,C436,Table1[[#This Row],[Domain]])</f>
        <v>DNK_2024_042_Sea</v>
      </c>
      <c r="G436" s="2" t="s">
        <v>400</v>
      </c>
      <c r="H436" s="3" t="s">
        <v>223</v>
      </c>
      <c r="I436" t="s">
        <v>975</v>
      </c>
      <c r="J436" t="s">
        <v>1138</v>
      </c>
      <c r="K436" s="4">
        <v>2</v>
      </c>
      <c r="L436" s="9" t="str">
        <f>IF(AND(R436=A436, S436&amp;T436&amp;U436&amp;V436&amp;W436=""), "DomProd", IF(COUNTIF(R436:W436, A436)&gt;0, "CoDev", IF(R436="???","N/A","Import")))</f>
        <v>DomProd</v>
      </c>
      <c r="M436" t="s">
        <v>1139</v>
      </c>
      <c r="O436"/>
      <c r="P436" s="28" t="s">
        <v>1140</v>
      </c>
      <c r="R436" s="9" t="s">
        <v>1057</v>
      </c>
      <c r="S436" s="9"/>
      <c r="X436" s="9">
        <f>IF(Table1[[#This Row],[Origin 1]]="???",0,COUNTA(Table1[[#This Row],[Origin 1]:[Origin 6]]))</f>
        <v>1</v>
      </c>
      <c r="Y436"/>
      <c r="Z436"/>
    </row>
    <row r="437" spans="1:26">
      <c r="A437" s="12" t="s">
        <v>1057</v>
      </c>
      <c r="B437" s="2">
        <v>2024</v>
      </c>
      <c r="C437" s="18" t="str">
        <f>TEXT(Table1[[#This Row],[No2]],"000")</f>
        <v>043</v>
      </c>
      <c r="D437" s="18">
        <v>43</v>
      </c>
      <c r="E437" s="18" t="s">
        <v>183</v>
      </c>
      <c r="F437" s="2" t="str">
        <f>_xlfn.TEXTJOIN("_",TRUE,A437,B437,C437,Table1[[#This Row],[Domain]])</f>
        <v>DNK_2024_043_Sea</v>
      </c>
      <c r="G437" s="2" t="s">
        <v>400</v>
      </c>
      <c r="H437" s="3" t="s">
        <v>228</v>
      </c>
      <c r="I437" t="s">
        <v>978</v>
      </c>
      <c r="J437" t="s">
        <v>1122</v>
      </c>
      <c r="K437" s="4">
        <v>2</v>
      </c>
      <c r="L437" s="9" t="str">
        <f>IF(AND(R437=A437, S437&amp;T437&amp;U437&amp;V437&amp;W437=""), "DomProd", IF(COUNTIF(R437:W437, A437)&gt;0, "CoDev", IF(R437="???","N/A","Import")))</f>
        <v>DomProd</v>
      </c>
      <c r="M437" t="s">
        <v>1123</v>
      </c>
      <c r="O437"/>
      <c r="P437" s="28" t="s">
        <v>1124</v>
      </c>
      <c r="R437" s="9" t="s">
        <v>1057</v>
      </c>
      <c r="S437" s="9"/>
      <c r="X437" s="9">
        <f>IF(Table1[[#This Row],[Origin 1]]="???",0,COUNTA(Table1[[#This Row],[Origin 1]:[Origin 6]]))</f>
        <v>1</v>
      </c>
      <c r="Y437"/>
      <c r="Z437"/>
    </row>
    <row r="438" spans="1:26">
      <c r="A438" s="12" t="s">
        <v>1057</v>
      </c>
      <c r="B438" s="2">
        <v>2024</v>
      </c>
      <c r="C438" s="18" t="str">
        <f>TEXT(Table1[[#This Row],[No2]],"000")</f>
        <v>044</v>
      </c>
      <c r="D438" s="18">
        <v>44</v>
      </c>
      <c r="E438" s="18" t="s">
        <v>183</v>
      </c>
      <c r="F438" s="2" t="str">
        <f>_xlfn.TEXTJOIN("_",TRUE,A438,B438,C438,Table1[[#This Row],[Domain]])</f>
        <v>DNK_2024_044_Sea</v>
      </c>
      <c r="G438" s="2" t="s">
        <v>400</v>
      </c>
      <c r="H438" s="3" t="s">
        <v>233</v>
      </c>
      <c r="I438" t="s">
        <v>481</v>
      </c>
      <c r="J438" t="s">
        <v>1141</v>
      </c>
      <c r="K438" s="4" t="s">
        <v>72</v>
      </c>
      <c r="L438" s="9" t="str">
        <f>IF(AND(R438=A438, S438&amp;T438&amp;U438&amp;V438&amp;W438=""), "DomProd", IF(COUNTIF(R438:W438, A438)&gt;0, "CoDev", IF(R438="???","N/A","Import")))</f>
        <v>Import</v>
      </c>
      <c r="M438" t="s">
        <v>483</v>
      </c>
      <c r="O438"/>
      <c r="P438" s="30" t="s">
        <v>484</v>
      </c>
      <c r="R438" s="9" t="s">
        <v>42</v>
      </c>
      <c r="S438" s="9"/>
      <c r="X438" s="9">
        <f>IF(Table1[[#This Row],[Origin 1]]="???",0,COUNTA(Table1[[#This Row],[Origin 1]:[Origin 6]]))</f>
        <v>1</v>
      </c>
      <c r="Y438"/>
      <c r="Z438"/>
    </row>
    <row r="439" spans="1:26">
      <c r="A439" s="12" t="s">
        <v>1057</v>
      </c>
      <c r="B439" s="2">
        <v>2024</v>
      </c>
      <c r="C439" s="18" t="str">
        <f>TEXT(Table1[[#This Row],[No2]],"000")</f>
        <v>045</v>
      </c>
      <c r="D439" s="18">
        <v>45</v>
      </c>
      <c r="E439" s="18" t="s">
        <v>183</v>
      </c>
      <c r="F439" s="2" t="str">
        <f>_xlfn.TEXTJOIN("_",TRUE,A439,B439,C439,Table1[[#This Row],[Domain]])</f>
        <v>DNK_2024_045_Sea</v>
      </c>
      <c r="G439" s="2" t="s">
        <v>400</v>
      </c>
      <c r="H439" s="3" t="s">
        <v>178</v>
      </c>
      <c r="I439" t="s">
        <v>179</v>
      </c>
      <c r="J439" t="s">
        <v>1142</v>
      </c>
      <c r="K439" s="4" t="s">
        <v>72</v>
      </c>
      <c r="L439" s="9" t="str">
        <f>IF(AND(R439=A439, S439&amp;T439&amp;U439&amp;V439&amp;W439=""), "DomProd", IF(COUNTIF(R439:W439, A439)&gt;0, "CoDev", IF(R439="???","N/A","Import")))</f>
        <v>Import</v>
      </c>
      <c r="M439" t="s">
        <v>1143</v>
      </c>
      <c r="O439"/>
      <c r="P439" s="28" t="s">
        <v>1144</v>
      </c>
      <c r="R439" s="9" t="s">
        <v>24</v>
      </c>
      <c r="S439" s="9"/>
      <c r="X439" s="9">
        <f>IF(Table1[[#This Row],[Origin 1]]="???",0,COUNTA(Table1[[#This Row],[Origin 1]:[Origin 6]]))</f>
        <v>1</v>
      </c>
      <c r="Y439"/>
      <c r="Z439"/>
    </row>
    <row r="440" spans="1:26">
      <c r="A440" s="12" t="s">
        <v>1057</v>
      </c>
      <c r="B440" s="2">
        <v>2024</v>
      </c>
      <c r="C440" s="18" t="str">
        <f>TEXT(Table1[[#This Row],[No2]],"000")</f>
        <v>046</v>
      </c>
      <c r="D440" s="18">
        <v>46</v>
      </c>
      <c r="E440" s="18" t="s">
        <v>92</v>
      </c>
      <c r="F440" s="2" t="str">
        <f>_xlfn.TEXTJOIN("_",TRUE,A440,B440,C440,Table1[[#This Row],[Domain]])</f>
        <v>DNK_2024_046_Air</v>
      </c>
      <c r="G440" s="2" t="s">
        <v>93</v>
      </c>
      <c r="H440" s="3" t="s">
        <v>94</v>
      </c>
      <c r="I440" t="s">
        <v>95</v>
      </c>
      <c r="J440" t="s">
        <v>249</v>
      </c>
      <c r="K440" s="4">
        <v>30</v>
      </c>
      <c r="L440" s="9" t="str">
        <f>IF(AND(R440=A440, S440&amp;T440&amp;U440&amp;V440&amp;W440=""), "DomProd", IF(COUNTIF(R440:W440, A440)&gt;0, "CoDev", IF(R440="???","N/A","Import")))</f>
        <v>Import</v>
      </c>
      <c r="M440" t="s">
        <v>101</v>
      </c>
      <c r="O440"/>
      <c r="P440" s="28" t="s">
        <v>250</v>
      </c>
      <c r="R440" s="9" t="s">
        <v>65</v>
      </c>
      <c r="S440" s="9"/>
      <c r="X440" s="9">
        <f>IF(Table1[[#This Row],[Origin 1]]="???",0,COUNTA(Table1[[#This Row],[Origin 1]:[Origin 6]]))</f>
        <v>1</v>
      </c>
      <c r="Y440"/>
      <c r="Z440"/>
    </row>
    <row r="441" spans="1:26">
      <c r="A441" s="12" t="s">
        <v>1057</v>
      </c>
      <c r="B441" s="2">
        <v>2024</v>
      </c>
      <c r="C441" s="18" t="str">
        <f>TEXT(Table1[[#This Row],[No2]],"000")</f>
        <v>047</v>
      </c>
      <c r="D441" s="18">
        <v>47</v>
      </c>
      <c r="E441" s="18" t="s">
        <v>92</v>
      </c>
      <c r="F441" s="2" t="str">
        <f>_xlfn.TEXTJOIN("_",TRUE,A441,B441,C441,Table1[[#This Row],[Domain]])</f>
        <v>DNK_2024_047_Air</v>
      </c>
      <c r="G441" s="2" t="s">
        <v>93</v>
      </c>
      <c r="H441" s="3" t="s">
        <v>94</v>
      </c>
      <c r="I441" t="s">
        <v>95</v>
      </c>
      <c r="J441" t="s">
        <v>251</v>
      </c>
      <c r="K441" s="4">
        <v>9</v>
      </c>
      <c r="L441" s="9" t="str">
        <f>IF(AND(R441=A441, S441&amp;T441&amp;U441&amp;V441&amp;W441=""), "DomProd", IF(COUNTIF(R441:W441, A441)&gt;0, "CoDev", IF(R441="???","N/A","Import")))</f>
        <v>Import</v>
      </c>
      <c r="M441" t="s">
        <v>101</v>
      </c>
      <c r="O441"/>
      <c r="P441" s="28" t="s">
        <v>250</v>
      </c>
      <c r="R441" s="9" t="s">
        <v>65</v>
      </c>
      <c r="S441" s="9"/>
      <c r="X441" s="9">
        <f>IF(Table1[[#This Row],[Origin 1]]="???",0,COUNTA(Table1[[#This Row],[Origin 1]:[Origin 6]]))</f>
        <v>1</v>
      </c>
      <c r="Y441"/>
      <c r="Z441"/>
    </row>
    <row r="442" spans="1:26">
      <c r="A442" s="12" t="s">
        <v>1057</v>
      </c>
      <c r="B442" s="2">
        <v>2024</v>
      </c>
      <c r="C442" s="18" t="str">
        <f>TEXT(Table1[[#This Row],[No2]],"000")</f>
        <v>048</v>
      </c>
      <c r="D442" s="18">
        <v>48</v>
      </c>
      <c r="E442" s="18" t="s">
        <v>92</v>
      </c>
      <c r="F442" s="2" t="str">
        <f>_xlfn.TEXTJOIN("_",TRUE,A442,B442,C442,Table1[[#This Row],[Domain]])</f>
        <v>DNK_2024_048_Air</v>
      </c>
      <c r="G442" s="2" t="s">
        <v>93</v>
      </c>
      <c r="H442" s="3" t="s">
        <v>94</v>
      </c>
      <c r="I442" t="s">
        <v>495</v>
      </c>
      <c r="J442" t="s">
        <v>1145</v>
      </c>
      <c r="K442" s="4">
        <v>10</v>
      </c>
      <c r="L442" s="9" t="str">
        <f>IF(AND(R442=A442, S442&amp;T442&amp;U442&amp;V442&amp;W442=""), "DomProd", IF(COUNTIF(R442:W442, A442)&gt;0, "CoDev", IF(R442="???","N/A","Import")))</f>
        <v>Import</v>
      </c>
      <c r="M442" t="s">
        <v>101</v>
      </c>
      <c r="O442"/>
      <c r="P442" s="28" t="s">
        <v>1146</v>
      </c>
      <c r="R442" s="9" t="s">
        <v>65</v>
      </c>
      <c r="S442" s="9"/>
      <c r="X442" s="9">
        <f>IF(Table1[[#This Row],[Origin 1]]="???",0,COUNTA(Table1[[#This Row],[Origin 1]:[Origin 6]]))</f>
        <v>1</v>
      </c>
      <c r="Y442"/>
      <c r="Z442"/>
    </row>
    <row r="443" spans="1:26">
      <c r="A443" s="12" t="s">
        <v>1057</v>
      </c>
      <c r="B443" s="2">
        <v>2024</v>
      </c>
      <c r="C443" s="18" t="str">
        <f>TEXT(Table1[[#This Row],[No2]],"000")</f>
        <v>049</v>
      </c>
      <c r="D443" s="18">
        <v>49</v>
      </c>
      <c r="E443" s="18" t="s">
        <v>92</v>
      </c>
      <c r="F443" s="2" t="str">
        <f>_xlfn.TEXTJOIN("_",TRUE,A443,B443,C443,Table1[[#This Row],[Domain]])</f>
        <v>DNK_2024_049_Air</v>
      </c>
      <c r="G443" s="2" t="s">
        <v>93</v>
      </c>
      <c r="H443" s="3" t="s">
        <v>94</v>
      </c>
      <c r="I443" t="s">
        <v>99</v>
      </c>
      <c r="J443" t="s">
        <v>1007</v>
      </c>
      <c r="K443" s="4">
        <v>4</v>
      </c>
      <c r="L443" s="9" t="str">
        <f>IF(AND(R443=A443, S443&amp;T443&amp;U443&amp;V443&amp;W443=""), "DomProd", IF(COUNTIF(R443:W443, A443)&gt;0, "CoDev", IF(R443="???","N/A","Import")))</f>
        <v>Import</v>
      </c>
      <c r="M443" t="s">
        <v>101</v>
      </c>
      <c r="O443"/>
      <c r="P443" t="s">
        <v>102</v>
      </c>
      <c r="R443" t="s">
        <v>65</v>
      </c>
      <c r="X443" s="9">
        <f>IF(Table1[[#This Row],[Origin 1]]="???",0,COUNTA(Table1[[#This Row],[Origin 1]:[Origin 6]]))</f>
        <v>1</v>
      </c>
      <c r="Y443"/>
      <c r="Z443"/>
    </row>
    <row r="444" spans="1:26">
      <c r="A444" s="12" t="s">
        <v>1057</v>
      </c>
      <c r="B444" s="2">
        <v>2024</v>
      </c>
      <c r="C444" s="18" t="str">
        <f>TEXT(Table1[[#This Row],[No2]],"000")</f>
        <v>050</v>
      </c>
      <c r="D444" s="18">
        <v>50</v>
      </c>
      <c r="E444" s="18" t="s">
        <v>92</v>
      </c>
      <c r="F444" s="2" t="str">
        <f>_xlfn.TEXTJOIN("_",TRUE,A444,B444,C444,Table1[[#This Row],[Domain]])</f>
        <v>DNK_2024_050_Air</v>
      </c>
      <c r="G444" s="2" t="s">
        <v>93</v>
      </c>
      <c r="H444" s="3" t="s">
        <v>94</v>
      </c>
      <c r="I444" t="s">
        <v>256</v>
      </c>
      <c r="J444" t="s">
        <v>1147</v>
      </c>
      <c r="K444" s="4">
        <v>4</v>
      </c>
      <c r="L444" s="9" t="str">
        <f>IF(AND(R444=A444, S444&amp;T444&amp;U444&amp;V444&amp;W444=""), "DomProd", IF(COUNTIF(R444:W444, A444)&gt;0, "CoDev", IF(R444="???","N/A","Import")))</f>
        <v>Import</v>
      </c>
      <c r="M444" t="s">
        <v>1016</v>
      </c>
      <c r="O444"/>
      <c r="P444" t="s">
        <v>1148</v>
      </c>
      <c r="R444" t="s">
        <v>87</v>
      </c>
      <c r="X444" s="9">
        <f>IF(Table1[[#This Row],[Origin 1]]="???",0,COUNTA(Table1[[#This Row],[Origin 1]:[Origin 6]]))</f>
        <v>1</v>
      </c>
      <c r="Y444"/>
      <c r="Z444"/>
    </row>
    <row r="445" spans="1:26">
      <c r="A445" s="12" t="s">
        <v>1057</v>
      </c>
      <c r="B445" s="2">
        <v>2024</v>
      </c>
      <c r="C445" s="18" t="str">
        <f>TEXT(Table1[[#This Row],[No2]],"000")</f>
        <v>051</v>
      </c>
      <c r="D445" s="18">
        <v>51</v>
      </c>
      <c r="E445" s="18" t="s">
        <v>92</v>
      </c>
      <c r="F445" s="2" t="str">
        <f>_xlfn.TEXTJOIN("_",TRUE,A445,B445,C445,Table1[[#This Row],[Domain]])</f>
        <v>DNK_2024_051_Air</v>
      </c>
      <c r="G445" s="2" t="s">
        <v>93</v>
      </c>
      <c r="H445" s="3" t="s">
        <v>94</v>
      </c>
      <c r="I445" t="s">
        <v>108</v>
      </c>
      <c r="J445" t="s">
        <v>1149</v>
      </c>
      <c r="K445" s="4">
        <v>27</v>
      </c>
      <c r="L445" s="9" t="str">
        <f>IF(AND(R445=A445, S445&amp;T445&amp;U445&amp;V445&amp;W445=""), "DomProd", IF(COUNTIF(R445:W445, A445)&gt;0, "CoDev", IF(R445="???","N/A","Import")))</f>
        <v>Import</v>
      </c>
      <c r="M445" t="s">
        <v>483</v>
      </c>
      <c r="O445"/>
      <c r="P445" s="28" t="s">
        <v>1150</v>
      </c>
      <c r="R445" t="s">
        <v>42</v>
      </c>
      <c r="X445" s="9">
        <f>IF(Table1[[#This Row],[Origin 1]]="???",0,COUNTA(Table1[[#This Row],[Origin 1]:[Origin 6]]))</f>
        <v>1</v>
      </c>
      <c r="Y445"/>
      <c r="Z445"/>
    </row>
    <row r="446" spans="1:26">
      <c r="A446" s="12" t="s">
        <v>1057</v>
      </c>
      <c r="B446" s="2">
        <v>2024</v>
      </c>
      <c r="C446" s="18" t="str">
        <f>TEXT(Table1[[#This Row],[No2]],"000")</f>
        <v>052</v>
      </c>
      <c r="D446" s="18">
        <v>52</v>
      </c>
      <c r="E446" s="18" t="s">
        <v>92</v>
      </c>
      <c r="F446" s="2" t="str">
        <f>_xlfn.TEXTJOIN("_",TRUE,A446,B446,C446,Table1[[#This Row],[Domain]])</f>
        <v>DNK_2024_052_Air</v>
      </c>
      <c r="G446" s="2" t="s">
        <v>93</v>
      </c>
      <c r="H446" s="3" t="s">
        <v>114</v>
      </c>
      <c r="I446" t="s">
        <v>265</v>
      </c>
      <c r="J446" t="s">
        <v>1151</v>
      </c>
      <c r="K446" s="4">
        <v>9</v>
      </c>
      <c r="L446" s="9" t="str">
        <f>IF(AND(R446=A446, S446&amp;T446&amp;U446&amp;V446&amp;W446=""), "DomProd", IF(COUNTIF(R446:W446, A446)&gt;0, "CoDev", IF(R446="???","N/A","Import")))</f>
        <v>Import</v>
      </c>
      <c r="M446" t="s">
        <v>120</v>
      </c>
      <c r="O446"/>
      <c r="P446" s="28" t="s">
        <v>1152</v>
      </c>
      <c r="R446" t="s">
        <v>65</v>
      </c>
      <c r="X446" s="9">
        <f>IF(Table1[[#This Row],[Origin 1]]="???",0,COUNTA(Table1[[#This Row],[Origin 1]:[Origin 6]]))</f>
        <v>1</v>
      </c>
      <c r="Y446"/>
      <c r="Z446"/>
    </row>
    <row r="447" spans="1:26">
      <c r="A447" s="12" t="s">
        <v>1057</v>
      </c>
      <c r="B447" s="2">
        <v>2024</v>
      </c>
      <c r="C447" s="18" t="str">
        <f>TEXT(Table1[[#This Row],[No2]],"000")</f>
        <v>053</v>
      </c>
      <c r="D447" s="18">
        <v>53</v>
      </c>
      <c r="E447" s="18" t="s">
        <v>92</v>
      </c>
      <c r="F447" s="2" t="str">
        <f>_xlfn.TEXTJOIN("_",TRUE,A447,B447,C447,Table1[[#This Row],[Domain]])</f>
        <v>DNK_2024_053_Air</v>
      </c>
      <c r="G447" s="2" t="s">
        <v>93</v>
      </c>
      <c r="H447" s="3" t="s">
        <v>114</v>
      </c>
      <c r="I447" t="s">
        <v>996</v>
      </c>
      <c r="J447" t="s">
        <v>1153</v>
      </c>
      <c r="K447" s="4">
        <v>8</v>
      </c>
      <c r="L447" s="9" t="str">
        <f>IF(AND(R447=A447, S447&amp;T447&amp;U447&amp;V447&amp;W447=""), "DomProd", IF(COUNTIF(R447:W447, A447)&gt;0, "CoDev", IF(R447="???","N/A","Import")))</f>
        <v>Import</v>
      </c>
      <c r="M447" t="s">
        <v>1154</v>
      </c>
      <c r="O447"/>
      <c r="P447" t="s">
        <v>1155</v>
      </c>
      <c r="R447" t="s">
        <v>43</v>
      </c>
      <c r="S447" t="s">
        <v>55</v>
      </c>
      <c r="X447" s="9">
        <f>IF(Table1[[#This Row],[Origin 1]]="???",0,COUNTA(Table1[[#This Row],[Origin 1]:[Origin 6]]))</f>
        <v>2</v>
      </c>
      <c r="Y447"/>
      <c r="Z447"/>
    </row>
    <row r="448" spans="1:26">
      <c r="A448" s="12" t="s">
        <v>1057</v>
      </c>
      <c r="B448" s="2">
        <v>2024</v>
      </c>
      <c r="C448" s="18" t="str">
        <f>TEXT(Table1[[#This Row],[No2]],"000")</f>
        <v>054</v>
      </c>
      <c r="D448" s="18">
        <v>54</v>
      </c>
      <c r="E448" s="18" t="s">
        <v>92</v>
      </c>
      <c r="F448" s="2" t="str">
        <f>_xlfn.TEXTJOIN("_",TRUE,A448,B448,C448,Table1[[#This Row],[Domain]])</f>
        <v>DNK_2024_054_Air</v>
      </c>
      <c r="G448" s="2" t="s">
        <v>93</v>
      </c>
      <c r="H448" s="3" t="s">
        <v>114</v>
      </c>
      <c r="I448" t="s">
        <v>488</v>
      </c>
      <c r="J448" t="s">
        <v>1156</v>
      </c>
      <c r="K448" s="4">
        <v>12</v>
      </c>
      <c r="L448" s="9" t="str">
        <f>IF(AND(R448=A448, S448&amp;T448&amp;U448&amp;V448&amp;W448=""), "DomProd", IF(COUNTIF(R448:W448, A448)&gt;0, "CoDev", IF(R448="???","N/A","Import")))</f>
        <v>Import</v>
      </c>
      <c r="M448" t="s">
        <v>486</v>
      </c>
      <c r="O448"/>
      <c r="P448" t="s">
        <v>1157</v>
      </c>
      <c r="R448" t="s">
        <v>134</v>
      </c>
      <c r="X448" s="9">
        <f>IF(Table1[[#This Row],[Origin 1]]="???",0,COUNTA(Table1[[#This Row],[Origin 1]:[Origin 6]]))</f>
        <v>1</v>
      </c>
      <c r="Y448"/>
      <c r="Z448"/>
    </row>
    <row r="449" spans="1:26">
      <c r="A449" s="12" t="s">
        <v>1057</v>
      </c>
      <c r="B449" s="2">
        <v>2024</v>
      </c>
      <c r="C449" s="18" t="str">
        <f>TEXT(Table1[[#This Row],[No2]],"000")</f>
        <v>055</v>
      </c>
      <c r="D449" s="18">
        <v>55</v>
      </c>
      <c r="E449" s="18" t="s">
        <v>92</v>
      </c>
      <c r="F449" s="2" t="str">
        <f>_xlfn.TEXTJOIN("_",TRUE,A449,B449,C449,Table1[[#This Row],[Domain]])</f>
        <v>DNK_2024_055_Air</v>
      </c>
      <c r="G449" s="2" t="s">
        <v>93</v>
      </c>
      <c r="H449" s="3" t="s">
        <v>114</v>
      </c>
      <c r="I449" t="s">
        <v>99</v>
      </c>
      <c r="J449" t="s">
        <v>1153</v>
      </c>
      <c r="K449" s="4">
        <v>6</v>
      </c>
      <c r="L449" s="9" t="str">
        <f>IF(AND(R449=A449, S449&amp;T449&amp;U449&amp;V449&amp;W449=""), "DomProd", IF(COUNTIF(R449:W449, A449)&gt;0, "CoDev", IF(R449="???","N/A","Import")))</f>
        <v>Import</v>
      </c>
      <c r="M449" t="s">
        <v>1154</v>
      </c>
      <c r="O449"/>
      <c r="P449" t="s">
        <v>1155</v>
      </c>
      <c r="R449" t="s">
        <v>43</v>
      </c>
      <c r="S449" t="s">
        <v>55</v>
      </c>
      <c r="X449" s="9">
        <f>IF(Table1[[#This Row],[Origin 1]]="???",0,COUNTA(Table1[[#This Row],[Origin 1]:[Origin 6]]))</f>
        <v>2</v>
      </c>
      <c r="Y449"/>
      <c r="Z449"/>
    </row>
    <row r="450" spans="1:26">
      <c r="A450" s="12" t="s">
        <v>1057</v>
      </c>
      <c r="B450" s="2">
        <v>2024</v>
      </c>
      <c r="C450" s="18" t="str">
        <f>TEXT(Table1[[#This Row],[No2]],"000")</f>
        <v>056</v>
      </c>
      <c r="D450" s="18">
        <v>56</v>
      </c>
      <c r="E450" s="18" t="s">
        <v>92</v>
      </c>
      <c r="F450" s="2" t="str">
        <f>_xlfn.TEXTJOIN("_",TRUE,A450,B450,C450,Table1[[#This Row],[Domain]])</f>
        <v>DNK_2024_056_Air</v>
      </c>
      <c r="G450" s="2" t="s">
        <v>93</v>
      </c>
      <c r="H450" s="3" t="s">
        <v>139</v>
      </c>
      <c r="I450" t="s">
        <v>272</v>
      </c>
      <c r="J450" t="s">
        <v>1158</v>
      </c>
      <c r="K450" s="4" t="s">
        <v>72</v>
      </c>
      <c r="L450" s="9" t="str">
        <f>IF(AND(R450=A450, S450&amp;T450&amp;U450&amp;V450&amp;W450=""), "DomProd", IF(COUNTIF(R450:W450, A450)&gt;0, "CoDev", IF(R450="???","N/A","Import")))</f>
        <v>Import</v>
      </c>
      <c r="M450" t="s">
        <v>198</v>
      </c>
      <c r="O450"/>
      <c r="P450" t="s">
        <v>274</v>
      </c>
      <c r="R450" t="s">
        <v>65</v>
      </c>
      <c r="X450" s="9">
        <f>IF(Table1[[#This Row],[Origin 1]]="???",0,COUNTA(Table1[[#This Row],[Origin 1]:[Origin 6]]))</f>
        <v>1</v>
      </c>
      <c r="Y450"/>
      <c r="Z450"/>
    </row>
    <row r="451" spans="1:26">
      <c r="A451" s="12" t="s">
        <v>1057</v>
      </c>
      <c r="B451" s="2">
        <v>2024</v>
      </c>
      <c r="C451" s="18" t="str">
        <f>TEXT(Table1[[#This Row],[No2]],"000")</f>
        <v>057</v>
      </c>
      <c r="D451" s="18">
        <v>57</v>
      </c>
      <c r="E451" s="18" t="s">
        <v>92</v>
      </c>
      <c r="F451" s="2" t="str">
        <f>_xlfn.TEXTJOIN("_",TRUE,A451,B451,C451,Table1[[#This Row],[Domain]])</f>
        <v>DNK_2024_057_Air</v>
      </c>
      <c r="G451" s="2" t="s">
        <v>93</v>
      </c>
      <c r="H451" s="3" t="s">
        <v>139</v>
      </c>
      <c r="I451" t="s">
        <v>140</v>
      </c>
      <c r="J451" t="s">
        <v>275</v>
      </c>
      <c r="K451" s="4" t="s">
        <v>72</v>
      </c>
      <c r="L451" s="9" t="str">
        <f>IF(AND(R451=A451, S451&amp;T451&amp;U451&amp;V451&amp;W451=""), "DomProd", IF(COUNTIF(R451:W451, A451)&gt;0, "CoDev", IF(R451="???","N/A","Import")))</f>
        <v>Import</v>
      </c>
      <c r="M451" t="s">
        <v>198</v>
      </c>
      <c r="O451"/>
      <c r="P451" t="s">
        <v>276</v>
      </c>
      <c r="R451" t="s">
        <v>65</v>
      </c>
      <c r="X451" s="9">
        <f>IF(Table1[[#This Row],[Origin 1]]="???",0,COUNTA(Table1[[#This Row],[Origin 1]:[Origin 6]]))</f>
        <v>1</v>
      </c>
      <c r="Y451"/>
      <c r="Z451"/>
    </row>
    <row r="452" spans="1:26">
      <c r="A452" s="12" t="s">
        <v>1057</v>
      </c>
      <c r="B452" s="2">
        <v>2024</v>
      </c>
      <c r="C452" s="18" t="str">
        <f>TEXT(Table1[[#This Row],[No2]],"000")</f>
        <v>058</v>
      </c>
      <c r="D452" s="18">
        <v>58</v>
      </c>
      <c r="E452" s="18" t="s">
        <v>92</v>
      </c>
      <c r="F452" s="2" t="str">
        <f>_xlfn.TEXTJOIN("_",TRUE,A452,B452,C452,Table1[[#This Row],[Domain]])</f>
        <v>DNK_2024_058_Air</v>
      </c>
      <c r="G452" s="2" t="s">
        <v>93</v>
      </c>
      <c r="H452" s="3" t="s">
        <v>139</v>
      </c>
      <c r="I452" t="s">
        <v>782</v>
      </c>
      <c r="J452" t="s">
        <v>1159</v>
      </c>
      <c r="K452" s="4" t="s">
        <v>72</v>
      </c>
      <c r="L452" s="9" t="str">
        <f>IF(AND(R452=A452, S452&amp;T452&amp;U452&amp;V452&amp;W452=""), "DomProd", IF(COUNTIF(R452:W452, A452)&gt;0, "CoDev", IF(R452="???","N/A","Import")))</f>
        <v>Import</v>
      </c>
      <c r="M452" t="s">
        <v>198</v>
      </c>
      <c r="O452"/>
      <c r="P452" t="s">
        <v>279</v>
      </c>
      <c r="R452" t="s">
        <v>65</v>
      </c>
      <c r="X452" s="9">
        <f>IF(Table1[[#This Row],[Origin 1]]="???",0,COUNTA(Table1[[#This Row],[Origin 1]:[Origin 6]]))</f>
        <v>1</v>
      </c>
      <c r="Y452"/>
      <c r="Z452"/>
    </row>
    <row r="453" spans="1:26">
      <c r="A453" s="12" t="s">
        <v>1057</v>
      </c>
      <c r="B453" s="2">
        <v>2024</v>
      </c>
      <c r="C453" s="18" t="str">
        <f>TEXT(Table1[[#This Row],[No2]],"000")</f>
        <v>059</v>
      </c>
      <c r="D453" s="18">
        <v>59</v>
      </c>
      <c r="E453" s="18" t="s">
        <v>92</v>
      </c>
      <c r="F453" s="2" t="str">
        <f>_xlfn.TEXTJOIN("_",TRUE,A453,B453,C453,Table1[[#This Row],[Domain]])</f>
        <v>DNK_2024_059_Air</v>
      </c>
      <c r="G453" s="2" t="s">
        <v>93</v>
      </c>
      <c r="H453" s="3" t="s">
        <v>280</v>
      </c>
      <c r="I453" t="s">
        <v>281</v>
      </c>
      <c r="J453" t="s">
        <v>284</v>
      </c>
      <c r="K453" s="4" t="s">
        <v>72</v>
      </c>
      <c r="L453" s="9" t="str">
        <f>IF(AND(R453=A453, S453&amp;T453&amp;U453&amp;V453&amp;W453=""), "DomProd", IF(COUNTIF(R453:W453, A453)&gt;0, "CoDev", IF(R453="???","N/A","Import")))</f>
        <v>Import</v>
      </c>
      <c r="M453" t="s">
        <v>198</v>
      </c>
      <c r="O453"/>
      <c r="P453" s="28" t="s">
        <v>285</v>
      </c>
      <c r="R453" t="s">
        <v>65</v>
      </c>
      <c r="X453" s="9">
        <f>IF(Table1[[#This Row],[Origin 1]]="???",0,COUNTA(Table1[[#This Row],[Origin 1]:[Origin 6]]))</f>
        <v>1</v>
      </c>
      <c r="Y453"/>
      <c r="Z453"/>
    </row>
    <row r="454" spans="1:26">
      <c r="A454" s="12" t="s">
        <v>1057</v>
      </c>
      <c r="B454" s="2">
        <v>2024</v>
      </c>
      <c r="C454" s="18" t="str">
        <f>TEXT(Table1[[#This Row],[No2]],"000")</f>
        <v>060</v>
      </c>
      <c r="D454" s="18">
        <v>60</v>
      </c>
      <c r="E454" s="18" t="s">
        <v>92</v>
      </c>
      <c r="F454" s="2" t="str">
        <f>_xlfn.TEXTJOIN("_",TRUE,A454,B454,C454,Table1[[#This Row],[Domain]])</f>
        <v>DNK_2024_060_Air</v>
      </c>
      <c r="G454" s="2" t="s">
        <v>93</v>
      </c>
      <c r="H454" s="3" t="s">
        <v>280</v>
      </c>
      <c r="I454" t="s">
        <v>286</v>
      </c>
      <c r="J454" t="s">
        <v>1160</v>
      </c>
      <c r="K454" s="4" t="s">
        <v>72</v>
      </c>
      <c r="L454" s="9" t="str">
        <f>IF(AND(R454=A454, S454&amp;T454&amp;U454&amp;V454&amp;W454=""), "DomProd", IF(COUNTIF(R454:W454, A454)&gt;0, "CoDev", IF(R454="???","N/A","Import")))</f>
        <v>Import</v>
      </c>
      <c r="M454" t="s">
        <v>101</v>
      </c>
      <c r="O454"/>
      <c r="P454" s="28" t="s">
        <v>283</v>
      </c>
      <c r="R454" t="s">
        <v>65</v>
      </c>
      <c r="X454" s="9">
        <f>IF(Table1[[#This Row],[Origin 1]]="???",0,COUNTA(Table1[[#This Row],[Origin 1]:[Origin 6]]))</f>
        <v>1</v>
      </c>
      <c r="Y454"/>
      <c r="Z454"/>
    </row>
    <row r="455" spans="1:26">
      <c r="A455" s="12" t="s">
        <v>1057</v>
      </c>
      <c r="B455" s="2">
        <v>2024</v>
      </c>
      <c r="C455" s="18" t="str">
        <f>TEXT(Table1[[#This Row],[No2]],"000")</f>
        <v>061</v>
      </c>
      <c r="D455" s="18">
        <v>61</v>
      </c>
      <c r="E455" s="18" t="s">
        <v>92</v>
      </c>
      <c r="F455" s="2" t="str">
        <f>_xlfn.TEXTJOIN("_",TRUE,A455,B455,C455,Table1[[#This Row],[Domain]])</f>
        <v>DNK_2024_061_Air</v>
      </c>
      <c r="G455" s="2" t="s">
        <v>93</v>
      </c>
      <c r="H455" s="3" t="s">
        <v>280</v>
      </c>
      <c r="I455" t="s">
        <v>1161</v>
      </c>
      <c r="J455" t="s">
        <v>290</v>
      </c>
      <c r="K455" s="4" t="s">
        <v>72</v>
      </c>
      <c r="L455" s="9" t="str">
        <f>IF(AND(R455=A455, S455&amp;T455&amp;U455&amp;V455&amp;W455=""), "DomProd", IF(COUNTIF(R455:W455, A455)&gt;0, "CoDev", IF(R455="???","N/A","Import")))</f>
        <v>Import</v>
      </c>
      <c r="M455" t="s">
        <v>181</v>
      </c>
      <c r="O455"/>
      <c r="P455" s="28" t="s">
        <v>288</v>
      </c>
      <c r="R455" t="s">
        <v>65</v>
      </c>
      <c r="X455" s="9">
        <f>IF(Table1[[#This Row],[Origin 1]]="???",0,COUNTA(Table1[[#This Row],[Origin 1]:[Origin 6]]))</f>
        <v>1</v>
      </c>
      <c r="Y455"/>
      <c r="Z455"/>
    </row>
    <row r="456" spans="1:26">
      <c r="A456" s="12" t="s">
        <v>1057</v>
      </c>
      <c r="B456" s="2">
        <v>2024</v>
      </c>
      <c r="C456" s="18" t="str">
        <f>TEXT(Table1[[#This Row],[No2]],"000")</f>
        <v>062</v>
      </c>
      <c r="D456" s="18">
        <v>62</v>
      </c>
      <c r="E456" s="18" t="s">
        <v>25</v>
      </c>
      <c r="F456" s="2" t="str">
        <f>_xlfn.TEXTJOIN("_",TRUE,A456,B456,C456,Table1[[#This Row],[Domain]])</f>
        <v>DNK_2024_062_Land</v>
      </c>
      <c r="G456" s="2" t="s">
        <v>1162</v>
      </c>
      <c r="H456" s="3" t="s">
        <v>27</v>
      </c>
      <c r="I456" t="s">
        <v>49</v>
      </c>
      <c r="J456" t="s">
        <v>1163</v>
      </c>
      <c r="K456" s="4">
        <v>14</v>
      </c>
      <c r="L456" s="9" t="str">
        <f>IF(AND(R456=A456, S456&amp;T456&amp;U456&amp;V456&amp;W456=""), "DomProd", IF(COUNTIF(R456:W456, A456)&gt;0, "CoDev", IF(R456="???","N/A","Import")))</f>
        <v>Import</v>
      </c>
      <c r="M456" t="s">
        <v>1164</v>
      </c>
      <c r="O456"/>
      <c r="P456" s="28" t="s">
        <v>1165</v>
      </c>
      <c r="R456" t="s">
        <v>43</v>
      </c>
      <c r="X456" s="9">
        <f>IF(Table1[[#This Row],[Origin 1]]="???",0,COUNTA(Table1[[#This Row],[Origin 1]:[Origin 6]]))</f>
        <v>1</v>
      </c>
      <c r="Y456"/>
      <c r="Z456"/>
    </row>
    <row r="457" spans="1:26">
      <c r="A457" s="12" t="s">
        <v>1057</v>
      </c>
      <c r="B457" s="2">
        <v>2024</v>
      </c>
      <c r="C457" s="18" t="str">
        <f>TEXT(Table1[[#This Row],[No2]],"000")</f>
        <v>063</v>
      </c>
      <c r="D457" s="18">
        <v>63</v>
      </c>
      <c r="E457" s="18" t="s">
        <v>183</v>
      </c>
      <c r="F457" s="2" t="str">
        <f>_xlfn.TEXTJOIN("_",TRUE,A457,B457,C457,Table1[[#This Row],[Domain]])</f>
        <v>DNK_2024_063_Sea</v>
      </c>
      <c r="G457" s="2" t="s">
        <v>1166</v>
      </c>
      <c r="H457" s="3" t="s">
        <v>213</v>
      </c>
      <c r="I457" t="s">
        <v>1167</v>
      </c>
      <c r="J457" t="s">
        <v>1168</v>
      </c>
      <c r="K457" s="4">
        <v>18</v>
      </c>
      <c r="L457" s="9" t="str">
        <f>IF(AND(R457=A457, S457&amp;T457&amp;U457&amp;V457&amp;W457=""), "DomProd", IF(COUNTIF(R457:W457, A457)&gt;0, "CoDev", IF(R457="???","N/A","Import")))</f>
        <v>DomProd</v>
      </c>
      <c r="M457" t="s">
        <v>1169</v>
      </c>
      <c r="O457"/>
      <c r="P457" s="28" t="s">
        <v>1170</v>
      </c>
      <c r="R457" t="s">
        <v>1057</v>
      </c>
      <c r="X457" s="9">
        <f>IF(Table1[[#This Row],[Origin 1]]="???",0,COUNTA(Table1[[#This Row],[Origin 1]:[Origin 6]]))</f>
        <v>1</v>
      </c>
      <c r="Y457"/>
      <c r="Z457"/>
    </row>
    <row r="458" spans="1:26">
      <c r="A458" s="12" t="s">
        <v>1057</v>
      </c>
      <c r="B458" s="2">
        <v>2024</v>
      </c>
      <c r="C458" s="18" t="str">
        <f>TEXT(Table1[[#This Row],[No2]],"000")</f>
        <v>064</v>
      </c>
      <c r="D458" s="18">
        <v>64</v>
      </c>
      <c r="E458" s="18" t="s">
        <v>183</v>
      </c>
      <c r="F458" s="2" t="str">
        <f>_xlfn.TEXTJOIN("_",TRUE,A458,B458,C458,Table1[[#This Row],[Domain]])</f>
        <v>DNK_2024_064_Sea</v>
      </c>
      <c r="G458" s="2" t="s">
        <v>1166</v>
      </c>
      <c r="H458" s="3" t="s">
        <v>213</v>
      </c>
      <c r="I458" t="s">
        <v>1167</v>
      </c>
      <c r="J458" t="s">
        <v>1171</v>
      </c>
      <c r="K458" s="4">
        <v>12</v>
      </c>
      <c r="L458" s="9" t="str">
        <f>IF(AND(R458=A458, S458&amp;T458&amp;U458&amp;V458&amp;W458=""), "DomProd", IF(COUNTIF(R458:W458, A458)&gt;0, "CoDev", IF(R458="???","N/A","Import")))</f>
        <v>DomProd</v>
      </c>
      <c r="M458" t="s">
        <v>1169</v>
      </c>
      <c r="O458"/>
      <c r="P458" s="28" t="s">
        <v>1170</v>
      </c>
      <c r="R458" t="s">
        <v>1057</v>
      </c>
      <c r="X458" s="9">
        <f>IF(Table1[[#This Row],[Origin 1]]="???",0,COUNTA(Table1[[#This Row],[Origin 1]:[Origin 6]]))</f>
        <v>1</v>
      </c>
      <c r="Y458"/>
      <c r="Z458"/>
    </row>
    <row r="459" spans="1:26">
      <c r="A459" s="12" t="s">
        <v>1057</v>
      </c>
      <c r="B459" s="2">
        <v>2024</v>
      </c>
      <c r="C459" s="18" t="str">
        <f>TEXT(Table1[[#This Row],[No2]],"000")</f>
        <v>065</v>
      </c>
      <c r="D459" s="18">
        <v>65</v>
      </c>
      <c r="E459" s="18" t="s">
        <v>92</v>
      </c>
      <c r="F459" s="2" t="str">
        <f>_xlfn.TEXTJOIN("_",TRUE,A459,B459,C459,Table1[[#This Row],[Domain]])</f>
        <v>DNK_2024_065_Air</v>
      </c>
      <c r="G459" s="2" t="s">
        <v>1172</v>
      </c>
      <c r="H459" s="3" t="s">
        <v>94</v>
      </c>
      <c r="I459" t="s">
        <v>103</v>
      </c>
      <c r="J459" t="s">
        <v>1173</v>
      </c>
      <c r="K459" s="4">
        <v>2</v>
      </c>
      <c r="L459" s="9" t="str">
        <f>IF(AND(R459=A459, S459&amp;T459&amp;U459&amp;V459&amp;W459=""), "DomProd", IF(COUNTIF(R459:W459, A459)&gt;0, "CoDev", IF(R459="???","N/A","Import")))</f>
        <v>Import</v>
      </c>
      <c r="M459" t="s">
        <v>1174</v>
      </c>
      <c r="O459"/>
      <c r="P459" t="s">
        <v>1175</v>
      </c>
      <c r="R459" t="s">
        <v>43</v>
      </c>
      <c r="X459" s="9">
        <f>IF(Table1[[#This Row],[Origin 1]]="???",0,COUNTA(Table1[[#This Row],[Origin 1]:[Origin 6]]))</f>
        <v>1</v>
      </c>
      <c r="Y459"/>
      <c r="Z459"/>
    </row>
    <row r="460" spans="1:26">
      <c r="A460" s="12" t="s">
        <v>37</v>
      </c>
      <c r="B460" s="2">
        <v>2024</v>
      </c>
      <c r="C460" s="18" t="str">
        <f>TEXT(Table1[[#This Row],[No2]],"000")</f>
        <v>001</v>
      </c>
      <c r="D460" s="18">
        <v>1</v>
      </c>
      <c r="E460" s="18" t="s">
        <v>785</v>
      </c>
      <c r="F460" s="2" t="str">
        <f>_xlfn.TEXTJOIN("_",TRUE,A460,B460,C460,Table1[[#This Row],[Domain]])</f>
        <v>ESP_2024_001_Space</v>
      </c>
      <c r="G460" s="2" t="s">
        <v>785</v>
      </c>
      <c r="H460" s="3" t="s">
        <v>786</v>
      </c>
      <c r="I460" t="s">
        <v>787</v>
      </c>
      <c r="J460" t="s">
        <v>1176</v>
      </c>
      <c r="K460" s="4">
        <v>1</v>
      </c>
      <c r="L460" s="9" t="str">
        <f>IF(AND(R460=A460, S460&amp;T460&amp;U460&amp;V460&amp;W460=""), "DomProd", IF(COUNTIF(R460:W460, A460)&gt;0, "CoDev", IF(R460="???","N/A","Import")))</f>
        <v>DomProd</v>
      </c>
      <c r="M460" t="s">
        <v>1177</v>
      </c>
      <c r="O460"/>
      <c r="P460" s="28" t="s">
        <v>1178</v>
      </c>
      <c r="R460" t="s">
        <v>37</v>
      </c>
      <c r="X460" s="9">
        <f>IF(Table1[[#This Row],[Origin 1]]="???",0,COUNTA(Table1[[#This Row],[Origin 1]:[Origin 6]]))</f>
        <v>1</v>
      </c>
      <c r="Y460"/>
      <c r="Z460"/>
    </row>
    <row r="461" spans="1:26">
      <c r="A461" s="12" t="s">
        <v>37</v>
      </c>
      <c r="B461" s="2">
        <v>2024</v>
      </c>
      <c r="C461" s="18" t="str">
        <f>TEXT(Table1[[#This Row],[No2]],"000")</f>
        <v>002</v>
      </c>
      <c r="D461" s="18">
        <v>2</v>
      </c>
      <c r="E461" s="18" t="s">
        <v>785</v>
      </c>
      <c r="F461" s="2" t="str">
        <f>_xlfn.TEXTJOIN("_",TRUE,A461,B461,C461,Table1[[#This Row],[Domain]])</f>
        <v>ESP_2024_002_Space</v>
      </c>
      <c r="G461" s="2" t="s">
        <v>785</v>
      </c>
      <c r="H461" s="3" t="s">
        <v>786</v>
      </c>
      <c r="I461" t="s">
        <v>787</v>
      </c>
      <c r="J461" t="s">
        <v>1179</v>
      </c>
      <c r="K461" s="4">
        <v>1</v>
      </c>
      <c r="L461" s="9" t="str">
        <f>IF(AND(R461=A461, S461&amp;T461&amp;U461&amp;V461&amp;W461=""), "DomProd", IF(COUNTIF(R461:W461, A461)&gt;0, "CoDev", IF(R461="???","N/A","Import")))</f>
        <v>Import</v>
      </c>
      <c r="M461" t="s">
        <v>1180</v>
      </c>
      <c r="O461"/>
      <c r="P461" s="28" t="s">
        <v>1181</v>
      </c>
      <c r="R461" t="s">
        <v>65</v>
      </c>
      <c r="S461" t="s">
        <v>87</v>
      </c>
      <c r="X461" s="9">
        <f>IF(Table1[[#This Row],[Origin 1]]="???",0,COUNTA(Table1[[#This Row],[Origin 1]:[Origin 6]]))</f>
        <v>2</v>
      </c>
      <c r="Y461"/>
      <c r="Z461"/>
    </row>
    <row r="462" spans="1:26">
      <c r="A462" s="12" t="s">
        <v>37</v>
      </c>
      <c r="B462" s="2">
        <v>2024</v>
      </c>
      <c r="C462" s="18" t="str">
        <f>TEXT(Table1[[#This Row],[No2]],"000")</f>
        <v>003</v>
      </c>
      <c r="D462" s="18">
        <v>3</v>
      </c>
      <c r="E462" s="18" t="s">
        <v>785</v>
      </c>
      <c r="F462" s="2" t="str">
        <f>_xlfn.TEXTJOIN("_",TRUE,A462,B462,C462,Table1[[#This Row],[Domain]])</f>
        <v>ESP_2024_003_Space</v>
      </c>
      <c r="G462" s="2" t="s">
        <v>785</v>
      </c>
      <c r="H462" s="3" t="s">
        <v>786</v>
      </c>
      <c r="I462" t="s">
        <v>115</v>
      </c>
      <c r="J462" t="s">
        <v>1182</v>
      </c>
      <c r="K462" s="4">
        <v>1</v>
      </c>
      <c r="L462" s="9" t="str">
        <f>IF(AND(R462=A462, S462&amp;T462&amp;U462&amp;V462&amp;W462=""), "DomProd", IF(COUNTIF(R462:W462, A462)&gt;0, "CoDev", IF(R462="???","N/A","Import")))</f>
        <v>DomProd</v>
      </c>
      <c r="M462" t="s">
        <v>1177</v>
      </c>
      <c r="O462"/>
      <c r="P462" s="28" t="s">
        <v>1183</v>
      </c>
      <c r="R462" t="s">
        <v>37</v>
      </c>
      <c r="X462" s="9">
        <f>IF(Table1[[#This Row],[Origin 1]]="???",0,COUNTA(Table1[[#This Row],[Origin 1]:[Origin 6]]))</f>
        <v>1</v>
      </c>
      <c r="Y462"/>
      <c r="Z462"/>
    </row>
    <row r="463" spans="1:26">
      <c r="A463" s="12" t="s">
        <v>37</v>
      </c>
      <c r="B463" s="2">
        <v>2024</v>
      </c>
      <c r="C463" s="18" t="str">
        <f>TEXT(Table1[[#This Row],[No2]],"000")</f>
        <v>004</v>
      </c>
      <c r="D463" s="18">
        <v>4</v>
      </c>
      <c r="E463" s="18" t="s">
        <v>25</v>
      </c>
      <c r="F463" s="2" t="str">
        <f>_xlfn.TEXTJOIN("_",TRUE,A463,B463,C463,Table1[[#This Row],[Domain]])</f>
        <v>ESP_2024_004_Land</v>
      </c>
      <c r="G463" s="2" t="s">
        <v>300</v>
      </c>
      <c r="H463" s="3" t="s">
        <v>27</v>
      </c>
      <c r="I463" t="s">
        <v>28</v>
      </c>
      <c r="J463" t="s">
        <v>1184</v>
      </c>
      <c r="K463" s="4">
        <v>219</v>
      </c>
      <c r="L463" s="9" t="str">
        <f>IF(AND(R463=A463, S463&amp;T463&amp;U463&amp;V463&amp;W463=""), "DomProd", IF(COUNTIF(R463:W463, A463)&gt;0, "CoDev", IF(R463="???","N/A","Import")))</f>
        <v>CoDev</v>
      </c>
      <c r="M463" t="s">
        <v>1185</v>
      </c>
      <c r="N463" t="s">
        <v>30</v>
      </c>
      <c r="O463"/>
      <c r="P463" s="28" t="s">
        <v>798</v>
      </c>
      <c r="Q463" s="28" t="s">
        <v>1186</v>
      </c>
      <c r="R463" t="s">
        <v>32</v>
      </c>
      <c r="S463" t="s">
        <v>37</v>
      </c>
      <c r="X463" s="9">
        <f>IF(Table1[[#This Row],[Origin 1]]="???",0,COUNTA(Table1[[#This Row],[Origin 1]:[Origin 6]]))</f>
        <v>2</v>
      </c>
      <c r="Y463"/>
      <c r="Z463"/>
    </row>
    <row r="464" spans="1:26">
      <c r="A464" s="12" t="s">
        <v>37</v>
      </c>
      <c r="B464" s="2">
        <v>2024</v>
      </c>
      <c r="C464" s="18" t="str">
        <f>TEXT(Table1[[#This Row],[No2]],"000")</f>
        <v>005</v>
      </c>
      <c r="D464" s="18">
        <v>5</v>
      </c>
      <c r="E464" s="18" t="s">
        <v>25</v>
      </c>
      <c r="F464" s="2" t="str">
        <f>_xlfn.TEXTJOIN("_",TRUE,A464,B464,C464,Table1[[#This Row],[Domain]])</f>
        <v>ESP_2024_005_Land</v>
      </c>
      <c r="G464" s="2" t="s">
        <v>300</v>
      </c>
      <c r="H464" s="3" t="s">
        <v>27</v>
      </c>
      <c r="I464" t="s">
        <v>28</v>
      </c>
      <c r="J464" t="s">
        <v>29</v>
      </c>
      <c r="K464" s="4">
        <v>80</v>
      </c>
      <c r="L464" s="9" t="str">
        <f>IF(AND(R464=A464, S464&amp;T464&amp;U464&amp;V464&amp;W464=""), "DomProd", IF(COUNTIF(R464:W464, A464)&gt;0, "CoDev", IF(R464="???","N/A","Import")))</f>
        <v>Import</v>
      </c>
      <c r="M464" t="s">
        <v>30</v>
      </c>
      <c r="O464"/>
      <c r="P464" s="28" t="s">
        <v>31</v>
      </c>
      <c r="R464" t="s">
        <v>32</v>
      </c>
      <c r="X464" s="9">
        <f>IF(Table1[[#This Row],[Origin 1]]="???",0,COUNTA(Table1[[#This Row],[Origin 1]:[Origin 6]]))</f>
        <v>1</v>
      </c>
      <c r="Y464"/>
      <c r="Z464"/>
    </row>
    <row r="465" spans="1:26">
      <c r="A465" s="12" t="s">
        <v>37</v>
      </c>
      <c r="B465" s="2">
        <v>2024</v>
      </c>
      <c r="C465" s="18" t="str">
        <f>TEXT(Table1[[#This Row],[No2]],"000")</f>
        <v>006</v>
      </c>
      <c r="D465" s="18">
        <v>6</v>
      </c>
      <c r="E465" s="18" t="s">
        <v>25</v>
      </c>
      <c r="F465" s="2" t="str">
        <f>_xlfn.TEXTJOIN("_",TRUE,A465,B465,C465,Table1[[#This Row],[Domain]])</f>
        <v>ESP_2024_006_Land</v>
      </c>
      <c r="G465" s="2" t="s">
        <v>300</v>
      </c>
      <c r="H465" s="3" t="s">
        <v>27</v>
      </c>
      <c r="I465" t="s">
        <v>148</v>
      </c>
      <c r="J465" t="s">
        <v>1187</v>
      </c>
      <c r="K465" s="4">
        <v>84</v>
      </c>
      <c r="L465" s="9" t="str">
        <f>IF(AND(R465=A465, S465&amp;T465&amp;U465&amp;V465&amp;W465=""), "DomProd", IF(COUNTIF(R465:W465, A465)&gt;0, "CoDev", IF(R465="???","N/A","Import")))</f>
        <v>Import</v>
      </c>
      <c r="M465" t="s">
        <v>1188</v>
      </c>
      <c r="N465" t="s">
        <v>1189</v>
      </c>
      <c r="O465"/>
      <c r="P465" t="s">
        <v>1190</v>
      </c>
      <c r="R465" t="s">
        <v>55</v>
      </c>
      <c r="X465" s="9">
        <f>IF(Table1[[#This Row],[Origin 1]]="???",0,COUNTA(Table1[[#This Row],[Origin 1]:[Origin 6]]))</f>
        <v>1</v>
      </c>
      <c r="Y465"/>
      <c r="Z465"/>
    </row>
    <row r="466" spans="1:26">
      <c r="A466" s="12" t="s">
        <v>37</v>
      </c>
      <c r="B466" s="2">
        <v>2024</v>
      </c>
      <c r="C466" s="18" t="str">
        <f>TEXT(Table1[[#This Row],[No2]],"000")</f>
        <v>007</v>
      </c>
      <c r="D466" s="18">
        <v>7</v>
      </c>
      <c r="E466" s="18" t="s">
        <v>25</v>
      </c>
      <c r="F466" s="2" t="str">
        <f>_xlfn.TEXTJOIN("_",TRUE,A466,B466,C466,Table1[[#This Row],[Domain]])</f>
        <v>ESP_2024_007_Land</v>
      </c>
      <c r="G466" s="2" t="s">
        <v>300</v>
      </c>
      <c r="H466" s="3" t="s">
        <v>27</v>
      </c>
      <c r="I466" t="s">
        <v>152</v>
      </c>
      <c r="J466" t="s">
        <v>1191</v>
      </c>
      <c r="K466" s="4">
        <v>187</v>
      </c>
      <c r="L466" s="9" t="str">
        <f>IF(AND(R466=A466, S466&amp;T466&amp;U466&amp;V466&amp;W466=""), "DomProd", IF(COUNTIF(R466:W466, A466)&gt;0, "CoDev", IF(R466="???","N/A","Import")))</f>
        <v>DomProd</v>
      </c>
      <c r="M466" t="s">
        <v>1192</v>
      </c>
      <c r="O466"/>
      <c r="P466" s="28" t="s">
        <v>1193</v>
      </c>
      <c r="R466" t="s">
        <v>37</v>
      </c>
      <c r="X466" s="9">
        <f>IF(Table1[[#This Row],[Origin 1]]="???",0,COUNTA(Table1[[#This Row],[Origin 1]:[Origin 6]]))</f>
        <v>1</v>
      </c>
      <c r="Y466"/>
      <c r="Z466"/>
    </row>
    <row r="467" spans="1:26">
      <c r="A467" s="12" t="s">
        <v>37</v>
      </c>
      <c r="B467" s="2">
        <v>2024</v>
      </c>
      <c r="C467" s="18" t="str">
        <f>TEXT(Table1[[#This Row],[No2]],"000")</f>
        <v>008</v>
      </c>
      <c r="D467" s="18">
        <v>8</v>
      </c>
      <c r="E467" s="18" t="s">
        <v>25</v>
      </c>
      <c r="F467" s="2" t="str">
        <f>_xlfn.TEXTJOIN("_",TRUE,A467,B467,C467,Table1[[#This Row],[Domain]])</f>
        <v>ESP_2024_008_Land</v>
      </c>
      <c r="G467" s="2" t="s">
        <v>300</v>
      </c>
      <c r="H467" s="3" t="s">
        <v>27</v>
      </c>
      <c r="I467" t="s">
        <v>33</v>
      </c>
      <c r="J467" t="s">
        <v>1194</v>
      </c>
      <c r="K467" s="4">
        <v>204</v>
      </c>
      <c r="L467" s="9" t="str">
        <f>IF(AND(R467=A467, S467&amp;T467&amp;U467&amp;V467&amp;W467=""), "DomProd", IF(COUNTIF(R467:W467, A467)&gt;0, "CoDev", IF(R467="???","N/A","Import")))</f>
        <v>CoDev</v>
      </c>
      <c r="M467" t="s">
        <v>150</v>
      </c>
      <c r="N467" t="s">
        <v>1077</v>
      </c>
      <c r="O467"/>
      <c r="P467" s="28" t="s">
        <v>151</v>
      </c>
      <c r="Q467" s="28" t="s">
        <v>1195</v>
      </c>
      <c r="R467" t="s">
        <v>24</v>
      </c>
      <c r="S467" t="s">
        <v>37</v>
      </c>
      <c r="X467" s="9">
        <f>IF(Table1[[#This Row],[Origin 1]]="???",0,COUNTA(Table1[[#This Row],[Origin 1]:[Origin 6]]))</f>
        <v>2</v>
      </c>
      <c r="Y467"/>
      <c r="Z467"/>
    </row>
    <row r="468" spans="1:26">
      <c r="A468" s="12" t="s">
        <v>37</v>
      </c>
      <c r="B468" s="2">
        <v>2024</v>
      </c>
      <c r="C468" s="18" t="str">
        <f>TEXT(Table1[[#This Row],[No2]],"000")</f>
        <v>009</v>
      </c>
      <c r="D468" s="18">
        <v>9</v>
      </c>
      <c r="E468" s="18" t="s">
        <v>25</v>
      </c>
      <c r="F468" s="2" t="str">
        <f>_xlfn.TEXTJOIN("_",TRUE,A468,B468,C468,Table1[[#This Row],[Domain]])</f>
        <v>ESP_2024_009_Land</v>
      </c>
      <c r="G468" s="2" t="s">
        <v>300</v>
      </c>
      <c r="H468" s="3" t="s">
        <v>27</v>
      </c>
      <c r="I468" t="s">
        <v>33</v>
      </c>
      <c r="J468" t="s">
        <v>1196</v>
      </c>
      <c r="K468" s="4">
        <v>21</v>
      </c>
      <c r="L468" s="9" t="str">
        <f>IF(AND(R468=A468, S468&amp;T468&amp;U468&amp;V468&amp;W468=""), "DomProd", IF(COUNTIF(R468:W468, A468)&gt;0, "CoDev", IF(R468="???","N/A","Import")))</f>
        <v>CoDev</v>
      </c>
      <c r="M468" t="s">
        <v>35</v>
      </c>
      <c r="O468"/>
      <c r="P468" s="28" t="s">
        <v>36</v>
      </c>
      <c r="R468" t="s">
        <v>24</v>
      </c>
      <c r="S468" t="s">
        <v>37</v>
      </c>
      <c r="X468" s="9">
        <f>IF(Table1[[#This Row],[Origin 1]]="???",0,COUNTA(Table1[[#This Row],[Origin 1]:[Origin 6]]))</f>
        <v>2</v>
      </c>
      <c r="Y468"/>
      <c r="Z468"/>
    </row>
    <row r="469" spans="1:26">
      <c r="A469" s="12" t="s">
        <v>37</v>
      </c>
      <c r="B469" s="2">
        <v>2024</v>
      </c>
      <c r="C469" s="18" t="str">
        <f>TEXT(Table1[[#This Row],[No2]],"000")</f>
        <v>010</v>
      </c>
      <c r="D469" s="18">
        <v>10</v>
      </c>
      <c r="E469" s="18" t="s">
        <v>25</v>
      </c>
      <c r="F469" s="2" t="str">
        <f>_xlfn.TEXTJOIN("_",TRUE,A469,B469,C469,Table1[[#This Row],[Domain]])</f>
        <v>ESP_2024_010_Land</v>
      </c>
      <c r="G469" s="2" t="s">
        <v>300</v>
      </c>
      <c r="H469" s="3" t="s">
        <v>27</v>
      </c>
      <c r="I469" t="s">
        <v>1197</v>
      </c>
      <c r="J469" t="s">
        <v>812</v>
      </c>
      <c r="K469" s="4">
        <v>61</v>
      </c>
      <c r="L469" s="9" t="str">
        <f>IF(AND(R469=A469, S469&amp;T469&amp;U469&amp;V469&amp;W469=""), "DomProd", IF(COUNTIF(R469:W469, A469)&gt;0, "CoDev", IF(R469="???","N/A","Import")))</f>
        <v>Import</v>
      </c>
      <c r="M469" t="s">
        <v>40</v>
      </c>
      <c r="O469"/>
      <c r="P469" t="s">
        <v>813</v>
      </c>
      <c r="R469" t="s">
        <v>42</v>
      </c>
      <c r="X469" s="9">
        <f>IF(Table1[[#This Row],[Origin 1]]="???",0,COUNTA(Table1[[#This Row],[Origin 1]:[Origin 6]]))</f>
        <v>1</v>
      </c>
      <c r="Y469"/>
      <c r="Z469"/>
    </row>
    <row r="470" spans="1:26">
      <c r="A470" s="12" t="s">
        <v>37</v>
      </c>
      <c r="B470" s="2">
        <v>2024</v>
      </c>
      <c r="C470" s="18" t="str">
        <f>TEXT(Table1[[#This Row],[No2]],"000")</f>
        <v>011</v>
      </c>
      <c r="D470" s="18">
        <v>11</v>
      </c>
      <c r="E470" s="18" t="s">
        <v>25</v>
      </c>
      <c r="F470" s="2" t="str">
        <f>_xlfn.TEXTJOIN("_",TRUE,A470,B470,C470,Table1[[#This Row],[Domain]])</f>
        <v>ESP_2024_011_Land</v>
      </c>
      <c r="G470" s="2" t="s">
        <v>300</v>
      </c>
      <c r="H470" s="3" t="s">
        <v>27</v>
      </c>
      <c r="I470" t="s">
        <v>1197</v>
      </c>
      <c r="J470" t="s">
        <v>814</v>
      </c>
      <c r="K470" s="4">
        <v>423</v>
      </c>
      <c r="L470" s="9" t="str">
        <f>IF(AND(R470=A470, S470&amp;T470&amp;U470&amp;V470&amp;W470=""), "DomProd", IF(COUNTIF(R470:W470, A470)&gt;0, "CoDev", IF(R470="???","N/A","Import")))</f>
        <v>Import</v>
      </c>
      <c r="M470" t="s">
        <v>815</v>
      </c>
      <c r="O470"/>
      <c r="P470" s="28" t="s">
        <v>816</v>
      </c>
      <c r="R470" t="s">
        <v>65</v>
      </c>
      <c r="X470" s="9">
        <f>IF(Table1[[#This Row],[Origin 1]]="???",0,COUNTA(Table1[[#This Row],[Origin 1]:[Origin 6]]))</f>
        <v>1</v>
      </c>
      <c r="Y470"/>
      <c r="Z470"/>
    </row>
    <row r="471" spans="1:26">
      <c r="A471" s="12" t="s">
        <v>37</v>
      </c>
      <c r="B471" s="2">
        <v>2024</v>
      </c>
      <c r="C471" s="18" t="str">
        <f>TEXT(Table1[[#This Row],[No2]],"000")</f>
        <v>012</v>
      </c>
      <c r="D471" s="18">
        <v>12</v>
      </c>
      <c r="E471" s="18" t="s">
        <v>25</v>
      </c>
      <c r="F471" s="2" t="str">
        <f>_xlfn.TEXTJOIN("_",TRUE,A471,B471,C471,Table1[[#This Row],[Domain]])</f>
        <v>ESP_2024_012_Land</v>
      </c>
      <c r="G471" s="2" t="s">
        <v>300</v>
      </c>
      <c r="H471" s="3" t="s">
        <v>27</v>
      </c>
      <c r="I471" t="s">
        <v>44</v>
      </c>
      <c r="J471" t="s">
        <v>1198</v>
      </c>
      <c r="K471" s="4">
        <v>314</v>
      </c>
      <c r="L471" s="9" t="str">
        <f>IF(AND(R471=A471, S471&amp;T471&amp;U471&amp;V471&amp;W471=""), "DomProd", IF(COUNTIF(R471:W471, A471)&gt;0, "CoDev", IF(R471="???","N/A","Import")))</f>
        <v>DomProd</v>
      </c>
      <c r="M471" t="s">
        <v>1192</v>
      </c>
      <c r="O471"/>
      <c r="P471" t="s">
        <v>1199</v>
      </c>
      <c r="R471" t="s">
        <v>37</v>
      </c>
      <c r="X471" s="9">
        <f>IF(Table1[[#This Row],[Origin 1]]="???",0,COUNTA(Table1[[#This Row],[Origin 1]:[Origin 6]]))</f>
        <v>1</v>
      </c>
      <c r="Y471"/>
      <c r="Z471"/>
    </row>
    <row r="472" spans="1:26">
      <c r="A472" s="12" t="s">
        <v>37</v>
      </c>
      <c r="B472" s="2">
        <v>2024</v>
      </c>
      <c r="C472" s="18" t="str">
        <f>TEXT(Table1[[#This Row],[No2]],"000")</f>
        <v>013</v>
      </c>
      <c r="D472" s="18">
        <v>13</v>
      </c>
      <c r="E472" s="18" t="s">
        <v>25</v>
      </c>
      <c r="F472" s="2" t="str">
        <f>_xlfn.TEXTJOIN("_",TRUE,A472,B472,C472,Table1[[#This Row],[Domain]])</f>
        <v>ESP_2024_013_Land</v>
      </c>
      <c r="G472" s="2" t="s">
        <v>300</v>
      </c>
      <c r="H472" s="3" t="s">
        <v>27</v>
      </c>
      <c r="I472" t="s">
        <v>44</v>
      </c>
      <c r="J472" t="s">
        <v>1200</v>
      </c>
      <c r="K472" s="4">
        <v>7</v>
      </c>
      <c r="L472" s="9" t="str">
        <f>IF(AND(R472=A472, S472&amp;T472&amp;U472&amp;V472&amp;W472=""), "DomProd", IF(COUNTIF(R472:W472, A472)&gt;0, "CoDev", IF(R472="???","N/A","Import")))</f>
        <v>DomProd</v>
      </c>
      <c r="M472" t="s">
        <v>1201</v>
      </c>
      <c r="O472"/>
      <c r="P472" s="28" t="s">
        <v>1202</v>
      </c>
      <c r="R472" t="s">
        <v>37</v>
      </c>
      <c r="X472" s="9">
        <f>IF(Table1[[#This Row],[Origin 1]]="???",0,COUNTA(Table1[[#This Row],[Origin 1]:[Origin 6]]))</f>
        <v>1</v>
      </c>
      <c r="Y472"/>
      <c r="Z472"/>
    </row>
    <row r="473" spans="1:26">
      <c r="A473" s="12" t="s">
        <v>37</v>
      </c>
      <c r="B473" s="2">
        <v>2024</v>
      </c>
      <c r="C473" s="18" t="str">
        <f>TEXT(Table1[[#This Row],[No2]],"000")</f>
        <v>014</v>
      </c>
      <c r="D473" s="18">
        <v>14</v>
      </c>
      <c r="E473" s="18" t="s">
        <v>25</v>
      </c>
      <c r="F473" s="2" t="str">
        <f>_xlfn.TEXTJOIN("_",TRUE,A473,B473,C473,Table1[[#This Row],[Domain]])</f>
        <v>ESP_2024_014_Land</v>
      </c>
      <c r="G473" s="2" t="s">
        <v>300</v>
      </c>
      <c r="H473" s="3" t="s">
        <v>27</v>
      </c>
      <c r="I473" t="s">
        <v>1203</v>
      </c>
      <c r="J473" t="s">
        <v>1204</v>
      </c>
      <c r="K473" s="4">
        <v>110</v>
      </c>
      <c r="L473" s="9" t="str">
        <f>IF(AND(R473=A473, S473&amp;T473&amp;U473&amp;V473&amp;W473=""), "DomProd", IF(COUNTIF(R473:W473, A473)&gt;0, "CoDev", IF(R473="???","N/A","Import")))</f>
        <v>Import</v>
      </c>
      <c r="M473" t="s">
        <v>1205</v>
      </c>
      <c r="O473"/>
      <c r="P473" s="28" t="s">
        <v>1206</v>
      </c>
      <c r="R473" t="s">
        <v>1207</v>
      </c>
      <c r="X473" s="9">
        <f>IF(Table1[[#This Row],[Origin 1]]="???",0,COUNTA(Table1[[#This Row],[Origin 1]:[Origin 6]]))</f>
        <v>1</v>
      </c>
      <c r="Y473"/>
      <c r="Z473"/>
    </row>
    <row r="474" spans="1:26">
      <c r="A474" s="12" t="s">
        <v>37</v>
      </c>
      <c r="B474" s="2">
        <v>2024</v>
      </c>
      <c r="C474" s="18" t="str">
        <f>TEXT(Table1[[#This Row],[No2]],"000")</f>
        <v>015</v>
      </c>
      <c r="D474" s="18">
        <v>15</v>
      </c>
      <c r="E474" s="18" t="s">
        <v>25</v>
      </c>
      <c r="F474" s="2" t="str">
        <f>_xlfn.TEXTJOIN("_",TRUE,A474,B474,C474,Table1[[#This Row],[Domain]])</f>
        <v>ESP_2024_015_Land</v>
      </c>
      <c r="G474" s="2" t="s">
        <v>300</v>
      </c>
      <c r="H474" s="3" t="s">
        <v>27</v>
      </c>
      <c r="I474" t="s">
        <v>49</v>
      </c>
      <c r="J474" t="s">
        <v>52</v>
      </c>
      <c r="K474" s="4">
        <v>258</v>
      </c>
      <c r="L474" s="9" t="str">
        <f>IF(AND(R474=A474, S474&amp;T474&amp;U474&amp;V474&amp;W474=""), "DomProd", IF(COUNTIF(R474:W474, A474)&gt;0, "CoDev", IF(R474="???","N/A","Import")))</f>
        <v>Import</v>
      </c>
      <c r="M474" t="s">
        <v>53</v>
      </c>
      <c r="O474"/>
      <c r="P474" s="28" t="s">
        <v>54</v>
      </c>
      <c r="R474" t="s">
        <v>55</v>
      </c>
      <c r="X474" s="9">
        <f>IF(Table1[[#This Row],[Origin 1]]="???",0,COUNTA(Table1[[#This Row],[Origin 1]:[Origin 6]]))</f>
        <v>1</v>
      </c>
      <c r="Y474"/>
      <c r="Z474"/>
    </row>
    <row r="475" spans="1:26">
      <c r="A475" s="12" t="s">
        <v>37</v>
      </c>
      <c r="B475" s="2">
        <v>2024</v>
      </c>
      <c r="C475" s="18" t="str">
        <f>TEXT(Table1[[#This Row],[No2]],"000")</f>
        <v>016</v>
      </c>
      <c r="D475" s="18">
        <v>16</v>
      </c>
      <c r="E475" s="18" t="s">
        <v>25</v>
      </c>
      <c r="F475" s="2" t="str">
        <f>_xlfn.TEXTJOIN("_",TRUE,A475,B475,C475,Table1[[#This Row],[Domain]])</f>
        <v>ESP_2024_016_Land</v>
      </c>
      <c r="G475" s="2" t="s">
        <v>300</v>
      </c>
      <c r="H475" s="3" t="s">
        <v>56</v>
      </c>
      <c r="I475" t="s">
        <v>161</v>
      </c>
      <c r="J475" t="s">
        <v>1208</v>
      </c>
      <c r="K475" s="4">
        <v>26</v>
      </c>
      <c r="L475" s="9" t="str">
        <f>IF(AND(R475=A475, S475&amp;T475&amp;U475&amp;V475&amp;W475=""), "DomProd", IF(COUNTIF(R475:W475, A475)&gt;0, "CoDev", IF(R475="???","N/A","Import")))</f>
        <v>CoDev</v>
      </c>
      <c r="M475" t="s">
        <v>1209</v>
      </c>
      <c r="N475" t="s">
        <v>1210</v>
      </c>
      <c r="O475"/>
      <c r="P475" t="s">
        <v>1211</v>
      </c>
      <c r="R475" t="s">
        <v>65</v>
      </c>
      <c r="S475" t="s">
        <v>37</v>
      </c>
      <c r="X475" s="9">
        <f>IF(Table1[[#This Row],[Origin 1]]="???",0,COUNTA(Table1[[#This Row],[Origin 1]:[Origin 6]]))</f>
        <v>2</v>
      </c>
      <c r="Y475"/>
      <c r="Z475"/>
    </row>
    <row r="476" spans="1:26">
      <c r="A476" s="12" t="s">
        <v>37</v>
      </c>
      <c r="B476" s="2">
        <v>2024</v>
      </c>
      <c r="C476" s="18" t="str">
        <f>TEXT(Table1[[#This Row],[No2]],"000")</f>
        <v>017</v>
      </c>
      <c r="D476" s="18">
        <v>17</v>
      </c>
      <c r="E476" s="18" t="s">
        <v>25</v>
      </c>
      <c r="F476" s="2" t="str">
        <f>_xlfn.TEXTJOIN("_",TRUE,A476,B476,C476,Table1[[#This Row],[Domain]])</f>
        <v>ESP_2024_017_Land</v>
      </c>
      <c r="G476" s="2" t="s">
        <v>300</v>
      </c>
      <c r="H476" s="3" t="s">
        <v>56</v>
      </c>
      <c r="I476" t="s">
        <v>161</v>
      </c>
      <c r="J476" t="s">
        <v>1212</v>
      </c>
      <c r="K476" s="4">
        <v>13</v>
      </c>
      <c r="L476" s="9" t="str">
        <f>IF(AND(R476=A476, S476&amp;T476&amp;U476&amp;V476&amp;W476=""), "DomProd", IF(COUNTIF(R476:W476, A476)&gt;0, "CoDev", IF(R476="???","N/A","Import")))</f>
        <v>CoDev</v>
      </c>
      <c r="M476" t="s">
        <v>35</v>
      </c>
      <c r="O476"/>
      <c r="P476" s="28" t="s">
        <v>36</v>
      </c>
      <c r="R476" t="s">
        <v>24</v>
      </c>
      <c r="S476" t="s">
        <v>37</v>
      </c>
      <c r="X476" s="9">
        <f>IF(Table1[[#This Row],[Origin 1]]="???",0,COUNTA(Table1[[#This Row],[Origin 1]:[Origin 6]]))</f>
        <v>2</v>
      </c>
      <c r="Y476"/>
      <c r="Z476"/>
    </row>
    <row r="477" spans="1:26">
      <c r="A477" s="12" t="s">
        <v>37</v>
      </c>
      <c r="B477" s="2">
        <v>2024</v>
      </c>
      <c r="C477" s="18" t="str">
        <f>TEXT(Table1[[#This Row],[No2]],"000")</f>
        <v>018</v>
      </c>
      <c r="D477" s="18">
        <v>18</v>
      </c>
      <c r="E477" s="18" t="s">
        <v>25</v>
      </c>
      <c r="F477" s="2" t="str">
        <f>_xlfn.TEXTJOIN("_",TRUE,A477,B477,C477,Table1[[#This Row],[Domain]])</f>
        <v>ESP_2024_018_Land</v>
      </c>
      <c r="G477" s="2" t="s">
        <v>300</v>
      </c>
      <c r="H477" s="3" t="s">
        <v>56</v>
      </c>
      <c r="I477" t="s">
        <v>57</v>
      </c>
      <c r="J477" t="s">
        <v>1213</v>
      </c>
      <c r="K477" s="4">
        <v>16</v>
      </c>
      <c r="L477" s="9" t="str">
        <f>IF(AND(R477=A477, S477&amp;T477&amp;U477&amp;V477&amp;W477=""), "DomProd", IF(COUNTIF(R477:W477, A477)&gt;0, "CoDev", IF(R477="???","N/A","Import")))</f>
        <v>CoDev</v>
      </c>
      <c r="M477" t="s">
        <v>1185</v>
      </c>
      <c r="N477" t="s">
        <v>30</v>
      </c>
      <c r="O477"/>
      <c r="P477" s="28" t="s">
        <v>798</v>
      </c>
      <c r="Q477" s="28" t="s">
        <v>1186</v>
      </c>
      <c r="R477" t="s">
        <v>32</v>
      </c>
      <c r="S477" t="s">
        <v>37</v>
      </c>
      <c r="X477" s="9">
        <f>IF(Table1[[#This Row],[Origin 1]]="???",0,COUNTA(Table1[[#This Row],[Origin 1]:[Origin 6]]))</f>
        <v>2</v>
      </c>
      <c r="Y477"/>
      <c r="Z477"/>
    </row>
    <row r="478" spans="1:26">
      <c r="A478" s="12" t="s">
        <v>37</v>
      </c>
      <c r="B478" s="2">
        <v>2024</v>
      </c>
      <c r="C478" s="18" t="str">
        <f>TEXT(Table1[[#This Row],[No2]],"000")</f>
        <v>019</v>
      </c>
      <c r="D478" s="18">
        <v>19</v>
      </c>
      <c r="E478" s="18" t="s">
        <v>25</v>
      </c>
      <c r="F478" s="2" t="str">
        <f>_xlfn.TEXTJOIN("_",TRUE,A478,B478,C478,Table1[[#This Row],[Domain]])</f>
        <v>ESP_2024_019_Land</v>
      </c>
      <c r="G478" s="2" t="s">
        <v>300</v>
      </c>
      <c r="H478" s="3" t="s">
        <v>56</v>
      </c>
      <c r="I478" t="s">
        <v>57</v>
      </c>
      <c r="J478" t="s">
        <v>1214</v>
      </c>
      <c r="K478" s="4">
        <v>4</v>
      </c>
      <c r="L478" s="9" t="str">
        <f>IF(AND(R478=A478, S478&amp;T478&amp;U478&amp;V478&amp;W478=""), "DomProd", IF(COUNTIF(R478:W478, A478)&gt;0, "CoDev", IF(R478="???","N/A","Import")))</f>
        <v>DomProd</v>
      </c>
      <c r="M478" t="s">
        <v>1192</v>
      </c>
      <c r="O478"/>
      <c r="P478" t="s">
        <v>1199</v>
      </c>
      <c r="R478" t="s">
        <v>37</v>
      </c>
      <c r="X478" s="9">
        <f>IF(Table1[[#This Row],[Origin 1]]="???",0,COUNTA(Table1[[#This Row],[Origin 1]:[Origin 6]]))</f>
        <v>1</v>
      </c>
      <c r="Y478"/>
      <c r="Z478"/>
    </row>
    <row r="479" spans="1:26">
      <c r="A479" s="12" t="s">
        <v>37</v>
      </c>
      <c r="B479" s="2">
        <v>2024</v>
      </c>
      <c r="C479" s="18" t="str">
        <f>TEXT(Table1[[#This Row],[No2]],"000")</f>
        <v>020</v>
      </c>
      <c r="D479" s="18">
        <v>20</v>
      </c>
      <c r="E479" s="18" t="s">
        <v>25</v>
      </c>
      <c r="F479" s="2" t="str">
        <f>_xlfn.TEXTJOIN("_",TRUE,A479,B479,C479,Table1[[#This Row],[Domain]])</f>
        <v>ESP_2024_020_Land</v>
      </c>
      <c r="G479" s="2" t="s">
        <v>300</v>
      </c>
      <c r="H479" s="3" t="s">
        <v>56</v>
      </c>
      <c r="I479" t="s">
        <v>57</v>
      </c>
      <c r="J479" t="s">
        <v>1215</v>
      </c>
      <c r="K479" s="4">
        <v>4</v>
      </c>
      <c r="L479" s="9" t="str">
        <f>IF(AND(R479=A479, S479&amp;T479&amp;U479&amp;V479&amp;W479=""), "DomProd", IF(COUNTIF(R479:W479, A479)&gt;0, "CoDev", IF(R479="???","N/A","Import")))</f>
        <v>Import</v>
      </c>
      <c r="M479" t="s">
        <v>1216</v>
      </c>
      <c r="O479"/>
      <c r="P479" t="s">
        <v>1217</v>
      </c>
      <c r="R479" t="s">
        <v>55</v>
      </c>
      <c r="X479" s="9">
        <f>IF(Table1[[#This Row],[Origin 1]]="???",0,COUNTA(Table1[[#This Row],[Origin 1]:[Origin 6]]))</f>
        <v>1</v>
      </c>
      <c r="Y479"/>
      <c r="Z479"/>
    </row>
    <row r="480" spans="1:26">
      <c r="A480" s="12" t="s">
        <v>37</v>
      </c>
      <c r="B480" s="2">
        <v>2024</v>
      </c>
      <c r="C480" s="18" t="str">
        <f>TEXT(Table1[[#This Row],[No2]],"000")</f>
        <v>021</v>
      </c>
      <c r="D480" s="18">
        <v>21</v>
      </c>
      <c r="E480" s="18" t="s">
        <v>25</v>
      </c>
      <c r="F480" s="2" t="str">
        <f>_xlfn.TEXTJOIN("_",TRUE,A480,B480,C480,Table1[[#This Row],[Domain]])</f>
        <v>ESP_2024_021_Land</v>
      </c>
      <c r="G480" s="2" t="s">
        <v>300</v>
      </c>
      <c r="H480" s="3" t="s">
        <v>56</v>
      </c>
      <c r="I480" t="s">
        <v>57</v>
      </c>
      <c r="J480" t="s">
        <v>1218</v>
      </c>
      <c r="K480" s="4">
        <v>14</v>
      </c>
      <c r="L480" s="9" t="str">
        <f>IF(AND(R480=A480, S480&amp;T480&amp;U480&amp;V480&amp;W480=""), "DomProd", IF(COUNTIF(R480:W480, A480)&gt;0, "CoDev", IF(R480="???","N/A","Import")))</f>
        <v>Import</v>
      </c>
      <c r="M480" t="s">
        <v>1219</v>
      </c>
      <c r="O480"/>
      <c r="P480" s="28" t="s">
        <v>1220</v>
      </c>
      <c r="R480" t="s">
        <v>65</v>
      </c>
      <c r="X480" s="9">
        <f>IF(Table1[[#This Row],[Origin 1]]="???",0,COUNTA(Table1[[#This Row],[Origin 1]:[Origin 6]]))</f>
        <v>1</v>
      </c>
      <c r="Y480"/>
      <c r="Z480"/>
    </row>
    <row r="481" spans="1:26">
      <c r="A481" s="12" t="s">
        <v>37</v>
      </c>
      <c r="B481" s="2">
        <v>2024</v>
      </c>
      <c r="C481" s="18" t="str">
        <f>TEXT(Table1[[#This Row],[No2]],"000")</f>
        <v>022</v>
      </c>
      <c r="D481" s="18">
        <v>22</v>
      </c>
      <c r="E481" s="18" t="s">
        <v>25</v>
      </c>
      <c r="F481" s="2" t="str">
        <f>_xlfn.TEXTJOIN("_",TRUE,A481,B481,C481,Table1[[#This Row],[Domain]])</f>
        <v>ESP_2024_022_Land</v>
      </c>
      <c r="G481" s="2" t="s">
        <v>300</v>
      </c>
      <c r="H481" s="3" t="s">
        <v>56</v>
      </c>
      <c r="I481" t="s">
        <v>57</v>
      </c>
      <c r="J481" t="s">
        <v>814</v>
      </c>
      <c r="K481" s="4">
        <v>12</v>
      </c>
      <c r="L481" s="9" t="str">
        <f>IF(AND(R481=A481, S481&amp;T481&amp;U481&amp;V481&amp;W481=""), "DomProd", IF(COUNTIF(R481:W481, A481)&gt;0, "CoDev", IF(R481="???","N/A","Import")))</f>
        <v>Import</v>
      </c>
      <c r="M481" t="s">
        <v>815</v>
      </c>
      <c r="O481"/>
      <c r="P481" s="28" t="s">
        <v>816</v>
      </c>
      <c r="R481" t="s">
        <v>65</v>
      </c>
      <c r="X481" s="9">
        <f>IF(Table1[[#This Row],[Origin 1]]="???",0,COUNTA(Table1[[#This Row],[Origin 1]:[Origin 6]]))</f>
        <v>1</v>
      </c>
      <c r="Y481"/>
      <c r="Z481"/>
    </row>
    <row r="482" spans="1:26">
      <c r="A482" s="12" t="s">
        <v>37</v>
      </c>
      <c r="B482" s="2">
        <v>2024</v>
      </c>
      <c r="C482" s="18" t="str">
        <f>TEXT(Table1[[#This Row],[No2]],"000")</f>
        <v>023</v>
      </c>
      <c r="D482" s="18">
        <v>23</v>
      </c>
      <c r="E482" s="18" t="s">
        <v>25</v>
      </c>
      <c r="F482" s="2" t="str">
        <f>_xlfn.TEXTJOIN("_",TRUE,A482,B482,C482,Table1[[#This Row],[Domain]])</f>
        <v>ESP_2024_023_Land</v>
      </c>
      <c r="G482" s="2" t="s">
        <v>300</v>
      </c>
      <c r="H482" s="3" t="s">
        <v>56</v>
      </c>
      <c r="I482" t="s">
        <v>335</v>
      </c>
      <c r="J482" t="s">
        <v>1221</v>
      </c>
      <c r="K482" s="4">
        <v>15</v>
      </c>
      <c r="L482" s="9" t="str">
        <f>IF(AND(R482=A482, S482&amp;T482&amp;U482&amp;V482&amp;W482=""), "DomProd", IF(COUNTIF(R482:W482, A482)&gt;0, "CoDev", IF(R482="???","N/A","Import")))</f>
        <v>Import</v>
      </c>
      <c r="M482" t="s">
        <v>1222</v>
      </c>
      <c r="O482"/>
      <c r="P482" s="28" t="s">
        <v>1223</v>
      </c>
      <c r="R482" t="s">
        <v>65</v>
      </c>
      <c r="X482" s="9">
        <f>IF(Table1[[#This Row],[Origin 1]]="???",0,COUNTA(Table1[[#This Row],[Origin 1]:[Origin 6]]))</f>
        <v>1</v>
      </c>
      <c r="Y482"/>
      <c r="Z482"/>
    </row>
    <row r="483" spans="1:26">
      <c r="A483" s="12" t="s">
        <v>37</v>
      </c>
      <c r="B483" s="2">
        <v>2024</v>
      </c>
      <c r="C483" s="18" t="str">
        <f>TEXT(Table1[[#This Row],[No2]],"000")</f>
        <v>024</v>
      </c>
      <c r="D483" s="18">
        <v>24</v>
      </c>
      <c r="E483" s="18" t="s">
        <v>25</v>
      </c>
      <c r="F483" s="2" t="str">
        <f>_xlfn.TEXTJOIN("_",TRUE,A483,B483,C483,Table1[[#This Row],[Domain]])</f>
        <v>ESP_2024_024_Land</v>
      </c>
      <c r="G483" s="2" t="s">
        <v>300</v>
      </c>
      <c r="H483" s="3" t="s">
        <v>56</v>
      </c>
      <c r="I483" t="s">
        <v>240</v>
      </c>
      <c r="J483" t="s">
        <v>1224</v>
      </c>
      <c r="K483" s="4">
        <v>6</v>
      </c>
      <c r="L483" s="9" t="str">
        <f>IF(AND(R483=A483, S483&amp;T483&amp;U483&amp;V483&amp;W483=""), "DomProd", IF(COUNTIF(R483:W483, A483)&gt;0, "CoDev", IF(R483="???","N/A","Import")))</f>
        <v>Import</v>
      </c>
      <c r="M483" t="s">
        <v>1225</v>
      </c>
      <c r="O483"/>
      <c r="P483" s="28" t="s">
        <v>1226</v>
      </c>
      <c r="R483" t="s">
        <v>1207</v>
      </c>
      <c r="X483" s="9">
        <f>IF(Table1[[#This Row],[Origin 1]]="???",0,COUNTA(Table1[[#This Row],[Origin 1]:[Origin 6]]))</f>
        <v>1</v>
      </c>
      <c r="Y483"/>
      <c r="Z483"/>
    </row>
    <row r="484" spans="1:26">
      <c r="A484" s="12" t="s">
        <v>37</v>
      </c>
      <c r="B484" s="2">
        <v>2024</v>
      </c>
      <c r="C484" s="18" t="str">
        <f>TEXT(Table1[[#This Row],[No2]],"000")</f>
        <v>025</v>
      </c>
      <c r="D484" s="18">
        <v>25</v>
      </c>
      <c r="E484" s="18" t="s">
        <v>25</v>
      </c>
      <c r="F484" s="2" t="str">
        <f>_xlfn.TEXTJOIN("_",TRUE,A484,B484,C484,Table1[[#This Row],[Domain]])</f>
        <v>ESP_2024_025_Land</v>
      </c>
      <c r="G484" s="2" t="s">
        <v>300</v>
      </c>
      <c r="H484" s="3" t="s">
        <v>69</v>
      </c>
      <c r="I484" t="s">
        <v>70</v>
      </c>
      <c r="J484" t="s">
        <v>737</v>
      </c>
      <c r="K484" s="4" t="s">
        <v>72</v>
      </c>
      <c r="L484" s="9" t="str">
        <f>IF(AND(R484=A484, S484&amp;T484&amp;U484&amp;V484&amp;W484=""), "DomProd", IF(COUNTIF(R484:W484, A484)&gt;0, "CoDev", IF(R484="???","N/A","Import")))</f>
        <v>Import</v>
      </c>
      <c r="M484" t="s">
        <v>166</v>
      </c>
      <c r="O484"/>
      <c r="P484" s="28" t="s">
        <v>167</v>
      </c>
      <c r="R484" t="s">
        <v>115</v>
      </c>
      <c r="X484" s="9">
        <f>IF(Table1[[#This Row],[Origin 1]]="???",0,COUNTA(Table1[[#This Row],[Origin 1]:[Origin 6]]))</f>
        <v>1</v>
      </c>
      <c r="Y484"/>
      <c r="Z484"/>
    </row>
    <row r="485" spans="1:26">
      <c r="A485" s="12" t="s">
        <v>37</v>
      </c>
      <c r="B485" s="2">
        <v>2024</v>
      </c>
      <c r="C485" s="18" t="str">
        <f>TEXT(Table1[[#This Row],[No2]],"000")</f>
        <v>026</v>
      </c>
      <c r="D485" s="18">
        <v>26</v>
      </c>
      <c r="E485" s="18" t="s">
        <v>25</v>
      </c>
      <c r="F485" s="2" t="str">
        <f>_xlfn.TEXTJOIN("_",TRUE,A485,B485,C485,Table1[[#This Row],[Domain]])</f>
        <v>ESP_2024_026_Land</v>
      </c>
      <c r="G485" s="2" t="s">
        <v>300</v>
      </c>
      <c r="H485" s="3" t="s">
        <v>69</v>
      </c>
      <c r="I485" t="s">
        <v>70</v>
      </c>
      <c r="J485" t="s">
        <v>1227</v>
      </c>
      <c r="K485" s="4" t="s">
        <v>72</v>
      </c>
      <c r="L485" s="9" t="str">
        <f>IF(AND(R485=A485, S485&amp;T485&amp;U485&amp;V485&amp;W485=""), "DomProd", IF(COUNTIF(R485:W485, A485)&gt;0, "CoDev", IF(R485="???","N/A","Import")))</f>
        <v>Import</v>
      </c>
      <c r="M485" t="s">
        <v>849</v>
      </c>
      <c r="O485"/>
      <c r="P485" s="28" t="s">
        <v>1228</v>
      </c>
      <c r="R485" t="s">
        <v>65</v>
      </c>
      <c r="X485" s="9">
        <f>IF(Table1[[#This Row],[Origin 1]]="???",0,COUNTA(Table1[[#This Row],[Origin 1]:[Origin 6]]))</f>
        <v>1</v>
      </c>
      <c r="Y485"/>
      <c r="Z485"/>
    </row>
    <row r="486" spans="1:26">
      <c r="A486" s="12" t="s">
        <v>37</v>
      </c>
      <c r="B486" s="2">
        <v>2024</v>
      </c>
      <c r="C486" s="18" t="str">
        <f>TEXT(Table1[[#This Row],[No2]],"000")</f>
        <v>027</v>
      </c>
      <c r="D486" s="18">
        <v>27</v>
      </c>
      <c r="E486" s="18" t="s">
        <v>25</v>
      </c>
      <c r="F486" s="2" t="str">
        <f>_xlfn.TEXTJOIN("_",TRUE,A486,B486,C486,Table1[[#This Row],[Domain]])</f>
        <v>ESP_2024_027_Land</v>
      </c>
      <c r="G486" s="2" t="s">
        <v>300</v>
      </c>
      <c r="H486" s="3" t="s">
        <v>78</v>
      </c>
      <c r="I486" t="s">
        <v>79</v>
      </c>
      <c r="J486" t="s">
        <v>1229</v>
      </c>
      <c r="K486" s="4">
        <v>96</v>
      </c>
      <c r="L486" s="9" t="str">
        <f>IF(AND(R486=A486, S486&amp;T486&amp;U486&amp;V486&amp;W486=""), "DomProd", IF(COUNTIF(R486:W486, A486)&gt;0, "CoDev", IF(R486="???","N/A","Import")))</f>
        <v>Import</v>
      </c>
      <c r="M486" t="s">
        <v>81</v>
      </c>
      <c r="O486"/>
      <c r="P486" s="28" t="s">
        <v>82</v>
      </c>
      <c r="R486" t="s">
        <v>65</v>
      </c>
      <c r="X486" s="9">
        <f>IF(Table1[[#This Row],[Origin 1]]="???",0,COUNTA(Table1[[#This Row],[Origin 1]:[Origin 6]]))</f>
        <v>1</v>
      </c>
      <c r="Y486"/>
      <c r="Z486"/>
    </row>
    <row r="487" spans="1:26">
      <c r="A487" s="12" t="s">
        <v>37</v>
      </c>
      <c r="B487" s="2">
        <v>2024</v>
      </c>
      <c r="C487" s="18" t="str">
        <f>TEXT(Table1[[#This Row],[No2]],"000")</f>
        <v>028</v>
      </c>
      <c r="D487" s="18">
        <v>28</v>
      </c>
      <c r="E487" s="18" t="s">
        <v>25</v>
      </c>
      <c r="F487" s="2" t="str">
        <f>_xlfn.TEXTJOIN("_",TRUE,A487,B487,C487,Table1[[#This Row],[Domain]])</f>
        <v>ESP_2024_028_Land</v>
      </c>
      <c r="G487" s="2" t="s">
        <v>300</v>
      </c>
      <c r="H487" s="3" t="s">
        <v>78</v>
      </c>
      <c r="I487" t="s">
        <v>612</v>
      </c>
      <c r="J487" t="s">
        <v>1230</v>
      </c>
      <c r="K487" s="4">
        <v>56</v>
      </c>
      <c r="L487" s="9" t="str">
        <f>IF(AND(R487=A487, S487&amp;T487&amp;U487&amp;V487&amp;W487=""), "DomProd", IF(COUNTIF(R487:W487, A487)&gt;0, "CoDev", IF(R487="???","N/A","Import")))</f>
        <v>Import</v>
      </c>
      <c r="M487" t="s">
        <v>85</v>
      </c>
      <c r="O487"/>
      <c r="P487" s="28" t="s">
        <v>1231</v>
      </c>
      <c r="R487" t="s">
        <v>43</v>
      </c>
      <c r="X487" s="9">
        <f>IF(Table1[[#This Row],[Origin 1]]="???",0,COUNTA(Table1[[#This Row],[Origin 1]:[Origin 6]]))</f>
        <v>1</v>
      </c>
      <c r="Y487"/>
      <c r="Z487"/>
    </row>
    <row r="488" spans="1:26">
      <c r="A488" s="12" t="s">
        <v>37</v>
      </c>
      <c r="B488" s="2">
        <v>2024</v>
      </c>
      <c r="C488" s="18" t="str">
        <f>TEXT(Table1[[#This Row],[No2]],"000")</f>
        <v>029</v>
      </c>
      <c r="D488" s="18">
        <v>29</v>
      </c>
      <c r="E488" s="18" t="s">
        <v>25</v>
      </c>
      <c r="F488" s="2" t="str">
        <f>_xlfn.TEXTJOIN("_",TRUE,A488,B488,C488,Table1[[#This Row],[Domain]])</f>
        <v>ESP_2024_029_Land</v>
      </c>
      <c r="G488" s="2" t="s">
        <v>300</v>
      </c>
      <c r="H488" s="3" t="s">
        <v>78</v>
      </c>
      <c r="I488" t="s">
        <v>612</v>
      </c>
      <c r="J488" t="s">
        <v>1232</v>
      </c>
      <c r="K488" s="4">
        <v>148</v>
      </c>
      <c r="L488" s="9" t="str">
        <f>IF(AND(R488=A488, S488&amp;T488&amp;U488&amp;V488&amp;W488=""), "DomProd", IF(COUNTIF(R488:W488, A488)&gt;0, "CoDev", IF(R488="???","N/A","Import")))</f>
        <v>Import</v>
      </c>
      <c r="M488" t="s">
        <v>1233</v>
      </c>
      <c r="O488"/>
      <c r="P488" s="28" t="s">
        <v>1234</v>
      </c>
      <c r="R488" t="s">
        <v>55</v>
      </c>
      <c r="X488" s="9">
        <f>IF(Table1[[#This Row],[Origin 1]]="???",0,COUNTA(Table1[[#This Row],[Origin 1]:[Origin 6]]))</f>
        <v>1</v>
      </c>
      <c r="Y488"/>
      <c r="Z488"/>
    </row>
    <row r="489" spans="1:26">
      <c r="A489" s="12" t="s">
        <v>37</v>
      </c>
      <c r="B489" s="2">
        <v>2024</v>
      </c>
      <c r="C489" s="18" t="str">
        <f>TEXT(Table1[[#This Row],[No2]],"000")</f>
        <v>030</v>
      </c>
      <c r="D489" s="18">
        <v>30</v>
      </c>
      <c r="E489" s="18" t="s">
        <v>25</v>
      </c>
      <c r="F489" s="2" t="str">
        <f>_xlfn.TEXTJOIN("_",TRUE,A489,B489,C489,Table1[[#This Row],[Domain]])</f>
        <v>ESP_2024_030_Land</v>
      </c>
      <c r="G489" s="2" t="s">
        <v>300</v>
      </c>
      <c r="H489" s="3" t="s">
        <v>78</v>
      </c>
      <c r="I489" t="s">
        <v>615</v>
      </c>
      <c r="J489" t="s">
        <v>1235</v>
      </c>
      <c r="K489" s="4">
        <v>64</v>
      </c>
      <c r="L489" s="9" t="str">
        <f>IF(AND(R489=A489, S489&amp;T489&amp;U489&amp;V489&amp;W489=""), "DomProd", IF(COUNTIF(R489:W489, A489)&gt;0, "CoDev", IF(R489="???","N/A","Import")))</f>
        <v>DomProd</v>
      </c>
      <c r="M489" t="s">
        <v>1236</v>
      </c>
      <c r="O489"/>
      <c r="P489" s="28" t="s">
        <v>1237</v>
      </c>
      <c r="R489" t="s">
        <v>37</v>
      </c>
      <c r="X489" s="9">
        <f>IF(Table1[[#This Row],[Origin 1]]="???",0,COUNTA(Table1[[#This Row],[Origin 1]:[Origin 6]]))</f>
        <v>1</v>
      </c>
      <c r="Y489"/>
      <c r="Z489"/>
    </row>
    <row r="490" spans="1:26">
      <c r="A490" s="12" t="s">
        <v>37</v>
      </c>
      <c r="B490" s="2">
        <v>2024</v>
      </c>
      <c r="C490" s="18" t="str">
        <f>TEXT(Table1[[#This Row],[No2]],"000")</f>
        <v>031</v>
      </c>
      <c r="D490" s="18">
        <v>31</v>
      </c>
      <c r="E490" s="18" t="s">
        <v>25</v>
      </c>
      <c r="F490" s="2" t="str">
        <f>_xlfn.TEXTJOIN("_",TRUE,A490,B490,C490,Table1[[#This Row],[Domain]])</f>
        <v>ESP_2024_031_Land</v>
      </c>
      <c r="G490" s="2" t="s">
        <v>300</v>
      </c>
      <c r="H490" s="3" t="s">
        <v>78</v>
      </c>
      <c r="I490" t="s">
        <v>83</v>
      </c>
      <c r="J490" t="s">
        <v>72</v>
      </c>
      <c r="K490" s="4">
        <v>777</v>
      </c>
      <c r="L490" s="9" t="str">
        <f>IF(AND(R490=A490, S490&amp;T490&amp;U490&amp;V490&amp;W490=""), "DomProd", IF(COUNTIF(R490:W490, A490)&gt;0, "CoDev", IF(R490="???","N/A","Import")))</f>
        <v>N/A</v>
      </c>
      <c r="M490" t="s">
        <v>90</v>
      </c>
      <c r="O490"/>
      <c r="R490" t="s">
        <v>91</v>
      </c>
      <c r="X490" s="9">
        <f>IF(Table1[[#This Row],[Origin 1]]="???",0,COUNTA(Table1[[#This Row],[Origin 1]:[Origin 6]]))</f>
        <v>0</v>
      </c>
      <c r="Y490"/>
      <c r="Z490"/>
    </row>
    <row r="491" spans="1:26">
      <c r="A491" s="12" t="s">
        <v>37</v>
      </c>
      <c r="B491" s="2">
        <v>2024</v>
      </c>
      <c r="C491" s="18" t="str">
        <f>TEXT(Table1[[#This Row],[No2]],"000")</f>
        <v>032</v>
      </c>
      <c r="D491" s="18">
        <v>32</v>
      </c>
      <c r="E491" s="18" t="s">
        <v>25</v>
      </c>
      <c r="F491" s="2" t="str">
        <f>_xlfn.TEXTJOIN("_",TRUE,A491,B491,C491,Table1[[#This Row],[Domain]])</f>
        <v>ESP_2024_032_Land</v>
      </c>
      <c r="G491" s="2" t="s">
        <v>300</v>
      </c>
      <c r="H491" s="3" t="s">
        <v>78</v>
      </c>
      <c r="I491" t="s">
        <v>1238</v>
      </c>
      <c r="J491" t="s">
        <v>1239</v>
      </c>
      <c r="K491" s="4">
        <v>10</v>
      </c>
      <c r="L491" s="9" t="str">
        <f>IF(AND(R491=A491, S491&amp;T491&amp;U491&amp;V491&amp;W491=""), "DomProd", IF(COUNTIF(R491:W491, A491)&gt;0, "CoDev", IF(R491="???","N/A","Import")))</f>
        <v>CoDev</v>
      </c>
      <c r="M491" t="s">
        <v>1240</v>
      </c>
      <c r="N491" t="s">
        <v>1077</v>
      </c>
      <c r="P491" s="28" t="s">
        <v>1241</v>
      </c>
      <c r="Q491" s="28" t="s">
        <v>1195</v>
      </c>
      <c r="R491" t="s">
        <v>37</v>
      </c>
      <c r="S491" t="s">
        <v>115</v>
      </c>
      <c r="X491" s="9">
        <f>IF(Table1[[#This Row],[Origin 1]]="???",0,COUNTA(Table1[[#This Row],[Origin 1]:[Origin 6]]))</f>
        <v>2</v>
      </c>
      <c r="Y491"/>
      <c r="Z491"/>
    </row>
    <row r="492" spans="1:26">
      <c r="A492" s="12" t="s">
        <v>37</v>
      </c>
      <c r="B492" s="2">
        <v>2024</v>
      </c>
      <c r="C492" s="18" t="str">
        <f>TEXT(Table1[[#This Row],[No2]],"000")</f>
        <v>033</v>
      </c>
      <c r="D492" s="18">
        <v>33</v>
      </c>
      <c r="E492" s="18" t="s">
        <v>25</v>
      </c>
      <c r="F492" s="2" t="str">
        <f>_xlfn.TEXTJOIN("_",TRUE,A492,B492,C492,Table1[[#This Row],[Domain]])</f>
        <v>ESP_2024_033_Land</v>
      </c>
      <c r="G492" s="2" t="s">
        <v>300</v>
      </c>
      <c r="H492" s="3" t="s">
        <v>78</v>
      </c>
      <c r="I492" t="s">
        <v>745</v>
      </c>
      <c r="J492" t="s">
        <v>72</v>
      </c>
      <c r="K492" s="4">
        <v>402</v>
      </c>
      <c r="L492" s="9" t="str">
        <f>IF(AND(R492=A492, S492&amp;T492&amp;U492&amp;V492&amp;W492=""), "DomProd", IF(COUNTIF(R492:W492, A492)&gt;0, "CoDev", IF(R492="???","N/A","Import")))</f>
        <v>N/A</v>
      </c>
      <c r="M492" t="s">
        <v>90</v>
      </c>
      <c r="O492"/>
      <c r="R492" t="s">
        <v>91</v>
      </c>
      <c r="X492" s="9">
        <f>IF(Table1[[#This Row],[Origin 1]]="???",0,COUNTA(Table1[[#This Row],[Origin 1]:[Origin 6]]))</f>
        <v>0</v>
      </c>
      <c r="Y492"/>
      <c r="Z492"/>
    </row>
    <row r="493" spans="1:26">
      <c r="A493" s="12" t="s">
        <v>37</v>
      </c>
      <c r="B493" s="2">
        <v>2024</v>
      </c>
      <c r="C493" s="18" t="str">
        <f>TEXT(Table1[[#This Row],[No2]],"000")</f>
        <v>034</v>
      </c>
      <c r="D493" s="18">
        <v>34</v>
      </c>
      <c r="E493" s="18" t="s">
        <v>25</v>
      </c>
      <c r="F493" s="2" t="str">
        <f>_xlfn.TEXTJOIN("_",TRUE,A493,B493,C493,Table1[[#This Row],[Domain]])</f>
        <v>ESP_2024_034_Land</v>
      </c>
      <c r="G493" s="2" t="s">
        <v>300</v>
      </c>
      <c r="H493" s="3" t="s">
        <v>673</v>
      </c>
      <c r="I493" t="s">
        <v>1242</v>
      </c>
      <c r="J493" t="s">
        <v>1243</v>
      </c>
      <c r="K493" s="4">
        <v>19</v>
      </c>
      <c r="L493" s="9" t="str">
        <f>IF(AND(R493=A493, S493&amp;T493&amp;U493&amp;V493&amp;W493=""), "DomProd", IF(COUNTIF(R493:W493, A493)&gt;0, "CoDev", IF(R493="???","N/A","Import")))</f>
        <v>DomProd</v>
      </c>
      <c r="M493" t="s">
        <v>1236</v>
      </c>
      <c r="O493"/>
      <c r="P493" s="28" t="s">
        <v>1237</v>
      </c>
      <c r="R493" t="s">
        <v>37</v>
      </c>
      <c r="X493" s="9">
        <f>IF(Table1[[#This Row],[Origin 1]]="???",0,COUNTA(Table1[[#This Row],[Origin 1]:[Origin 6]]))</f>
        <v>1</v>
      </c>
      <c r="Y493"/>
      <c r="Z493"/>
    </row>
    <row r="494" spans="1:26">
      <c r="A494" s="12" t="s">
        <v>37</v>
      </c>
      <c r="B494" s="2">
        <v>2024</v>
      </c>
      <c r="C494" s="18" t="str">
        <f>TEXT(Table1[[#This Row],[No2]],"000")</f>
        <v>035</v>
      </c>
      <c r="D494" s="18">
        <v>35</v>
      </c>
      <c r="E494" s="18" t="s">
        <v>92</v>
      </c>
      <c r="F494" s="2" t="str">
        <f>_xlfn.TEXTJOIN("_",TRUE,A494,B494,C494,Table1[[#This Row],[Domain]])</f>
        <v>ESP_2024_035_Air</v>
      </c>
      <c r="G494" s="2" t="s">
        <v>300</v>
      </c>
      <c r="H494" s="3" t="s">
        <v>114</v>
      </c>
      <c r="I494" t="s">
        <v>499</v>
      </c>
      <c r="J494" t="s">
        <v>1244</v>
      </c>
      <c r="K494" s="4">
        <v>18</v>
      </c>
      <c r="L494" s="9" t="str">
        <f>IF(AND(R494=A494, S494&amp;T494&amp;U494&amp;V494&amp;W494=""), "DomProd", IF(COUNTIF(R494:W494, A494)&gt;0, "CoDev", IF(R494="???","N/A","Import")))</f>
        <v>CoDev</v>
      </c>
      <c r="M494" t="s">
        <v>864</v>
      </c>
      <c r="O494"/>
      <c r="P494" s="28" t="s">
        <v>865</v>
      </c>
      <c r="R494" t="s">
        <v>32</v>
      </c>
      <c r="S494" t="s">
        <v>134</v>
      </c>
      <c r="T494" t="s">
        <v>37</v>
      </c>
      <c r="X494" s="9">
        <f>IF(Table1[[#This Row],[Origin 1]]="???",0,COUNTA(Table1[[#This Row],[Origin 1]:[Origin 6]]))</f>
        <v>3</v>
      </c>
      <c r="Y494"/>
      <c r="Z494"/>
    </row>
    <row r="495" spans="1:26">
      <c r="A495" s="12" t="s">
        <v>37</v>
      </c>
      <c r="B495" s="2">
        <v>2024</v>
      </c>
      <c r="C495" s="18" t="str">
        <f>TEXT(Table1[[#This Row],[No2]],"000")</f>
        <v>036</v>
      </c>
      <c r="D495" s="18">
        <v>36</v>
      </c>
      <c r="E495" s="18" t="s">
        <v>92</v>
      </c>
      <c r="F495" s="2" t="str">
        <f>_xlfn.TEXTJOIN("_",TRUE,A495,B495,C495,Table1[[#This Row],[Domain]])</f>
        <v>ESP_2024_036_Air</v>
      </c>
      <c r="G495" s="2" t="s">
        <v>300</v>
      </c>
      <c r="H495" s="3" t="s">
        <v>114</v>
      </c>
      <c r="I495" t="s">
        <v>252</v>
      </c>
      <c r="J495" t="s">
        <v>1245</v>
      </c>
      <c r="K495" s="4">
        <v>13</v>
      </c>
      <c r="L495" s="9" t="str">
        <f>IF(AND(R495=A495, S495&amp;T495&amp;U495&amp;V495&amp;W495=""), "DomProd", IF(COUNTIF(R495:W495, A495)&gt;0, "CoDev", IF(R495="???","N/A","Import")))</f>
        <v>Import</v>
      </c>
      <c r="M495" t="s">
        <v>1246</v>
      </c>
      <c r="O495"/>
      <c r="P495" t="s">
        <v>1247</v>
      </c>
      <c r="R495" t="s">
        <v>65</v>
      </c>
      <c r="X495" s="9">
        <f>IF(Table1[[#This Row],[Origin 1]]="???",0,COUNTA(Table1[[#This Row],[Origin 1]:[Origin 6]]))</f>
        <v>1</v>
      </c>
      <c r="Y495"/>
      <c r="Z495"/>
    </row>
    <row r="496" spans="1:26">
      <c r="A496" s="12" t="s">
        <v>37</v>
      </c>
      <c r="B496" s="2">
        <v>2024</v>
      </c>
      <c r="C496" s="18" t="str">
        <f>TEXT(Table1[[#This Row],[No2]],"000")</f>
        <v>037</v>
      </c>
      <c r="D496" s="18">
        <v>37</v>
      </c>
      <c r="E496" s="18" t="s">
        <v>92</v>
      </c>
      <c r="F496" s="2" t="str">
        <f>_xlfn.TEXTJOIN("_",TRUE,A496,B496,C496,Table1[[#This Row],[Domain]])</f>
        <v>ESP_2024_037_Air</v>
      </c>
      <c r="G496" s="2" t="s">
        <v>300</v>
      </c>
      <c r="H496" s="3" t="s">
        <v>114</v>
      </c>
      <c r="I496" t="s">
        <v>252</v>
      </c>
      <c r="J496" t="s">
        <v>1248</v>
      </c>
      <c r="K496" s="4">
        <v>4</v>
      </c>
      <c r="L496" s="9" t="str">
        <f>IF(AND(R496=A496, S496&amp;T496&amp;U496&amp;V496&amp;W496=""), "DomProd", IF(COUNTIF(R496:W496, A496)&gt;0, "CoDev", IF(R496="???","N/A","Import")))</f>
        <v>Import</v>
      </c>
      <c r="M496" t="s">
        <v>1246</v>
      </c>
      <c r="O496"/>
      <c r="P496" t="s">
        <v>1247</v>
      </c>
      <c r="R496" t="s">
        <v>65</v>
      </c>
      <c r="X496" s="9">
        <f>IF(Table1[[#This Row],[Origin 1]]="???",0,COUNTA(Table1[[#This Row],[Origin 1]:[Origin 6]]))</f>
        <v>1</v>
      </c>
      <c r="Y496"/>
      <c r="Z496"/>
    </row>
    <row r="497" spans="1:26">
      <c r="A497" s="12" t="s">
        <v>37</v>
      </c>
      <c r="B497" s="2">
        <v>2024</v>
      </c>
      <c r="C497" s="18" t="str">
        <f>TEXT(Table1[[#This Row],[No2]],"000")</f>
        <v>038</v>
      </c>
      <c r="D497" s="18">
        <v>38</v>
      </c>
      <c r="E497" s="18" t="s">
        <v>92</v>
      </c>
      <c r="F497" s="2" t="str">
        <f>_xlfn.TEXTJOIN("_",TRUE,A497,B497,C497,Table1[[#This Row],[Domain]])</f>
        <v>ESP_2024_038_Air</v>
      </c>
      <c r="G497" s="2" t="s">
        <v>300</v>
      </c>
      <c r="H497" s="3" t="s">
        <v>114</v>
      </c>
      <c r="I497" t="s">
        <v>99</v>
      </c>
      <c r="J497" t="s">
        <v>1249</v>
      </c>
      <c r="K497" s="4">
        <v>16</v>
      </c>
      <c r="L497" s="9" t="str">
        <f>IF(AND(R497=A497, S497&amp;T497&amp;U497&amp;V497&amp;W497=""), "DomProd", IF(COUNTIF(R497:W497, A497)&gt;0, "CoDev", IF(R497="???","N/A","Import")))</f>
        <v>Import</v>
      </c>
      <c r="M497" t="s">
        <v>486</v>
      </c>
      <c r="O497"/>
      <c r="P497" t="s">
        <v>1250</v>
      </c>
      <c r="R497" t="s">
        <v>134</v>
      </c>
      <c r="X497" s="9">
        <f>IF(Table1[[#This Row],[Origin 1]]="???",0,COUNTA(Table1[[#This Row],[Origin 1]:[Origin 6]]))</f>
        <v>1</v>
      </c>
      <c r="Y497"/>
      <c r="Z497"/>
    </row>
    <row r="498" spans="1:26">
      <c r="A498" s="12" t="s">
        <v>37</v>
      </c>
      <c r="B498" s="2">
        <v>2024</v>
      </c>
      <c r="C498" s="18" t="str">
        <f>TEXT(Table1[[#This Row],[No2]],"000")</f>
        <v>039</v>
      </c>
      <c r="D498" s="18">
        <v>39</v>
      </c>
      <c r="E498" s="18" t="s">
        <v>92</v>
      </c>
      <c r="F498" s="2" t="str">
        <f>_xlfn.TEXTJOIN("_",TRUE,A498,B498,C498,Table1[[#This Row],[Domain]])</f>
        <v>ESP_2024_039_Air</v>
      </c>
      <c r="G498" s="2" t="s">
        <v>300</v>
      </c>
      <c r="H498" s="3" t="s">
        <v>114</v>
      </c>
      <c r="I498" t="s">
        <v>99</v>
      </c>
      <c r="J498" t="s">
        <v>1251</v>
      </c>
      <c r="K498" s="4">
        <v>12</v>
      </c>
      <c r="L498" s="9" t="str">
        <f>IF(AND(R498=A498, S498&amp;T498&amp;U498&amp;V498&amp;W498=""), "DomProd", IF(COUNTIF(R498:W498, A498)&gt;0, "CoDev", IF(R498="???","N/A","Import")))</f>
        <v>Import</v>
      </c>
      <c r="M498" t="s">
        <v>486</v>
      </c>
      <c r="O498"/>
      <c r="P498" t="s">
        <v>532</v>
      </c>
      <c r="R498" t="s">
        <v>134</v>
      </c>
      <c r="X498" s="9">
        <f>IF(Table1[[#This Row],[Origin 1]]="???",0,COUNTA(Table1[[#This Row],[Origin 1]:[Origin 6]]))</f>
        <v>1</v>
      </c>
      <c r="Y498"/>
      <c r="Z498"/>
    </row>
    <row r="499" spans="1:26">
      <c r="A499" s="12" t="s">
        <v>37</v>
      </c>
      <c r="B499" s="2">
        <v>2024</v>
      </c>
      <c r="C499" s="18" t="str">
        <f>TEXT(Table1[[#This Row],[No2]],"000")</f>
        <v>040</v>
      </c>
      <c r="D499" s="18">
        <v>40</v>
      </c>
      <c r="E499" s="18" t="s">
        <v>92</v>
      </c>
      <c r="F499" s="2" t="str">
        <f>_xlfn.TEXTJOIN("_",TRUE,A499,B499,C499,Table1[[#This Row],[Domain]])</f>
        <v>ESP_2024_040_Air</v>
      </c>
      <c r="G499" s="2" t="s">
        <v>300</v>
      </c>
      <c r="H499" s="3" t="s">
        <v>114</v>
      </c>
      <c r="I499" t="s">
        <v>99</v>
      </c>
      <c r="J499" t="s">
        <v>531</v>
      </c>
      <c r="K499" s="4">
        <v>6</v>
      </c>
      <c r="L499" s="9" t="str">
        <f>IF(AND(R499=A499, S499&amp;T499&amp;U499&amp;V499&amp;W499=""), "DomProd", IF(COUNTIF(R499:W499, A499)&gt;0, "CoDev", IF(R499="???","N/A","Import")))</f>
        <v>Import</v>
      </c>
      <c r="M499" t="s">
        <v>486</v>
      </c>
      <c r="O499"/>
      <c r="P499" t="s">
        <v>532</v>
      </c>
      <c r="R499" t="s">
        <v>134</v>
      </c>
      <c r="X499" s="9">
        <f>IF(Table1[[#This Row],[Origin 1]]="???",0,COUNTA(Table1[[#This Row],[Origin 1]:[Origin 6]]))</f>
        <v>1</v>
      </c>
      <c r="Y499"/>
      <c r="Z499"/>
    </row>
    <row r="500" spans="1:26">
      <c r="A500" s="12" t="s">
        <v>37</v>
      </c>
      <c r="B500" s="2">
        <v>2024</v>
      </c>
      <c r="C500" s="18" t="str">
        <f>TEXT(Table1[[#This Row],[No2]],"000")</f>
        <v>041</v>
      </c>
      <c r="D500" s="18">
        <v>41</v>
      </c>
      <c r="E500" s="18" t="s">
        <v>92</v>
      </c>
      <c r="F500" s="2" t="str">
        <f>_xlfn.TEXTJOIN("_",TRUE,A500,B500,C500,Table1[[#This Row],[Domain]])</f>
        <v>ESP_2024_041_Air</v>
      </c>
      <c r="G500" s="2" t="s">
        <v>300</v>
      </c>
      <c r="H500" s="3" t="s">
        <v>114</v>
      </c>
      <c r="I500" t="s">
        <v>99</v>
      </c>
      <c r="J500" t="s">
        <v>269</v>
      </c>
      <c r="K500" s="4">
        <v>15</v>
      </c>
      <c r="L500" s="9" t="str">
        <f>IF(AND(R500=A500, S500&amp;T500&amp;U500&amp;V500&amp;W500=""), "DomProd", IF(COUNTIF(R500:W500, A500)&gt;0, "CoDev", IF(R500="???","N/A","Import")))</f>
        <v>Import</v>
      </c>
      <c r="M500" t="s">
        <v>267</v>
      </c>
      <c r="O500"/>
      <c r="P500" s="28" t="s">
        <v>268</v>
      </c>
      <c r="R500" t="s">
        <v>32</v>
      </c>
      <c r="S500" t="s">
        <v>134</v>
      </c>
      <c r="T500" t="s">
        <v>55</v>
      </c>
      <c r="U500" t="s">
        <v>191</v>
      </c>
      <c r="X500" s="9">
        <f>IF(Table1[[#This Row],[Origin 1]]="???",0,COUNTA(Table1[[#This Row],[Origin 1]:[Origin 6]]))</f>
        <v>4</v>
      </c>
      <c r="Y500"/>
      <c r="Z500"/>
    </row>
    <row r="501" spans="1:26">
      <c r="A501" s="12" t="s">
        <v>37</v>
      </c>
      <c r="B501" s="2">
        <v>2024</v>
      </c>
      <c r="C501" s="18" t="str">
        <f>TEXT(Table1[[#This Row],[No2]],"000")</f>
        <v>042</v>
      </c>
      <c r="D501" s="18">
        <v>42</v>
      </c>
      <c r="E501" s="18" t="s">
        <v>92</v>
      </c>
      <c r="F501" s="2" t="str">
        <f>_xlfn.TEXTJOIN("_",TRUE,A501,B501,C501,Table1[[#This Row],[Domain]])</f>
        <v>ESP_2024_042_Air</v>
      </c>
      <c r="G501" s="2" t="s">
        <v>300</v>
      </c>
      <c r="H501" s="3" t="s">
        <v>114</v>
      </c>
      <c r="I501" t="s">
        <v>103</v>
      </c>
      <c r="J501" t="s">
        <v>1252</v>
      </c>
      <c r="K501" s="4">
        <v>4</v>
      </c>
      <c r="L501" s="9" t="str">
        <f>IF(AND(R501=A501, S501&amp;T501&amp;U501&amp;V501&amp;W501=""), "DomProd", IF(COUNTIF(R501:W501, A501)&gt;0, "CoDev", IF(R501="???","N/A","Import")))</f>
        <v>Import</v>
      </c>
      <c r="M501" t="s">
        <v>126</v>
      </c>
      <c r="O501"/>
      <c r="P501" t="s">
        <v>1253</v>
      </c>
      <c r="R501" t="s">
        <v>65</v>
      </c>
      <c r="X501" s="9">
        <f>IF(Table1[[#This Row],[Origin 1]]="???",0,COUNTA(Table1[[#This Row],[Origin 1]:[Origin 6]]))</f>
        <v>1</v>
      </c>
      <c r="Y501"/>
      <c r="Z501"/>
    </row>
    <row r="502" spans="1:26">
      <c r="A502" s="12" t="s">
        <v>37</v>
      </c>
      <c r="B502" s="2">
        <v>2024</v>
      </c>
      <c r="C502" s="18" t="str">
        <f>TEXT(Table1[[#This Row],[No2]],"000")</f>
        <v>043</v>
      </c>
      <c r="D502" s="18">
        <v>43</v>
      </c>
      <c r="E502" s="18" t="s">
        <v>92</v>
      </c>
      <c r="F502" s="2" t="str">
        <f>_xlfn.TEXTJOIN("_",TRUE,A502,B502,C502,Table1[[#This Row],[Domain]])</f>
        <v>ESP_2024_043_Air</v>
      </c>
      <c r="G502" s="2" t="s">
        <v>300</v>
      </c>
      <c r="H502" s="3" t="s">
        <v>114</v>
      </c>
      <c r="I502" t="s">
        <v>103</v>
      </c>
      <c r="J502" t="s">
        <v>1254</v>
      </c>
      <c r="K502" s="4">
        <v>16</v>
      </c>
      <c r="L502" s="9" t="str">
        <f>IF(AND(R502=A502, S502&amp;T502&amp;U502&amp;V502&amp;W502=""), "DomProd", IF(COUNTIF(R502:W502, A502)&gt;0, "CoDev", IF(R502="???","N/A","Import")))</f>
        <v>Import</v>
      </c>
      <c r="M502" t="s">
        <v>871</v>
      </c>
      <c r="O502"/>
      <c r="P502" s="28" t="s">
        <v>872</v>
      </c>
      <c r="R502" t="s">
        <v>32</v>
      </c>
      <c r="X502" s="9">
        <f>IF(Table1[[#This Row],[Origin 1]]="???",0,COUNTA(Table1[[#This Row],[Origin 1]:[Origin 6]]))</f>
        <v>1</v>
      </c>
      <c r="Y502"/>
      <c r="Z502"/>
    </row>
    <row r="503" spans="1:26">
      <c r="A503" s="12" t="s">
        <v>37</v>
      </c>
      <c r="B503" s="2">
        <v>2024</v>
      </c>
      <c r="C503" s="18" t="str">
        <f>TEXT(Table1[[#This Row],[No2]],"000")</f>
        <v>044</v>
      </c>
      <c r="D503" s="18">
        <v>44</v>
      </c>
      <c r="E503" s="18" t="s">
        <v>25</v>
      </c>
      <c r="F503" s="2" t="str">
        <f>_xlfn.TEXTJOIN("_",TRUE,A503,B503,C503,Table1[[#This Row],[Domain]])</f>
        <v>ESP_2024_044_Land</v>
      </c>
      <c r="G503" s="2" t="s">
        <v>300</v>
      </c>
      <c r="H503" s="3" t="s">
        <v>178</v>
      </c>
      <c r="I503" t="s">
        <v>878</v>
      </c>
      <c r="J503" t="s">
        <v>1255</v>
      </c>
      <c r="K503" s="4">
        <v>2</v>
      </c>
      <c r="L503" s="9" t="str">
        <f>IF(AND(R503=A503, S503&amp;T503&amp;U503&amp;V503&amp;W503=""), "DomProd", IF(COUNTIF(R503:W503, A503)&gt;0, "CoDev", IF(R503="???","N/A","Import")))</f>
        <v>Import</v>
      </c>
      <c r="M503" t="s">
        <v>1030</v>
      </c>
      <c r="O503"/>
      <c r="P503" s="28" t="s">
        <v>1256</v>
      </c>
      <c r="R503" t="s">
        <v>115</v>
      </c>
      <c r="X503" s="9">
        <f>IF(Table1[[#This Row],[Origin 1]]="???",0,COUNTA(Table1[[#This Row],[Origin 1]:[Origin 6]]))</f>
        <v>1</v>
      </c>
      <c r="Y503"/>
      <c r="Z503"/>
    </row>
    <row r="504" spans="1:26">
      <c r="A504" s="12" t="s">
        <v>37</v>
      </c>
      <c r="B504" s="2">
        <v>2024</v>
      </c>
      <c r="C504" s="18" t="str">
        <f>TEXT(Table1[[#This Row],[No2]],"000")</f>
        <v>045</v>
      </c>
      <c r="D504" s="18">
        <v>45</v>
      </c>
      <c r="E504" s="18" t="s">
        <v>25</v>
      </c>
      <c r="F504" s="2" t="str">
        <f>_xlfn.TEXTJOIN("_",TRUE,A504,B504,C504,Table1[[#This Row],[Domain]])</f>
        <v>ESP_2024_045_Land</v>
      </c>
      <c r="G504" s="2" t="s">
        <v>300</v>
      </c>
      <c r="H504" s="3" t="s">
        <v>178</v>
      </c>
      <c r="I504" t="s">
        <v>878</v>
      </c>
      <c r="J504" t="s">
        <v>1257</v>
      </c>
      <c r="K504" s="4">
        <v>4</v>
      </c>
      <c r="L504" s="9" t="str">
        <f>IF(AND(R504=A504, S504&amp;T504&amp;U504&amp;V504&amp;W504=""), "DomProd", IF(COUNTIF(R504:W504, A504)&gt;0, "CoDev", IF(R504="???","N/A","Import")))</f>
        <v>Import</v>
      </c>
      <c r="M504" t="s">
        <v>1030</v>
      </c>
      <c r="O504"/>
      <c r="P504" s="28" t="s">
        <v>1256</v>
      </c>
      <c r="R504" t="s">
        <v>115</v>
      </c>
      <c r="X504" s="9">
        <f>IF(Table1[[#This Row],[Origin 1]]="???",0,COUNTA(Table1[[#This Row],[Origin 1]:[Origin 6]]))</f>
        <v>1</v>
      </c>
      <c r="Y504"/>
      <c r="Z504"/>
    </row>
    <row r="505" spans="1:26">
      <c r="A505" s="12" t="s">
        <v>37</v>
      </c>
      <c r="B505" s="2">
        <v>2024</v>
      </c>
      <c r="C505" s="18" t="str">
        <f>TEXT(Table1[[#This Row],[No2]],"000")</f>
        <v>046</v>
      </c>
      <c r="D505" s="18">
        <v>46</v>
      </c>
      <c r="E505" s="18" t="s">
        <v>25</v>
      </c>
      <c r="F505" s="2" t="str">
        <f>_xlfn.TEXTJOIN("_",TRUE,A505,B505,C505,Table1[[#This Row],[Domain]])</f>
        <v>ESP_2024_046_Land</v>
      </c>
      <c r="G505" s="2" t="s">
        <v>300</v>
      </c>
      <c r="H505" s="3" t="s">
        <v>178</v>
      </c>
      <c r="I505" t="s">
        <v>882</v>
      </c>
      <c r="J505" t="s">
        <v>1258</v>
      </c>
      <c r="K505" s="4">
        <v>6</v>
      </c>
      <c r="L505" s="9" t="str">
        <f>IF(AND(R505=A505, S505&amp;T505&amp;U505&amp;V505&amp;W505=""), "DomProd", IF(COUNTIF(R505:W505, A505)&gt;0, "CoDev", IF(R505="???","N/A","Import")))</f>
        <v>Import</v>
      </c>
      <c r="M505" t="s">
        <v>1259</v>
      </c>
      <c r="O505"/>
      <c r="P505" s="28" t="s">
        <v>1260</v>
      </c>
      <c r="R505" t="s">
        <v>115</v>
      </c>
      <c r="X505" s="9">
        <f>IF(Table1[[#This Row],[Origin 1]]="???",0,COUNTA(Table1[[#This Row],[Origin 1]:[Origin 6]]))</f>
        <v>1</v>
      </c>
      <c r="Y505"/>
      <c r="Z505"/>
    </row>
    <row r="506" spans="1:26">
      <c r="A506" s="12" t="s">
        <v>37</v>
      </c>
      <c r="B506" s="2">
        <v>2024</v>
      </c>
      <c r="C506" s="18" t="str">
        <f>TEXT(Table1[[#This Row],[No2]],"000")</f>
        <v>047</v>
      </c>
      <c r="D506" s="18">
        <v>47</v>
      </c>
      <c r="E506" s="18" t="s">
        <v>25</v>
      </c>
      <c r="F506" s="2" t="str">
        <f>_xlfn.TEXTJOIN("_",TRUE,A506,B506,C506,Table1[[#This Row],[Domain]])</f>
        <v>ESP_2024_047_Land</v>
      </c>
      <c r="G506" s="2" t="s">
        <v>300</v>
      </c>
      <c r="H506" s="3" t="s">
        <v>129</v>
      </c>
      <c r="I506" t="s">
        <v>535</v>
      </c>
      <c r="J506" t="s">
        <v>1261</v>
      </c>
      <c r="K506" s="4">
        <v>18</v>
      </c>
      <c r="L506" s="9" t="str">
        <f>IF(AND(R506=A506, S506&amp;T506&amp;U506&amp;V506&amp;W506=""), "DomProd", IF(COUNTIF(R506:W506, A506)&gt;0, "CoDev", IF(R506="???","N/A","Import")))</f>
        <v>Import</v>
      </c>
      <c r="M506" t="s">
        <v>101</v>
      </c>
      <c r="O506"/>
      <c r="P506" s="28" t="s">
        <v>1033</v>
      </c>
      <c r="R506" t="s">
        <v>65</v>
      </c>
      <c r="X506" s="9">
        <f>IF(Table1[[#This Row],[Origin 1]]="???",0,COUNTA(Table1[[#This Row],[Origin 1]:[Origin 6]]))</f>
        <v>1</v>
      </c>
      <c r="Y506"/>
      <c r="Z506"/>
    </row>
    <row r="507" spans="1:26">
      <c r="A507" s="12" t="s">
        <v>37</v>
      </c>
      <c r="B507" s="2">
        <v>2024</v>
      </c>
      <c r="C507" s="18" t="str">
        <f>TEXT(Table1[[#This Row],[No2]],"000")</f>
        <v>048</v>
      </c>
      <c r="D507" s="18">
        <v>48</v>
      </c>
      <c r="E507" s="18" t="s">
        <v>25</v>
      </c>
      <c r="F507" s="2" t="str">
        <f>_xlfn.TEXTJOIN("_",TRUE,A507,B507,C507,Table1[[#This Row],[Domain]])</f>
        <v>ESP_2024_048_Land</v>
      </c>
      <c r="G507" s="2" t="s">
        <v>300</v>
      </c>
      <c r="H507" s="3" t="s">
        <v>129</v>
      </c>
      <c r="I507" t="s">
        <v>631</v>
      </c>
      <c r="J507" t="s">
        <v>1262</v>
      </c>
      <c r="K507" s="4">
        <v>28</v>
      </c>
      <c r="L507" s="9" t="str">
        <f>IF(AND(R507=A507, S507&amp;T507&amp;U507&amp;V507&amp;W507=""), "DomProd", IF(COUNTIF(R507:W507, A507)&gt;0, "CoDev", IF(R507="???","N/A","Import")))</f>
        <v>Import</v>
      </c>
      <c r="M507" t="s">
        <v>198</v>
      </c>
      <c r="O507"/>
      <c r="P507" s="28" t="s">
        <v>1263</v>
      </c>
      <c r="R507" t="s">
        <v>65</v>
      </c>
      <c r="X507" s="9">
        <f>IF(Table1[[#This Row],[Origin 1]]="???",0,COUNTA(Table1[[#This Row],[Origin 1]:[Origin 6]]))</f>
        <v>1</v>
      </c>
      <c r="Y507"/>
      <c r="Z507"/>
    </row>
    <row r="508" spans="1:26">
      <c r="A508" s="12" t="s">
        <v>37</v>
      </c>
      <c r="B508" s="2">
        <v>2024</v>
      </c>
      <c r="C508" s="18" t="str">
        <f>TEXT(Table1[[#This Row],[No2]],"000")</f>
        <v>049</v>
      </c>
      <c r="D508" s="18">
        <v>49</v>
      </c>
      <c r="E508" s="18" t="s">
        <v>25</v>
      </c>
      <c r="F508" s="2" t="str">
        <f>_xlfn.TEXTJOIN("_",TRUE,A508,B508,C508,Table1[[#This Row],[Domain]])</f>
        <v>ESP_2024_049_Land</v>
      </c>
      <c r="G508" s="2" t="s">
        <v>300</v>
      </c>
      <c r="H508" s="3" t="s">
        <v>129</v>
      </c>
      <c r="I508" t="s">
        <v>542</v>
      </c>
      <c r="J508" t="s">
        <v>1264</v>
      </c>
      <c r="K508" s="4">
        <v>8</v>
      </c>
      <c r="L508" s="9" t="str">
        <f>IF(AND(R508=A508, S508&amp;T508&amp;U508&amp;V508&amp;W508=""), "DomProd", IF(COUNTIF(R508:W508, A508)&gt;0, "CoDev", IF(R508="???","N/A","Import")))</f>
        <v>Import</v>
      </c>
      <c r="M508" t="s">
        <v>198</v>
      </c>
      <c r="N508" t="s">
        <v>236</v>
      </c>
      <c r="O508"/>
      <c r="P508" s="28" t="s">
        <v>1265</v>
      </c>
      <c r="R508" t="s">
        <v>145</v>
      </c>
      <c r="S508" t="s">
        <v>65</v>
      </c>
      <c r="X508" s="9">
        <f>IF(Table1[[#This Row],[Origin 1]]="???",0,COUNTA(Table1[[#This Row],[Origin 1]:[Origin 6]]))</f>
        <v>2</v>
      </c>
      <c r="Y508"/>
      <c r="Z508"/>
    </row>
    <row r="509" spans="1:26">
      <c r="A509" s="12" t="s">
        <v>37</v>
      </c>
      <c r="B509" s="2">
        <v>2024</v>
      </c>
      <c r="C509" s="18" t="str">
        <f>TEXT(Table1[[#This Row],[No2]],"000")</f>
        <v>050</v>
      </c>
      <c r="D509" s="18">
        <v>50</v>
      </c>
      <c r="E509" s="18" t="s">
        <v>25</v>
      </c>
      <c r="F509" s="2" t="str">
        <f>_xlfn.TEXTJOIN("_",TRUE,A509,B509,C509,Table1[[#This Row],[Domain]])</f>
        <v>ESP_2024_050_Land</v>
      </c>
      <c r="G509" s="2" t="s">
        <v>300</v>
      </c>
      <c r="H509" s="3" t="s">
        <v>129</v>
      </c>
      <c r="I509" t="s">
        <v>130</v>
      </c>
      <c r="J509" t="s">
        <v>131</v>
      </c>
      <c r="K509" s="4" t="s">
        <v>72</v>
      </c>
      <c r="L509" s="9" t="str">
        <f>IF(AND(R509=A509, S509&amp;T509&amp;U509&amp;V509&amp;W509=""), "DomProd", IF(COUNTIF(R509:W509, A509)&gt;0, "CoDev", IF(R509="???","N/A","Import")))</f>
        <v>Import</v>
      </c>
      <c r="M509" t="s">
        <v>132</v>
      </c>
      <c r="O509"/>
      <c r="P509" s="28" t="s">
        <v>133</v>
      </c>
      <c r="R509" t="s">
        <v>134</v>
      </c>
      <c r="X509" s="9">
        <f>IF(Table1[[#This Row],[Origin 1]]="???",0,COUNTA(Table1[[#This Row],[Origin 1]:[Origin 6]]))</f>
        <v>1</v>
      </c>
      <c r="Y509"/>
      <c r="Z509"/>
    </row>
    <row r="510" spans="1:26">
      <c r="A510" s="12" t="s">
        <v>37</v>
      </c>
      <c r="B510" s="2">
        <v>2024</v>
      </c>
      <c r="C510" s="18" t="str">
        <f>TEXT(Table1[[#This Row],[No2]],"000")</f>
        <v>051</v>
      </c>
      <c r="D510" s="18">
        <v>51</v>
      </c>
      <c r="E510" s="18" t="s">
        <v>25</v>
      </c>
      <c r="F510" s="2" t="str">
        <f>_xlfn.TEXTJOIN("_",TRUE,A510,B510,C510,Table1[[#This Row],[Domain]])</f>
        <v>ESP_2024_051_Land</v>
      </c>
      <c r="G510" s="2" t="s">
        <v>300</v>
      </c>
      <c r="H510" s="3" t="s">
        <v>129</v>
      </c>
      <c r="I510" t="s">
        <v>646</v>
      </c>
      <c r="J510" t="s">
        <v>136</v>
      </c>
      <c r="K510" s="4">
        <v>19</v>
      </c>
      <c r="L510" s="9" t="str">
        <f>IF(AND(R510=A510, S510&amp;T510&amp;U510&amp;V510&amp;W510=""), "DomProd", IF(COUNTIF(R510:W510, A510)&gt;0, "CoDev", IF(R510="???","N/A","Import")))</f>
        <v>Import</v>
      </c>
      <c r="M510" t="s">
        <v>137</v>
      </c>
      <c r="O510"/>
      <c r="P510" s="28" t="s">
        <v>138</v>
      </c>
      <c r="R510" t="s">
        <v>107</v>
      </c>
      <c r="X510" s="9">
        <f>IF(Table1[[#This Row],[Origin 1]]="???",0,COUNTA(Table1[[#This Row],[Origin 1]:[Origin 6]]))</f>
        <v>1</v>
      </c>
      <c r="Y510"/>
      <c r="Z510"/>
    </row>
    <row r="511" spans="1:26">
      <c r="A511" s="12" t="s">
        <v>37</v>
      </c>
      <c r="B511" s="2">
        <v>2024</v>
      </c>
      <c r="C511" s="18" t="str">
        <f>TEXT(Table1[[#This Row],[No2]],"000")</f>
        <v>052</v>
      </c>
      <c r="D511" s="18">
        <v>52</v>
      </c>
      <c r="E511" s="18" t="s">
        <v>25</v>
      </c>
      <c r="F511" s="2" t="str">
        <f>_xlfn.TEXTJOIN("_",TRUE,A511,B511,C511,Table1[[#This Row],[Domain]])</f>
        <v>ESP_2024_052_Land</v>
      </c>
      <c r="G511" s="2" t="s">
        <v>300</v>
      </c>
      <c r="H511" s="3" t="s">
        <v>129</v>
      </c>
      <c r="I511" t="s">
        <v>646</v>
      </c>
      <c r="J511" t="s">
        <v>1266</v>
      </c>
      <c r="K511" s="4">
        <v>48</v>
      </c>
      <c r="L511" s="9" t="str">
        <f>IF(AND(R511=A511, S511&amp;T511&amp;U511&amp;V511&amp;W511=""), "DomProd", IF(COUNTIF(R511:W511, A511)&gt;0, "CoDev", IF(R511="???","N/A","Import")))</f>
        <v>Import</v>
      </c>
      <c r="M511" t="s">
        <v>137</v>
      </c>
      <c r="O511"/>
      <c r="P511" s="28" t="s">
        <v>138</v>
      </c>
      <c r="R511" t="s">
        <v>107</v>
      </c>
      <c r="X511" s="9">
        <f>IF(Table1[[#This Row],[Origin 1]]="???",0,COUNTA(Table1[[#This Row],[Origin 1]:[Origin 6]]))</f>
        <v>1</v>
      </c>
      <c r="Y511"/>
      <c r="Z511"/>
    </row>
    <row r="512" spans="1:26">
      <c r="A512" s="12" t="s">
        <v>37</v>
      </c>
      <c r="B512" s="2">
        <v>2024</v>
      </c>
      <c r="C512" s="18" t="str">
        <f>TEXT(Table1[[#This Row],[No2]],"000")</f>
        <v>053</v>
      </c>
      <c r="D512" s="18">
        <v>53</v>
      </c>
      <c r="E512" s="18" t="s">
        <v>92</v>
      </c>
      <c r="F512" s="2" t="str">
        <f>_xlfn.TEXTJOIN("_",TRUE,A512,B512,C512,Table1[[#This Row],[Domain]])</f>
        <v>ESP_2024_053_Air</v>
      </c>
      <c r="G512" s="2" t="s">
        <v>300</v>
      </c>
      <c r="H512" s="3" t="s">
        <v>139</v>
      </c>
      <c r="I512" t="s">
        <v>684</v>
      </c>
      <c r="J512" t="s">
        <v>1267</v>
      </c>
      <c r="K512" s="4" t="s">
        <v>72</v>
      </c>
      <c r="L512" s="9" t="str">
        <f>IF(AND(R512=A512, S512&amp;T512&amp;U512&amp;V512&amp;W512=""), "DomProd", IF(COUNTIF(R512:W512, A512)&gt;0, "CoDev", IF(R512="???","N/A","Import")))</f>
        <v>Import</v>
      </c>
      <c r="M512" t="s">
        <v>166</v>
      </c>
      <c r="O512"/>
      <c r="P512" s="28" t="s">
        <v>167</v>
      </c>
      <c r="R512" t="s">
        <v>115</v>
      </c>
      <c r="X512" s="9">
        <f>IF(Table1[[#This Row],[Origin 1]]="???",0,COUNTA(Table1[[#This Row],[Origin 1]:[Origin 6]]))</f>
        <v>1</v>
      </c>
      <c r="Y512"/>
      <c r="Z512"/>
    </row>
    <row r="513" spans="1:26">
      <c r="A513" s="12" t="s">
        <v>37</v>
      </c>
      <c r="B513" s="2">
        <v>2024</v>
      </c>
      <c r="C513" s="18" t="str">
        <f>TEXT(Table1[[#This Row],[No2]],"000")</f>
        <v>054</v>
      </c>
      <c r="D513" s="18">
        <v>54</v>
      </c>
      <c r="E513" s="18" t="s">
        <v>183</v>
      </c>
      <c r="F513" s="2" t="str">
        <f>_xlfn.TEXTJOIN("_",TRUE,A513,B513,C513,Table1[[#This Row],[Domain]])</f>
        <v>ESP_2024_054_Sea</v>
      </c>
      <c r="G513" s="2" t="s">
        <v>400</v>
      </c>
      <c r="H513" s="3" t="s">
        <v>888</v>
      </c>
      <c r="I513" t="s">
        <v>889</v>
      </c>
      <c r="J513" t="s">
        <v>1268</v>
      </c>
      <c r="K513" s="4">
        <v>1</v>
      </c>
      <c r="L513" s="9" t="str">
        <f>IF(AND(R513=A513, S513&amp;T513&amp;U513&amp;V513&amp;W513=""), "DomProd", IF(COUNTIF(R513:W513, A513)&gt;0, "CoDev", IF(R513="???","N/A","Import")))</f>
        <v>DomProd</v>
      </c>
      <c r="M513" t="s">
        <v>1269</v>
      </c>
      <c r="O513"/>
      <c r="P513" s="28" t="s">
        <v>1270</v>
      </c>
      <c r="R513" t="s">
        <v>37</v>
      </c>
      <c r="X513" s="9">
        <f>IF(Table1[[#This Row],[Origin 1]]="???",0,COUNTA(Table1[[#This Row],[Origin 1]:[Origin 6]]))</f>
        <v>1</v>
      </c>
      <c r="Y513"/>
      <c r="Z513"/>
    </row>
    <row r="514" spans="1:26">
      <c r="A514" s="12" t="s">
        <v>37</v>
      </c>
      <c r="B514" s="2">
        <v>2024</v>
      </c>
      <c r="C514" s="18" t="str">
        <f>TEXT(Table1[[#This Row],[No2]],"000")</f>
        <v>055</v>
      </c>
      <c r="D514" s="18">
        <v>55</v>
      </c>
      <c r="E514" s="18" t="s">
        <v>183</v>
      </c>
      <c r="F514" s="2" t="str">
        <f>_xlfn.TEXTJOIN("_",TRUE,A514,B514,C514,Table1[[#This Row],[Domain]])</f>
        <v>ESP_2024_055_Sea</v>
      </c>
      <c r="G514" s="2" t="s">
        <v>400</v>
      </c>
      <c r="H514" s="3" t="s">
        <v>888</v>
      </c>
      <c r="I514" t="s">
        <v>893</v>
      </c>
      <c r="J514" t="s">
        <v>1271</v>
      </c>
      <c r="K514" s="4" t="s">
        <v>72</v>
      </c>
      <c r="L514" s="9" t="str">
        <f>IF(AND(R514=A514, S514&amp;T514&amp;U514&amp;V514&amp;W514=""), "DomProd", IF(COUNTIF(R514:W514, A514)&gt;0, "CoDev", IF(R514="???","N/A","Import")))</f>
        <v>Import</v>
      </c>
      <c r="M514" t="s">
        <v>195</v>
      </c>
      <c r="O514"/>
      <c r="P514" s="28" t="s">
        <v>1272</v>
      </c>
      <c r="R514" t="s">
        <v>65</v>
      </c>
      <c r="X514" s="9">
        <f>IF(Table1[[#This Row],[Origin 1]]="???",0,COUNTA(Table1[[#This Row],[Origin 1]:[Origin 6]]))</f>
        <v>1</v>
      </c>
      <c r="Y514"/>
      <c r="Z514"/>
    </row>
    <row r="515" spans="1:26">
      <c r="A515" s="12" t="s">
        <v>37</v>
      </c>
      <c r="B515" s="2">
        <v>2024</v>
      </c>
      <c r="C515" s="18" t="str">
        <f>TEXT(Table1[[#This Row],[No2]],"000")</f>
        <v>056</v>
      </c>
      <c r="D515" s="18">
        <v>56</v>
      </c>
      <c r="E515" s="18" t="s">
        <v>183</v>
      </c>
      <c r="F515" s="2" t="str">
        <f>_xlfn.TEXTJOIN("_",TRUE,A515,B515,C515,Table1[[#This Row],[Domain]])</f>
        <v>ESP_2024_056_Sea</v>
      </c>
      <c r="G515" s="2" t="s">
        <v>400</v>
      </c>
      <c r="H515" s="3" t="s">
        <v>888</v>
      </c>
      <c r="I515" t="s">
        <v>893</v>
      </c>
      <c r="J515" t="s">
        <v>894</v>
      </c>
      <c r="K515" s="4" t="s">
        <v>72</v>
      </c>
      <c r="L515" s="9" t="str">
        <f>IF(AND(R515=A515, S515&amp;T515&amp;U515&amp;V515&amp;W515=""), "DomProd", IF(COUNTIF(R515:W515, A515)&gt;0, "CoDev", IF(R515="???","N/A","Import")))</f>
        <v>Import</v>
      </c>
      <c r="M515" t="s">
        <v>246</v>
      </c>
      <c r="O515"/>
      <c r="P515" s="28" t="s">
        <v>895</v>
      </c>
      <c r="R515" t="s">
        <v>32</v>
      </c>
      <c r="X515" s="9">
        <f>IF(Table1[[#This Row],[Origin 1]]="???",0,COUNTA(Table1[[#This Row],[Origin 1]:[Origin 6]]))</f>
        <v>1</v>
      </c>
      <c r="Y515"/>
      <c r="Z515"/>
    </row>
    <row r="516" spans="1:26">
      <c r="A516" s="12" t="s">
        <v>37</v>
      </c>
      <c r="B516" s="2">
        <v>2024</v>
      </c>
      <c r="C516" s="18" t="str">
        <f>TEXT(Table1[[#This Row],[No2]],"000")</f>
        <v>057</v>
      </c>
      <c r="D516" s="18">
        <v>57</v>
      </c>
      <c r="E516" s="18" t="s">
        <v>183</v>
      </c>
      <c r="F516" s="2" t="str">
        <f>_xlfn.TEXTJOIN("_",TRUE,A516,B516,C516,Table1[[#This Row],[Domain]])</f>
        <v>ESP_2024_057_Sea</v>
      </c>
      <c r="G516" s="2" t="s">
        <v>400</v>
      </c>
      <c r="H516" s="3" t="s">
        <v>888</v>
      </c>
      <c r="I516" t="s">
        <v>889</v>
      </c>
      <c r="J516" t="s">
        <v>1273</v>
      </c>
      <c r="K516" s="4">
        <v>1</v>
      </c>
      <c r="L516" s="9" t="str">
        <f>IF(AND(R516=A516, S516&amp;T516&amp;U516&amp;V516&amp;W516=""), "DomProd", IF(COUNTIF(R516:W516, A516)&gt;0, "CoDev", IF(R516="???","N/A","Import")))</f>
        <v>DomProd</v>
      </c>
      <c r="M516" t="s">
        <v>1274</v>
      </c>
      <c r="O516"/>
      <c r="P516" s="28" t="s">
        <v>1275</v>
      </c>
      <c r="R516" t="s">
        <v>37</v>
      </c>
      <c r="X516" s="9">
        <f>IF(Table1[[#This Row],[Origin 1]]="???",0,COUNTA(Table1[[#This Row],[Origin 1]:[Origin 6]]))</f>
        <v>1</v>
      </c>
      <c r="Y516"/>
      <c r="Z516"/>
    </row>
    <row r="517" spans="1:26">
      <c r="A517" s="12" t="s">
        <v>37</v>
      </c>
      <c r="B517" s="2">
        <v>2024</v>
      </c>
      <c r="C517" s="18" t="str">
        <f>TEXT(Table1[[#This Row],[No2]],"000")</f>
        <v>058</v>
      </c>
      <c r="D517" s="18">
        <v>58</v>
      </c>
      <c r="E517" s="18" t="s">
        <v>183</v>
      </c>
      <c r="F517" s="2" t="str">
        <f>_xlfn.TEXTJOIN("_",TRUE,A517,B517,C517,Table1[[#This Row],[Domain]])</f>
        <v>ESP_2024_058_Sea</v>
      </c>
      <c r="G517" s="2" t="s">
        <v>400</v>
      </c>
      <c r="H517" s="3" t="s">
        <v>888</v>
      </c>
      <c r="I517" t="s">
        <v>893</v>
      </c>
      <c r="J517" t="s">
        <v>1276</v>
      </c>
      <c r="K517" s="4" t="s">
        <v>72</v>
      </c>
      <c r="L517" s="9" t="str">
        <f>IF(AND(R517=A517, S517&amp;T517&amp;U517&amp;V517&amp;W517=""), "DomProd", IF(COUNTIF(R517:W517, A517)&gt;0, "CoDev", IF(R517="???","N/A","Import")))</f>
        <v>Import</v>
      </c>
      <c r="M517" t="s">
        <v>411</v>
      </c>
      <c r="O517"/>
      <c r="P517" s="28" t="s">
        <v>1277</v>
      </c>
      <c r="R517" t="s">
        <v>134</v>
      </c>
      <c r="X517" s="9">
        <f>IF(Table1[[#This Row],[Origin 1]]="???",0,COUNTA(Table1[[#This Row],[Origin 1]:[Origin 6]]))</f>
        <v>1</v>
      </c>
      <c r="Y517"/>
      <c r="Z517"/>
    </row>
    <row r="518" spans="1:26">
      <c r="A518" s="12" t="s">
        <v>37</v>
      </c>
      <c r="B518" s="2">
        <v>2024</v>
      </c>
      <c r="C518" s="18" t="str">
        <f>TEXT(Table1[[#This Row],[No2]],"000")</f>
        <v>059</v>
      </c>
      <c r="D518" s="18">
        <v>59</v>
      </c>
      <c r="E518" s="18" t="s">
        <v>183</v>
      </c>
      <c r="F518" s="2" t="str">
        <f>_xlfn.TEXTJOIN("_",TRUE,A518,B518,C518,Table1[[#This Row],[Domain]])</f>
        <v>ESP_2024_059_Sea</v>
      </c>
      <c r="G518" s="2" t="s">
        <v>400</v>
      </c>
      <c r="H518" s="3" t="s">
        <v>185</v>
      </c>
      <c r="I518" t="s">
        <v>896</v>
      </c>
      <c r="J518" t="s">
        <v>1278</v>
      </c>
      <c r="K518" s="4">
        <v>5</v>
      </c>
      <c r="L518" s="9" t="str">
        <f>IF(AND(R518=A518, S518&amp;T518&amp;U518&amp;V518&amp;W518=""), "DomProd", IF(COUNTIF(R518:W518, A518)&gt;0, "CoDev", IF(R518="???","N/A","Import")))</f>
        <v>DomProd</v>
      </c>
      <c r="M518" t="s">
        <v>1279</v>
      </c>
      <c r="O518"/>
      <c r="P518" t="s">
        <v>1280</v>
      </c>
      <c r="R518" t="s">
        <v>37</v>
      </c>
      <c r="X518" s="9">
        <f>IF(Table1[[#This Row],[Origin 1]]="???",0,COUNTA(Table1[[#This Row],[Origin 1]:[Origin 6]]))</f>
        <v>1</v>
      </c>
      <c r="Y518"/>
      <c r="Z518"/>
    </row>
    <row r="519" spans="1:26">
      <c r="A519" s="12" t="s">
        <v>37</v>
      </c>
      <c r="B519" s="2">
        <v>2024</v>
      </c>
      <c r="C519" s="18" t="str">
        <f>TEXT(Table1[[#This Row],[No2]],"000")</f>
        <v>060</v>
      </c>
      <c r="D519" s="18">
        <v>60</v>
      </c>
      <c r="E519" s="18" t="s">
        <v>183</v>
      </c>
      <c r="F519" s="2" t="str">
        <f>_xlfn.TEXTJOIN("_",TRUE,A519,B519,C519,Table1[[#This Row],[Domain]])</f>
        <v>ESP_2024_060_Sea</v>
      </c>
      <c r="G519" s="2" t="s">
        <v>400</v>
      </c>
      <c r="H519" s="3" t="s">
        <v>192</v>
      </c>
      <c r="I519" t="s">
        <v>902</v>
      </c>
      <c r="J519" t="s">
        <v>1281</v>
      </c>
      <c r="K519" s="4">
        <v>1</v>
      </c>
      <c r="L519" s="9" t="str">
        <f>IF(AND(R519=A519, S519&amp;T519&amp;U519&amp;V519&amp;W519=""), "DomProd", IF(COUNTIF(R519:W519, A519)&gt;0, "CoDev", IF(R519="???","N/A","Import")))</f>
        <v>Import</v>
      </c>
      <c r="M519" t="s">
        <v>101</v>
      </c>
      <c r="O519"/>
      <c r="P519" t="s">
        <v>1282</v>
      </c>
      <c r="R519" t="s">
        <v>65</v>
      </c>
      <c r="X519" s="9">
        <f>IF(Table1[[#This Row],[Origin 1]]="???",0,COUNTA(Table1[[#This Row],[Origin 1]:[Origin 6]]))</f>
        <v>1</v>
      </c>
      <c r="Y519"/>
      <c r="Z519"/>
    </row>
    <row r="520" spans="1:26">
      <c r="A520" s="12" t="s">
        <v>37</v>
      </c>
      <c r="B520" s="2">
        <v>2024</v>
      </c>
      <c r="C520" s="18" t="str">
        <f>TEXT(Table1[[#This Row],[No2]],"000")</f>
        <v>061</v>
      </c>
      <c r="D520" s="18">
        <v>61</v>
      </c>
      <c r="E520" s="18" t="s">
        <v>183</v>
      </c>
      <c r="F520" s="2" t="str">
        <f>_xlfn.TEXTJOIN("_",TRUE,A520,B520,C520,Table1[[#This Row],[Domain]])</f>
        <v>ESP_2024_061_Sea</v>
      </c>
      <c r="G520" s="2" t="s">
        <v>400</v>
      </c>
      <c r="H520" s="3" t="s">
        <v>192</v>
      </c>
      <c r="I520" t="s">
        <v>902</v>
      </c>
      <c r="J520" t="s">
        <v>1283</v>
      </c>
      <c r="K520" s="4" t="s">
        <v>72</v>
      </c>
      <c r="L520" s="9" t="str">
        <f>IF(AND(R520=A520, S520&amp;T520&amp;U520&amp;V520&amp;W520=""), "DomProd", IF(COUNTIF(R520:W520, A520)&gt;0, "CoDev", IF(R520="???","N/A","Import")))</f>
        <v>Import</v>
      </c>
      <c r="M520" t="s">
        <v>195</v>
      </c>
      <c r="O520"/>
      <c r="P520" s="28" t="s">
        <v>196</v>
      </c>
      <c r="R520" t="s">
        <v>65</v>
      </c>
      <c r="X520" s="9">
        <f>IF(Table1[[#This Row],[Origin 1]]="???",0,COUNTA(Table1[[#This Row],[Origin 1]:[Origin 6]]))</f>
        <v>1</v>
      </c>
      <c r="Y520"/>
      <c r="Z520"/>
    </row>
    <row r="521" spans="1:26">
      <c r="A521" s="12" t="s">
        <v>37</v>
      </c>
      <c r="B521" s="2">
        <v>2024</v>
      </c>
      <c r="C521" s="18" t="str">
        <f>TEXT(Table1[[#This Row],[No2]],"000")</f>
        <v>062</v>
      </c>
      <c r="D521" s="18">
        <v>62</v>
      </c>
      <c r="E521" s="18" t="s">
        <v>183</v>
      </c>
      <c r="F521" s="2" t="str">
        <f>_xlfn.TEXTJOIN("_",TRUE,A521,B521,C521,Table1[[#This Row],[Domain]])</f>
        <v>ESP_2024_062_Sea</v>
      </c>
      <c r="G521" s="2" t="s">
        <v>400</v>
      </c>
      <c r="H521" s="3" t="s">
        <v>192</v>
      </c>
      <c r="I521" t="s">
        <v>902</v>
      </c>
      <c r="J521" t="s">
        <v>904</v>
      </c>
      <c r="K521" s="4">
        <v>6</v>
      </c>
      <c r="L521" s="9" t="str">
        <f>IF(AND(R521=A521, S521&amp;T521&amp;U521&amp;V521&amp;W521=""), "DomProd", IF(COUNTIF(R521:W521, A521)&gt;0, "CoDev", IF(R521="???","N/A","Import")))</f>
        <v>Import</v>
      </c>
      <c r="M521" t="s">
        <v>101</v>
      </c>
      <c r="N521" t="s">
        <v>905</v>
      </c>
      <c r="O521"/>
      <c r="P521" s="30" t="s">
        <v>906</v>
      </c>
      <c r="Q521" s="30" t="s">
        <v>907</v>
      </c>
      <c r="R521" t="s">
        <v>65</v>
      </c>
      <c r="X521" s="9">
        <f>IF(Table1[[#This Row],[Origin 1]]="???",0,COUNTA(Table1[[#This Row],[Origin 1]:[Origin 6]]))</f>
        <v>1</v>
      </c>
      <c r="Y521"/>
      <c r="Z521"/>
    </row>
    <row r="522" spans="1:26">
      <c r="A522" s="12" t="s">
        <v>37</v>
      </c>
      <c r="B522" s="2">
        <v>2024</v>
      </c>
      <c r="C522" s="18" t="str">
        <f>TEXT(Table1[[#This Row],[No2]],"000")</f>
        <v>063</v>
      </c>
      <c r="D522" s="18">
        <v>63</v>
      </c>
      <c r="E522" s="18" t="s">
        <v>183</v>
      </c>
      <c r="F522" s="2" t="str">
        <f>_xlfn.TEXTJOIN("_",TRUE,A522,B522,C522,Table1[[#This Row],[Domain]])</f>
        <v>ESP_2024_063_Sea</v>
      </c>
      <c r="G522" s="2" t="s">
        <v>400</v>
      </c>
      <c r="H522" s="3" t="s">
        <v>192</v>
      </c>
      <c r="I522" t="s">
        <v>902</v>
      </c>
      <c r="J522" t="s">
        <v>1284</v>
      </c>
      <c r="K522" s="4" t="s">
        <v>72</v>
      </c>
      <c r="L522" s="9" t="str">
        <f>IF(AND(R522=A522, S522&amp;T522&amp;U522&amp;V522&amp;W522=""), "DomProd", IF(COUNTIF(R522:W522, A522)&gt;0, "CoDev", IF(R522="???","N/A","Import")))</f>
        <v>Import</v>
      </c>
      <c r="M522" t="s">
        <v>198</v>
      </c>
      <c r="O522"/>
      <c r="P522" s="30" t="s">
        <v>909</v>
      </c>
      <c r="R522" t="s">
        <v>65</v>
      </c>
      <c r="X522" s="9">
        <f>IF(Table1[[#This Row],[Origin 1]]="???",0,COUNTA(Table1[[#This Row],[Origin 1]:[Origin 6]]))</f>
        <v>1</v>
      </c>
      <c r="Y522"/>
      <c r="Z522"/>
    </row>
    <row r="523" spans="1:26">
      <c r="A523" s="12" t="s">
        <v>37</v>
      </c>
      <c r="B523" s="2">
        <v>2024</v>
      </c>
      <c r="C523" s="18" t="str">
        <f>TEXT(Table1[[#This Row],[No2]],"000")</f>
        <v>064</v>
      </c>
      <c r="D523" s="18">
        <v>64</v>
      </c>
      <c r="E523" s="18" t="s">
        <v>183</v>
      </c>
      <c r="F523" s="2" t="str">
        <f>_xlfn.TEXTJOIN("_",TRUE,A523,B523,C523,Table1[[#This Row],[Domain]])</f>
        <v>ESP_2024_064_Sea</v>
      </c>
      <c r="G523" s="2" t="s">
        <v>400</v>
      </c>
      <c r="H523" s="3" t="s">
        <v>192</v>
      </c>
      <c r="I523" t="s">
        <v>902</v>
      </c>
      <c r="J523" t="s">
        <v>1285</v>
      </c>
      <c r="K523" s="4" t="s">
        <v>72</v>
      </c>
      <c r="L523" s="9" t="str">
        <f>IF(AND(R523=A523, S523&amp;T523&amp;U523&amp;V523&amp;W523=""), "DomProd", IF(COUNTIF(R523:W523, A523)&gt;0, "CoDev", IF(R523="???","N/A","Import")))</f>
        <v>Import</v>
      </c>
      <c r="M523" t="s">
        <v>198</v>
      </c>
      <c r="O523"/>
      <c r="P523" s="30" t="s">
        <v>911</v>
      </c>
      <c r="R523" t="s">
        <v>65</v>
      </c>
      <c r="X523" s="9">
        <f>IF(Table1[[#This Row],[Origin 1]]="???",0,COUNTA(Table1[[#This Row],[Origin 1]:[Origin 6]]))</f>
        <v>1</v>
      </c>
      <c r="Y523"/>
      <c r="Z523"/>
    </row>
    <row r="524" spans="1:26">
      <c r="A524" s="12" t="s">
        <v>37</v>
      </c>
      <c r="B524" s="2">
        <v>2024</v>
      </c>
      <c r="C524" s="18" t="str">
        <f>TEXT(Table1[[#This Row],[No2]],"000")</f>
        <v>065</v>
      </c>
      <c r="D524" s="18">
        <v>65</v>
      </c>
      <c r="E524" s="18" t="s">
        <v>183</v>
      </c>
      <c r="F524" s="2" t="str">
        <f>_xlfn.TEXTJOIN("_",TRUE,A524,B524,C524,Table1[[#This Row],[Domain]])</f>
        <v>ESP_2024_065_Sea</v>
      </c>
      <c r="G524" s="2" t="s">
        <v>400</v>
      </c>
      <c r="H524" s="3" t="s">
        <v>192</v>
      </c>
      <c r="I524" t="s">
        <v>902</v>
      </c>
      <c r="J524" t="s">
        <v>1286</v>
      </c>
      <c r="K524" s="4">
        <v>2</v>
      </c>
      <c r="L524" s="9" t="str">
        <f>IF(AND(R524=A524, S524&amp;T524&amp;U524&amp;V524&amp;W524=""), "DomProd", IF(COUNTIF(R524:W524, A524)&gt;0, "CoDev", IF(R524="???","N/A","Import")))</f>
        <v>Import</v>
      </c>
      <c r="M524" t="s">
        <v>921</v>
      </c>
      <c r="O524"/>
      <c r="P524" s="30" t="s">
        <v>204</v>
      </c>
      <c r="R524" t="s">
        <v>65</v>
      </c>
      <c r="X524" s="9">
        <f>IF(Table1[[#This Row],[Origin 1]]="???",0,COUNTA(Table1[[#This Row],[Origin 1]:[Origin 6]]))</f>
        <v>1</v>
      </c>
      <c r="Y524"/>
      <c r="Z524"/>
    </row>
    <row r="525" spans="1:26">
      <c r="A525" s="12" t="s">
        <v>37</v>
      </c>
      <c r="B525" s="2">
        <v>2024</v>
      </c>
      <c r="C525" s="18" t="str">
        <f>TEXT(Table1[[#This Row],[No2]],"000")</f>
        <v>066</v>
      </c>
      <c r="D525" s="18">
        <v>66</v>
      </c>
      <c r="E525" s="18" t="s">
        <v>183</v>
      </c>
      <c r="F525" s="2" t="str">
        <f>_xlfn.TEXTJOIN("_",TRUE,A525,B525,C525,Table1[[#This Row],[Domain]])</f>
        <v>ESP_2024_066_Sea</v>
      </c>
      <c r="G525" s="2" t="s">
        <v>400</v>
      </c>
      <c r="H525" s="3" t="s">
        <v>192</v>
      </c>
      <c r="I525" t="s">
        <v>902</v>
      </c>
      <c r="J525" t="s">
        <v>1287</v>
      </c>
      <c r="K525" s="4" t="s">
        <v>72</v>
      </c>
      <c r="L525" s="9" t="str">
        <f>IF(AND(R525=A525, S525&amp;T525&amp;U525&amp;V525&amp;W525=""), "DomProd", IF(COUNTIF(R525:W525, A525)&gt;0, "CoDev", IF(R525="???","N/A","Import")))</f>
        <v>Import</v>
      </c>
      <c r="M525" t="s">
        <v>198</v>
      </c>
      <c r="N525" t="s">
        <v>206</v>
      </c>
      <c r="O525" t="s">
        <v>207</v>
      </c>
      <c r="P525" s="30" t="s">
        <v>208</v>
      </c>
      <c r="Q525" s="28" t="s">
        <v>209</v>
      </c>
      <c r="R525" t="s">
        <v>65</v>
      </c>
      <c r="X525" s="9">
        <f>IF(Table1[[#This Row],[Origin 1]]="???",0,COUNTA(Table1[[#This Row],[Origin 1]:[Origin 6]]))</f>
        <v>1</v>
      </c>
      <c r="Y525"/>
      <c r="Z525"/>
    </row>
    <row r="526" spans="1:26">
      <c r="A526" s="12" t="s">
        <v>37</v>
      </c>
      <c r="B526" s="2">
        <v>2024</v>
      </c>
      <c r="C526" s="18" t="str">
        <f>TEXT(Table1[[#This Row],[No2]],"000")</f>
        <v>067</v>
      </c>
      <c r="D526" s="18">
        <v>67</v>
      </c>
      <c r="E526" s="18" t="s">
        <v>183</v>
      </c>
      <c r="F526" s="2" t="str">
        <f>_xlfn.TEXTJOIN("_",TRUE,A526,B526,C526,Table1[[#This Row],[Domain]])</f>
        <v>ESP_2024_067_Sea</v>
      </c>
      <c r="G526" s="2" t="s">
        <v>400</v>
      </c>
      <c r="H526" s="3" t="s">
        <v>185</v>
      </c>
      <c r="I526" t="s">
        <v>1288</v>
      </c>
      <c r="J526" t="s">
        <v>1289</v>
      </c>
      <c r="K526" s="4">
        <v>6</v>
      </c>
      <c r="L526" s="9" t="str">
        <f>IF(AND(R526=A526, S526&amp;T526&amp;U526&amp;V526&amp;W526=""), "DomProd", IF(COUNTIF(R526:W526, A526)&gt;0, "CoDev", IF(R526="???","N/A","Import")))</f>
        <v>DomProd</v>
      </c>
      <c r="M526" t="s">
        <v>1274</v>
      </c>
      <c r="O526"/>
      <c r="P526" s="30" t="s">
        <v>1290</v>
      </c>
      <c r="R526" t="s">
        <v>37</v>
      </c>
      <c r="X526" s="9">
        <f>IF(Table1[[#This Row],[Origin 1]]="???",0,COUNTA(Table1[[#This Row],[Origin 1]:[Origin 6]]))</f>
        <v>1</v>
      </c>
      <c r="Y526"/>
      <c r="Z526"/>
    </row>
    <row r="527" spans="1:26">
      <c r="A527" s="12" t="s">
        <v>37</v>
      </c>
      <c r="B527" s="2">
        <v>2024</v>
      </c>
      <c r="C527" s="18" t="str">
        <f>TEXT(Table1[[#This Row],[No2]],"000")</f>
        <v>068</v>
      </c>
      <c r="D527" s="18">
        <v>68</v>
      </c>
      <c r="E527" s="18" t="s">
        <v>183</v>
      </c>
      <c r="F527" s="2" t="str">
        <f>_xlfn.TEXTJOIN("_",TRUE,A527,B527,C527,Table1[[#This Row],[Domain]])</f>
        <v>ESP_2024_068_Sea</v>
      </c>
      <c r="G527" s="2" t="s">
        <v>400</v>
      </c>
      <c r="H527" s="3" t="s">
        <v>192</v>
      </c>
      <c r="I527" t="s">
        <v>1288</v>
      </c>
      <c r="J527" t="s">
        <v>1291</v>
      </c>
      <c r="K527" s="4">
        <v>1</v>
      </c>
      <c r="L527" s="9" t="str">
        <f>IF(AND(R527=A527, S527&amp;T527&amp;U527&amp;V527&amp;W527=""), "DomProd", IF(COUNTIF(R527:W527, A527)&gt;0, "CoDev", IF(R527="???","N/A","Import")))</f>
        <v>Import</v>
      </c>
      <c r="M527" t="s">
        <v>1292</v>
      </c>
      <c r="O527"/>
      <c r="P527" s="30" t="s">
        <v>1293</v>
      </c>
      <c r="R527" t="s">
        <v>65</v>
      </c>
      <c r="X527" s="9">
        <f>IF(Table1[[#This Row],[Origin 1]]="???",0,COUNTA(Table1[[#This Row],[Origin 1]:[Origin 6]]))</f>
        <v>1</v>
      </c>
      <c r="Y527"/>
      <c r="Z527"/>
    </row>
    <row r="528" spans="1:26" s="7" customFormat="1">
      <c r="A528" s="23" t="s">
        <v>37</v>
      </c>
      <c r="B528" s="2">
        <v>2024</v>
      </c>
      <c r="C528" s="18" t="str">
        <f>TEXT(Table1[[#This Row],[No2]],"000")</f>
        <v>069</v>
      </c>
      <c r="D528" s="18">
        <v>69</v>
      </c>
      <c r="E528" s="18" t="s">
        <v>183</v>
      </c>
      <c r="F528" s="2" t="str">
        <f>_xlfn.TEXTJOIN("_",TRUE,A528,B528,C528,Table1[[#This Row],[Domain]])</f>
        <v>ESP_2024_069_Sea</v>
      </c>
      <c r="G528" s="5" t="s">
        <v>400</v>
      </c>
      <c r="H528" s="6" t="s">
        <v>192</v>
      </c>
      <c r="I528" s="7" t="s">
        <v>1294</v>
      </c>
      <c r="J528" s="7" t="s">
        <v>903</v>
      </c>
      <c r="K528" s="8" t="s">
        <v>72</v>
      </c>
      <c r="L528" s="9" t="str">
        <f>IF(AND(R528=A528, S528&amp;T528&amp;U528&amp;V528&amp;W528=""), "DomProd", IF(COUNTIF(R528:W528, A528)&gt;0, "CoDev", IF(R528="???","N/A","Import")))</f>
        <v>Import</v>
      </c>
      <c r="M528" t="s">
        <v>195</v>
      </c>
      <c r="P528" s="30" t="s">
        <v>196</v>
      </c>
      <c r="Q528"/>
      <c r="R528" s="7" t="s">
        <v>65</v>
      </c>
      <c r="X528" s="9">
        <f>IF(Table1[[#This Row],[Origin 1]]="???",0,COUNTA(Table1[[#This Row],[Origin 1]:[Origin 6]]))</f>
        <v>1</v>
      </c>
      <c r="Y528"/>
    </row>
    <row r="529" spans="1:26">
      <c r="A529" s="12" t="s">
        <v>37</v>
      </c>
      <c r="B529" s="2">
        <v>2024</v>
      </c>
      <c r="C529" s="18" t="str">
        <f>TEXT(Table1[[#This Row],[No2]],"000")</f>
        <v>070</v>
      </c>
      <c r="D529" s="18">
        <v>70</v>
      </c>
      <c r="E529" s="18" t="s">
        <v>183</v>
      </c>
      <c r="F529" s="2" t="str">
        <f>_xlfn.TEXTJOIN("_",TRUE,A529,B529,C529,Table1[[#This Row],[Domain]])</f>
        <v>ESP_2024_070_Sea</v>
      </c>
      <c r="G529" s="2" t="s">
        <v>400</v>
      </c>
      <c r="H529" s="3" t="s">
        <v>192</v>
      </c>
      <c r="I529" t="s">
        <v>1294</v>
      </c>
      <c r="J529" t="s">
        <v>920</v>
      </c>
      <c r="K529" s="4">
        <v>2</v>
      </c>
      <c r="L529" s="9" t="str">
        <f>IF(AND(R529=A529, S529&amp;T529&amp;U529&amp;V529&amp;W529=""), "DomProd", IF(COUNTIF(R529:W529, A529)&gt;0, "CoDev", IF(R529="???","N/A","Import")))</f>
        <v>Import</v>
      </c>
      <c r="M529" t="s">
        <v>921</v>
      </c>
      <c r="O529"/>
      <c r="P529" s="28" t="s">
        <v>204</v>
      </c>
      <c r="R529" t="s">
        <v>65</v>
      </c>
      <c r="X529" s="9">
        <f>IF(Table1[[#This Row],[Origin 1]]="???",0,COUNTA(Table1[[#This Row],[Origin 1]:[Origin 6]]))</f>
        <v>1</v>
      </c>
      <c r="Y529"/>
      <c r="Z529"/>
    </row>
    <row r="530" spans="1:26">
      <c r="A530" s="12" t="s">
        <v>37</v>
      </c>
      <c r="B530" s="2">
        <v>2024</v>
      </c>
      <c r="C530" s="18" t="str">
        <f>TEXT(Table1[[#This Row],[No2]],"000")</f>
        <v>071</v>
      </c>
      <c r="D530" s="18">
        <v>71</v>
      </c>
      <c r="E530" s="18" t="s">
        <v>183</v>
      </c>
      <c r="F530" s="2" t="str">
        <f>_xlfn.TEXTJOIN("_",TRUE,A530,B530,C530,Table1[[#This Row],[Domain]])</f>
        <v>ESP_2024_071_Sea</v>
      </c>
      <c r="G530" s="2" t="s">
        <v>400</v>
      </c>
      <c r="H530" s="3" t="s">
        <v>192</v>
      </c>
      <c r="I530" t="s">
        <v>1294</v>
      </c>
      <c r="J530" t="s">
        <v>1287</v>
      </c>
      <c r="K530" s="4" t="s">
        <v>72</v>
      </c>
      <c r="L530" s="9" t="str">
        <f>IF(AND(R530=A530, S530&amp;T530&amp;U530&amp;V530&amp;W530=""), "DomProd", IF(COUNTIF(R530:W530, A530)&gt;0, "CoDev", IF(R530="???","N/A","Import")))</f>
        <v>Import</v>
      </c>
      <c r="M530" t="s">
        <v>198</v>
      </c>
      <c r="N530" t="s">
        <v>206</v>
      </c>
      <c r="O530" t="s">
        <v>207</v>
      </c>
      <c r="P530" s="28" t="s">
        <v>208</v>
      </c>
      <c r="Q530" s="28" t="s">
        <v>209</v>
      </c>
      <c r="R530" t="s">
        <v>65</v>
      </c>
      <c r="X530" s="9">
        <f>IF(Table1[[#This Row],[Origin 1]]="???",0,COUNTA(Table1[[#This Row],[Origin 1]:[Origin 6]]))</f>
        <v>1</v>
      </c>
      <c r="Y530"/>
      <c r="Z530"/>
    </row>
    <row r="531" spans="1:26">
      <c r="A531" s="12" t="s">
        <v>37</v>
      </c>
      <c r="B531" s="2">
        <v>2024</v>
      </c>
      <c r="C531" s="18" t="str">
        <f>TEXT(Table1[[#This Row],[No2]],"000")</f>
        <v>072</v>
      </c>
      <c r="D531" s="18">
        <v>72</v>
      </c>
      <c r="E531" s="18" t="s">
        <v>183</v>
      </c>
      <c r="F531" s="2" t="str">
        <f>_xlfn.TEXTJOIN("_",TRUE,A531,B531,C531,Table1[[#This Row],[Domain]])</f>
        <v>ESP_2024_072_Sea</v>
      </c>
      <c r="G531" s="2" t="s">
        <v>400</v>
      </c>
      <c r="H531" s="3" t="s">
        <v>192</v>
      </c>
      <c r="I531" t="s">
        <v>1294</v>
      </c>
      <c r="J531" t="s">
        <v>1295</v>
      </c>
      <c r="K531" s="4">
        <v>1</v>
      </c>
      <c r="L531" s="9" t="str">
        <f>IF(AND(R531=A531, S531&amp;T531&amp;U531&amp;V531&amp;W531=""), "DomProd", IF(COUNTIF(R531:W531, A531)&gt;0, "CoDev", IF(R531="???","N/A","Import")))</f>
        <v>DomProd</v>
      </c>
      <c r="M531" t="s">
        <v>1296</v>
      </c>
      <c r="O531"/>
      <c r="P531" s="28" t="s">
        <v>1297</v>
      </c>
      <c r="R531" t="s">
        <v>37</v>
      </c>
      <c r="X531" s="9">
        <f>IF(Table1[[#This Row],[Origin 1]]="???",0,COUNTA(Table1[[#This Row],[Origin 1]:[Origin 6]]))</f>
        <v>1</v>
      </c>
      <c r="Y531"/>
      <c r="Z531"/>
    </row>
    <row r="532" spans="1:26">
      <c r="A532" s="12" t="s">
        <v>37</v>
      </c>
      <c r="B532" s="2">
        <v>2024</v>
      </c>
      <c r="C532" s="18" t="str">
        <f>TEXT(Table1[[#This Row],[No2]],"000")</f>
        <v>073</v>
      </c>
      <c r="D532" s="18">
        <v>73</v>
      </c>
      <c r="E532" s="18" t="s">
        <v>183</v>
      </c>
      <c r="F532" s="2" t="str">
        <f>_xlfn.TEXTJOIN("_",TRUE,A532,B532,C532,Table1[[#This Row],[Domain]])</f>
        <v>ESP_2024_073_Sea</v>
      </c>
      <c r="G532" s="2" t="s">
        <v>400</v>
      </c>
      <c r="H532" s="3" t="s">
        <v>213</v>
      </c>
      <c r="I532" t="s">
        <v>1102</v>
      </c>
      <c r="J532" t="s">
        <v>1298</v>
      </c>
      <c r="K532" s="4">
        <v>6</v>
      </c>
      <c r="L532" s="9" t="str">
        <f>IF(AND(R532=A532, S532&amp;T532&amp;U532&amp;V532&amp;W532=""), "DomProd", IF(COUNTIF(R532:W532, A532)&gt;0, "CoDev", IF(R532="???","N/A","Import")))</f>
        <v>DomProd</v>
      </c>
      <c r="M532" t="s">
        <v>1269</v>
      </c>
      <c r="O532"/>
      <c r="P532" s="28" t="s">
        <v>1299</v>
      </c>
      <c r="R532" t="s">
        <v>37</v>
      </c>
      <c r="X532" s="9">
        <f>IF(Table1[[#This Row],[Origin 1]]="???",0,COUNTA(Table1[[#This Row],[Origin 1]:[Origin 6]]))</f>
        <v>1</v>
      </c>
      <c r="Y532"/>
      <c r="Z532"/>
    </row>
    <row r="533" spans="1:26">
      <c r="A533" s="12" t="s">
        <v>37</v>
      </c>
      <c r="B533" s="2">
        <v>2024</v>
      </c>
      <c r="C533" s="18" t="str">
        <f>TEXT(Table1[[#This Row],[No2]],"000")</f>
        <v>074</v>
      </c>
      <c r="D533" s="18">
        <v>74</v>
      </c>
      <c r="E533" s="18" t="s">
        <v>183</v>
      </c>
      <c r="F533" s="2" t="str">
        <f>_xlfn.TEXTJOIN("_",TRUE,A533,B533,C533,Table1[[#This Row],[Domain]])</f>
        <v>ESP_2024_074_Sea</v>
      </c>
      <c r="G533" s="2" t="s">
        <v>400</v>
      </c>
      <c r="H533" s="3" t="s">
        <v>213</v>
      </c>
      <c r="I533" t="s">
        <v>1106</v>
      </c>
      <c r="J533" t="s">
        <v>1300</v>
      </c>
      <c r="K533" s="4">
        <v>3</v>
      </c>
      <c r="L533" s="9" t="str">
        <f>IF(AND(R533=A533, S533&amp;T533&amp;U533&amp;V533&amp;W533=""), "DomProd", IF(COUNTIF(R533:W533, A533)&gt;0, "CoDev", IF(R533="???","N/A","Import")))</f>
        <v>DomProd</v>
      </c>
      <c r="M533" t="s">
        <v>226</v>
      </c>
      <c r="O533"/>
      <c r="P533" t="s">
        <v>1301</v>
      </c>
      <c r="Q533" t="s">
        <v>1302</v>
      </c>
      <c r="R533" t="s">
        <v>37</v>
      </c>
      <c r="X533" s="9">
        <f>IF(Table1[[#This Row],[Origin 1]]="???",0,COUNTA(Table1[[#This Row],[Origin 1]:[Origin 6]]))</f>
        <v>1</v>
      </c>
      <c r="Y533"/>
      <c r="Z533"/>
    </row>
    <row r="534" spans="1:26">
      <c r="A534" s="12" t="s">
        <v>37</v>
      </c>
      <c r="B534" s="2">
        <v>2024</v>
      </c>
      <c r="C534" s="18" t="str">
        <f>TEXT(Table1[[#This Row],[No2]],"000")</f>
        <v>075</v>
      </c>
      <c r="D534" s="18">
        <v>75</v>
      </c>
      <c r="E534" s="18" t="s">
        <v>183</v>
      </c>
      <c r="F534" s="2" t="str">
        <f>_xlfn.TEXTJOIN("_",TRUE,A534,B534,C534,Table1[[#This Row],[Domain]])</f>
        <v>ESP_2024_075_Sea</v>
      </c>
      <c r="G534" s="2" t="s">
        <v>400</v>
      </c>
      <c r="H534" s="3" t="s">
        <v>213</v>
      </c>
      <c r="I534" t="s">
        <v>1303</v>
      </c>
      <c r="J534" t="s">
        <v>1304</v>
      </c>
      <c r="K534" s="4">
        <v>4</v>
      </c>
      <c r="L534" s="9" t="str">
        <f>IF(AND(R534=A534, S534&amp;T534&amp;U534&amp;V534&amp;W534=""), "DomProd", IF(COUNTIF(R534:W534, A534)&gt;0, "CoDev", IF(R534="???","N/A","Import")))</f>
        <v>DomProd</v>
      </c>
      <c r="M534" t="s">
        <v>1274</v>
      </c>
      <c r="O534"/>
      <c r="P534" s="28" t="s">
        <v>1305</v>
      </c>
      <c r="R534" t="s">
        <v>37</v>
      </c>
      <c r="X534" s="9">
        <f>IF(Table1[[#This Row],[Origin 1]]="???",0,COUNTA(Table1[[#This Row],[Origin 1]:[Origin 6]]))</f>
        <v>1</v>
      </c>
      <c r="Y534"/>
      <c r="Z534"/>
    </row>
    <row r="535" spans="1:26">
      <c r="A535" s="12" t="s">
        <v>37</v>
      </c>
      <c r="B535" s="2">
        <v>2024</v>
      </c>
      <c r="C535" s="18" t="str">
        <f>TEXT(Table1[[#This Row],[No2]],"000")</f>
        <v>076</v>
      </c>
      <c r="D535" s="18">
        <v>76</v>
      </c>
      <c r="E535" s="18" t="s">
        <v>183</v>
      </c>
      <c r="F535" s="2" t="str">
        <f>_xlfn.TEXTJOIN("_",TRUE,A535,B535,C535,Table1[[#This Row],[Domain]])</f>
        <v>ESP_2024_076_Sea</v>
      </c>
      <c r="G535" s="2" t="s">
        <v>400</v>
      </c>
      <c r="H535" s="3" t="s">
        <v>213</v>
      </c>
      <c r="I535" t="s">
        <v>214</v>
      </c>
      <c r="J535" t="s">
        <v>1306</v>
      </c>
      <c r="K535" s="4">
        <v>3</v>
      </c>
      <c r="L535" s="9" t="str">
        <f>IF(AND(R535=A535, S535&amp;T535&amp;U535&amp;V535&amp;W535=""), "DomProd", IF(COUNTIF(R535:W535, A535)&gt;0, "CoDev", IF(R535="???","N/A","Import")))</f>
        <v>DomProd</v>
      </c>
      <c r="M535" t="s">
        <v>1269</v>
      </c>
      <c r="O535"/>
      <c r="P535" t="s">
        <v>1307</v>
      </c>
      <c r="R535" t="s">
        <v>37</v>
      </c>
      <c r="X535" s="9">
        <f>IF(Table1[[#This Row],[Origin 1]]="???",0,COUNTA(Table1[[#This Row],[Origin 1]:[Origin 6]]))</f>
        <v>1</v>
      </c>
      <c r="Y535"/>
      <c r="Z535"/>
    </row>
    <row r="536" spans="1:26">
      <c r="A536" s="12" t="s">
        <v>37</v>
      </c>
      <c r="B536" s="2">
        <v>2024</v>
      </c>
      <c r="C536" s="18" t="str">
        <f>TEXT(Table1[[#This Row],[No2]],"000")</f>
        <v>077</v>
      </c>
      <c r="D536" s="18">
        <v>77</v>
      </c>
      <c r="E536" s="18" t="s">
        <v>183</v>
      </c>
      <c r="F536" s="2" t="str">
        <f>_xlfn.TEXTJOIN("_",TRUE,A536,B536,C536,Table1[[#This Row],[Domain]])</f>
        <v>ESP_2024_077_Sea</v>
      </c>
      <c r="G536" s="2" t="s">
        <v>400</v>
      </c>
      <c r="H536" s="3" t="s">
        <v>213</v>
      </c>
      <c r="I536" t="s">
        <v>1167</v>
      </c>
      <c r="J536" t="s">
        <v>1308</v>
      </c>
      <c r="K536" s="4">
        <v>1</v>
      </c>
      <c r="L536" s="9" t="str">
        <f>IF(AND(R536=A536, S536&amp;T536&amp;U536&amp;V536&amp;W536=""), "DomProd", IF(COUNTIF(R536:W536, A536)&gt;0, "CoDev", IF(R536="???","N/A","Import")))</f>
        <v>DomProd</v>
      </c>
      <c r="M536" t="s">
        <v>663</v>
      </c>
      <c r="O536"/>
      <c r="P536" s="28" t="s">
        <v>1309</v>
      </c>
      <c r="R536" t="s">
        <v>37</v>
      </c>
      <c r="X536" s="9">
        <f>IF(Table1[[#This Row],[Origin 1]]="???",0,COUNTA(Table1[[#This Row],[Origin 1]:[Origin 6]]))</f>
        <v>1</v>
      </c>
      <c r="Y536"/>
      <c r="Z536"/>
    </row>
    <row r="537" spans="1:26">
      <c r="A537" s="12" t="s">
        <v>37</v>
      </c>
      <c r="B537" s="2">
        <v>2024</v>
      </c>
      <c r="C537" s="18" t="str">
        <f>TEXT(Table1[[#This Row],[No2]],"000")</f>
        <v>078</v>
      </c>
      <c r="D537" s="18">
        <v>78</v>
      </c>
      <c r="E537" s="18" t="s">
        <v>183</v>
      </c>
      <c r="F537" s="2" t="str">
        <f>_xlfn.TEXTJOIN("_",TRUE,A537,B537,C537,Table1[[#This Row],[Domain]])</f>
        <v>ESP_2024_078_Sea</v>
      </c>
      <c r="G537" s="2" t="s">
        <v>400</v>
      </c>
      <c r="H537" s="3" t="s">
        <v>213</v>
      </c>
      <c r="I537" t="s">
        <v>1167</v>
      </c>
      <c r="J537" t="s">
        <v>1310</v>
      </c>
      <c r="K537" s="4">
        <v>1</v>
      </c>
      <c r="L537" s="9" t="str">
        <f>IF(AND(R537=A537, S537&amp;T537&amp;U537&amp;V537&amp;W537=""), "DomProd", IF(COUNTIF(R537:W537, A537)&gt;0, "CoDev", IF(R537="???","N/A","Import")))</f>
        <v>DomProd</v>
      </c>
      <c r="M537" t="s">
        <v>663</v>
      </c>
      <c r="O537"/>
      <c r="P537" s="28" t="s">
        <v>1311</v>
      </c>
      <c r="R537" t="s">
        <v>37</v>
      </c>
      <c r="X537" s="9">
        <f>IF(Table1[[#This Row],[Origin 1]]="???",0,COUNTA(Table1[[#This Row],[Origin 1]:[Origin 6]]))</f>
        <v>1</v>
      </c>
      <c r="Y537"/>
      <c r="Z537"/>
    </row>
    <row r="538" spans="1:26">
      <c r="A538" s="12" t="s">
        <v>37</v>
      </c>
      <c r="B538" s="2">
        <v>2024</v>
      </c>
      <c r="C538" s="18" t="str">
        <f>TEXT(Table1[[#This Row],[No2]],"000")</f>
        <v>079</v>
      </c>
      <c r="D538" s="18">
        <v>79</v>
      </c>
      <c r="E538" s="18" t="s">
        <v>183</v>
      </c>
      <c r="F538" s="2" t="str">
        <f>_xlfn.TEXTJOIN("_",TRUE,A538,B538,C538,Table1[[#This Row],[Domain]])</f>
        <v>ESP_2024_079_Sea</v>
      </c>
      <c r="G538" s="2" t="s">
        <v>400</v>
      </c>
      <c r="H538" s="3" t="s">
        <v>213</v>
      </c>
      <c r="I538" t="s">
        <v>1167</v>
      </c>
      <c r="J538" t="s">
        <v>1312</v>
      </c>
      <c r="K538" s="4">
        <v>2</v>
      </c>
      <c r="L538" s="9" t="str">
        <f>IF(AND(R538=A538, S538&amp;T538&amp;U538&amp;V538&amp;W538=""), "DomProd", IF(COUNTIF(R538:W538, A538)&gt;0, "CoDev", IF(R538="???","N/A","Import")))</f>
        <v>DomProd</v>
      </c>
      <c r="M538" t="s">
        <v>1313</v>
      </c>
      <c r="O538"/>
      <c r="P538" s="28" t="s">
        <v>1314</v>
      </c>
      <c r="R538" t="s">
        <v>37</v>
      </c>
      <c r="X538" s="9">
        <f>IF(Table1[[#This Row],[Origin 1]]="???",0,COUNTA(Table1[[#This Row],[Origin 1]:[Origin 6]]))</f>
        <v>1</v>
      </c>
      <c r="Y538"/>
      <c r="Z538"/>
    </row>
    <row r="539" spans="1:26">
      <c r="A539" s="12" t="s">
        <v>37</v>
      </c>
      <c r="B539" s="2">
        <v>2024</v>
      </c>
      <c r="C539" s="18" t="str">
        <f>TEXT(Table1[[#This Row],[No2]],"000")</f>
        <v>080</v>
      </c>
      <c r="D539" s="18">
        <v>80</v>
      </c>
      <c r="E539" s="18" t="s">
        <v>183</v>
      </c>
      <c r="F539" s="2" t="str">
        <f>_xlfn.TEXTJOIN("_",TRUE,A539,B539,C539,Table1[[#This Row],[Domain]])</f>
        <v>ESP_2024_080_Sea</v>
      </c>
      <c r="G539" s="2" t="s">
        <v>400</v>
      </c>
      <c r="H539" s="3" t="s">
        <v>213</v>
      </c>
      <c r="I539" t="s">
        <v>1315</v>
      </c>
      <c r="J539" t="s">
        <v>1316</v>
      </c>
      <c r="K539" s="4">
        <v>1</v>
      </c>
      <c r="L539" s="9" t="str">
        <f>IF(AND(R539=A539, S539&amp;T539&amp;U539&amp;V539&amp;W539=""), "DomProd", IF(COUNTIF(R539:W539, A539)&gt;0, "CoDev", IF(R539="???","N/A","Import")))</f>
        <v>DomProd</v>
      </c>
      <c r="M539" t="s">
        <v>1269</v>
      </c>
      <c r="O539"/>
      <c r="P539" t="s">
        <v>1317</v>
      </c>
      <c r="R539" t="s">
        <v>37</v>
      </c>
      <c r="X539" s="9">
        <f>IF(Table1[[#This Row],[Origin 1]]="???",0,COUNTA(Table1[[#This Row],[Origin 1]:[Origin 6]]))</f>
        <v>1</v>
      </c>
      <c r="Y539"/>
      <c r="Z539"/>
    </row>
    <row r="540" spans="1:26">
      <c r="A540" s="12" t="s">
        <v>37</v>
      </c>
      <c r="B540" s="2">
        <v>2024</v>
      </c>
      <c r="C540" s="18" t="str">
        <f>TEXT(Table1[[#This Row],[No2]],"000")</f>
        <v>081</v>
      </c>
      <c r="D540" s="18">
        <v>81</v>
      </c>
      <c r="E540" s="18" t="s">
        <v>183</v>
      </c>
      <c r="F540" s="2" t="str">
        <f>_xlfn.TEXTJOIN("_",TRUE,A540,B540,C540,Table1[[#This Row],[Domain]])</f>
        <v>ESP_2024_081_Sea</v>
      </c>
      <c r="G540" s="2" t="s">
        <v>400</v>
      </c>
      <c r="H540" s="3" t="s">
        <v>213</v>
      </c>
      <c r="I540" t="s">
        <v>1315</v>
      </c>
      <c r="J540" t="s">
        <v>1318</v>
      </c>
      <c r="K540" s="4">
        <v>1</v>
      </c>
      <c r="L540" s="9" t="str">
        <f>IF(AND(R540=A540, S540&amp;T540&amp;U540&amp;V540&amp;W540=""), "DomProd", IF(COUNTIF(R540:W540, A540)&gt;0, "CoDev", IF(R540="???","N/A","Import")))</f>
        <v>N/A</v>
      </c>
      <c r="M540" t="s">
        <v>90</v>
      </c>
      <c r="O540"/>
      <c r="R540" t="s">
        <v>91</v>
      </c>
      <c r="X540" s="9">
        <f>IF(Table1[[#This Row],[Origin 1]]="???",0,COUNTA(Table1[[#This Row],[Origin 1]:[Origin 6]]))</f>
        <v>0</v>
      </c>
      <c r="Y540"/>
      <c r="Z540"/>
    </row>
    <row r="541" spans="1:26">
      <c r="A541" s="12" t="s">
        <v>37</v>
      </c>
      <c r="B541" s="2">
        <v>2024</v>
      </c>
      <c r="C541" s="18" t="str">
        <f>TEXT(Table1[[#This Row],[No2]],"000")</f>
        <v>082</v>
      </c>
      <c r="D541" s="18">
        <v>82</v>
      </c>
      <c r="E541" s="18" t="s">
        <v>183</v>
      </c>
      <c r="F541" s="2" t="str">
        <f>_xlfn.TEXTJOIN("_",TRUE,A541,B541,C541,Table1[[#This Row],[Domain]])</f>
        <v>ESP_2024_082_Sea</v>
      </c>
      <c r="G541" s="2" t="s">
        <v>400</v>
      </c>
      <c r="H541" s="3" t="s">
        <v>218</v>
      </c>
      <c r="I541" t="s">
        <v>940</v>
      </c>
      <c r="J541" t="s">
        <v>1319</v>
      </c>
      <c r="K541" s="4">
        <v>6</v>
      </c>
      <c r="L541" s="9" t="str">
        <f>IF(AND(R541=A541, S541&amp;T541&amp;U541&amp;V541&amp;W541=""), "DomProd", IF(COUNTIF(R541:W541, A541)&gt;0, "CoDev", IF(R541="???","N/A","Import")))</f>
        <v>DomProd</v>
      </c>
      <c r="M541" t="s">
        <v>1274</v>
      </c>
      <c r="O541"/>
      <c r="P541" s="28" t="s">
        <v>1320</v>
      </c>
      <c r="R541" t="s">
        <v>37</v>
      </c>
      <c r="X541" s="9">
        <f>IF(Table1[[#This Row],[Origin 1]]="???",0,COUNTA(Table1[[#This Row],[Origin 1]:[Origin 6]]))</f>
        <v>1</v>
      </c>
      <c r="Y541"/>
      <c r="Z541"/>
    </row>
    <row r="542" spans="1:26">
      <c r="A542" s="12" t="s">
        <v>37</v>
      </c>
      <c r="B542" s="2">
        <v>2024</v>
      </c>
      <c r="C542" s="18" t="str">
        <f>TEXT(Table1[[#This Row],[No2]],"000")</f>
        <v>083</v>
      </c>
      <c r="D542" s="18">
        <v>83</v>
      </c>
      <c r="E542" s="18" t="s">
        <v>183</v>
      </c>
      <c r="F542" s="2" t="str">
        <f>_xlfn.TEXTJOIN("_",TRUE,A542,B542,C542,Table1[[#This Row],[Domain]])</f>
        <v>ESP_2024_083_Sea</v>
      </c>
      <c r="G542" s="2" t="s">
        <v>400</v>
      </c>
      <c r="H542" s="3" t="s">
        <v>453</v>
      </c>
      <c r="I542" t="s">
        <v>1321</v>
      </c>
      <c r="J542" t="s">
        <v>1322</v>
      </c>
      <c r="K542" s="4">
        <v>1</v>
      </c>
      <c r="L542" s="9" t="str">
        <f>IF(AND(R542=A542, S542&amp;T542&amp;U542&amp;V542&amp;W542=""), "DomProd", IF(COUNTIF(R542:W542, A542)&gt;0, "CoDev", IF(R542="???","N/A","Import")))</f>
        <v>DomProd</v>
      </c>
      <c r="M542" t="s">
        <v>1269</v>
      </c>
      <c r="O542"/>
      <c r="P542" s="28" t="s">
        <v>1323</v>
      </c>
      <c r="R542" t="s">
        <v>37</v>
      </c>
      <c r="X542" s="9">
        <f>IF(Table1[[#This Row],[Origin 1]]="???",0,COUNTA(Table1[[#This Row],[Origin 1]:[Origin 6]]))</f>
        <v>1</v>
      </c>
      <c r="Y542"/>
      <c r="Z542"/>
    </row>
    <row r="543" spans="1:26">
      <c r="A543" s="12" t="s">
        <v>37</v>
      </c>
      <c r="B543" s="2">
        <v>2024</v>
      </c>
      <c r="C543" s="18" t="str">
        <f>TEXT(Table1[[#This Row],[No2]],"000")</f>
        <v>084</v>
      </c>
      <c r="D543" s="18">
        <v>84</v>
      </c>
      <c r="E543" s="18" t="s">
        <v>183</v>
      </c>
      <c r="F543" s="2" t="str">
        <f>_xlfn.TEXTJOIN("_",TRUE,A543,B543,C543,Table1[[#This Row],[Domain]])</f>
        <v>ESP_2024_084_Sea</v>
      </c>
      <c r="G543" s="2" t="s">
        <v>400</v>
      </c>
      <c r="H543" s="3" t="s">
        <v>453</v>
      </c>
      <c r="I543" t="s">
        <v>1324</v>
      </c>
      <c r="J543" t="s">
        <v>1325</v>
      </c>
      <c r="K543" s="4">
        <v>2</v>
      </c>
      <c r="L543" s="9" t="str">
        <f>IF(AND(R543=A543, S543&amp;T543&amp;U543&amp;V543&amp;W543=""), "DomProd", IF(COUNTIF(R543:W543, A543)&gt;0, "CoDev", IF(R543="???","N/A","Import")))</f>
        <v>DomProd</v>
      </c>
      <c r="M543" t="s">
        <v>1269</v>
      </c>
      <c r="O543"/>
      <c r="P543" s="28" t="s">
        <v>1326</v>
      </c>
      <c r="R543" t="s">
        <v>37</v>
      </c>
      <c r="X543" s="9">
        <f>IF(Table1[[#This Row],[Origin 1]]="???",0,COUNTA(Table1[[#This Row],[Origin 1]:[Origin 6]]))</f>
        <v>1</v>
      </c>
      <c r="Y543"/>
      <c r="Z543"/>
    </row>
    <row r="544" spans="1:26">
      <c r="A544" s="12" t="s">
        <v>37</v>
      </c>
      <c r="B544" s="2">
        <v>2024</v>
      </c>
      <c r="C544" s="18" t="str">
        <f>TEXT(Table1[[#This Row],[No2]],"000")</f>
        <v>085</v>
      </c>
      <c r="D544" s="18">
        <v>85</v>
      </c>
      <c r="E544" s="18" t="s">
        <v>183</v>
      </c>
      <c r="F544" s="2" t="str">
        <f>_xlfn.TEXTJOIN("_",TRUE,A544,B544,C544,Table1[[#This Row],[Domain]])</f>
        <v>ESP_2024_085_Sea</v>
      </c>
      <c r="G544" s="2" t="s">
        <v>400</v>
      </c>
      <c r="H544" s="3" t="s">
        <v>453</v>
      </c>
      <c r="I544" t="s">
        <v>454</v>
      </c>
      <c r="J544" t="s">
        <v>1327</v>
      </c>
      <c r="K544" s="4">
        <v>12</v>
      </c>
      <c r="L544" s="9" t="str">
        <f>IF(AND(R544=A544, S544&amp;T544&amp;U544&amp;V544&amp;W544=""), "DomProd", IF(COUNTIF(R544:W544, A544)&gt;0, "CoDev", IF(R544="???","N/A","Import")))</f>
        <v>DomProd</v>
      </c>
      <c r="M544" t="s">
        <v>1269</v>
      </c>
      <c r="O544"/>
      <c r="P544" s="28" t="s">
        <v>1328</v>
      </c>
      <c r="R544" t="s">
        <v>37</v>
      </c>
      <c r="X544" s="9">
        <f>IF(Table1[[#This Row],[Origin 1]]="???",0,COUNTA(Table1[[#This Row],[Origin 1]:[Origin 6]]))</f>
        <v>1</v>
      </c>
      <c r="Y544"/>
      <c r="Z544"/>
    </row>
    <row r="545" spans="1:26">
      <c r="A545" s="12" t="s">
        <v>37</v>
      </c>
      <c r="B545" s="2">
        <v>2024</v>
      </c>
      <c r="C545" s="18" t="str">
        <f>TEXT(Table1[[#This Row],[No2]],"000")</f>
        <v>086</v>
      </c>
      <c r="D545" s="18">
        <v>86</v>
      </c>
      <c r="E545" s="18" t="s">
        <v>183</v>
      </c>
      <c r="F545" s="2" t="str">
        <f>_xlfn.TEXTJOIN("_",TRUE,A545,B545,C545,Table1[[#This Row],[Domain]])</f>
        <v>ESP_2024_086_Sea</v>
      </c>
      <c r="G545" s="2" t="s">
        <v>400</v>
      </c>
      <c r="H545" s="3" t="s">
        <v>223</v>
      </c>
      <c r="I545" t="s">
        <v>953</v>
      </c>
      <c r="J545" t="s">
        <v>1329</v>
      </c>
      <c r="K545" s="4">
        <v>1</v>
      </c>
      <c r="L545" s="9" t="str">
        <f>IF(AND(R545=A545, S545&amp;T545&amp;U545&amp;V545&amp;W545=""), "DomProd", IF(COUNTIF(R545:W545, A545)&gt;0, "CoDev", IF(R545="???","N/A","Import")))</f>
        <v>Import</v>
      </c>
      <c r="M545" t="s">
        <v>1330</v>
      </c>
      <c r="O545"/>
      <c r="P545" t="s">
        <v>1331</v>
      </c>
      <c r="Q545" t="s">
        <v>1332</v>
      </c>
      <c r="R545" t="s">
        <v>32</v>
      </c>
      <c r="X545" s="9">
        <f>IF(Table1[[#This Row],[Origin 1]]="???",0,COUNTA(Table1[[#This Row],[Origin 1]:[Origin 6]]))</f>
        <v>1</v>
      </c>
      <c r="Y545"/>
      <c r="Z545"/>
    </row>
    <row r="546" spans="1:26">
      <c r="A546" s="12" t="s">
        <v>37</v>
      </c>
      <c r="B546" s="2">
        <v>2024</v>
      </c>
      <c r="C546" s="18" t="str">
        <f>TEXT(Table1[[#This Row],[No2]],"000")</f>
        <v>087</v>
      </c>
      <c r="D546" s="18">
        <v>87</v>
      </c>
      <c r="E546" s="18" t="s">
        <v>183</v>
      </c>
      <c r="F546" s="2" t="str">
        <f>_xlfn.TEXTJOIN("_",TRUE,A546,B546,C546,Table1[[#This Row],[Domain]])</f>
        <v>ESP_2024_087_Sea</v>
      </c>
      <c r="G546" s="2" t="s">
        <v>400</v>
      </c>
      <c r="H546" s="3" t="s">
        <v>223</v>
      </c>
      <c r="I546" t="s">
        <v>224</v>
      </c>
      <c r="J546" t="s">
        <v>1333</v>
      </c>
      <c r="K546" s="4">
        <v>1</v>
      </c>
      <c r="L546" s="9" t="str">
        <f>IF(AND(R546=A546, S546&amp;T546&amp;U546&amp;V546&amp;W546=""), "DomProd", IF(COUNTIF(R546:W546, A546)&gt;0, "CoDev", IF(R546="???","N/A","Import")))</f>
        <v>DomProd</v>
      </c>
      <c r="M546" t="s">
        <v>1274</v>
      </c>
      <c r="O546"/>
      <c r="P546" s="28" t="s">
        <v>1334</v>
      </c>
      <c r="R546" t="s">
        <v>37</v>
      </c>
      <c r="X546" s="9">
        <f>IF(Table1[[#This Row],[Origin 1]]="???",0,COUNTA(Table1[[#This Row],[Origin 1]:[Origin 6]]))</f>
        <v>1</v>
      </c>
      <c r="Y546"/>
      <c r="Z546"/>
    </row>
    <row r="547" spans="1:26">
      <c r="A547" s="12" t="s">
        <v>37</v>
      </c>
      <c r="B547" s="2">
        <v>2024</v>
      </c>
      <c r="C547" s="18" t="str">
        <f>TEXT(Table1[[#This Row],[No2]],"000")</f>
        <v>088</v>
      </c>
      <c r="D547" s="18">
        <v>88</v>
      </c>
      <c r="E547" s="18" t="s">
        <v>183</v>
      </c>
      <c r="F547" s="2" t="str">
        <f>_xlfn.TEXTJOIN("_",TRUE,A547,B547,C547,Table1[[#This Row],[Domain]])</f>
        <v>ESP_2024_088_Sea</v>
      </c>
      <c r="G547" s="2" t="s">
        <v>400</v>
      </c>
      <c r="H547" s="3" t="s">
        <v>223</v>
      </c>
      <c r="I547" t="s">
        <v>224</v>
      </c>
      <c r="J547" t="s">
        <v>1335</v>
      </c>
      <c r="K547" s="4">
        <v>1</v>
      </c>
      <c r="L547" s="9" t="str">
        <f>IF(AND(R547=A547, S547&amp;T547&amp;U547&amp;V547&amp;W547=""), "DomProd", IF(COUNTIF(R547:W547, A547)&gt;0, "CoDev", IF(R547="???","N/A","Import")))</f>
        <v>Import</v>
      </c>
      <c r="M547" t="s">
        <v>1336</v>
      </c>
      <c r="O547"/>
      <c r="P547" s="28" t="s">
        <v>1337</v>
      </c>
      <c r="R547" t="s">
        <v>134</v>
      </c>
      <c r="X547" s="9">
        <f>IF(Table1[[#This Row],[Origin 1]]="???",0,COUNTA(Table1[[#This Row],[Origin 1]:[Origin 6]]))</f>
        <v>1</v>
      </c>
      <c r="Y547"/>
      <c r="Z547"/>
    </row>
    <row r="548" spans="1:26">
      <c r="A548" s="12" t="s">
        <v>37</v>
      </c>
      <c r="B548" s="2">
        <v>2024</v>
      </c>
      <c r="C548" s="18" t="str">
        <f>TEXT(Table1[[#This Row],[No2]],"000")</f>
        <v>089</v>
      </c>
      <c r="D548" s="18">
        <v>89</v>
      </c>
      <c r="E548" s="18" t="s">
        <v>183</v>
      </c>
      <c r="F548" s="2" t="str">
        <f>_xlfn.TEXTJOIN("_",TRUE,A548,B548,C548,Table1[[#This Row],[Domain]])</f>
        <v>ESP_2024_089_Sea</v>
      </c>
      <c r="G548" s="2" t="s">
        <v>400</v>
      </c>
      <c r="H548" s="3" t="s">
        <v>223</v>
      </c>
      <c r="I548" t="s">
        <v>461</v>
      </c>
      <c r="J548" t="s">
        <v>1338</v>
      </c>
      <c r="K548" s="4">
        <v>2</v>
      </c>
      <c r="L548" s="9" t="str">
        <f>IF(AND(R548=A548, S548&amp;T548&amp;U548&amp;V548&amp;W548=""), "DomProd", IF(COUNTIF(R548:W548, A548)&gt;0, "CoDev", IF(R548="???","N/A","Import")))</f>
        <v>N/A</v>
      </c>
      <c r="M548" t="s">
        <v>90</v>
      </c>
      <c r="O548"/>
      <c r="R548" t="s">
        <v>91</v>
      </c>
      <c r="X548" s="9">
        <f>IF(Table1[[#This Row],[Origin 1]]="???",0,COUNTA(Table1[[#This Row],[Origin 1]:[Origin 6]]))</f>
        <v>0</v>
      </c>
      <c r="Y548"/>
      <c r="Z548"/>
    </row>
    <row r="549" spans="1:26">
      <c r="A549" s="12" t="s">
        <v>37</v>
      </c>
      <c r="B549" s="2">
        <v>2024</v>
      </c>
      <c r="C549" s="18" t="str">
        <f>TEXT(Table1[[#This Row],[No2]],"000")</f>
        <v>090</v>
      </c>
      <c r="D549" s="18">
        <v>90</v>
      </c>
      <c r="E549" s="18" t="s">
        <v>183</v>
      </c>
      <c r="F549" s="2" t="str">
        <f>_xlfn.TEXTJOIN("_",TRUE,A549,B549,C549,Table1[[#This Row],[Domain]])</f>
        <v>ESP_2024_090_Sea</v>
      </c>
      <c r="G549" s="2" t="s">
        <v>400</v>
      </c>
      <c r="H549" s="3" t="s">
        <v>223</v>
      </c>
      <c r="I549" t="s">
        <v>1339</v>
      </c>
      <c r="J549" t="s">
        <v>1340</v>
      </c>
      <c r="K549" s="4">
        <v>1</v>
      </c>
      <c r="L549" s="9" t="str">
        <f>IF(AND(R549=A549, S549&amp;T549&amp;U549&amp;V549&amp;W549=""), "DomProd", IF(COUNTIF(R549:W549, A549)&gt;0, "CoDev", IF(R549="???","N/A","Import")))</f>
        <v>Import</v>
      </c>
      <c r="M549" t="s">
        <v>1341</v>
      </c>
      <c r="O549"/>
      <c r="P549" s="28" t="s">
        <v>1342</v>
      </c>
      <c r="R549" t="s">
        <v>575</v>
      </c>
      <c r="X549" s="9">
        <f>IF(Table1[[#This Row],[Origin 1]]="???",0,COUNTA(Table1[[#This Row],[Origin 1]:[Origin 6]]))</f>
        <v>1</v>
      </c>
      <c r="Y549"/>
      <c r="Z549"/>
    </row>
    <row r="550" spans="1:26">
      <c r="A550" s="12" t="s">
        <v>37</v>
      </c>
      <c r="B550" s="2">
        <v>2024</v>
      </c>
      <c r="C550" s="18" t="str">
        <f>TEXT(Table1[[#This Row],[No2]],"000")</f>
        <v>091</v>
      </c>
      <c r="D550" s="18">
        <v>91</v>
      </c>
      <c r="E550" s="18" t="s">
        <v>183</v>
      </c>
      <c r="F550" s="2" t="str">
        <f>_xlfn.TEXTJOIN("_",TRUE,A550,B550,C550,Table1[[#This Row],[Domain]])</f>
        <v>ESP_2024_091_Sea</v>
      </c>
      <c r="G550" s="2" t="s">
        <v>400</v>
      </c>
      <c r="H550" s="3" t="s">
        <v>223</v>
      </c>
      <c r="I550" t="s">
        <v>1339</v>
      </c>
      <c r="J550" t="s">
        <v>1343</v>
      </c>
      <c r="K550" s="4">
        <v>1</v>
      </c>
      <c r="L550" s="9" t="str">
        <f>IF(AND(R550=A550, S550&amp;T550&amp;U550&amp;V550&amp;W550=""), "DomProd", IF(COUNTIF(R550:W550, A550)&gt;0, "CoDev", IF(R550="???","N/A","Import")))</f>
        <v>DomProd</v>
      </c>
      <c r="M550" t="s">
        <v>1344</v>
      </c>
      <c r="O550"/>
      <c r="P550" s="28" t="s">
        <v>1345</v>
      </c>
      <c r="R550" t="s">
        <v>37</v>
      </c>
      <c r="X550" s="9">
        <f>IF(Table1[[#This Row],[Origin 1]]="???",0,COUNTA(Table1[[#This Row],[Origin 1]:[Origin 6]]))</f>
        <v>1</v>
      </c>
      <c r="Y550"/>
      <c r="Z550"/>
    </row>
    <row r="551" spans="1:26">
      <c r="A551" s="12" t="s">
        <v>37</v>
      </c>
      <c r="B551" s="2">
        <v>2024</v>
      </c>
      <c r="C551" s="18" t="str">
        <f>TEXT(Table1[[#This Row],[No2]],"000")</f>
        <v>092</v>
      </c>
      <c r="D551" s="18">
        <v>92</v>
      </c>
      <c r="E551" s="18" t="s">
        <v>183</v>
      </c>
      <c r="F551" s="2" t="str">
        <f>_xlfn.TEXTJOIN("_",TRUE,A551,B551,C551,Table1[[#This Row],[Domain]])</f>
        <v>ESP_2024_092_Sea</v>
      </c>
      <c r="G551" s="2" t="s">
        <v>400</v>
      </c>
      <c r="H551" s="3" t="s">
        <v>223</v>
      </c>
      <c r="I551" t="s">
        <v>968</v>
      </c>
      <c r="J551" t="s">
        <v>1346</v>
      </c>
      <c r="K551" s="4">
        <v>1</v>
      </c>
      <c r="L551" s="9" t="str">
        <f>IF(AND(R551=A551, S551&amp;T551&amp;U551&amp;V551&amp;W551=""), "DomProd", IF(COUNTIF(R551:W551, A551)&gt;0, "CoDev", IF(R551="???","N/A","Import")))</f>
        <v>DomProd</v>
      </c>
      <c r="M551" t="s">
        <v>1347</v>
      </c>
      <c r="O551"/>
      <c r="P551" s="28" t="s">
        <v>1348</v>
      </c>
      <c r="R551" t="s">
        <v>37</v>
      </c>
      <c r="X551" s="9">
        <f>IF(Table1[[#This Row],[Origin 1]]="???",0,COUNTA(Table1[[#This Row],[Origin 1]:[Origin 6]]))</f>
        <v>1</v>
      </c>
      <c r="Y551"/>
      <c r="Z551"/>
    </row>
    <row r="552" spans="1:26">
      <c r="A552" s="12" t="s">
        <v>37</v>
      </c>
      <c r="B552" s="2">
        <v>2024</v>
      </c>
      <c r="C552" s="18" t="str">
        <f>TEXT(Table1[[#This Row],[No2]],"000")</f>
        <v>093</v>
      </c>
      <c r="D552" s="18">
        <v>93</v>
      </c>
      <c r="E552" s="18" t="s">
        <v>183</v>
      </c>
      <c r="F552" s="2" t="str">
        <f>_xlfn.TEXTJOIN("_",TRUE,A552,B552,C552,Table1[[#This Row],[Domain]])</f>
        <v>ESP_2024_093_Sea</v>
      </c>
      <c r="G552" s="2" t="s">
        <v>400</v>
      </c>
      <c r="H552" s="3" t="s">
        <v>223</v>
      </c>
      <c r="I552" t="s">
        <v>968</v>
      </c>
      <c r="J552" t="s">
        <v>1349</v>
      </c>
      <c r="K552" s="4">
        <v>1</v>
      </c>
      <c r="L552" s="9" t="str">
        <f>IF(AND(R552=A552, S552&amp;T552&amp;U552&amp;V552&amp;W552=""), "DomProd", IF(COUNTIF(R552:W552, A552)&gt;0, "CoDev", IF(R552="???","N/A","Import")))</f>
        <v>DomProd</v>
      </c>
      <c r="M552" t="s">
        <v>1269</v>
      </c>
      <c r="O552"/>
      <c r="P552" t="s">
        <v>1350</v>
      </c>
      <c r="R552" t="s">
        <v>37</v>
      </c>
      <c r="X552" s="9">
        <f>IF(Table1[[#This Row],[Origin 1]]="???",0,COUNTA(Table1[[#This Row],[Origin 1]:[Origin 6]]))</f>
        <v>1</v>
      </c>
      <c r="Y552"/>
      <c r="Z552"/>
    </row>
    <row r="553" spans="1:26">
      <c r="A553" s="12" t="s">
        <v>37</v>
      </c>
      <c r="B553" s="2">
        <v>2024</v>
      </c>
      <c r="C553" s="18" t="str">
        <f>TEXT(Table1[[#This Row],[No2]],"000")</f>
        <v>094</v>
      </c>
      <c r="D553" s="18">
        <v>94</v>
      </c>
      <c r="E553" s="18" t="s">
        <v>183</v>
      </c>
      <c r="F553" s="2" t="str">
        <f>_xlfn.TEXTJOIN("_",TRUE,A553,B553,C553,Table1[[#This Row],[Domain]])</f>
        <v>ESP_2024_094_Sea</v>
      </c>
      <c r="G553" s="2" t="s">
        <v>400</v>
      </c>
      <c r="H553" s="3" t="s">
        <v>223</v>
      </c>
      <c r="I553" t="s">
        <v>1351</v>
      </c>
      <c r="J553" t="s">
        <v>1352</v>
      </c>
      <c r="K553" s="4">
        <v>1</v>
      </c>
      <c r="L553" s="9" t="str">
        <f>IF(AND(R553=A553, S553&amp;T553&amp;U553&amp;V553&amp;W553=""), "DomProd", IF(COUNTIF(R553:W553, A553)&gt;0, "CoDev", IF(R553="???","N/A","Import")))</f>
        <v>Import</v>
      </c>
      <c r="M553" t="s">
        <v>1353</v>
      </c>
      <c r="O553"/>
      <c r="P553" t="s">
        <v>1354</v>
      </c>
      <c r="R553" t="s">
        <v>42</v>
      </c>
      <c r="X553" s="9">
        <f>IF(Table1[[#This Row],[Origin 1]]="???",0,COUNTA(Table1[[#This Row],[Origin 1]:[Origin 6]]))</f>
        <v>1</v>
      </c>
      <c r="Y553"/>
      <c r="Z553"/>
    </row>
    <row r="554" spans="1:26">
      <c r="A554" s="12" t="s">
        <v>37</v>
      </c>
      <c r="B554" s="2">
        <v>2024</v>
      </c>
      <c r="C554" s="18" t="str">
        <f>TEXT(Table1[[#This Row],[No2]],"000")</f>
        <v>095</v>
      </c>
      <c r="D554" s="18">
        <v>95</v>
      </c>
      <c r="E554" s="18" t="s">
        <v>183</v>
      </c>
      <c r="F554" s="2" t="str">
        <f>_xlfn.TEXTJOIN("_",TRUE,A554,B554,C554,Table1[[#This Row],[Domain]])</f>
        <v>ESP_2024_095_Sea</v>
      </c>
      <c r="G554" s="2" t="s">
        <v>400</v>
      </c>
      <c r="H554" s="3" t="s">
        <v>223</v>
      </c>
      <c r="I554" t="s">
        <v>470</v>
      </c>
      <c r="J554" t="s">
        <v>1355</v>
      </c>
      <c r="K554" s="4">
        <v>1</v>
      </c>
      <c r="L554" s="9" t="str">
        <f>IF(AND(R554=A554, S554&amp;T554&amp;U554&amp;V554&amp;W554=""), "DomProd", IF(COUNTIF(R554:W554, A554)&gt;0, "CoDev", IF(R554="???","N/A","Import")))</f>
        <v>DomProd</v>
      </c>
      <c r="M554" t="s">
        <v>1356</v>
      </c>
      <c r="O554"/>
      <c r="P554" t="s">
        <v>1357</v>
      </c>
      <c r="R554" t="s">
        <v>37</v>
      </c>
      <c r="X554" s="9">
        <f>IF(Table1[[#This Row],[Origin 1]]="???",0,COUNTA(Table1[[#This Row],[Origin 1]:[Origin 6]]))</f>
        <v>1</v>
      </c>
      <c r="Y554"/>
      <c r="Z554"/>
    </row>
    <row r="555" spans="1:26">
      <c r="A555" s="12" t="s">
        <v>37</v>
      </c>
      <c r="B555" s="2">
        <v>2024</v>
      </c>
      <c r="C555" s="18" t="str">
        <f>TEXT(Table1[[#This Row],[No2]],"000")</f>
        <v>096</v>
      </c>
      <c r="D555" s="18">
        <v>96</v>
      </c>
      <c r="E555" s="18" t="s">
        <v>183</v>
      </c>
      <c r="F555" s="2" t="str">
        <f>_xlfn.TEXTJOIN("_",TRUE,A555,B555,C555,Table1[[#This Row],[Domain]])</f>
        <v>ESP_2024_096_Sea</v>
      </c>
      <c r="G555" s="2" t="s">
        <v>400</v>
      </c>
      <c r="H555" s="3" t="s">
        <v>223</v>
      </c>
      <c r="I555" t="s">
        <v>1358</v>
      </c>
      <c r="J555" t="s">
        <v>1359</v>
      </c>
      <c r="K555" s="4">
        <v>1</v>
      </c>
      <c r="L555" s="9" t="str">
        <f>IF(AND(R555=A555, S555&amp;T555&amp;U555&amp;V555&amp;W555=""), "DomProd", IF(COUNTIF(R555:W555, A555)&gt;0, "CoDev", IF(R555="???","N/A","Import")))</f>
        <v>DomProd</v>
      </c>
      <c r="M555" t="s">
        <v>1360</v>
      </c>
      <c r="O555"/>
      <c r="P555" s="28" t="s">
        <v>1361</v>
      </c>
      <c r="R555" t="s">
        <v>37</v>
      </c>
      <c r="X555" s="9">
        <f>IF(Table1[[#This Row],[Origin 1]]="???",0,COUNTA(Table1[[#This Row],[Origin 1]:[Origin 6]]))</f>
        <v>1</v>
      </c>
      <c r="Y555"/>
      <c r="Z555"/>
    </row>
    <row r="556" spans="1:26">
      <c r="A556" s="12" t="s">
        <v>37</v>
      </c>
      <c r="B556" s="2">
        <v>2024</v>
      </c>
      <c r="C556" s="18" t="str">
        <f>TEXT(Table1[[#This Row],[No2]],"000")</f>
        <v>097</v>
      </c>
      <c r="D556" s="18">
        <v>97</v>
      </c>
      <c r="E556" s="18" t="s">
        <v>183</v>
      </c>
      <c r="F556" s="2" t="str">
        <f>_xlfn.TEXTJOIN("_",TRUE,A556,B556,C556,Table1[[#This Row],[Domain]])</f>
        <v>ESP_2024_097_Sea</v>
      </c>
      <c r="G556" s="2" t="s">
        <v>400</v>
      </c>
      <c r="H556" s="3" t="s">
        <v>223</v>
      </c>
      <c r="I556" t="s">
        <v>475</v>
      </c>
      <c r="J556" t="s">
        <v>1362</v>
      </c>
      <c r="K556" s="4">
        <v>1</v>
      </c>
      <c r="L556" s="9" t="str">
        <f>IF(AND(R556=A556, S556&amp;T556&amp;U556&amp;V556&amp;W556=""), "DomProd", IF(COUNTIF(R556:W556, A556)&gt;0, "CoDev", IF(R556="???","N/A","Import")))</f>
        <v>DomProd</v>
      </c>
      <c r="M556" t="s">
        <v>1363</v>
      </c>
      <c r="O556"/>
      <c r="P556" s="28" t="s">
        <v>1364</v>
      </c>
      <c r="R556" t="s">
        <v>37</v>
      </c>
      <c r="X556" s="9">
        <f>IF(Table1[[#This Row],[Origin 1]]="???",0,COUNTA(Table1[[#This Row],[Origin 1]:[Origin 6]]))</f>
        <v>1</v>
      </c>
      <c r="Y556"/>
      <c r="Z556"/>
    </row>
    <row r="557" spans="1:26">
      <c r="A557" s="12" t="s">
        <v>37</v>
      </c>
      <c r="B557" s="2">
        <v>2024</v>
      </c>
      <c r="C557" s="18" t="str">
        <f>TEXT(Table1[[#This Row],[No2]],"000")</f>
        <v>098</v>
      </c>
      <c r="D557" s="18">
        <v>98</v>
      </c>
      <c r="E557" s="18" t="s">
        <v>183</v>
      </c>
      <c r="F557" s="2" t="str">
        <f>_xlfn.TEXTJOIN("_",TRUE,A557,B557,C557,Table1[[#This Row],[Domain]])</f>
        <v>ESP_2024_098_Sea</v>
      </c>
      <c r="G557" s="2" t="s">
        <v>400</v>
      </c>
      <c r="H557" s="3" t="s">
        <v>223</v>
      </c>
      <c r="I557" t="s">
        <v>475</v>
      </c>
      <c r="J557" t="s">
        <v>1365</v>
      </c>
      <c r="K557" s="4">
        <v>1</v>
      </c>
      <c r="L557" s="9" t="str">
        <f>IF(AND(R557=A557, S557&amp;T557&amp;U557&amp;V557&amp;W557=""), "DomProd", IF(COUNTIF(R557:W557, A557)&gt;0, "CoDev", IF(R557="???","N/A","Import")))</f>
        <v>DomProd</v>
      </c>
      <c r="M557" t="s">
        <v>1366</v>
      </c>
      <c r="O557"/>
      <c r="P557" s="28" t="s">
        <v>1367</v>
      </c>
      <c r="R557" t="s">
        <v>37</v>
      </c>
      <c r="X557" s="9">
        <f>IF(Table1[[#This Row],[Origin 1]]="???",0,COUNTA(Table1[[#This Row],[Origin 1]:[Origin 6]]))</f>
        <v>1</v>
      </c>
      <c r="Y557"/>
      <c r="Z557"/>
    </row>
    <row r="558" spans="1:26">
      <c r="A558" s="12" t="s">
        <v>37</v>
      </c>
      <c r="B558" s="2">
        <v>2024</v>
      </c>
      <c r="C558" s="18" t="str">
        <f>TEXT(Table1[[#This Row],[No2]],"000")</f>
        <v>099</v>
      </c>
      <c r="D558" s="18">
        <v>99</v>
      </c>
      <c r="E558" s="18" t="s">
        <v>183</v>
      </c>
      <c r="F558" s="2" t="str">
        <f>_xlfn.TEXTJOIN("_",TRUE,A558,B558,C558,Table1[[#This Row],[Domain]])</f>
        <v>ESP_2024_099_Sea</v>
      </c>
      <c r="G558" s="2" t="s">
        <v>400</v>
      </c>
      <c r="H558" s="3" t="s">
        <v>223</v>
      </c>
      <c r="I558" t="s">
        <v>476</v>
      </c>
      <c r="J558" t="s">
        <v>1368</v>
      </c>
      <c r="K558" s="4">
        <v>1</v>
      </c>
      <c r="L558" s="9" t="str">
        <f>IF(AND(R558=A558, S558&amp;T558&amp;U558&amp;V558&amp;W558=""), "DomProd", IF(COUNTIF(R558:W558, A558)&gt;0, "CoDev", IF(R558="???","N/A","Import")))</f>
        <v>DomProd</v>
      </c>
      <c r="M558" t="s">
        <v>1369</v>
      </c>
      <c r="O558"/>
      <c r="P558" s="28" t="s">
        <v>1370</v>
      </c>
      <c r="R558" t="s">
        <v>37</v>
      </c>
      <c r="X558" s="9">
        <f>IF(Table1[[#This Row],[Origin 1]]="???",0,COUNTA(Table1[[#This Row],[Origin 1]:[Origin 6]]))</f>
        <v>1</v>
      </c>
      <c r="Y558"/>
      <c r="Z558"/>
    </row>
    <row r="559" spans="1:26">
      <c r="A559" s="12" t="s">
        <v>37</v>
      </c>
      <c r="B559" s="2">
        <v>2024</v>
      </c>
      <c r="C559" s="18" t="str">
        <f>TEXT(Table1[[#This Row],[No2]],"000")</f>
        <v>100</v>
      </c>
      <c r="D559" s="18">
        <v>100</v>
      </c>
      <c r="E559" s="18" t="s">
        <v>183</v>
      </c>
      <c r="F559" s="2" t="str">
        <f>_xlfn.TEXTJOIN("_",TRUE,A559,B559,C559,Table1[[#This Row],[Domain]])</f>
        <v>ESP_2024_100_Sea</v>
      </c>
      <c r="G559" s="2" t="s">
        <v>400</v>
      </c>
      <c r="H559" s="3" t="s">
        <v>223</v>
      </c>
      <c r="I559" t="s">
        <v>1134</v>
      </c>
      <c r="J559" t="s">
        <v>1371</v>
      </c>
      <c r="K559" s="4">
        <v>2</v>
      </c>
      <c r="L559" s="9" t="str">
        <f>IF(AND(R559=A559, S559&amp;T559&amp;U559&amp;V559&amp;W559=""), "DomProd", IF(COUNTIF(R559:W559, A559)&gt;0, "CoDev", IF(R559="???","N/A","Import")))</f>
        <v>DomProd</v>
      </c>
      <c r="M559" t="s">
        <v>663</v>
      </c>
      <c r="O559"/>
      <c r="P559" s="28" t="s">
        <v>1309</v>
      </c>
      <c r="R559" t="s">
        <v>37</v>
      </c>
      <c r="X559" s="9">
        <f>IF(Table1[[#This Row],[Origin 1]]="???",0,COUNTA(Table1[[#This Row],[Origin 1]:[Origin 6]]))</f>
        <v>1</v>
      </c>
      <c r="Y559"/>
      <c r="Z559"/>
    </row>
    <row r="560" spans="1:26">
      <c r="A560" s="12" t="s">
        <v>37</v>
      </c>
      <c r="B560" s="2">
        <v>2024</v>
      </c>
      <c r="C560" s="18" t="str">
        <f>TEXT(Table1[[#This Row],[No2]],"000")</f>
        <v>101</v>
      </c>
      <c r="D560" s="18">
        <v>101</v>
      </c>
      <c r="E560" s="18" t="s">
        <v>183</v>
      </c>
      <c r="F560" s="2" t="str">
        <f>_xlfn.TEXTJOIN("_",TRUE,A560,B560,C560,Table1[[#This Row],[Domain]])</f>
        <v>ESP_2024_101_Sea</v>
      </c>
      <c r="G560" s="2" t="s">
        <v>400</v>
      </c>
      <c r="H560" s="3" t="s">
        <v>223</v>
      </c>
      <c r="I560" t="s">
        <v>1134</v>
      </c>
      <c r="J560" t="s">
        <v>1372</v>
      </c>
      <c r="K560" s="4">
        <v>4</v>
      </c>
      <c r="L560" s="9" t="str">
        <f>IF(AND(R560=A560, S560&amp;T560&amp;U560&amp;V560&amp;W560=""), "DomProd", IF(COUNTIF(R560:W560, A560)&gt;0, "CoDev", IF(R560="???","N/A","Import")))</f>
        <v>DomProd</v>
      </c>
      <c r="M560" t="s">
        <v>663</v>
      </c>
      <c r="O560"/>
      <c r="P560" s="28" t="s">
        <v>1373</v>
      </c>
      <c r="R560" t="s">
        <v>37</v>
      </c>
      <c r="X560" s="9">
        <f>IF(Table1[[#This Row],[Origin 1]]="???",0,COUNTA(Table1[[#This Row],[Origin 1]:[Origin 6]]))</f>
        <v>1</v>
      </c>
      <c r="Y560"/>
      <c r="Z560"/>
    </row>
    <row r="561" spans="1:26">
      <c r="A561" s="12" t="s">
        <v>37</v>
      </c>
      <c r="B561" s="2">
        <v>2024</v>
      </c>
      <c r="C561" s="18" t="str">
        <f>TEXT(Table1[[#This Row],[No2]],"000")</f>
        <v>102</v>
      </c>
      <c r="D561" s="18">
        <v>102</v>
      </c>
      <c r="E561" s="18" t="s">
        <v>183</v>
      </c>
      <c r="F561" s="2" t="str">
        <f>_xlfn.TEXTJOIN("_",TRUE,A561,B561,C561,Table1[[#This Row],[Domain]])</f>
        <v>ESP_2024_102_Sea</v>
      </c>
      <c r="G561" s="2" t="s">
        <v>400</v>
      </c>
      <c r="H561" s="3" t="s">
        <v>223</v>
      </c>
      <c r="I561" t="s">
        <v>975</v>
      </c>
      <c r="J561" t="s">
        <v>72</v>
      </c>
      <c r="K561" s="4">
        <v>10</v>
      </c>
      <c r="L561" s="9" t="str">
        <f>IF(AND(R561=A561, S561&amp;T561&amp;U561&amp;V561&amp;W561=""), "DomProd", IF(COUNTIF(R561:W561, A561)&gt;0, "CoDev", IF(R561="???","N/A","Import")))</f>
        <v>N/A</v>
      </c>
      <c r="M561" t="s">
        <v>90</v>
      </c>
      <c r="O561"/>
      <c r="R561" t="s">
        <v>91</v>
      </c>
      <c r="X561" s="9">
        <f>IF(Table1[[#This Row],[Origin 1]]="???",0,COUNTA(Table1[[#This Row],[Origin 1]:[Origin 6]]))</f>
        <v>0</v>
      </c>
      <c r="Y561"/>
      <c r="Z561"/>
    </row>
    <row r="562" spans="1:26">
      <c r="A562" s="12" t="s">
        <v>37</v>
      </c>
      <c r="B562" s="2">
        <v>2024</v>
      </c>
      <c r="C562" s="18" t="str">
        <f>TEXT(Table1[[#This Row],[No2]],"000")</f>
        <v>103</v>
      </c>
      <c r="D562" s="18">
        <v>103</v>
      </c>
      <c r="E562" s="18" t="s">
        <v>183</v>
      </c>
      <c r="F562" s="2" t="str">
        <f>_xlfn.TEXTJOIN("_",TRUE,A562,B562,C562,Table1[[#This Row],[Domain]])</f>
        <v>ESP_2024_103_Sea</v>
      </c>
      <c r="G562" s="2" t="s">
        <v>400</v>
      </c>
      <c r="H562" s="3" t="s">
        <v>233</v>
      </c>
      <c r="I562" t="s">
        <v>1374</v>
      </c>
      <c r="J562" t="s">
        <v>1375</v>
      </c>
      <c r="K562" s="4" t="s">
        <v>72</v>
      </c>
      <c r="L562" s="9" t="str">
        <f>IF(AND(R562=A562, S562&amp;T562&amp;U562&amp;V562&amp;W562=""), "DomProd", IF(COUNTIF(R562:W562, A562)&gt;0, "CoDev", IF(R562="???","N/A","Import")))</f>
        <v>Import</v>
      </c>
      <c r="M562" t="s">
        <v>1376</v>
      </c>
      <c r="O562"/>
      <c r="P562" s="28" t="s">
        <v>1377</v>
      </c>
      <c r="R562" t="s">
        <v>145</v>
      </c>
      <c r="X562" s="9">
        <f>IF(Table1[[#This Row],[Origin 1]]="???",0,COUNTA(Table1[[#This Row],[Origin 1]:[Origin 6]]))</f>
        <v>1</v>
      </c>
      <c r="Y562"/>
      <c r="Z562"/>
    </row>
    <row r="563" spans="1:26">
      <c r="A563" s="12" t="s">
        <v>37</v>
      </c>
      <c r="B563" s="2">
        <v>2024</v>
      </c>
      <c r="C563" s="18" t="str">
        <f>TEXT(Table1[[#This Row],[No2]],"000")</f>
        <v>104</v>
      </c>
      <c r="D563" s="18">
        <v>104</v>
      </c>
      <c r="E563" s="18" t="s">
        <v>183</v>
      </c>
      <c r="F563" s="2" t="str">
        <f>_xlfn.TEXTJOIN("_",TRUE,A563,B563,C563,Table1[[#This Row],[Domain]])</f>
        <v>ESP_2024_104_Sea</v>
      </c>
      <c r="G563" s="2" t="s">
        <v>400</v>
      </c>
      <c r="H563" s="3" t="s">
        <v>233</v>
      </c>
      <c r="I563" t="s">
        <v>1374</v>
      </c>
      <c r="J563" t="s">
        <v>1378</v>
      </c>
      <c r="K563" s="4" t="s">
        <v>72</v>
      </c>
      <c r="L563" s="9" t="str">
        <f>IF(AND(R563=A563, S563&amp;T563&amp;U563&amp;V563&amp;W563=""), "DomProd", IF(COUNTIF(R563:W563, A563)&gt;0, "CoDev", IF(R563="???","N/A","Import")))</f>
        <v>Import</v>
      </c>
      <c r="M563" t="s">
        <v>1376</v>
      </c>
      <c r="O563"/>
      <c r="P563" s="28" t="s">
        <v>1379</v>
      </c>
      <c r="R563" t="s">
        <v>145</v>
      </c>
      <c r="X563" s="9">
        <f>IF(Table1[[#This Row],[Origin 1]]="???",0,COUNTA(Table1[[#This Row],[Origin 1]:[Origin 6]]))</f>
        <v>1</v>
      </c>
      <c r="Y563"/>
      <c r="Z563"/>
    </row>
    <row r="564" spans="1:26">
      <c r="A564" s="12" t="s">
        <v>37</v>
      </c>
      <c r="B564" s="2">
        <v>2024</v>
      </c>
      <c r="C564" s="18" t="str">
        <f>TEXT(Table1[[#This Row],[No2]],"000")</f>
        <v>105</v>
      </c>
      <c r="D564" s="18">
        <v>105</v>
      </c>
      <c r="E564" s="18" t="s">
        <v>183</v>
      </c>
      <c r="F564" s="2" t="str">
        <f>_xlfn.TEXTJOIN("_",TRUE,A564,B564,C564,Table1[[#This Row],[Domain]])</f>
        <v>ESP_2024_105_Sea</v>
      </c>
      <c r="G564" s="2" t="s">
        <v>400</v>
      </c>
      <c r="H564" s="3" t="s">
        <v>233</v>
      </c>
      <c r="I564" t="s">
        <v>477</v>
      </c>
      <c r="J564" t="s">
        <v>1380</v>
      </c>
      <c r="K564" s="4" t="s">
        <v>72</v>
      </c>
      <c r="L564" s="9" t="str">
        <f>IF(AND(R564=A564, S564&amp;T564&amp;U564&amp;V564&amp;W564=""), "DomProd", IF(COUNTIF(R564:W564, A564)&gt;0, "CoDev", IF(R564="???","N/A","Import")))</f>
        <v>DomProd</v>
      </c>
      <c r="M564" t="s">
        <v>1381</v>
      </c>
      <c r="O564"/>
      <c r="P564" s="28" t="s">
        <v>1382</v>
      </c>
      <c r="R564" t="s">
        <v>37</v>
      </c>
      <c r="X564" s="9">
        <f>IF(Table1[[#This Row],[Origin 1]]="???",0,COUNTA(Table1[[#This Row],[Origin 1]:[Origin 6]]))</f>
        <v>1</v>
      </c>
      <c r="Y564"/>
      <c r="Z564"/>
    </row>
    <row r="565" spans="1:26">
      <c r="A565" s="12" t="s">
        <v>37</v>
      </c>
      <c r="B565" s="2">
        <v>2024</v>
      </c>
      <c r="C565" s="18" t="str">
        <f>TEXT(Table1[[#This Row],[No2]],"000")</f>
        <v>106</v>
      </c>
      <c r="D565" s="18">
        <v>106</v>
      </c>
      <c r="E565" s="18" t="s">
        <v>183</v>
      </c>
      <c r="F565" s="2" t="str">
        <f>_xlfn.TEXTJOIN("_",TRUE,A565,B565,C565,Table1[[#This Row],[Domain]])</f>
        <v>ESP_2024_106_Sea</v>
      </c>
      <c r="G565" s="2" t="s">
        <v>400</v>
      </c>
      <c r="H565" s="3" t="s">
        <v>233</v>
      </c>
      <c r="I565" t="s">
        <v>481</v>
      </c>
      <c r="J565" t="s">
        <v>1383</v>
      </c>
      <c r="K565" s="4" t="s">
        <v>72</v>
      </c>
      <c r="L565" s="9" t="str">
        <f>IF(AND(R565=A565, S565&amp;T565&amp;U565&amp;V565&amp;W565=""), "DomProd", IF(COUNTIF(R565:W565, A565)&gt;0, "CoDev", IF(R565="???","N/A","Import")))</f>
        <v>Import</v>
      </c>
      <c r="M565" t="s">
        <v>1384</v>
      </c>
      <c r="O565"/>
      <c r="P565" s="28" t="s">
        <v>1385</v>
      </c>
      <c r="R565" t="s">
        <v>55</v>
      </c>
      <c r="X565" s="9">
        <f>IF(Table1[[#This Row],[Origin 1]]="???",0,COUNTA(Table1[[#This Row],[Origin 1]:[Origin 6]]))</f>
        <v>1</v>
      </c>
      <c r="Y565"/>
      <c r="Z565"/>
    </row>
    <row r="566" spans="1:26">
      <c r="A566" s="12" t="s">
        <v>37</v>
      </c>
      <c r="B566" s="2">
        <v>2024</v>
      </c>
      <c r="C566" s="18" t="str">
        <f>TEXT(Table1[[#This Row],[No2]],"000")</f>
        <v>107</v>
      </c>
      <c r="D566" s="18">
        <v>107</v>
      </c>
      <c r="E566" s="18" t="s">
        <v>92</v>
      </c>
      <c r="F566" s="2" t="str">
        <f>_xlfn.TEXTJOIN("_",TRUE,A566,B566,C566,Table1[[#This Row],[Domain]])</f>
        <v>ESP_2024_107_Air</v>
      </c>
      <c r="G566" s="2" t="s">
        <v>987</v>
      </c>
      <c r="H566" s="3" t="s">
        <v>94</v>
      </c>
      <c r="I566" t="s">
        <v>495</v>
      </c>
      <c r="J566" t="s">
        <v>1386</v>
      </c>
      <c r="K566" s="4">
        <v>10</v>
      </c>
      <c r="L566" s="9" t="str">
        <f>IF(AND(R566=A566, S566&amp;T566&amp;U566&amp;V566&amp;W566=""), "DomProd", IF(COUNTIF(R566:W566, A566)&gt;0, "CoDev", IF(R566="???","N/A","Import")))</f>
        <v>Import</v>
      </c>
      <c r="M566" t="s">
        <v>1387</v>
      </c>
      <c r="N566" t="s">
        <v>1388</v>
      </c>
      <c r="O566"/>
      <c r="P566" t="s">
        <v>1389</v>
      </c>
      <c r="R566" t="s">
        <v>65</v>
      </c>
      <c r="S566" t="s">
        <v>43</v>
      </c>
      <c r="X566" s="9">
        <f>IF(Table1[[#This Row],[Origin 1]]="???",0,COUNTA(Table1[[#This Row],[Origin 1]:[Origin 6]]))</f>
        <v>2</v>
      </c>
      <c r="Y566"/>
      <c r="Z566"/>
    </row>
    <row r="567" spans="1:26">
      <c r="A567" s="12" t="s">
        <v>37</v>
      </c>
      <c r="B567" s="2">
        <v>2024</v>
      </c>
      <c r="C567" s="18" t="str">
        <f>TEXT(Table1[[#This Row],[No2]],"000")</f>
        <v>108</v>
      </c>
      <c r="D567" s="18">
        <v>108</v>
      </c>
      <c r="E567" s="18" t="s">
        <v>92</v>
      </c>
      <c r="F567" s="2" t="str">
        <f>_xlfn.TEXTJOIN("_",TRUE,A567,B567,C567,Table1[[#This Row],[Domain]])</f>
        <v>ESP_2024_108_Air</v>
      </c>
      <c r="G567" s="2" t="s">
        <v>987</v>
      </c>
      <c r="H567" s="3" t="s">
        <v>94</v>
      </c>
      <c r="I567" t="s">
        <v>495</v>
      </c>
      <c r="J567" t="s">
        <v>1390</v>
      </c>
      <c r="K567" s="4">
        <v>1</v>
      </c>
      <c r="L567" s="9" t="str">
        <f>IF(AND(R567=A567, S567&amp;T567&amp;U567&amp;V567&amp;W567=""), "DomProd", IF(COUNTIF(R567:W567, A567)&gt;0, "CoDev", IF(R567="???","N/A","Import")))</f>
        <v>Import</v>
      </c>
      <c r="M567" t="s">
        <v>195</v>
      </c>
      <c r="N567" t="s">
        <v>905</v>
      </c>
      <c r="O567"/>
      <c r="P567" s="28" t="s">
        <v>1391</v>
      </c>
      <c r="R567" t="s">
        <v>65</v>
      </c>
      <c r="S567" t="s">
        <v>43</v>
      </c>
      <c r="X567" s="9">
        <f>IF(Table1[[#This Row],[Origin 1]]="???",0,COUNTA(Table1[[#This Row],[Origin 1]:[Origin 6]]))</f>
        <v>2</v>
      </c>
      <c r="Y567"/>
      <c r="Z567"/>
    </row>
    <row r="568" spans="1:26">
      <c r="A568" s="12" t="s">
        <v>37</v>
      </c>
      <c r="B568" s="2">
        <v>2024</v>
      </c>
      <c r="C568" s="18" t="str">
        <f>TEXT(Table1[[#This Row],[No2]],"000")</f>
        <v>109</v>
      </c>
      <c r="D568" s="18">
        <v>109</v>
      </c>
      <c r="E568" s="18" t="s">
        <v>92</v>
      </c>
      <c r="F568" s="2" t="str">
        <f>_xlfn.TEXTJOIN("_",TRUE,A568,B568,C568,Table1[[#This Row],[Domain]])</f>
        <v>ESP_2024_109_Air</v>
      </c>
      <c r="G568" s="2" t="s">
        <v>987</v>
      </c>
      <c r="H568" s="3" t="s">
        <v>94</v>
      </c>
      <c r="I568" t="s">
        <v>103</v>
      </c>
      <c r="J568" t="s">
        <v>1392</v>
      </c>
      <c r="K568" s="4">
        <v>2</v>
      </c>
      <c r="L568" s="9" t="str">
        <f>IF(AND(R568=A568, S568&amp;T568&amp;U568&amp;V568&amp;W568=""), "DomProd", IF(COUNTIF(R568:W568, A568)&gt;0, "CoDev", IF(R568="???","N/A","Import")))</f>
        <v>Import</v>
      </c>
      <c r="M568" t="s">
        <v>1393</v>
      </c>
      <c r="O568"/>
      <c r="P568" t="s">
        <v>1394</v>
      </c>
      <c r="R568" t="s">
        <v>65</v>
      </c>
      <c r="X568" s="9">
        <f>IF(Table1[[#This Row],[Origin 1]]="???",0,COUNTA(Table1[[#This Row],[Origin 1]:[Origin 6]]))</f>
        <v>1</v>
      </c>
      <c r="Y568"/>
      <c r="Z568"/>
    </row>
    <row r="569" spans="1:26">
      <c r="A569" s="12" t="s">
        <v>37</v>
      </c>
      <c r="B569" s="2">
        <v>2024</v>
      </c>
      <c r="C569" s="18" t="str">
        <f>TEXT(Table1[[#This Row],[No2]],"000")</f>
        <v>110</v>
      </c>
      <c r="D569" s="18">
        <v>110</v>
      </c>
      <c r="E569" s="18" t="s">
        <v>92</v>
      </c>
      <c r="F569" s="2" t="str">
        <f>_xlfn.TEXTJOIN("_",TRUE,A569,B569,C569,Table1[[#This Row],[Domain]])</f>
        <v>ESP_2024_110_Air</v>
      </c>
      <c r="G569" s="2" t="s">
        <v>987</v>
      </c>
      <c r="H569" s="3" t="s">
        <v>94</v>
      </c>
      <c r="I569" t="s">
        <v>103</v>
      </c>
      <c r="J569" t="s">
        <v>1395</v>
      </c>
      <c r="K569" s="4">
        <v>1</v>
      </c>
      <c r="L569" s="9" t="str">
        <f>IF(AND(R569=A569, S569&amp;T569&amp;U569&amp;V569&amp;W569=""), "DomProd", IF(COUNTIF(R569:W569, A569)&gt;0, "CoDev", IF(R569="???","N/A","Import")))</f>
        <v>Import</v>
      </c>
      <c r="M569" t="s">
        <v>1393</v>
      </c>
      <c r="O569"/>
      <c r="P569" t="s">
        <v>1396</v>
      </c>
      <c r="R569" t="s">
        <v>65</v>
      </c>
      <c r="X569" s="9">
        <f>IF(Table1[[#This Row],[Origin 1]]="???",0,COUNTA(Table1[[#This Row],[Origin 1]:[Origin 6]]))</f>
        <v>1</v>
      </c>
      <c r="Y569"/>
      <c r="Z569"/>
    </row>
    <row r="570" spans="1:26">
      <c r="A570" s="12" t="s">
        <v>37</v>
      </c>
      <c r="B570" s="2">
        <v>2024</v>
      </c>
      <c r="C570" s="18" t="str">
        <f>TEXT(Table1[[#This Row],[No2]],"000")</f>
        <v>111</v>
      </c>
      <c r="D570" s="18">
        <v>111</v>
      </c>
      <c r="E570" s="18" t="s">
        <v>92</v>
      </c>
      <c r="F570" s="2" t="str">
        <f>_xlfn.TEXTJOIN("_",TRUE,A570,B570,C570,Table1[[#This Row],[Domain]])</f>
        <v>ESP_2024_111_Air</v>
      </c>
      <c r="G570" s="2" t="s">
        <v>987</v>
      </c>
      <c r="H570" s="3" t="s">
        <v>114</v>
      </c>
      <c r="I570" t="s">
        <v>265</v>
      </c>
      <c r="J570" t="s">
        <v>1397</v>
      </c>
      <c r="K570" s="4">
        <v>12</v>
      </c>
      <c r="L570" s="9" t="str">
        <f>IF(AND(R570=A570, S570&amp;T570&amp;U570&amp;V570&amp;W570=""), "DomProd", IF(COUNTIF(R570:W570, A570)&gt;0, "CoDev", IF(R570="???","N/A","Import")))</f>
        <v>Import</v>
      </c>
      <c r="M570" t="s">
        <v>120</v>
      </c>
      <c r="O570"/>
      <c r="P570" s="28" t="s">
        <v>1398</v>
      </c>
      <c r="R570" t="s">
        <v>65</v>
      </c>
      <c r="X570" s="9">
        <f>IF(Table1[[#This Row],[Origin 1]]="???",0,COUNTA(Table1[[#This Row],[Origin 1]:[Origin 6]]))</f>
        <v>1</v>
      </c>
      <c r="Y570"/>
      <c r="Z570"/>
    </row>
    <row r="571" spans="1:26">
      <c r="A571" s="12" t="s">
        <v>37</v>
      </c>
      <c r="B571" s="2">
        <v>2024</v>
      </c>
      <c r="C571" s="18" t="str">
        <f>TEXT(Table1[[#This Row],[No2]],"000")</f>
        <v>112</v>
      </c>
      <c r="D571" s="18">
        <v>112</v>
      </c>
      <c r="E571" s="18" t="s">
        <v>92</v>
      </c>
      <c r="F571" s="2" t="str">
        <f>_xlfn.TEXTJOIN("_",TRUE,A571,B571,C571,Table1[[#This Row],[Domain]])</f>
        <v>ESP_2024_112_Air</v>
      </c>
      <c r="G571" s="2" t="s">
        <v>987</v>
      </c>
      <c r="H571" s="3" t="s">
        <v>114</v>
      </c>
      <c r="I571" t="s">
        <v>265</v>
      </c>
      <c r="J571" t="s">
        <v>1399</v>
      </c>
      <c r="K571" s="4">
        <v>6</v>
      </c>
      <c r="L571" s="9" t="str">
        <f>IF(AND(R571=A571, S571&amp;T571&amp;U571&amp;V571&amp;W571=""), "DomProd", IF(COUNTIF(R571:W571, A571)&gt;0, "CoDev", IF(R571="???","N/A","Import")))</f>
        <v>Import</v>
      </c>
      <c r="M571" t="s">
        <v>120</v>
      </c>
      <c r="O571"/>
      <c r="P571" s="28" t="s">
        <v>1398</v>
      </c>
      <c r="R571" t="s">
        <v>65</v>
      </c>
      <c r="X571" s="9">
        <f>IF(Table1[[#This Row],[Origin 1]]="???",0,COUNTA(Table1[[#This Row],[Origin 1]:[Origin 6]]))</f>
        <v>1</v>
      </c>
      <c r="Y571"/>
      <c r="Z571"/>
    </row>
    <row r="572" spans="1:26">
      <c r="A572" s="12" t="s">
        <v>37</v>
      </c>
      <c r="B572" s="2">
        <v>2024</v>
      </c>
      <c r="C572" s="18" t="str">
        <f>TEXT(Table1[[#This Row],[No2]],"000")</f>
        <v>113</v>
      </c>
      <c r="D572" s="18">
        <v>113</v>
      </c>
      <c r="E572" s="18" t="s">
        <v>92</v>
      </c>
      <c r="F572" s="2" t="str">
        <f>_xlfn.TEXTJOIN("_",TRUE,A572,B572,C572,Table1[[#This Row],[Domain]])</f>
        <v>ESP_2024_113_Air</v>
      </c>
      <c r="G572" s="2" t="s">
        <v>987</v>
      </c>
      <c r="H572" s="3" t="s">
        <v>114</v>
      </c>
      <c r="I572" t="s">
        <v>103</v>
      </c>
      <c r="J572" t="s">
        <v>870</v>
      </c>
      <c r="K572" s="4">
        <v>4</v>
      </c>
      <c r="L572" s="9" t="str">
        <f>IF(AND(R572=A572, S572&amp;T572&amp;U572&amp;V572&amp;W572=""), "DomProd", IF(COUNTIF(R572:W572, A572)&gt;0, "CoDev", IF(R572="???","N/A","Import")))</f>
        <v>Import</v>
      </c>
      <c r="M572" t="s">
        <v>871</v>
      </c>
      <c r="O572"/>
      <c r="P572" s="28" t="s">
        <v>872</v>
      </c>
      <c r="R572" t="s">
        <v>32</v>
      </c>
      <c r="X572" s="9">
        <f>IF(Table1[[#This Row],[Origin 1]]="???",0,COUNTA(Table1[[#This Row],[Origin 1]:[Origin 6]]))</f>
        <v>1</v>
      </c>
      <c r="Y572"/>
      <c r="Z572"/>
    </row>
    <row r="573" spans="1:26">
      <c r="A573" s="12" t="s">
        <v>37</v>
      </c>
      <c r="B573" s="2">
        <v>2024</v>
      </c>
      <c r="C573" s="18" t="str">
        <f>TEXT(Table1[[#This Row],[No2]],"000")</f>
        <v>114</v>
      </c>
      <c r="D573" s="18">
        <v>114</v>
      </c>
      <c r="E573" s="18" t="s">
        <v>92</v>
      </c>
      <c r="F573" s="2" t="str">
        <f>_xlfn.TEXTJOIN("_",TRUE,A573,B573,C573,Table1[[#This Row],[Domain]])</f>
        <v>ESP_2024_114_Air</v>
      </c>
      <c r="G573" s="2" t="s">
        <v>987</v>
      </c>
      <c r="H573" s="3" t="s">
        <v>178</v>
      </c>
      <c r="I573" t="s">
        <v>179</v>
      </c>
      <c r="J573" t="s">
        <v>1400</v>
      </c>
      <c r="K573" s="4">
        <v>12</v>
      </c>
      <c r="L573" s="9" t="str">
        <f>IF(AND(R573=A573, S573&amp;T573&amp;U573&amp;V573&amp;W573=""), "DomProd", IF(COUNTIF(R573:W573, A573)&gt;0, "CoDev", IF(R573="???","N/A","Import")))</f>
        <v>Import</v>
      </c>
      <c r="M573" t="s">
        <v>1401</v>
      </c>
      <c r="O573"/>
      <c r="P573" s="28" t="s">
        <v>1402</v>
      </c>
      <c r="R573" t="s">
        <v>65</v>
      </c>
      <c r="X573" s="9">
        <f>IF(Table1[[#This Row],[Origin 1]]="???",0,COUNTA(Table1[[#This Row],[Origin 1]:[Origin 6]]))</f>
        <v>1</v>
      </c>
      <c r="Y573"/>
      <c r="Z573"/>
    </row>
    <row r="574" spans="1:26">
      <c r="A574" s="12" t="s">
        <v>37</v>
      </c>
      <c r="B574" s="2">
        <v>2024</v>
      </c>
      <c r="C574" s="18" t="str">
        <f>TEXT(Table1[[#This Row],[No2]],"000")</f>
        <v>115</v>
      </c>
      <c r="D574" s="18">
        <v>115</v>
      </c>
      <c r="E574" s="18" t="s">
        <v>92</v>
      </c>
      <c r="F574" s="2" t="str">
        <f>_xlfn.TEXTJOIN("_",TRUE,A574,B574,C574,Table1[[#This Row],[Domain]])</f>
        <v>ESP_2024_115_Air</v>
      </c>
      <c r="G574" s="2" t="s">
        <v>987</v>
      </c>
      <c r="H574" s="3" t="s">
        <v>139</v>
      </c>
      <c r="I574" t="s">
        <v>272</v>
      </c>
      <c r="J574" t="s">
        <v>1158</v>
      </c>
      <c r="K574" s="4" t="s">
        <v>72</v>
      </c>
      <c r="L574" s="9" t="str">
        <f>IF(AND(R574=A574, S574&amp;T574&amp;U574&amp;V574&amp;W574=""), "DomProd", IF(COUNTIF(R574:W574, A574)&gt;0, "CoDev", IF(R574="???","N/A","Import")))</f>
        <v>Import</v>
      </c>
      <c r="M574" t="s">
        <v>198</v>
      </c>
      <c r="O574"/>
      <c r="P574" t="s">
        <v>274</v>
      </c>
      <c r="R574" t="s">
        <v>65</v>
      </c>
      <c r="X574" s="9">
        <f>IF(Table1[[#This Row],[Origin 1]]="???",0,COUNTA(Table1[[#This Row],[Origin 1]:[Origin 6]]))</f>
        <v>1</v>
      </c>
      <c r="Y574"/>
      <c r="Z574"/>
    </row>
    <row r="575" spans="1:26">
      <c r="A575" s="12" t="s">
        <v>37</v>
      </c>
      <c r="B575" s="2">
        <v>2024</v>
      </c>
      <c r="C575" s="18" t="str">
        <f>TEXT(Table1[[#This Row],[No2]],"000")</f>
        <v>116</v>
      </c>
      <c r="D575" s="18">
        <v>116</v>
      </c>
      <c r="E575" s="18" t="s">
        <v>92</v>
      </c>
      <c r="F575" s="2" t="str">
        <f>_xlfn.TEXTJOIN("_",TRUE,A575,B575,C575,Table1[[#This Row],[Domain]])</f>
        <v>ESP_2024_116_Air</v>
      </c>
      <c r="G575" s="2" t="s">
        <v>987</v>
      </c>
      <c r="H575" s="3" t="s">
        <v>139</v>
      </c>
      <c r="I575" t="s">
        <v>277</v>
      </c>
      <c r="J575" t="s">
        <v>1403</v>
      </c>
      <c r="K575" s="4" t="s">
        <v>72</v>
      </c>
      <c r="L575" s="9" t="str">
        <f>IF(AND(R575=A575, S575&amp;T575&amp;U575&amp;V575&amp;W575=""), "DomProd", IF(COUNTIF(R575:W575, A575)&gt;0, "CoDev", IF(R575="???","N/A","Import")))</f>
        <v>Import</v>
      </c>
      <c r="M575" t="s">
        <v>198</v>
      </c>
      <c r="O575"/>
      <c r="P575" t="s">
        <v>279</v>
      </c>
      <c r="R575" t="s">
        <v>65</v>
      </c>
      <c r="X575" s="9">
        <f>IF(Table1[[#This Row],[Origin 1]]="???",0,COUNTA(Table1[[#This Row],[Origin 1]:[Origin 6]]))</f>
        <v>1</v>
      </c>
      <c r="Y575"/>
      <c r="Z575"/>
    </row>
    <row r="576" spans="1:26">
      <c r="A576" s="12" t="s">
        <v>37</v>
      </c>
      <c r="B576" s="2">
        <v>2024</v>
      </c>
      <c r="C576" s="18" t="str">
        <f>TEXT(Table1[[#This Row],[No2]],"000")</f>
        <v>117</v>
      </c>
      <c r="D576" s="18">
        <v>117</v>
      </c>
      <c r="E576" s="18" t="s">
        <v>92</v>
      </c>
      <c r="F576" s="2" t="str">
        <f>_xlfn.TEXTJOIN("_",TRUE,A576,B576,C576,Table1[[#This Row],[Domain]])</f>
        <v>ESP_2024_117_Air</v>
      </c>
      <c r="G576" s="2" t="s">
        <v>987</v>
      </c>
      <c r="H576" s="3" t="s">
        <v>139</v>
      </c>
      <c r="I576" t="s">
        <v>684</v>
      </c>
      <c r="J576" t="s">
        <v>1404</v>
      </c>
      <c r="K576" s="4" t="s">
        <v>72</v>
      </c>
      <c r="L576" s="9" t="str">
        <f>IF(AND(R576=A576, S576&amp;T576&amp;U576&amp;V576&amp;W576=""), "DomProd", IF(COUNTIF(R576:W576, A576)&gt;0, "CoDev", IF(R576="???","N/A","Import")))</f>
        <v>Import</v>
      </c>
      <c r="M576" t="s">
        <v>198</v>
      </c>
      <c r="O576"/>
      <c r="P576" t="s">
        <v>1405</v>
      </c>
      <c r="R576" t="s">
        <v>65</v>
      </c>
      <c r="X576" s="9">
        <f>IF(Table1[[#This Row],[Origin 1]]="???",0,COUNTA(Table1[[#This Row],[Origin 1]:[Origin 6]]))</f>
        <v>1</v>
      </c>
      <c r="Y576"/>
      <c r="Z576"/>
    </row>
    <row r="577" spans="1:26">
      <c r="A577" s="12" t="s">
        <v>37</v>
      </c>
      <c r="B577" s="2">
        <v>2024</v>
      </c>
      <c r="C577" s="18" t="str">
        <f>TEXT(Table1[[#This Row],[No2]],"000")</f>
        <v>118</v>
      </c>
      <c r="D577" s="18">
        <v>118</v>
      </c>
      <c r="E577" s="18" t="s">
        <v>92</v>
      </c>
      <c r="F577" s="2" t="str">
        <f>_xlfn.TEXTJOIN("_",TRUE,A577,B577,C577,Table1[[#This Row],[Domain]])</f>
        <v>ESP_2024_118_Air</v>
      </c>
      <c r="G577" s="2" t="s">
        <v>987</v>
      </c>
      <c r="H577" s="3" t="s">
        <v>139</v>
      </c>
      <c r="I577" t="s">
        <v>684</v>
      </c>
      <c r="J577" t="s">
        <v>1406</v>
      </c>
      <c r="K577" s="4" t="s">
        <v>72</v>
      </c>
      <c r="L577" s="9" t="str">
        <f>IF(AND(R577=A577, S577&amp;T577&amp;U577&amp;V577&amp;W577=""), "DomProd", IF(COUNTIF(R577:W577, A577)&gt;0, "CoDev", IF(R577="???","N/A","Import")))</f>
        <v>Import</v>
      </c>
      <c r="M577" t="s">
        <v>101</v>
      </c>
      <c r="N577" t="s">
        <v>181</v>
      </c>
      <c r="O577"/>
      <c r="P577" t="s">
        <v>1407</v>
      </c>
      <c r="R577" t="s">
        <v>65</v>
      </c>
      <c r="X577" s="9">
        <f>IF(Table1[[#This Row],[Origin 1]]="???",0,COUNTA(Table1[[#This Row],[Origin 1]:[Origin 6]]))</f>
        <v>1</v>
      </c>
      <c r="Y577"/>
      <c r="Z577"/>
    </row>
    <row r="578" spans="1:26">
      <c r="A578" s="12" t="s">
        <v>37</v>
      </c>
      <c r="B578" s="2">
        <v>2024</v>
      </c>
      <c r="C578" s="18" t="str">
        <f>TEXT(Table1[[#This Row],[No2]],"000")</f>
        <v>119</v>
      </c>
      <c r="D578" s="18">
        <v>119</v>
      </c>
      <c r="E578" s="18" t="s">
        <v>92</v>
      </c>
      <c r="F578" s="2" t="str">
        <f>_xlfn.TEXTJOIN("_",TRUE,A578,B578,C578,Table1[[#This Row],[Domain]])</f>
        <v>ESP_2024_119_Air</v>
      </c>
      <c r="G578" s="2" t="s">
        <v>987</v>
      </c>
      <c r="H578" s="3" t="s">
        <v>139</v>
      </c>
      <c r="I578" t="s">
        <v>674</v>
      </c>
      <c r="J578" t="s">
        <v>1408</v>
      </c>
      <c r="K578" s="4" t="s">
        <v>72</v>
      </c>
      <c r="L578" s="9" t="str">
        <f>IF(AND(R578=A578, S578&amp;T578&amp;U578&amp;V578&amp;W578=""), "DomProd", IF(COUNTIF(R578:W578, A578)&gt;0, "CoDev", IF(R578="???","N/A","Import")))</f>
        <v>Import</v>
      </c>
      <c r="M578" t="s">
        <v>1409</v>
      </c>
      <c r="O578"/>
      <c r="P578" t="s">
        <v>1410</v>
      </c>
      <c r="R578" t="s">
        <v>145</v>
      </c>
      <c r="X578" s="9">
        <f>IF(Table1[[#This Row],[Origin 1]]="???",0,COUNTA(Table1[[#This Row],[Origin 1]:[Origin 6]]))</f>
        <v>1</v>
      </c>
      <c r="Y578"/>
      <c r="Z578"/>
    </row>
    <row r="579" spans="1:26">
      <c r="A579" s="12" t="s">
        <v>37</v>
      </c>
      <c r="B579" s="2">
        <v>2024</v>
      </c>
      <c r="C579" s="18" t="str">
        <f>TEXT(Table1[[#This Row],[No2]],"000")</f>
        <v>120</v>
      </c>
      <c r="D579" s="18">
        <v>120</v>
      </c>
      <c r="E579" s="18" t="s">
        <v>25</v>
      </c>
      <c r="F579" s="2" t="str">
        <f>_xlfn.TEXTJOIN("_",TRUE,A579,B579,C579,Table1[[#This Row],[Domain]])</f>
        <v>ESP_2024_120_Land</v>
      </c>
      <c r="G579" s="2" t="s">
        <v>1411</v>
      </c>
      <c r="H579" s="3" t="s">
        <v>27</v>
      </c>
      <c r="I579" t="s">
        <v>44</v>
      </c>
      <c r="J579" t="s">
        <v>1412</v>
      </c>
      <c r="K579" s="4">
        <v>32</v>
      </c>
      <c r="L579" s="9" t="str">
        <f>IF(AND(R579=A579, S579&amp;T579&amp;U579&amp;V579&amp;W579=""), "DomProd", IF(COUNTIF(R579:W579, A579)&gt;0, "CoDev", IF(R579="???","N/A","Import")))</f>
        <v>Import</v>
      </c>
      <c r="M579" t="s">
        <v>150</v>
      </c>
      <c r="O579"/>
      <c r="P579" s="28" t="s">
        <v>151</v>
      </c>
      <c r="R579" t="s">
        <v>107</v>
      </c>
      <c r="X579" s="9">
        <f>IF(Table1[[#This Row],[Origin 1]]="???",0,COUNTA(Table1[[#This Row],[Origin 1]:[Origin 6]]))</f>
        <v>1</v>
      </c>
      <c r="Y579"/>
      <c r="Z579"/>
    </row>
    <row r="580" spans="1:26">
      <c r="A580" s="12" t="s">
        <v>37</v>
      </c>
      <c r="B580" s="2">
        <v>2024</v>
      </c>
      <c r="C580" s="18" t="str">
        <f>TEXT(Table1[[#This Row],[No2]],"000")</f>
        <v>121</v>
      </c>
      <c r="D580" s="18">
        <v>121</v>
      </c>
      <c r="E580" s="18" t="s">
        <v>25</v>
      </c>
      <c r="F580" s="2" t="str">
        <f>_xlfn.TEXTJOIN("_",TRUE,A580,B580,C580,Table1[[#This Row],[Domain]])</f>
        <v>ESP_2024_121_Land</v>
      </c>
      <c r="G580" s="2" t="s">
        <v>1411</v>
      </c>
      <c r="H580" s="3" t="s">
        <v>27</v>
      </c>
      <c r="I580" t="s">
        <v>44</v>
      </c>
      <c r="J580" t="s">
        <v>1413</v>
      </c>
      <c r="K580" s="4">
        <v>1</v>
      </c>
      <c r="L580" s="9" t="str">
        <f>IF(AND(R580=A580, S580&amp;T580&amp;U580&amp;V580&amp;W580=""), "DomProd", IF(COUNTIF(R580:W580, A580)&gt;0, "CoDev", IF(R580="???","N/A","Import")))</f>
        <v>Import</v>
      </c>
      <c r="M580" t="s">
        <v>150</v>
      </c>
      <c r="O580"/>
      <c r="P580" s="28" t="s">
        <v>151</v>
      </c>
      <c r="R580" t="s">
        <v>107</v>
      </c>
      <c r="X580" s="9">
        <f>IF(Table1[[#This Row],[Origin 1]]="???",0,COUNTA(Table1[[#This Row],[Origin 1]:[Origin 6]]))</f>
        <v>1</v>
      </c>
      <c r="Y580"/>
      <c r="Z580"/>
    </row>
    <row r="581" spans="1:26">
      <c r="A581" s="12" t="s">
        <v>37</v>
      </c>
      <c r="B581" s="2">
        <v>2024</v>
      </c>
      <c r="C581" s="18" t="str">
        <f>TEXT(Table1[[#This Row],[No2]],"000")</f>
        <v>122</v>
      </c>
      <c r="D581" s="18">
        <v>122</v>
      </c>
      <c r="E581" s="18" t="s">
        <v>25</v>
      </c>
      <c r="F581" s="2" t="str">
        <f>_xlfn.TEXTJOIN("_",TRUE,A581,B581,C581,Table1[[#This Row],[Domain]])</f>
        <v>ESP_2024_122_Land</v>
      </c>
      <c r="G581" s="2" t="s">
        <v>1411</v>
      </c>
      <c r="H581" s="3" t="s">
        <v>27</v>
      </c>
      <c r="I581" t="s">
        <v>44</v>
      </c>
      <c r="J581" t="s">
        <v>1414</v>
      </c>
      <c r="K581" s="4">
        <v>1</v>
      </c>
      <c r="L581" s="9" t="str">
        <f>IF(AND(R581=A581, S581&amp;T581&amp;U581&amp;V581&amp;W581=""), "DomProd", IF(COUNTIF(R581:W581, A581)&gt;0, "CoDev", IF(R581="???","N/A","Import")))</f>
        <v>Import</v>
      </c>
      <c r="M581" t="s">
        <v>150</v>
      </c>
      <c r="O581"/>
      <c r="P581" s="28" t="s">
        <v>151</v>
      </c>
      <c r="R581" t="s">
        <v>107</v>
      </c>
      <c r="X581" s="9">
        <f>IF(Table1[[#This Row],[Origin 1]]="???",0,COUNTA(Table1[[#This Row],[Origin 1]:[Origin 6]]))</f>
        <v>1</v>
      </c>
      <c r="Y581"/>
      <c r="Z581"/>
    </row>
    <row r="582" spans="1:26">
      <c r="A582" s="12" t="s">
        <v>37</v>
      </c>
      <c r="B582" s="2">
        <v>2024</v>
      </c>
      <c r="C582" s="18" t="str">
        <f>TEXT(Table1[[#This Row],[No2]],"000")</f>
        <v>123</v>
      </c>
      <c r="D582" s="18">
        <v>123</v>
      </c>
      <c r="E582" s="18" t="s">
        <v>25</v>
      </c>
      <c r="F582" s="2" t="str">
        <f>_xlfn.TEXTJOIN("_",TRUE,A582,B582,C582,Table1[[#This Row],[Domain]])</f>
        <v>ESP_2024_123_Land</v>
      </c>
      <c r="G582" s="2" t="s">
        <v>1411</v>
      </c>
      <c r="H582" s="3" t="s">
        <v>27</v>
      </c>
      <c r="I582" t="s">
        <v>1415</v>
      </c>
      <c r="J582" t="s">
        <v>1416</v>
      </c>
      <c r="K582" s="4">
        <v>16</v>
      </c>
      <c r="L582" s="9" t="str">
        <f>IF(AND(R582=A582, S582&amp;T582&amp;U582&amp;V582&amp;W582=""), "DomProd", IF(COUNTIF(R582:W582, A582)&gt;0, "CoDev", IF(R582="???","N/A","Import")))</f>
        <v>Import</v>
      </c>
      <c r="M582" t="s">
        <v>815</v>
      </c>
      <c r="O582"/>
      <c r="P582" t="s">
        <v>1417</v>
      </c>
      <c r="R582" t="s">
        <v>65</v>
      </c>
      <c r="X582" s="9">
        <f>IF(Table1[[#This Row],[Origin 1]]="???",0,COUNTA(Table1[[#This Row],[Origin 1]:[Origin 6]]))</f>
        <v>1</v>
      </c>
      <c r="Y582"/>
      <c r="Z582"/>
    </row>
    <row r="583" spans="1:26">
      <c r="A583" s="12" t="s">
        <v>37</v>
      </c>
      <c r="B583" s="2">
        <v>2024</v>
      </c>
      <c r="C583" s="18" t="str">
        <f>TEXT(Table1[[#This Row],[No2]],"000")</f>
        <v>124</v>
      </c>
      <c r="D583" s="18">
        <v>124</v>
      </c>
      <c r="E583" s="18" t="s">
        <v>25</v>
      </c>
      <c r="F583" s="2" t="str">
        <f>_xlfn.TEXTJOIN("_",TRUE,A583,B583,C583,Table1[[#This Row],[Domain]])</f>
        <v>ESP_2024_124_Land</v>
      </c>
      <c r="G583" s="2" t="s">
        <v>1411</v>
      </c>
      <c r="H583" s="3" t="s">
        <v>27</v>
      </c>
      <c r="I583" t="s">
        <v>1415</v>
      </c>
      <c r="J583" t="s">
        <v>1418</v>
      </c>
      <c r="K583" s="4">
        <v>2</v>
      </c>
      <c r="L583" s="9" t="str">
        <f>IF(AND(R583=A583, S583&amp;T583&amp;U583&amp;V583&amp;W583=""), "DomProd", IF(COUNTIF(R583:W583, A583)&gt;0, "CoDev", IF(R583="???","N/A","Import")))</f>
        <v>Import</v>
      </c>
      <c r="M583" t="s">
        <v>815</v>
      </c>
      <c r="O583"/>
      <c r="P583" t="s">
        <v>1417</v>
      </c>
      <c r="R583" t="s">
        <v>65</v>
      </c>
      <c r="X583" s="9">
        <f>IF(Table1[[#This Row],[Origin 1]]="???",0,COUNTA(Table1[[#This Row],[Origin 1]:[Origin 6]]))</f>
        <v>1</v>
      </c>
      <c r="Y583"/>
      <c r="Z583"/>
    </row>
    <row r="584" spans="1:26">
      <c r="A584" s="12" t="s">
        <v>37</v>
      </c>
      <c r="B584" s="2">
        <v>2024</v>
      </c>
      <c r="C584" s="18" t="str">
        <f>TEXT(Table1[[#This Row],[No2]],"000")</f>
        <v>125</v>
      </c>
      <c r="D584" s="18">
        <v>125</v>
      </c>
      <c r="E584" s="18" t="s">
        <v>25</v>
      </c>
      <c r="F584" s="2" t="str">
        <f>_xlfn.TEXTJOIN("_",TRUE,A584,B584,C584,Table1[[#This Row],[Domain]])</f>
        <v>ESP_2024_125_Land</v>
      </c>
      <c r="G584" s="2" t="s">
        <v>1411</v>
      </c>
      <c r="H584" s="3" t="s">
        <v>56</v>
      </c>
      <c r="I584" t="s">
        <v>161</v>
      </c>
      <c r="J584" t="s">
        <v>1412</v>
      </c>
      <c r="K584" s="4">
        <v>4</v>
      </c>
      <c r="L584" s="9" t="str">
        <f>IF(AND(R584=A584, S584&amp;T584&amp;U584&amp;V584&amp;W584=""), "DomProd", IF(COUNTIF(R584:W584, A584)&gt;0, "CoDev", IF(R584="???","N/A","Import")))</f>
        <v>Import</v>
      </c>
      <c r="M584" t="s">
        <v>150</v>
      </c>
      <c r="O584"/>
      <c r="P584" s="28" t="s">
        <v>151</v>
      </c>
      <c r="R584" t="s">
        <v>107</v>
      </c>
      <c r="X584" s="9">
        <f>IF(Table1[[#This Row],[Origin 1]]="???",0,COUNTA(Table1[[#This Row],[Origin 1]:[Origin 6]]))</f>
        <v>1</v>
      </c>
      <c r="Y584"/>
      <c r="Z584"/>
    </row>
    <row r="585" spans="1:26">
      <c r="A585" s="12" t="s">
        <v>37</v>
      </c>
      <c r="B585" s="2">
        <v>2024</v>
      </c>
      <c r="C585" s="18" t="str">
        <f>TEXT(Table1[[#This Row],[No2]],"000")</f>
        <v>126</v>
      </c>
      <c r="D585" s="18">
        <v>126</v>
      </c>
      <c r="E585" s="18" t="s">
        <v>25</v>
      </c>
      <c r="F585" s="2" t="str">
        <f>_xlfn.TEXTJOIN("_",TRUE,A585,B585,C585,Table1[[#This Row],[Domain]])</f>
        <v>ESP_2024_126_Land</v>
      </c>
      <c r="G585" s="2" t="s">
        <v>1411</v>
      </c>
      <c r="H585" s="3" t="s">
        <v>56</v>
      </c>
      <c r="I585" t="s">
        <v>57</v>
      </c>
      <c r="J585" t="s">
        <v>1419</v>
      </c>
      <c r="K585" s="4">
        <v>1</v>
      </c>
      <c r="L585" s="9" t="str">
        <f>IF(AND(R585=A585, S585&amp;T585&amp;U585&amp;V585&amp;W585=""), "DomProd", IF(COUNTIF(R585:W585, A585)&gt;0, "CoDev", IF(R585="???","N/A","Import")))</f>
        <v>Import</v>
      </c>
      <c r="M585" t="s">
        <v>815</v>
      </c>
      <c r="O585"/>
      <c r="P585" t="s">
        <v>1417</v>
      </c>
      <c r="R585" t="s">
        <v>65</v>
      </c>
      <c r="X585" s="9">
        <f>IF(Table1[[#This Row],[Origin 1]]="???",0,COUNTA(Table1[[#This Row],[Origin 1]:[Origin 6]]))</f>
        <v>1</v>
      </c>
      <c r="Y585"/>
      <c r="Z585"/>
    </row>
    <row r="586" spans="1:26">
      <c r="A586" s="12" t="s">
        <v>37</v>
      </c>
      <c r="B586" s="2">
        <v>2024</v>
      </c>
      <c r="C586" s="18" t="str">
        <f>TEXT(Table1[[#This Row],[No2]],"000")</f>
        <v>127</v>
      </c>
      <c r="D586" s="18">
        <v>127</v>
      </c>
      <c r="E586" s="18" t="s">
        <v>25</v>
      </c>
      <c r="F586" s="2" t="str">
        <f>_xlfn.TEXTJOIN("_",TRUE,A586,B586,C586,Table1[[#This Row],[Domain]])</f>
        <v>ESP_2024_127_Land</v>
      </c>
      <c r="G586" s="2" t="s">
        <v>1411</v>
      </c>
      <c r="H586" s="3" t="s">
        <v>56</v>
      </c>
      <c r="I586" t="s">
        <v>57</v>
      </c>
      <c r="J586" t="s">
        <v>1420</v>
      </c>
      <c r="K586" s="4">
        <v>1</v>
      </c>
      <c r="L586" s="9" t="str">
        <f>IF(AND(R586=A586, S586&amp;T586&amp;U586&amp;V586&amp;W586=""), "DomProd", IF(COUNTIF(R586:W586, A586)&gt;0, "CoDev", IF(R586="???","N/A","Import")))</f>
        <v>Import</v>
      </c>
      <c r="M586" t="s">
        <v>63</v>
      </c>
      <c r="O586"/>
      <c r="P586" s="28" t="s">
        <v>64</v>
      </c>
      <c r="R586" t="s">
        <v>65</v>
      </c>
      <c r="X586" s="9">
        <f>IF(Table1[[#This Row],[Origin 1]]="???",0,COUNTA(Table1[[#This Row],[Origin 1]:[Origin 6]]))</f>
        <v>1</v>
      </c>
      <c r="Y586"/>
      <c r="Z586"/>
    </row>
    <row r="587" spans="1:26">
      <c r="A587" s="12" t="s">
        <v>37</v>
      </c>
      <c r="B587" s="2">
        <v>2024</v>
      </c>
      <c r="C587" s="18" t="str">
        <f>TEXT(Table1[[#This Row],[No2]],"000")</f>
        <v>128</v>
      </c>
      <c r="D587" s="18">
        <v>128</v>
      </c>
      <c r="E587" s="18" t="s">
        <v>25</v>
      </c>
      <c r="F587" s="2" t="str">
        <f>_xlfn.TEXTJOIN("_",TRUE,A587,B587,C587,Table1[[#This Row],[Domain]])</f>
        <v>ESP_2024_128_Land</v>
      </c>
      <c r="G587" s="2" t="s">
        <v>1411</v>
      </c>
      <c r="H587" s="3" t="s">
        <v>56</v>
      </c>
      <c r="I587" t="s">
        <v>57</v>
      </c>
      <c r="J587" t="s">
        <v>1412</v>
      </c>
      <c r="K587" s="4">
        <v>1</v>
      </c>
      <c r="L587" s="9" t="str">
        <f>IF(AND(R587=A587, S587&amp;T587&amp;U587&amp;V587&amp;W587=""), "DomProd", IF(COUNTIF(R587:W587, A587)&gt;0, "CoDev", IF(R587="???","N/A","Import")))</f>
        <v>Import</v>
      </c>
      <c r="M587" t="s">
        <v>150</v>
      </c>
      <c r="O587"/>
      <c r="P587" s="28" t="s">
        <v>151</v>
      </c>
      <c r="R587" t="s">
        <v>107</v>
      </c>
      <c r="X587" s="9">
        <f>IF(Table1[[#This Row],[Origin 1]]="???",0,COUNTA(Table1[[#This Row],[Origin 1]:[Origin 6]]))</f>
        <v>1</v>
      </c>
      <c r="Y587"/>
      <c r="Z587"/>
    </row>
    <row r="588" spans="1:26">
      <c r="A588" s="12" t="s">
        <v>37</v>
      </c>
      <c r="B588" s="2">
        <v>2024</v>
      </c>
      <c r="C588" s="18" t="str">
        <f>TEXT(Table1[[#This Row],[No2]],"000")</f>
        <v>129</v>
      </c>
      <c r="D588" s="18">
        <v>129</v>
      </c>
      <c r="E588" s="18" t="s">
        <v>25</v>
      </c>
      <c r="F588" s="2" t="str">
        <f>_xlfn.TEXTJOIN("_",TRUE,A588,B588,C588,Table1[[#This Row],[Domain]])</f>
        <v>ESP_2024_129_Land</v>
      </c>
      <c r="G588" s="2" t="s">
        <v>1411</v>
      </c>
      <c r="H588" s="3" t="s">
        <v>78</v>
      </c>
      <c r="I588" t="s">
        <v>79</v>
      </c>
      <c r="J588" t="s">
        <v>1421</v>
      </c>
      <c r="K588" s="4">
        <v>6</v>
      </c>
      <c r="L588" s="9" t="str">
        <f>IF(AND(R588=A588, S588&amp;T588&amp;U588&amp;V588&amp;W588=""), "DomProd", IF(COUNTIF(R588:W588, A588)&gt;0, "CoDev", IF(R588="???","N/A","Import")))</f>
        <v>Import</v>
      </c>
      <c r="M588" t="s">
        <v>81</v>
      </c>
      <c r="O588"/>
      <c r="P588" s="28" t="s">
        <v>82</v>
      </c>
      <c r="R588" t="s">
        <v>65</v>
      </c>
      <c r="X588" s="9">
        <f>IF(Table1[[#This Row],[Origin 1]]="???",0,COUNTA(Table1[[#This Row],[Origin 1]:[Origin 6]]))</f>
        <v>1</v>
      </c>
      <c r="Y588"/>
      <c r="Z588"/>
    </row>
    <row r="589" spans="1:26">
      <c r="A589" s="12" t="s">
        <v>37</v>
      </c>
      <c r="B589" s="2">
        <v>2024</v>
      </c>
      <c r="C589" s="18" t="str">
        <f>TEXT(Table1[[#This Row],[No2]],"000")</f>
        <v>130</v>
      </c>
      <c r="D589" s="18">
        <v>130</v>
      </c>
      <c r="E589" s="18" t="s">
        <v>25</v>
      </c>
      <c r="F589" s="2" t="str">
        <f>_xlfn.TEXTJOIN("_",TRUE,A589,B589,C589,Table1[[#This Row],[Domain]])</f>
        <v>ESP_2024_130_Land</v>
      </c>
      <c r="G589" s="2" t="s">
        <v>1411</v>
      </c>
      <c r="H589" s="3" t="s">
        <v>78</v>
      </c>
      <c r="I589" t="s">
        <v>612</v>
      </c>
      <c r="J589" t="s">
        <v>1232</v>
      </c>
      <c r="K589" s="4">
        <v>24</v>
      </c>
      <c r="L589" s="9" t="str">
        <f>IF(AND(R589=A589, S589&amp;T589&amp;U589&amp;V589&amp;W589=""), "DomProd", IF(COUNTIF(R589:W589, A589)&gt;0, "CoDev", IF(R589="???","N/A","Import")))</f>
        <v>Import</v>
      </c>
      <c r="M589" t="s">
        <v>1233</v>
      </c>
      <c r="O589"/>
      <c r="P589" s="28" t="s">
        <v>1234</v>
      </c>
      <c r="R589" t="s">
        <v>55</v>
      </c>
      <c r="X589" s="9">
        <f>IF(Table1[[#This Row],[Origin 1]]="???",0,COUNTA(Table1[[#This Row],[Origin 1]:[Origin 6]]))</f>
        <v>1</v>
      </c>
      <c r="Y589"/>
      <c r="Z589"/>
    </row>
    <row r="590" spans="1:26">
      <c r="A590" s="12" t="s">
        <v>37</v>
      </c>
      <c r="B590" s="2">
        <v>2024</v>
      </c>
      <c r="C590" s="18" t="str">
        <f>TEXT(Table1[[#This Row],[No2]],"000")</f>
        <v>131</v>
      </c>
      <c r="D590" s="18">
        <v>131</v>
      </c>
      <c r="E590" s="18" t="s">
        <v>25</v>
      </c>
      <c r="F590" s="2" t="str">
        <f>_xlfn.TEXTJOIN("_",TRUE,A590,B590,C590,Table1[[#This Row],[Domain]])</f>
        <v>ESP_2024_131_Land</v>
      </c>
      <c r="G590" s="2" t="s">
        <v>1411</v>
      </c>
      <c r="H590" s="3" t="s">
        <v>69</v>
      </c>
      <c r="I590" t="s">
        <v>70</v>
      </c>
      <c r="J590" t="s">
        <v>737</v>
      </c>
      <c r="K590" s="4" t="s">
        <v>72</v>
      </c>
      <c r="L590" s="9" t="str">
        <f>IF(AND(R590=A590, S590&amp;T590&amp;U590&amp;V590&amp;W590=""), "DomProd", IF(COUNTIF(R590:W590, A590)&gt;0, "CoDev", IF(R590="???","N/A","Import")))</f>
        <v>Import</v>
      </c>
      <c r="M590" t="s">
        <v>166</v>
      </c>
      <c r="O590"/>
      <c r="P590" s="28" t="s">
        <v>167</v>
      </c>
      <c r="R590" t="s">
        <v>115</v>
      </c>
      <c r="X590" s="9">
        <f>IF(Table1[[#This Row],[Origin 1]]="???",0,COUNTA(Table1[[#This Row],[Origin 1]:[Origin 6]]))</f>
        <v>1</v>
      </c>
      <c r="Y590"/>
      <c r="Z590"/>
    </row>
    <row r="591" spans="1:26">
      <c r="A591" s="12" t="s">
        <v>37</v>
      </c>
      <c r="B591" s="2">
        <v>2024</v>
      </c>
      <c r="C591" s="18" t="str">
        <f>TEXT(Table1[[#This Row],[No2]],"000")</f>
        <v>132</v>
      </c>
      <c r="D591" s="18">
        <v>132</v>
      </c>
      <c r="E591" s="18" t="s">
        <v>25</v>
      </c>
      <c r="F591" s="2" t="str">
        <f>_xlfn.TEXTJOIN("_",TRUE,A591,B591,C591,Table1[[#This Row],[Domain]])</f>
        <v>ESP_2024_132_Land</v>
      </c>
      <c r="G591" s="2" t="s">
        <v>1411</v>
      </c>
      <c r="H591" s="3" t="s">
        <v>69</v>
      </c>
      <c r="I591" t="s">
        <v>70</v>
      </c>
      <c r="J591" t="s">
        <v>1422</v>
      </c>
      <c r="K591" s="4" t="s">
        <v>72</v>
      </c>
      <c r="L591" s="9" t="str">
        <f>IF(AND(R591=A591, S591&amp;T591&amp;U591&amp;V591&amp;W591=""), "DomProd", IF(COUNTIF(R591:W591, A591)&gt;0, "CoDev", IF(R591="???","N/A","Import")))</f>
        <v>Import</v>
      </c>
      <c r="M591" t="s">
        <v>198</v>
      </c>
      <c r="O591"/>
      <c r="P591" s="28" t="s">
        <v>1423</v>
      </c>
      <c r="R591" t="s">
        <v>65</v>
      </c>
      <c r="X591" s="9">
        <f>IF(Table1[[#This Row],[Origin 1]]="???",0,COUNTA(Table1[[#This Row],[Origin 1]:[Origin 6]]))</f>
        <v>1</v>
      </c>
      <c r="Y591"/>
      <c r="Z591"/>
    </row>
    <row r="592" spans="1:26">
      <c r="A592" s="12" t="s">
        <v>37</v>
      </c>
      <c r="B592" s="2">
        <v>2024</v>
      </c>
      <c r="C592" s="18" t="str">
        <f>TEXT(Table1[[#This Row],[No2]],"000")</f>
        <v>133</v>
      </c>
      <c r="D592" s="18">
        <v>133</v>
      </c>
      <c r="E592" s="18" t="s">
        <v>25</v>
      </c>
      <c r="F592" s="2" t="str">
        <f>_xlfn.TEXTJOIN("_",TRUE,A592,B592,C592,Table1[[#This Row],[Domain]])</f>
        <v>ESP_2024_133_Land</v>
      </c>
      <c r="G592" s="2" t="s">
        <v>1411</v>
      </c>
      <c r="H592" s="3" t="s">
        <v>129</v>
      </c>
      <c r="I592" t="s">
        <v>130</v>
      </c>
      <c r="J592" t="s">
        <v>131</v>
      </c>
      <c r="K592" s="4" t="s">
        <v>72</v>
      </c>
      <c r="L592" s="9" t="str">
        <f>IF(AND(R592=A592, S592&amp;T592&amp;U592&amp;V592&amp;W592=""), "DomProd", IF(COUNTIF(R592:W592, A592)&gt;0, "CoDev", IF(R592="???","N/A","Import")))</f>
        <v>Import</v>
      </c>
      <c r="M592" t="s">
        <v>132</v>
      </c>
      <c r="O592"/>
      <c r="P592" s="28" t="s">
        <v>133</v>
      </c>
      <c r="R592" t="s">
        <v>134</v>
      </c>
      <c r="X592" s="9">
        <f>IF(Table1[[#This Row],[Origin 1]]="???",0,COUNTA(Table1[[#This Row],[Origin 1]:[Origin 6]]))</f>
        <v>1</v>
      </c>
      <c r="Y592"/>
      <c r="Z592"/>
    </row>
    <row r="593" spans="1:26">
      <c r="A593" s="12" t="s">
        <v>37</v>
      </c>
      <c r="B593" s="2">
        <v>2024</v>
      </c>
      <c r="C593" s="18" t="str">
        <f>TEXT(Table1[[#This Row],[No2]],"000")</f>
        <v>134</v>
      </c>
      <c r="D593" s="18">
        <v>134</v>
      </c>
      <c r="E593" s="18" t="s">
        <v>92</v>
      </c>
      <c r="F593" s="2" t="str">
        <f>_xlfn.TEXTJOIN("_",TRUE,A593,B593,C593,Table1[[#This Row],[Domain]])</f>
        <v>ESP_2024_134_Air</v>
      </c>
      <c r="G593" s="2" t="s">
        <v>93</v>
      </c>
      <c r="H593" s="3" t="s">
        <v>94</v>
      </c>
      <c r="I593" t="s">
        <v>95</v>
      </c>
      <c r="J593" t="s">
        <v>96</v>
      </c>
      <c r="K593" s="4">
        <v>69</v>
      </c>
      <c r="L593" s="9" t="str">
        <f>IF(AND(R593=A593, S593&amp;T593&amp;U593&amp;V593&amp;W593=""), "DomProd", IF(COUNTIF(R593:W593, A593)&gt;0, "CoDev", IF(R593="???","N/A","Import")))</f>
        <v>CoDev</v>
      </c>
      <c r="M593" t="s">
        <v>97</v>
      </c>
      <c r="O593"/>
      <c r="P593" s="28" t="s">
        <v>98</v>
      </c>
      <c r="R593" t="s">
        <v>32</v>
      </c>
      <c r="S593" t="s">
        <v>55</v>
      </c>
      <c r="T593" t="s">
        <v>37</v>
      </c>
      <c r="U593" t="s">
        <v>43</v>
      </c>
      <c r="X593" s="9">
        <f>IF(Table1[[#This Row],[Origin 1]]="???",0,COUNTA(Table1[[#This Row],[Origin 1]:[Origin 6]]))</f>
        <v>4</v>
      </c>
      <c r="Y593"/>
      <c r="Z593"/>
    </row>
    <row r="594" spans="1:26">
      <c r="A594" s="12" t="s">
        <v>37</v>
      </c>
      <c r="B594" s="2">
        <v>2024</v>
      </c>
      <c r="C594" s="18" t="str">
        <f>TEXT(Table1[[#This Row],[No2]],"000")</f>
        <v>135</v>
      </c>
      <c r="D594" s="18">
        <v>135</v>
      </c>
      <c r="E594" s="18" t="s">
        <v>92</v>
      </c>
      <c r="F594" s="2" t="str">
        <f>_xlfn.TEXTJOIN("_",TRUE,A594,B594,C594,Table1[[#This Row],[Domain]])</f>
        <v>ESP_2024_135_Air</v>
      </c>
      <c r="G594" s="2" t="s">
        <v>93</v>
      </c>
      <c r="H594" s="3" t="s">
        <v>94</v>
      </c>
      <c r="I594" t="s">
        <v>95</v>
      </c>
      <c r="J594" t="s">
        <v>1424</v>
      </c>
      <c r="K594" s="4">
        <v>19</v>
      </c>
      <c r="L594" s="9" t="str">
        <f>IF(AND(R594=A594, S594&amp;T594&amp;U594&amp;V594&amp;W594=""), "DomProd", IF(COUNTIF(R594:W594, A594)&gt;0, "CoDev", IF(R594="???","N/A","Import")))</f>
        <v>Import</v>
      </c>
      <c r="M594" t="s">
        <v>1023</v>
      </c>
      <c r="O594"/>
      <c r="P594" s="28" t="s">
        <v>1425</v>
      </c>
      <c r="R594" t="s">
        <v>65</v>
      </c>
      <c r="X594" s="9">
        <f>IF(Table1[[#This Row],[Origin 1]]="???",0,COUNTA(Table1[[#This Row],[Origin 1]:[Origin 6]]))</f>
        <v>1</v>
      </c>
      <c r="Y594"/>
      <c r="Z594"/>
    </row>
    <row r="595" spans="1:26">
      <c r="A595" s="12" t="s">
        <v>37</v>
      </c>
      <c r="B595" s="2">
        <v>2024</v>
      </c>
      <c r="C595" s="18" t="str">
        <f>TEXT(Table1[[#This Row],[No2]],"000")</f>
        <v>136</v>
      </c>
      <c r="D595" s="18">
        <v>136</v>
      </c>
      <c r="E595" s="18" t="s">
        <v>92</v>
      </c>
      <c r="F595" s="2" t="str">
        <f>_xlfn.TEXTJOIN("_",TRUE,A595,B595,C595,Table1[[#This Row],[Domain]])</f>
        <v>ESP_2024_136_Air</v>
      </c>
      <c r="G595" s="2" t="s">
        <v>93</v>
      </c>
      <c r="H595" s="3" t="s">
        <v>94</v>
      </c>
      <c r="I595" t="s">
        <v>495</v>
      </c>
      <c r="J595" t="s">
        <v>1426</v>
      </c>
      <c r="K595" s="4">
        <v>20</v>
      </c>
      <c r="L595" s="9" t="str">
        <f>IF(AND(R595=A595, S595&amp;T595&amp;U595&amp;V595&amp;W595=""), "DomProd", IF(COUNTIF(R595:W595, A595)&gt;0, "CoDev", IF(R595="???","N/A","Import")))</f>
        <v>Import</v>
      </c>
      <c r="M595" t="s">
        <v>195</v>
      </c>
      <c r="O595"/>
      <c r="P595" s="28" t="s">
        <v>1427</v>
      </c>
      <c r="R595" t="s">
        <v>65</v>
      </c>
      <c r="X595" s="9">
        <f>IF(Table1[[#This Row],[Origin 1]]="???",0,COUNTA(Table1[[#This Row],[Origin 1]:[Origin 6]]))</f>
        <v>1</v>
      </c>
      <c r="Y595"/>
      <c r="Z595"/>
    </row>
    <row r="596" spans="1:26">
      <c r="A596" s="12" t="s">
        <v>37</v>
      </c>
      <c r="B596" s="2">
        <v>2024</v>
      </c>
      <c r="C596" s="18" t="str">
        <f>TEXT(Table1[[#This Row],[No2]],"000")</f>
        <v>137</v>
      </c>
      <c r="D596" s="18">
        <v>137</v>
      </c>
      <c r="E596" s="18" t="s">
        <v>92</v>
      </c>
      <c r="F596" s="2" t="str">
        <f>_xlfn.TEXTJOIN("_",TRUE,A596,B596,C596,Table1[[#This Row],[Domain]])</f>
        <v>ESP_2024_137_Air</v>
      </c>
      <c r="G596" s="2" t="s">
        <v>93</v>
      </c>
      <c r="H596" s="3" t="s">
        <v>94</v>
      </c>
      <c r="I596" t="s">
        <v>495</v>
      </c>
      <c r="J596" t="s">
        <v>1428</v>
      </c>
      <c r="K596" s="4">
        <v>51</v>
      </c>
      <c r="L596" s="9" t="str">
        <f>IF(AND(R596=A596, S596&amp;T596&amp;U596&amp;V596&amp;W596=""), "DomProd", IF(COUNTIF(R596:W596, A596)&gt;0, "CoDev", IF(R596="???","N/A","Import")))</f>
        <v>Import</v>
      </c>
      <c r="M596" t="s">
        <v>195</v>
      </c>
      <c r="O596"/>
      <c r="P596" s="28" t="s">
        <v>1427</v>
      </c>
      <c r="R596" t="s">
        <v>65</v>
      </c>
      <c r="X596" s="9">
        <f>IF(Table1[[#This Row],[Origin 1]]="???",0,COUNTA(Table1[[#This Row],[Origin 1]:[Origin 6]]))</f>
        <v>1</v>
      </c>
      <c r="Y596"/>
      <c r="Z596"/>
    </row>
    <row r="597" spans="1:26">
      <c r="A597" s="12" t="s">
        <v>37</v>
      </c>
      <c r="B597" s="2">
        <v>2024</v>
      </c>
      <c r="C597" s="18" t="str">
        <f>TEXT(Table1[[#This Row],[No2]],"000")</f>
        <v>138</v>
      </c>
      <c r="D597" s="18">
        <v>138</v>
      </c>
      <c r="E597" s="18" t="s">
        <v>92</v>
      </c>
      <c r="F597" s="2" t="str">
        <f>_xlfn.TEXTJOIN("_",TRUE,A597,B597,C597,Table1[[#This Row],[Domain]])</f>
        <v>ESP_2024_138_Air</v>
      </c>
      <c r="G597" s="2" t="s">
        <v>93</v>
      </c>
      <c r="H597" s="3" t="s">
        <v>94</v>
      </c>
      <c r="I597" t="s">
        <v>495</v>
      </c>
      <c r="J597" t="s">
        <v>1429</v>
      </c>
      <c r="K597" s="4">
        <v>12</v>
      </c>
      <c r="L597" s="9" t="str">
        <f>IF(AND(R597=A597, S597&amp;T597&amp;U597&amp;V597&amp;W597=""), "DomProd", IF(COUNTIF(R597:W597, A597)&gt;0, "CoDev", IF(R597="???","N/A","Import")))</f>
        <v>Import</v>
      </c>
      <c r="M597" t="s">
        <v>195</v>
      </c>
      <c r="O597"/>
      <c r="P597" s="28" t="s">
        <v>1427</v>
      </c>
      <c r="R597" t="s">
        <v>65</v>
      </c>
      <c r="X597" s="9">
        <f>IF(Table1[[#This Row],[Origin 1]]="???",0,COUNTA(Table1[[#This Row],[Origin 1]:[Origin 6]]))</f>
        <v>1</v>
      </c>
      <c r="Y597"/>
      <c r="Z597"/>
    </row>
    <row r="598" spans="1:26">
      <c r="A598" s="12" t="s">
        <v>37</v>
      </c>
      <c r="B598" s="2">
        <v>2024</v>
      </c>
      <c r="C598" s="18" t="str">
        <f>TEXT(Table1[[#This Row],[No2]],"000")</f>
        <v>139</v>
      </c>
      <c r="D598" s="18">
        <v>139</v>
      </c>
      <c r="E598" s="18" t="s">
        <v>92</v>
      </c>
      <c r="F598" s="2" t="str">
        <f>_xlfn.TEXTJOIN("_",TRUE,A598,B598,C598,Table1[[#This Row],[Domain]])</f>
        <v>ESP_2024_139_Air</v>
      </c>
      <c r="G598" s="2" t="s">
        <v>93</v>
      </c>
      <c r="H598" s="3" t="s">
        <v>94</v>
      </c>
      <c r="I598" t="s">
        <v>1430</v>
      </c>
      <c r="J598" t="s">
        <v>1431</v>
      </c>
      <c r="K598" s="4">
        <v>8</v>
      </c>
      <c r="L598" s="9" t="str">
        <f>IF(AND(R598=A598, S598&amp;T598&amp;U598&amp;V598&amp;W598=""), "DomProd", IF(COUNTIF(R598:W598, A598)&gt;0, "CoDev", IF(R598="???","N/A","Import")))</f>
        <v>CoDev</v>
      </c>
      <c r="M598" t="s">
        <v>755</v>
      </c>
      <c r="N598" t="s">
        <v>1432</v>
      </c>
      <c r="O598"/>
      <c r="P598" t="s">
        <v>1148</v>
      </c>
      <c r="R598" t="s">
        <v>37</v>
      </c>
      <c r="S598" t="s">
        <v>1433</v>
      </c>
      <c r="X598" s="9">
        <f>IF(Table1[[#This Row],[Origin 1]]="???",0,COUNTA(Table1[[#This Row],[Origin 1]:[Origin 6]]))</f>
        <v>2</v>
      </c>
      <c r="Y598"/>
      <c r="Z598"/>
    </row>
    <row r="599" spans="1:26">
      <c r="A599" s="12" t="s">
        <v>37</v>
      </c>
      <c r="B599" s="2">
        <v>2024</v>
      </c>
      <c r="C599" s="18" t="str">
        <f>TEXT(Table1[[#This Row],[No2]],"000")</f>
        <v>140</v>
      </c>
      <c r="D599" s="18">
        <v>140</v>
      </c>
      <c r="E599" s="18" t="s">
        <v>92</v>
      </c>
      <c r="F599" s="2" t="str">
        <f>_xlfn.TEXTJOIN("_",TRUE,A599,B599,C599,Table1[[#This Row],[Domain]])</f>
        <v>ESP_2024_140_Air</v>
      </c>
      <c r="G599" s="2" t="s">
        <v>93</v>
      </c>
      <c r="H599" s="3" t="s">
        <v>94</v>
      </c>
      <c r="I599" t="s">
        <v>252</v>
      </c>
      <c r="J599" t="s">
        <v>253</v>
      </c>
      <c r="K599" s="4">
        <v>13</v>
      </c>
      <c r="L599" s="9" t="str">
        <f>IF(AND(R599=A599, S599&amp;T599&amp;U599&amp;V599&amp;W599=""), "DomProd", IF(COUNTIF(R599:W599, A599)&gt;0, "CoDev", IF(R599="???","N/A","Import")))</f>
        <v>CoDev</v>
      </c>
      <c r="M599" t="s">
        <v>254</v>
      </c>
      <c r="O599"/>
      <c r="P599" t="s">
        <v>255</v>
      </c>
      <c r="R599" t="s">
        <v>32</v>
      </c>
      <c r="S599" t="s">
        <v>134</v>
      </c>
      <c r="T599" t="s">
        <v>37</v>
      </c>
      <c r="U599" t="s">
        <v>43</v>
      </c>
      <c r="X599" s="9">
        <f>IF(Table1[[#This Row],[Origin 1]]="???",0,COUNTA(Table1[[#This Row],[Origin 1]:[Origin 6]]))</f>
        <v>4</v>
      </c>
      <c r="Y599"/>
      <c r="Z599"/>
    </row>
    <row r="600" spans="1:26">
      <c r="A600" s="12" t="s">
        <v>37</v>
      </c>
      <c r="B600" s="2">
        <v>2024</v>
      </c>
      <c r="C600" s="18" t="str">
        <f>TEXT(Table1[[#This Row],[No2]],"000")</f>
        <v>141</v>
      </c>
      <c r="D600" s="18">
        <v>141</v>
      </c>
      <c r="E600" s="18" t="s">
        <v>92</v>
      </c>
      <c r="F600" s="2" t="str">
        <f>_xlfn.TEXTJOIN("_",TRUE,A600,B600,C600,Table1[[#This Row],[Domain]])</f>
        <v>ESP_2024_141_Air</v>
      </c>
      <c r="G600" s="2" t="s">
        <v>93</v>
      </c>
      <c r="H600" s="3" t="s">
        <v>94</v>
      </c>
      <c r="I600" t="s">
        <v>103</v>
      </c>
      <c r="J600" t="s">
        <v>1434</v>
      </c>
      <c r="K600" s="4">
        <v>3</v>
      </c>
      <c r="L600" s="9" t="str">
        <f>IF(AND(R600=A600, S600&amp;T600&amp;U600&amp;V600&amp;W600=""), "DomProd", IF(COUNTIF(R600:W600, A600)&gt;0, "CoDev", IF(R600="???","N/A","Import")))</f>
        <v>Import</v>
      </c>
      <c r="M600" t="s">
        <v>1020</v>
      </c>
      <c r="O600"/>
      <c r="P600" t="s">
        <v>1435</v>
      </c>
      <c r="R600" t="s">
        <v>65</v>
      </c>
      <c r="X600" s="9">
        <f>IF(Table1[[#This Row],[Origin 1]]="???",0,COUNTA(Table1[[#This Row],[Origin 1]:[Origin 6]]))</f>
        <v>1</v>
      </c>
      <c r="Y600"/>
      <c r="Z600"/>
    </row>
    <row r="601" spans="1:26">
      <c r="A601" s="12" t="s">
        <v>37</v>
      </c>
      <c r="B601" s="2">
        <v>2024</v>
      </c>
      <c r="C601" s="18" t="str">
        <f>TEXT(Table1[[#This Row],[No2]],"000")</f>
        <v>142</v>
      </c>
      <c r="D601" s="18">
        <v>142</v>
      </c>
      <c r="E601" s="18" t="s">
        <v>92</v>
      </c>
      <c r="F601" s="2" t="str">
        <f>_xlfn.TEXTJOIN("_",TRUE,A601,B601,C601,Table1[[#This Row],[Domain]])</f>
        <v>ESP_2024_142_Air</v>
      </c>
      <c r="G601" s="2" t="s">
        <v>93</v>
      </c>
      <c r="H601" s="3" t="s">
        <v>94</v>
      </c>
      <c r="I601" t="s">
        <v>103</v>
      </c>
      <c r="J601" t="s">
        <v>1436</v>
      </c>
      <c r="K601" s="4">
        <v>15</v>
      </c>
      <c r="L601" s="9" t="str">
        <f>IF(AND(R601=A601, S601&amp;T601&amp;U601&amp;V601&amp;W601=""), "DomProd", IF(COUNTIF(R601:W601, A601)&gt;0, "CoDev", IF(R601="???","N/A","Import")))</f>
        <v>Import</v>
      </c>
      <c r="M601" t="s">
        <v>1020</v>
      </c>
      <c r="O601"/>
      <c r="P601" t="s">
        <v>1437</v>
      </c>
      <c r="R601" t="s">
        <v>65</v>
      </c>
      <c r="X601" s="9">
        <f>IF(Table1[[#This Row],[Origin 1]]="???",0,COUNTA(Table1[[#This Row],[Origin 1]:[Origin 6]]))</f>
        <v>1</v>
      </c>
      <c r="Y601"/>
      <c r="Z601"/>
    </row>
    <row r="602" spans="1:26">
      <c r="A602" s="12" t="s">
        <v>37</v>
      </c>
      <c r="B602" s="2">
        <v>2024</v>
      </c>
      <c r="C602" s="18" t="str">
        <f>TEXT(Table1[[#This Row],[No2]],"000")</f>
        <v>143</v>
      </c>
      <c r="D602" s="18">
        <v>143</v>
      </c>
      <c r="E602" s="18" t="s">
        <v>92</v>
      </c>
      <c r="F602" s="2" t="str">
        <f>_xlfn.TEXTJOIN("_",TRUE,A602,B602,C602,Table1[[#This Row],[Domain]])</f>
        <v>ESP_2024_143_Air</v>
      </c>
      <c r="G602" s="2" t="s">
        <v>93</v>
      </c>
      <c r="H602" s="3" t="s">
        <v>94</v>
      </c>
      <c r="I602" t="s">
        <v>103</v>
      </c>
      <c r="J602" t="s">
        <v>1438</v>
      </c>
      <c r="K602" s="4">
        <v>10</v>
      </c>
      <c r="L602" s="9" t="str">
        <f>IF(AND(R602=A602, S602&amp;T602&amp;U602&amp;V602&amp;W602=""), "DomProd", IF(COUNTIF(R602:W602, A602)&gt;0, "CoDev", IF(R602="???","N/A","Import")))</f>
        <v>DomProd</v>
      </c>
      <c r="M602" t="s">
        <v>755</v>
      </c>
      <c r="O602"/>
      <c r="P602" t="s">
        <v>1439</v>
      </c>
      <c r="R602" t="s">
        <v>37</v>
      </c>
      <c r="X602" s="9">
        <f>IF(Table1[[#This Row],[Origin 1]]="???",0,COUNTA(Table1[[#This Row],[Origin 1]:[Origin 6]]))</f>
        <v>1</v>
      </c>
      <c r="Y602"/>
      <c r="Z602"/>
    </row>
    <row r="603" spans="1:26">
      <c r="A603" s="12" t="s">
        <v>37</v>
      </c>
      <c r="B603" s="2">
        <v>2024</v>
      </c>
      <c r="C603" s="18" t="str">
        <f>TEXT(Table1[[#This Row],[No2]],"000")</f>
        <v>144</v>
      </c>
      <c r="D603" s="18">
        <v>144</v>
      </c>
      <c r="E603" s="18" t="s">
        <v>92</v>
      </c>
      <c r="F603" s="2" t="str">
        <f>_xlfn.TEXTJOIN("_",TRUE,A603,B603,C603,Table1[[#This Row],[Domain]])</f>
        <v>ESP_2024_144_Air</v>
      </c>
      <c r="G603" s="2" t="s">
        <v>93</v>
      </c>
      <c r="H603" s="3" t="s">
        <v>94</v>
      </c>
      <c r="I603" t="s">
        <v>103</v>
      </c>
      <c r="J603" t="s">
        <v>1440</v>
      </c>
      <c r="K603" s="4">
        <v>12</v>
      </c>
      <c r="L603" s="9" t="str">
        <f>IF(AND(R603=A603, S603&amp;T603&amp;U603&amp;V603&amp;W603=""), "DomProd", IF(COUNTIF(R603:W603, A603)&gt;0, "CoDev", IF(R603="???","N/A","Import")))</f>
        <v>DomProd</v>
      </c>
      <c r="M603" t="s">
        <v>755</v>
      </c>
      <c r="O603"/>
      <c r="P603" t="s">
        <v>756</v>
      </c>
      <c r="R603" t="s">
        <v>37</v>
      </c>
      <c r="X603" s="9">
        <f>IF(Table1[[#This Row],[Origin 1]]="???",0,COUNTA(Table1[[#This Row],[Origin 1]:[Origin 6]]))</f>
        <v>1</v>
      </c>
      <c r="Y603"/>
      <c r="Z603"/>
    </row>
    <row r="604" spans="1:26">
      <c r="A604" s="12" t="s">
        <v>37</v>
      </c>
      <c r="B604" s="2">
        <v>2024</v>
      </c>
      <c r="C604" s="18" t="str">
        <f>TEXT(Table1[[#This Row],[No2]],"000")</f>
        <v>145</v>
      </c>
      <c r="D604" s="18">
        <v>145</v>
      </c>
      <c r="E604" s="18" t="s">
        <v>92</v>
      </c>
      <c r="F604" s="2" t="str">
        <f>_xlfn.TEXTJOIN("_",TRUE,A604,B604,C604,Table1[[#This Row],[Domain]])</f>
        <v>ESP_2024_145_Air</v>
      </c>
      <c r="G604" s="2" t="s">
        <v>93</v>
      </c>
      <c r="H604" s="3" t="s">
        <v>94</v>
      </c>
      <c r="I604" t="s">
        <v>103</v>
      </c>
      <c r="J604" t="s">
        <v>1441</v>
      </c>
      <c r="K604" s="4">
        <v>8</v>
      </c>
      <c r="L604" s="9" t="str">
        <f>IF(AND(R604=A604, S604&amp;T604&amp;U604&amp;V604&amp;W604=""), "DomProd", IF(COUNTIF(R604:W604, A604)&gt;0, "CoDev", IF(R604="???","N/A","Import")))</f>
        <v>CoDev</v>
      </c>
      <c r="M604" t="s">
        <v>755</v>
      </c>
      <c r="N604" t="s">
        <v>1432</v>
      </c>
      <c r="O604"/>
      <c r="P604" t="s">
        <v>1148</v>
      </c>
      <c r="R604" t="s">
        <v>37</v>
      </c>
      <c r="S604" t="s">
        <v>1433</v>
      </c>
      <c r="X604" s="9">
        <f>IF(Table1[[#This Row],[Origin 1]]="???",0,COUNTA(Table1[[#This Row],[Origin 1]:[Origin 6]]))</f>
        <v>2</v>
      </c>
      <c r="Y604"/>
      <c r="Z604"/>
    </row>
    <row r="605" spans="1:26">
      <c r="A605" s="12" t="s">
        <v>37</v>
      </c>
      <c r="B605" s="2">
        <v>2024</v>
      </c>
      <c r="C605" s="18" t="str">
        <f>TEXT(Table1[[#This Row],[No2]],"000")</f>
        <v>146</v>
      </c>
      <c r="D605" s="18">
        <v>146</v>
      </c>
      <c r="E605" s="18" t="s">
        <v>92</v>
      </c>
      <c r="F605" s="2" t="str">
        <f>_xlfn.TEXTJOIN("_",TRUE,A605,B605,C605,Table1[[#This Row],[Domain]])</f>
        <v>ESP_2024_146_Air</v>
      </c>
      <c r="G605" s="2" t="s">
        <v>93</v>
      </c>
      <c r="H605" s="3" t="s">
        <v>94</v>
      </c>
      <c r="I605" t="s">
        <v>103</v>
      </c>
      <c r="J605" t="s">
        <v>1442</v>
      </c>
      <c r="K605" s="4">
        <v>3</v>
      </c>
      <c r="L605" s="9" t="str">
        <f>IF(AND(R605=A605, S605&amp;T605&amp;U605&amp;V605&amp;W605=""), "DomProd", IF(COUNTIF(R605:W605, A605)&gt;0, "CoDev", IF(R605="???","N/A","Import")))</f>
        <v>Import</v>
      </c>
      <c r="M605" t="s">
        <v>1393</v>
      </c>
      <c r="O605"/>
      <c r="P605" t="s">
        <v>1443</v>
      </c>
      <c r="R605" t="s">
        <v>65</v>
      </c>
      <c r="X605" s="9">
        <f>IF(Table1[[#This Row],[Origin 1]]="???",0,COUNTA(Table1[[#This Row],[Origin 1]:[Origin 6]]))</f>
        <v>1</v>
      </c>
      <c r="Y605"/>
      <c r="Z605"/>
    </row>
    <row r="606" spans="1:26">
      <c r="A606" s="12" t="s">
        <v>37</v>
      </c>
      <c r="B606" s="2">
        <v>2024</v>
      </c>
      <c r="C606" s="18" t="str">
        <f>TEXT(Table1[[#This Row],[No2]],"000")</f>
        <v>147</v>
      </c>
      <c r="D606" s="18">
        <v>147</v>
      </c>
      <c r="E606" s="18" t="s">
        <v>92</v>
      </c>
      <c r="F606" s="2" t="str">
        <f>_xlfn.TEXTJOIN("_",TRUE,A606,B606,C606,Table1[[#This Row],[Domain]])</f>
        <v>ESP_2024_147_Air</v>
      </c>
      <c r="G606" s="2" t="s">
        <v>93</v>
      </c>
      <c r="H606" s="3" t="s">
        <v>94</v>
      </c>
      <c r="I606" t="s">
        <v>256</v>
      </c>
      <c r="J606" t="s">
        <v>1444</v>
      </c>
      <c r="K606" s="4">
        <v>2</v>
      </c>
      <c r="L606" s="9" t="str">
        <f>IF(AND(R606=A606, S606&amp;T606&amp;U606&amp;V606&amp;W606=""), "DomProd", IF(COUNTIF(R606:W606, A606)&gt;0, "CoDev", IF(R606="???","N/A","Import")))</f>
        <v>CoDev</v>
      </c>
      <c r="M606" t="s">
        <v>254</v>
      </c>
      <c r="O606"/>
      <c r="P606" t="s">
        <v>1445</v>
      </c>
      <c r="R606" t="s">
        <v>134</v>
      </c>
      <c r="S606" t="s">
        <v>32</v>
      </c>
      <c r="T606" t="s">
        <v>37</v>
      </c>
      <c r="U606" t="s">
        <v>43</v>
      </c>
      <c r="X606" s="9">
        <f>IF(Table1[[#This Row],[Origin 1]]="???",0,COUNTA(Table1[[#This Row],[Origin 1]:[Origin 6]]))</f>
        <v>4</v>
      </c>
      <c r="Y606"/>
      <c r="Z606"/>
    </row>
    <row r="607" spans="1:26">
      <c r="A607" s="12" t="s">
        <v>37</v>
      </c>
      <c r="B607" s="2">
        <v>2024</v>
      </c>
      <c r="C607" s="18" t="str">
        <f>TEXT(Table1[[#This Row],[No2]],"000")</f>
        <v>148</v>
      </c>
      <c r="D607" s="18">
        <v>148</v>
      </c>
      <c r="E607" s="18" t="s">
        <v>92</v>
      </c>
      <c r="F607" s="2" t="str">
        <f>_xlfn.TEXTJOIN("_",TRUE,A607,B607,C607,Table1[[#This Row],[Domain]])</f>
        <v>ESP_2024_148_Air</v>
      </c>
      <c r="G607" s="2" t="s">
        <v>93</v>
      </c>
      <c r="H607" s="3" t="s">
        <v>94</v>
      </c>
      <c r="I607" t="s">
        <v>256</v>
      </c>
      <c r="J607" t="s">
        <v>1446</v>
      </c>
      <c r="K607" s="4">
        <v>2</v>
      </c>
      <c r="L607" s="9" t="str">
        <f>IF(AND(R607=A607, S607&amp;T607&amp;U607&amp;V607&amp;W607=""), "DomProd", IF(COUNTIF(R607:W607, A607)&gt;0, "CoDev", IF(R607="???","N/A","Import")))</f>
        <v>CoDev</v>
      </c>
      <c r="M607" t="s">
        <v>254</v>
      </c>
      <c r="O607"/>
      <c r="P607" t="s">
        <v>1447</v>
      </c>
      <c r="R607" t="s">
        <v>134</v>
      </c>
      <c r="S607" t="s">
        <v>32</v>
      </c>
      <c r="T607" t="s">
        <v>37</v>
      </c>
      <c r="U607" t="s">
        <v>43</v>
      </c>
      <c r="X607" s="9">
        <f>IF(Table1[[#This Row],[Origin 1]]="???",0,COUNTA(Table1[[#This Row],[Origin 1]:[Origin 6]]))</f>
        <v>4</v>
      </c>
      <c r="Y607"/>
      <c r="Z607"/>
    </row>
    <row r="608" spans="1:26">
      <c r="A608" s="12" t="s">
        <v>37</v>
      </c>
      <c r="B608" s="2">
        <v>2024</v>
      </c>
      <c r="C608" s="18" t="str">
        <f>TEXT(Table1[[#This Row],[No2]],"000")</f>
        <v>149</v>
      </c>
      <c r="D608" s="18">
        <v>149</v>
      </c>
      <c r="E608" s="18" t="s">
        <v>92</v>
      </c>
      <c r="F608" s="2" t="str">
        <f>_xlfn.TEXTJOIN("_",TRUE,A608,B608,C608,Table1[[#This Row],[Domain]])</f>
        <v>ESP_2024_149_Air</v>
      </c>
      <c r="G608" s="2" t="s">
        <v>93</v>
      </c>
      <c r="H608" s="3" t="s">
        <v>94</v>
      </c>
      <c r="I608" t="s">
        <v>256</v>
      </c>
      <c r="J608" t="s">
        <v>1448</v>
      </c>
      <c r="K608" s="4">
        <v>5</v>
      </c>
      <c r="L608" s="9" t="str">
        <f>IF(AND(R608=A608, S608&amp;T608&amp;U608&amp;V608&amp;W608=""), "DomProd", IF(COUNTIF(R608:W608, A608)&gt;0, "CoDev", IF(R608="???","N/A","Import")))</f>
        <v>Import</v>
      </c>
      <c r="M608" t="s">
        <v>258</v>
      </c>
      <c r="O608"/>
      <c r="P608" s="28" t="s">
        <v>1449</v>
      </c>
      <c r="R608" t="s">
        <v>134</v>
      </c>
      <c r="X608" s="9">
        <f>IF(Table1[[#This Row],[Origin 1]]="???",0,COUNTA(Table1[[#This Row],[Origin 1]:[Origin 6]]))</f>
        <v>1</v>
      </c>
      <c r="Y608"/>
      <c r="Z608"/>
    </row>
    <row r="609" spans="1:26">
      <c r="A609" s="12" t="s">
        <v>37</v>
      </c>
      <c r="B609" s="2">
        <v>2024</v>
      </c>
      <c r="C609" s="18" t="str">
        <f>TEXT(Table1[[#This Row],[No2]],"000")</f>
        <v>150</v>
      </c>
      <c r="D609" s="18">
        <v>150</v>
      </c>
      <c r="E609" s="18" t="s">
        <v>92</v>
      </c>
      <c r="F609" s="2" t="str">
        <f>_xlfn.TEXTJOIN("_",TRUE,A609,B609,C609,Table1[[#This Row],[Domain]])</f>
        <v>ESP_2024_150_Air</v>
      </c>
      <c r="G609" s="2" t="s">
        <v>93</v>
      </c>
      <c r="H609" s="3" t="s">
        <v>94</v>
      </c>
      <c r="I609" t="s">
        <v>108</v>
      </c>
      <c r="J609" t="s">
        <v>1450</v>
      </c>
      <c r="K609" s="4">
        <v>24</v>
      </c>
      <c r="L609" s="9" t="str">
        <f>IF(AND(R609=A609, S609&amp;T609&amp;U609&amp;V609&amp;W609=""), "DomProd", IF(COUNTIF(R609:W609, A609)&gt;0, "CoDev", IF(R609="???","N/A","Import")))</f>
        <v>Import</v>
      </c>
      <c r="M609" t="s">
        <v>105</v>
      </c>
      <c r="O609"/>
      <c r="P609" s="28" t="s">
        <v>1451</v>
      </c>
      <c r="R609" t="s">
        <v>107</v>
      </c>
      <c r="X609" s="9">
        <f>IF(Table1[[#This Row],[Origin 1]]="???",0,COUNTA(Table1[[#This Row],[Origin 1]:[Origin 6]]))</f>
        <v>1</v>
      </c>
      <c r="Y609"/>
      <c r="Z609"/>
    </row>
    <row r="610" spans="1:26">
      <c r="A610" s="12" t="s">
        <v>37</v>
      </c>
      <c r="B610" s="2">
        <v>2024</v>
      </c>
      <c r="C610" s="18" t="str">
        <f>TEXT(Table1[[#This Row],[No2]],"000")</f>
        <v>151</v>
      </c>
      <c r="D610" s="18">
        <v>151</v>
      </c>
      <c r="E610" s="18" t="s">
        <v>92</v>
      </c>
      <c r="F610" s="2" t="str">
        <f>_xlfn.TEXTJOIN("_",TRUE,A610,B610,C610,Table1[[#This Row],[Domain]])</f>
        <v>ESP_2024_151_Air</v>
      </c>
      <c r="G610" s="2" t="s">
        <v>93</v>
      </c>
      <c r="H610" s="3" t="s">
        <v>114</v>
      </c>
      <c r="I610" t="s">
        <v>99</v>
      </c>
      <c r="J610" t="s">
        <v>1452</v>
      </c>
      <c r="K610" s="4">
        <v>5</v>
      </c>
      <c r="L610" s="9" t="str">
        <f>IF(AND(R610=A610, S610&amp;T610&amp;U610&amp;V610&amp;W610=""), "DomProd", IF(COUNTIF(R610:W610, A610)&gt;0, "CoDev", IF(R610="???","N/A","Import")))</f>
        <v>Import</v>
      </c>
      <c r="M610" t="s">
        <v>486</v>
      </c>
      <c r="O610"/>
      <c r="P610" t="s">
        <v>1250</v>
      </c>
      <c r="R610" t="s">
        <v>134</v>
      </c>
      <c r="X610" s="9">
        <f>IF(Table1[[#This Row],[Origin 1]]="???",0,COUNTA(Table1[[#This Row],[Origin 1]:[Origin 6]]))</f>
        <v>1</v>
      </c>
      <c r="Y610"/>
      <c r="Z610"/>
    </row>
    <row r="611" spans="1:26">
      <c r="A611" s="12" t="s">
        <v>37</v>
      </c>
      <c r="B611" s="2">
        <v>2024</v>
      </c>
      <c r="C611" s="18" t="str">
        <f>TEXT(Table1[[#This Row],[No2]],"000")</f>
        <v>152</v>
      </c>
      <c r="D611" s="18">
        <v>152</v>
      </c>
      <c r="E611" s="18" t="s">
        <v>92</v>
      </c>
      <c r="F611" s="2" t="str">
        <f>_xlfn.TEXTJOIN("_",TRUE,A611,B611,C611,Table1[[#This Row],[Domain]])</f>
        <v>ESP_2024_152_Air</v>
      </c>
      <c r="G611" s="2" t="s">
        <v>93</v>
      </c>
      <c r="H611" s="3" t="s">
        <v>114</v>
      </c>
      <c r="I611" t="s">
        <v>99</v>
      </c>
      <c r="J611" t="s">
        <v>1453</v>
      </c>
      <c r="K611" s="4">
        <v>4</v>
      </c>
      <c r="L611" s="9" t="str">
        <f>IF(AND(R611=A611, S611&amp;T611&amp;U611&amp;V611&amp;W611=""), "DomProd", IF(COUNTIF(R611:W611, A611)&gt;0, "CoDev", IF(R611="???","N/A","Import")))</f>
        <v>Import</v>
      </c>
      <c r="M611" t="s">
        <v>486</v>
      </c>
      <c r="O611"/>
      <c r="P611" t="s">
        <v>1250</v>
      </c>
      <c r="R611" t="s">
        <v>134</v>
      </c>
      <c r="X611" s="9">
        <f>IF(Table1[[#This Row],[Origin 1]]="???",0,COUNTA(Table1[[#This Row],[Origin 1]:[Origin 6]]))</f>
        <v>1</v>
      </c>
      <c r="Y611"/>
      <c r="Z611"/>
    </row>
    <row r="612" spans="1:26">
      <c r="A612" s="12" t="s">
        <v>37</v>
      </c>
      <c r="B612" s="2">
        <v>2024</v>
      </c>
      <c r="C612" s="18" t="str">
        <f>TEXT(Table1[[#This Row],[No2]],"000")</f>
        <v>153</v>
      </c>
      <c r="D612" s="18">
        <v>153</v>
      </c>
      <c r="E612" s="18" t="s">
        <v>92</v>
      </c>
      <c r="F612" s="2" t="str">
        <f>_xlfn.TEXTJOIN("_",TRUE,A612,B612,C612,Table1[[#This Row],[Domain]])</f>
        <v>ESP_2024_153_Air</v>
      </c>
      <c r="G612" s="2" t="s">
        <v>93</v>
      </c>
      <c r="H612" s="3" t="s">
        <v>114</v>
      </c>
      <c r="I612" t="s">
        <v>99</v>
      </c>
      <c r="J612" t="s">
        <v>1454</v>
      </c>
      <c r="K612" s="4">
        <v>4</v>
      </c>
      <c r="L612" s="9" t="str">
        <f>IF(AND(R612=A612, S612&amp;T612&amp;U612&amp;V612&amp;W612=""), "DomProd", IF(COUNTIF(R612:W612, A612)&gt;0, "CoDev", IF(R612="???","N/A","Import")))</f>
        <v>Import</v>
      </c>
      <c r="M612" t="s">
        <v>486</v>
      </c>
      <c r="O612"/>
      <c r="P612" t="s">
        <v>1250</v>
      </c>
      <c r="R612" t="s">
        <v>134</v>
      </c>
      <c r="X612" s="9">
        <f>IF(Table1[[#This Row],[Origin 1]]="???",0,COUNTA(Table1[[#This Row],[Origin 1]:[Origin 6]]))</f>
        <v>1</v>
      </c>
      <c r="Y612"/>
      <c r="Z612"/>
    </row>
    <row r="613" spans="1:26">
      <c r="A613" s="12" t="s">
        <v>37</v>
      </c>
      <c r="B613" s="2">
        <v>2024</v>
      </c>
      <c r="C613" s="18" t="str">
        <f>TEXT(Table1[[#This Row],[No2]],"000")</f>
        <v>154</v>
      </c>
      <c r="D613" s="18">
        <v>154</v>
      </c>
      <c r="E613" s="18" t="s">
        <v>92</v>
      </c>
      <c r="F613" s="2" t="str">
        <f>_xlfn.TEXTJOIN("_",TRUE,A613,B613,C613,Table1[[#This Row],[Domain]])</f>
        <v>ESP_2024_154_Air</v>
      </c>
      <c r="G613" s="2" t="s">
        <v>93</v>
      </c>
      <c r="H613" s="3" t="s">
        <v>114</v>
      </c>
      <c r="I613" t="s">
        <v>99</v>
      </c>
      <c r="J613" t="s">
        <v>1455</v>
      </c>
      <c r="K613" s="4">
        <v>2</v>
      </c>
      <c r="L613" s="9" t="str">
        <f>IF(AND(R613=A613, S613&amp;T613&amp;U613&amp;V613&amp;W613=""), "DomProd", IF(COUNTIF(R613:W613, A613)&gt;0, "CoDev", IF(R613="???","N/A","Import")))</f>
        <v>Import</v>
      </c>
      <c r="M613" t="s">
        <v>486</v>
      </c>
      <c r="O613"/>
      <c r="P613" t="s">
        <v>532</v>
      </c>
      <c r="R613" t="s">
        <v>134</v>
      </c>
      <c r="X613" s="9">
        <f>IF(Table1[[#This Row],[Origin 1]]="???",0,COUNTA(Table1[[#This Row],[Origin 1]:[Origin 6]]))</f>
        <v>1</v>
      </c>
      <c r="Y613"/>
      <c r="Z613"/>
    </row>
    <row r="614" spans="1:26">
      <c r="A614" s="12" t="s">
        <v>37</v>
      </c>
      <c r="B614" s="2">
        <v>2024</v>
      </c>
      <c r="C614" s="18" t="str">
        <f>TEXT(Table1[[#This Row],[No2]],"000")</f>
        <v>155</v>
      </c>
      <c r="D614" s="18">
        <v>155</v>
      </c>
      <c r="E614" s="18" t="s">
        <v>92</v>
      </c>
      <c r="F614" s="2" t="str">
        <f>_xlfn.TEXTJOIN("_",TRUE,A614,B614,C614,Table1[[#This Row],[Domain]])</f>
        <v>ESP_2024_155_Air</v>
      </c>
      <c r="G614" s="2" t="s">
        <v>93</v>
      </c>
      <c r="H614" s="3" t="s">
        <v>114</v>
      </c>
      <c r="I614" t="s">
        <v>99</v>
      </c>
      <c r="J614" t="s">
        <v>269</v>
      </c>
      <c r="K614" s="4">
        <v>6</v>
      </c>
      <c r="L614" s="9" t="str">
        <f>IF(AND(R614=A614, S614&amp;T614&amp;U614&amp;V614&amp;W614=""), "DomProd", IF(COUNTIF(R614:W614, A614)&gt;0, "CoDev", IF(R614="???","N/A","Import")))</f>
        <v>Import</v>
      </c>
      <c r="M614" t="s">
        <v>267</v>
      </c>
      <c r="O614"/>
      <c r="P614" s="28" t="s">
        <v>268</v>
      </c>
      <c r="R614" t="s">
        <v>32</v>
      </c>
      <c r="S614" t="s">
        <v>134</v>
      </c>
      <c r="T614" t="s">
        <v>55</v>
      </c>
      <c r="U614" t="s">
        <v>191</v>
      </c>
      <c r="X614" s="9">
        <f>IF(Table1[[#This Row],[Origin 1]]="???",0,COUNTA(Table1[[#This Row],[Origin 1]:[Origin 6]]))</f>
        <v>4</v>
      </c>
      <c r="Y614"/>
      <c r="Z614"/>
    </row>
    <row r="615" spans="1:26">
      <c r="A615" s="12" t="s">
        <v>37</v>
      </c>
      <c r="B615" s="2">
        <v>2024</v>
      </c>
      <c r="C615" s="18" t="str">
        <f>TEXT(Table1[[#This Row],[No2]],"000")</f>
        <v>156</v>
      </c>
      <c r="D615" s="18">
        <v>156</v>
      </c>
      <c r="E615" s="18" t="s">
        <v>92</v>
      </c>
      <c r="F615" s="2" t="str">
        <f>_xlfn.TEXTJOIN("_",TRUE,A615,B615,C615,Table1[[#This Row],[Domain]])</f>
        <v>ESP_2024_156_Air</v>
      </c>
      <c r="G615" s="2" t="s">
        <v>93</v>
      </c>
      <c r="H615" s="3" t="s">
        <v>114</v>
      </c>
      <c r="I615" t="s">
        <v>103</v>
      </c>
      <c r="J615" t="s">
        <v>1456</v>
      </c>
      <c r="K615" s="4">
        <v>14</v>
      </c>
      <c r="L615" s="9" t="str">
        <f>IF(AND(R615=A615, S615&amp;T615&amp;U615&amp;V615&amp;W615=""), "DomProd", IF(COUNTIF(R615:W615, A615)&gt;0, "CoDev", IF(R615="???","N/A","Import")))</f>
        <v>CoDev</v>
      </c>
      <c r="M615" t="s">
        <v>864</v>
      </c>
      <c r="N615" t="s">
        <v>1457</v>
      </c>
      <c r="O615" t="s">
        <v>1458</v>
      </c>
      <c r="P615" s="28" t="s">
        <v>1459</v>
      </c>
      <c r="R615" t="s">
        <v>134</v>
      </c>
      <c r="S615" t="s">
        <v>32</v>
      </c>
      <c r="T615" t="s">
        <v>37</v>
      </c>
      <c r="U615" t="s">
        <v>1460</v>
      </c>
      <c r="V615" t="s">
        <v>1461</v>
      </c>
      <c r="W615" t="s">
        <v>1462</v>
      </c>
      <c r="X615" s="9">
        <f>IF(Table1[[#This Row],[Origin 1]]="???",0,COUNTA(Table1[[#This Row],[Origin 1]:[Origin 6]]))</f>
        <v>6</v>
      </c>
      <c r="Y615"/>
      <c r="Z615"/>
    </row>
    <row r="616" spans="1:26">
      <c r="A616" s="12" t="s">
        <v>37</v>
      </c>
      <c r="B616" s="2">
        <v>2024</v>
      </c>
      <c r="C616" s="18" t="str">
        <f>TEXT(Table1[[#This Row],[No2]],"000")</f>
        <v>157</v>
      </c>
      <c r="D616" s="18">
        <v>157</v>
      </c>
      <c r="E616" s="18" t="s">
        <v>92</v>
      </c>
      <c r="F616" s="2" t="str">
        <f>_xlfn.TEXTJOIN("_",TRUE,A616,B616,C616,Table1[[#This Row],[Domain]])</f>
        <v>ESP_2024_157_Air</v>
      </c>
      <c r="G616" s="2" t="s">
        <v>93</v>
      </c>
      <c r="H616" s="3" t="s">
        <v>114</v>
      </c>
      <c r="I616" t="s">
        <v>103</v>
      </c>
      <c r="J616" t="s">
        <v>870</v>
      </c>
      <c r="K616" s="4">
        <v>1</v>
      </c>
      <c r="L616" s="9" t="str">
        <f>IF(AND(R616=A616, S616&amp;T616&amp;U616&amp;V616&amp;W616=""), "DomProd", IF(COUNTIF(R616:W616, A616)&gt;0, "CoDev", IF(R616="???","N/A","Import")))</f>
        <v>Import</v>
      </c>
      <c r="M616" t="s">
        <v>871</v>
      </c>
      <c r="O616"/>
      <c r="P616" s="28" t="s">
        <v>872</v>
      </c>
      <c r="R616" t="s">
        <v>32</v>
      </c>
      <c r="X616" s="9">
        <f>IF(Table1[[#This Row],[Origin 1]]="???",0,COUNTA(Table1[[#This Row],[Origin 1]:[Origin 6]]))</f>
        <v>1</v>
      </c>
      <c r="Y616"/>
      <c r="Z616"/>
    </row>
    <row r="617" spans="1:26">
      <c r="A617" s="12" t="s">
        <v>37</v>
      </c>
      <c r="B617" s="2">
        <v>2024</v>
      </c>
      <c r="C617" s="18" t="str">
        <f>TEXT(Table1[[#This Row],[No2]],"000")</f>
        <v>158</v>
      </c>
      <c r="D617" s="18">
        <v>158</v>
      </c>
      <c r="E617" s="18" t="s">
        <v>92</v>
      </c>
      <c r="F617" s="2" t="str">
        <f>_xlfn.TEXTJOIN("_",TRUE,A617,B617,C617,Table1[[#This Row],[Domain]])</f>
        <v>ESP_2024_158_Air</v>
      </c>
      <c r="G617" s="2" t="s">
        <v>93</v>
      </c>
      <c r="H617" s="3" t="s">
        <v>114</v>
      </c>
      <c r="I617" t="s">
        <v>103</v>
      </c>
      <c r="J617" t="s">
        <v>1463</v>
      </c>
      <c r="K617" s="4">
        <v>8</v>
      </c>
      <c r="L617" s="9" t="str">
        <f>IF(AND(R617=A617, S617&amp;T617&amp;U617&amp;V617&amp;W617=""), "DomProd", IF(COUNTIF(R617:W617, A617)&gt;0, "CoDev", IF(R617="???","N/A","Import")))</f>
        <v>Import</v>
      </c>
      <c r="M617" t="s">
        <v>120</v>
      </c>
      <c r="O617"/>
      <c r="P617" s="28" t="s">
        <v>1464</v>
      </c>
      <c r="R617" t="s">
        <v>65</v>
      </c>
      <c r="X617" s="9">
        <f>IF(Table1[[#This Row],[Origin 1]]="???",0,COUNTA(Table1[[#This Row],[Origin 1]:[Origin 6]]))</f>
        <v>1</v>
      </c>
      <c r="Y617"/>
      <c r="Z617"/>
    </row>
    <row r="618" spans="1:26">
      <c r="A618" s="12" t="s">
        <v>37</v>
      </c>
      <c r="B618" s="2">
        <v>2024</v>
      </c>
      <c r="C618" s="18" t="str">
        <f>TEXT(Table1[[#This Row],[No2]],"000")</f>
        <v>159</v>
      </c>
      <c r="D618" s="18">
        <v>159</v>
      </c>
      <c r="E618" s="18" t="s">
        <v>92</v>
      </c>
      <c r="F618" s="2" t="str">
        <f>_xlfn.TEXTJOIN("_",TRUE,A618,B618,C618,Table1[[#This Row],[Domain]])</f>
        <v>ESP_2024_159_Air</v>
      </c>
      <c r="G618" s="2" t="s">
        <v>93</v>
      </c>
      <c r="H618" s="3" t="s">
        <v>178</v>
      </c>
      <c r="I618" t="s">
        <v>1465</v>
      </c>
      <c r="J618" t="s">
        <v>1466</v>
      </c>
      <c r="K618" s="4">
        <v>4</v>
      </c>
      <c r="L618" s="9" t="str">
        <f>IF(AND(R618=A618, S618&amp;T618&amp;U618&amp;V618&amp;W618=""), "DomProd", IF(COUNTIF(R618:W618, A618)&gt;0, "CoDev", IF(R618="???","N/A","Import")))</f>
        <v>Import</v>
      </c>
      <c r="M618" t="s">
        <v>1467</v>
      </c>
      <c r="O618"/>
      <c r="P618" s="28" t="s">
        <v>1468</v>
      </c>
      <c r="R618" t="s">
        <v>65</v>
      </c>
      <c r="X618" s="9">
        <f>IF(Table1[[#This Row],[Origin 1]]="???",0,COUNTA(Table1[[#This Row],[Origin 1]:[Origin 6]]))</f>
        <v>1</v>
      </c>
      <c r="Y618"/>
      <c r="Z618"/>
    </row>
    <row r="619" spans="1:26">
      <c r="A619" s="12" t="s">
        <v>37</v>
      </c>
      <c r="B619" s="2">
        <v>2024</v>
      </c>
      <c r="C619" s="18" t="str">
        <f>TEXT(Table1[[#This Row],[No2]],"000")</f>
        <v>160</v>
      </c>
      <c r="D619" s="18">
        <v>160</v>
      </c>
      <c r="E619" s="18" t="s">
        <v>25</v>
      </c>
      <c r="F619" s="2" t="str">
        <f>_xlfn.TEXTJOIN("_",TRUE,A619,B619,C619,Table1[[#This Row],[Domain]])</f>
        <v>ESP_2024_160_Land</v>
      </c>
      <c r="G619" s="2" t="s">
        <v>93</v>
      </c>
      <c r="H619" s="3" t="s">
        <v>129</v>
      </c>
      <c r="I619" t="s">
        <v>130</v>
      </c>
      <c r="J619" t="s">
        <v>131</v>
      </c>
      <c r="K619" s="4" t="s">
        <v>72</v>
      </c>
      <c r="L619" s="9" t="str">
        <f>IF(AND(R619=A619, S619&amp;T619&amp;U619&amp;V619&amp;W619=""), "DomProd", IF(COUNTIF(R619:W619, A619)&gt;0, "CoDev", IF(R619="???","N/A","Import")))</f>
        <v>Import</v>
      </c>
      <c r="M619" t="s">
        <v>132</v>
      </c>
      <c r="O619"/>
      <c r="P619" s="28" t="s">
        <v>133</v>
      </c>
      <c r="R619" t="s">
        <v>134</v>
      </c>
      <c r="X619" s="9">
        <f>IF(Table1[[#This Row],[Origin 1]]="???",0,COUNTA(Table1[[#This Row],[Origin 1]:[Origin 6]]))</f>
        <v>1</v>
      </c>
      <c r="Y619"/>
      <c r="Z619"/>
    </row>
    <row r="620" spans="1:26">
      <c r="A620" s="12" t="s">
        <v>37</v>
      </c>
      <c r="B620" s="2">
        <v>2024</v>
      </c>
      <c r="C620" s="18" t="str">
        <f>TEXT(Table1[[#This Row],[No2]],"000")</f>
        <v>161</v>
      </c>
      <c r="D620" s="18">
        <v>161</v>
      </c>
      <c r="E620" s="18" t="s">
        <v>92</v>
      </c>
      <c r="F620" s="2" t="str">
        <f>_xlfn.TEXTJOIN("_",TRUE,A620,B620,C620,Table1[[#This Row],[Domain]])</f>
        <v>ESP_2024_161_Air</v>
      </c>
      <c r="G620" s="2" t="s">
        <v>93</v>
      </c>
      <c r="H620" s="3" t="s">
        <v>139</v>
      </c>
      <c r="I620" t="s">
        <v>272</v>
      </c>
      <c r="J620" t="s">
        <v>1469</v>
      </c>
      <c r="K620" s="4" t="s">
        <v>72</v>
      </c>
      <c r="L620" s="9" t="str">
        <f>IF(AND(R620=A620, S620&amp;T620&amp;U620&amp;V620&amp;W620=""), "DomProd", IF(COUNTIF(R620:W620, A620)&gt;0, "CoDev", IF(R620="???","N/A","Import")))</f>
        <v>Import</v>
      </c>
      <c r="M620" t="s">
        <v>198</v>
      </c>
      <c r="O620"/>
      <c r="P620" t="s">
        <v>274</v>
      </c>
      <c r="R620" t="s">
        <v>65</v>
      </c>
      <c r="X620" s="9">
        <f>IF(Table1[[#This Row],[Origin 1]]="???",0,COUNTA(Table1[[#This Row],[Origin 1]:[Origin 6]]))</f>
        <v>1</v>
      </c>
      <c r="Y620"/>
      <c r="Z620"/>
    </row>
    <row r="621" spans="1:26">
      <c r="A621" s="12" t="s">
        <v>37</v>
      </c>
      <c r="B621" s="2">
        <v>2024</v>
      </c>
      <c r="C621" s="18" t="str">
        <f>TEXT(Table1[[#This Row],[No2]],"000")</f>
        <v>162</v>
      </c>
      <c r="D621" s="18">
        <v>162</v>
      </c>
      <c r="E621" s="18" t="s">
        <v>92</v>
      </c>
      <c r="F621" s="2" t="str">
        <f>_xlfn.TEXTJOIN("_",TRUE,A621,B621,C621,Table1[[#This Row],[Domain]])</f>
        <v>ESP_2024_162_Air</v>
      </c>
      <c r="G621" s="2" t="s">
        <v>93</v>
      </c>
      <c r="H621" s="3" t="s">
        <v>139</v>
      </c>
      <c r="I621" t="s">
        <v>140</v>
      </c>
      <c r="J621" t="s">
        <v>141</v>
      </c>
      <c r="K621" s="4" t="s">
        <v>72</v>
      </c>
      <c r="L621" s="9" t="str">
        <f>IF(AND(R621=A621, S621&amp;T621&amp;U621&amp;V621&amp;W621=""), "DomProd", IF(COUNTIF(R621:W621, A621)&gt;0, "CoDev", IF(R621="???","N/A","Import")))</f>
        <v>CoDev</v>
      </c>
      <c r="M621" t="s">
        <v>142</v>
      </c>
      <c r="O621"/>
      <c r="P621" s="28" t="s">
        <v>143</v>
      </c>
      <c r="R621" t="s">
        <v>32</v>
      </c>
      <c r="S621" t="s">
        <v>55</v>
      </c>
      <c r="T621" t="s">
        <v>42</v>
      </c>
      <c r="U621" t="s">
        <v>144</v>
      </c>
      <c r="V621" t="s">
        <v>145</v>
      </c>
      <c r="W621" t="s">
        <v>37</v>
      </c>
      <c r="X621" s="9">
        <f>IF(Table1[[#This Row],[Origin 1]]="???",0,COUNTA(Table1[[#This Row],[Origin 1]:[Origin 6]]))</f>
        <v>6</v>
      </c>
      <c r="Y621"/>
      <c r="Z621"/>
    </row>
    <row r="622" spans="1:26">
      <c r="A622" s="12" t="s">
        <v>37</v>
      </c>
      <c r="B622" s="2">
        <v>2024</v>
      </c>
      <c r="C622" s="18" t="str">
        <f>TEXT(Table1[[#This Row],[No2]],"000")</f>
        <v>163</v>
      </c>
      <c r="D622" s="18">
        <v>163</v>
      </c>
      <c r="E622" s="18" t="s">
        <v>92</v>
      </c>
      <c r="F622" s="2" t="str">
        <f>_xlfn.TEXTJOIN("_",TRUE,A622,B622,C622,Table1[[#This Row],[Domain]])</f>
        <v>ESP_2024_163_Air</v>
      </c>
      <c r="G622" s="2" t="s">
        <v>93</v>
      </c>
      <c r="H622" s="3" t="s">
        <v>139</v>
      </c>
      <c r="I622" t="s">
        <v>555</v>
      </c>
      <c r="J622" t="s">
        <v>1470</v>
      </c>
      <c r="K622" s="4" t="s">
        <v>72</v>
      </c>
      <c r="L622" s="9" t="str">
        <f>IF(AND(R622=A622, S622&amp;T622&amp;U622&amp;V622&amp;W622=""), "DomProd", IF(COUNTIF(R622:W622, A622)&gt;0, "CoDev", IF(R622="???","N/A","Import")))</f>
        <v>Import</v>
      </c>
      <c r="M622" t="s">
        <v>198</v>
      </c>
      <c r="O622"/>
      <c r="P622" t="s">
        <v>1471</v>
      </c>
      <c r="R622" t="s">
        <v>65</v>
      </c>
      <c r="X622" s="9">
        <f>IF(Table1[[#This Row],[Origin 1]]="???",0,COUNTA(Table1[[#This Row],[Origin 1]:[Origin 6]]))</f>
        <v>1</v>
      </c>
      <c r="Y622"/>
      <c r="Z622"/>
    </row>
    <row r="623" spans="1:26">
      <c r="A623" s="12" t="s">
        <v>37</v>
      </c>
      <c r="B623" s="2">
        <v>2024</v>
      </c>
      <c r="C623" s="18" t="str">
        <f>TEXT(Table1[[#This Row],[No2]],"000")</f>
        <v>164</v>
      </c>
      <c r="D623" s="18">
        <v>164</v>
      </c>
      <c r="E623" s="18" t="s">
        <v>92</v>
      </c>
      <c r="F623" s="2" t="str">
        <f>_xlfn.TEXTJOIN("_",TRUE,A623,B623,C623,Table1[[#This Row],[Domain]])</f>
        <v>ESP_2024_164_Air</v>
      </c>
      <c r="G623" s="2" t="s">
        <v>93</v>
      </c>
      <c r="H623" s="3" t="s">
        <v>139</v>
      </c>
      <c r="I623" t="s">
        <v>277</v>
      </c>
      <c r="J623" t="s">
        <v>1472</v>
      </c>
      <c r="K623" s="4" t="s">
        <v>72</v>
      </c>
      <c r="L623" s="9" t="str">
        <f>IF(AND(R623=A623, S623&amp;T623&amp;U623&amp;V623&amp;W623=""), "DomProd", IF(COUNTIF(R623:W623, A623)&gt;0, "CoDev", IF(R623="???","N/A","Import")))</f>
        <v>Import</v>
      </c>
      <c r="M623" t="s">
        <v>198</v>
      </c>
      <c r="O623"/>
      <c r="P623" t="s">
        <v>279</v>
      </c>
      <c r="R623" t="s">
        <v>65</v>
      </c>
      <c r="X623" s="9">
        <f>IF(Table1[[#This Row],[Origin 1]]="???",0,COUNTA(Table1[[#This Row],[Origin 1]:[Origin 6]]))</f>
        <v>1</v>
      </c>
      <c r="Y623"/>
      <c r="Z623"/>
    </row>
    <row r="624" spans="1:26">
      <c r="A624" s="12" t="s">
        <v>37</v>
      </c>
      <c r="B624" s="2">
        <v>2024</v>
      </c>
      <c r="C624" s="18" t="str">
        <f>TEXT(Table1[[#This Row],[No2]],"000")</f>
        <v>165</v>
      </c>
      <c r="D624" s="18">
        <v>165</v>
      </c>
      <c r="E624" s="18" t="s">
        <v>92</v>
      </c>
      <c r="F624" s="2" t="str">
        <f>_xlfn.TEXTJOIN("_",TRUE,A624,B624,C624,Table1[[#This Row],[Domain]])</f>
        <v>ESP_2024_165_Air</v>
      </c>
      <c r="G624" s="2" t="s">
        <v>93</v>
      </c>
      <c r="H624" s="3" t="s">
        <v>139</v>
      </c>
      <c r="I624" t="s">
        <v>277</v>
      </c>
      <c r="J624" t="s">
        <v>1473</v>
      </c>
      <c r="K624" s="4" t="s">
        <v>72</v>
      </c>
      <c r="L624" s="9" t="str">
        <f>IF(AND(R624=A624, S624&amp;T624&amp;U624&amp;V624&amp;W624=""), "DomProd", IF(COUNTIF(R624:W624, A624)&gt;0, "CoDev", IF(R624="???","N/A","Import")))</f>
        <v>CoDev</v>
      </c>
      <c r="M624" t="s">
        <v>1474</v>
      </c>
      <c r="O624"/>
      <c r="P624" s="28" t="s">
        <v>1475</v>
      </c>
      <c r="R624" t="s">
        <v>43</v>
      </c>
      <c r="S624" t="s">
        <v>32</v>
      </c>
      <c r="T624" t="s">
        <v>134</v>
      </c>
      <c r="U624" t="s">
        <v>55</v>
      </c>
      <c r="V624" t="s">
        <v>37</v>
      </c>
      <c r="W624" t="s">
        <v>42</v>
      </c>
      <c r="X624" s="9">
        <f>IF(Table1[[#This Row],[Origin 1]]="???",0,COUNTA(Table1[[#This Row],[Origin 1]:[Origin 6]]))</f>
        <v>6</v>
      </c>
      <c r="Y624"/>
      <c r="Z624"/>
    </row>
    <row r="625" spans="1:26">
      <c r="A625" s="12" t="s">
        <v>37</v>
      </c>
      <c r="B625" s="2">
        <v>2024</v>
      </c>
      <c r="C625" s="18" t="str">
        <f>TEXT(Table1[[#This Row],[No2]],"000")</f>
        <v>166</v>
      </c>
      <c r="D625" s="18">
        <v>166</v>
      </c>
      <c r="E625" s="18" t="s">
        <v>92</v>
      </c>
      <c r="F625" s="2" t="str">
        <f>_xlfn.TEXTJOIN("_",TRUE,A625,B625,C625,Table1[[#This Row],[Domain]])</f>
        <v>ESP_2024_166_Air</v>
      </c>
      <c r="G625" s="2" t="s">
        <v>93</v>
      </c>
      <c r="H625" s="3" t="s">
        <v>139</v>
      </c>
      <c r="I625" t="s">
        <v>1040</v>
      </c>
      <c r="J625" t="s">
        <v>1041</v>
      </c>
      <c r="K625" s="4" t="s">
        <v>72</v>
      </c>
      <c r="L625" s="9" t="str">
        <f>IF(AND(R625=A625, S625&amp;T625&amp;U625&amp;V625&amp;W625=""), "DomProd", IF(COUNTIF(R625:W625, A625)&gt;0, "CoDev", IF(R625="???","N/A","Import")))</f>
        <v>Import</v>
      </c>
      <c r="M625" t="s">
        <v>198</v>
      </c>
      <c r="O625"/>
      <c r="P625" t="s">
        <v>1042</v>
      </c>
      <c r="R625" t="s">
        <v>65</v>
      </c>
      <c r="X625" s="9">
        <f>IF(Table1[[#This Row],[Origin 1]]="???",0,COUNTA(Table1[[#This Row],[Origin 1]:[Origin 6]]))</f>
        <v>1</v>
      </c>
      <c r="Y625"/>
      <c r="Z625"/>
    </row>
    <row r="626" spans="1:26">
      <c r="A626" s="12" t="s">
        <v>37</v>
      </c>
      <c r="B626" s="2">
        <v>2024</v>
      </c>
      <c r="C626" s="18" t="str">
        <f>TEXT(Table1[[#This Row],[No2]],"000")</f>
        <v>167</v>
      </c>
      <c r="D626" s="18">
        <v>167</v>
      </c>
      <c r="E626" s="18" t="s">
        <v>92</v>
      </c>
      <c r="F626" s="2" t="str">
        <f>_xlfn.TEXTJOIN("_",TRUE,A626,B626,C626,Table1[[#This Row],[Domain]])</f>
        <v>ESP_2024_167_Air</v>
      </c>
      <c r="G626" s="2" t="s">
        <v>93</v>
      </c>
      <c r="H626" s="3" t="s">
        <v>139</v>
      </c>
      <c r="I626" t="s">
        <v>684</v>
      </c>
      <c r="J626" t="s">
        <v>1404</v>
      </c>
      <c r="K626" s="4" t="s">
        <v>72</v>
      </c>
      <c r="L626" s="9" t="str">
        <f>IF(AND(R626=A626, S626&amp;T626&amp;U626&amp;V626&amp;W626=""), "DomProd", IF(COUNTIF(R626:W626, A626)&gt;0, "CoDev", IF(R626="???","N/A","Import")))</f>
        <v>Import</v>
      </c>
      <c r="M626" t="s">
        <v>198</v>
      </c>
      <c r="O626"/>
      <c r="P626" t="s">
        <v>1405</v>
      </c>
      <c r="R626" t="s">
        <v>65</v>
      </c>
      <c r="X626" s="9">
        <f>IF(Table1[[#This Row],[Origin 1]]="???",0,COUNTA(Table1[[#This Row],[Origin 1]:[Origin 6]]))</f>
        <v>1</v>
      </c>
      <c r="Y626"/>
      <c r="Z626"/>
    </row>
    <row r="627" spans="1:26">
      <c r="A627" s="12" t="s">
        <v>37</v>
      </c>
      <c r="B627" s="2">
        <v>2024</v>
      </c>
      <c r="C627" s="18" t="str">
        <f>TEXT(Table1[[#This Row],[No2]],"000")</f>
        <v>168</v>
      </c>
      <c r="D627" s="18">
        <v>168</v>
      </c>
      <c r="E627" s="18" t="s">
        <v>92</v>
      </c>
      <c r="F627" s="2" t="str">
        <f>_xlfn.TEXTJOIN("_",TRUE,A627,B627,C627,Table1[[#This Row],[Domain]])</f>
        <v>ESP_2024_168_Air</v>
      </c>
      <c r="G627" s="2" t="s">
        <v>93</v>
      </c>
      <c r="H627" s="3" t="s">
        <v>139</v>
      </c>
      <c r="I627" t="s">
        <v>674</v>
      </c>
      <c r="J627" t="s">
        <v>1476</v>
      </c>
      <c r="K627" s="4" t="s">
        <v>72</v>
      </c>
      <c r="L627" s="9" t="str">
        <f>IF(AND(R627=A627, S627&amp;T627&amp;U627&amp;V627&amp;W627=""), "DomProd", IF(COUNTIF(R627:W627, A627)&gt;0, "CoDev", IF(R627="???","N/A","Import")))</f>
        <v>Import</v>
      </c>
      <c r="M627" t="s">
        <v>181</v>
      </c>
      <c r="O627"/>
      <c r="P627" t="s">
        <v>196</v>
      </c>
      <c r="R627" t="s">
        <v>65</v>
      </c>
      <c r="X627" s="9">
        <f>IF(Table1[[#This Row],[Origin 1]]="???",0,COUNTA(Table1[[#This Row],[Origin 1]:[Origin 6]]))</f>
        <v>1</v>
      </c>
      <c r="Y627"/>
      <c r="Z627"/>
    </row>
    <row r="628" spans="1:26">
      <c r="A628" s="12" t="s">
        <v>37</v>
      </c>
      <c r="B628" s="2">
        <v>2024</v>
      </c>
      <c r="C628" s="18" t="str">
        <f>TEXT(Table1[[#This Row],[No2]],"000")</f>
        <v>169</v>
      </c>
      <c r="D628" s="18">
        <v>169</v>
      </c>
      <c r="E628" s="18" t="s">
        <v>92</v>
      </c>
      <c r="F628" s="2" t="str">
        <f>_xlfn.TEXTJOIN("_",TRUE,A628,B628,C628,Table1[[#This Row],[Domain]])</f>
        <v>ESP_2024_169_Air</v>
      </c>
      <c r="G628" s="2" t="s">
        <v>93</v>
      </c>
      <c r="H628" s="3" t="s">
        <v>139</v>
      </c>
      <c r="I628" t="s">
        <v>1043</v>
      </c>
      <c r="J628" t="s">
        <v>1044</v>
      </c>
      <c r="K628" s="4" t="s">
        <v>72</v>
      </c>
      <c r="L628" s="9" t="str">
        <f>IF(AND(R628=A628, S628&amp;T628&amp;U628&amp;V628&amp;W628=""), "DomProd", IF(COUNTIF(R628:W628, A628)&gt;0, "CoDev", IF(R628="???","N/A","Import")))</f>
        <v>Import</v>
      </c>
      <c r="M628" t="s">
        <v>1045</v>
      </c>
      <c r="N628" t="s">
        <v>1046</v>
      </c>
      <c r="O628"/>
      <c r="P628" s="28" t="s">
        <v>1047</v>
      </c>
      <c r="R628" t="s">
        <v>32</v>
      </c>
      <c r="S628" t="s">
        <v>42</v>
      </c>
      <c r="X628" s="9">
        <f>IF(Table1[[#This Row],[Origin 1]]="???",0,COUNTA(Table1[[#This Row],[Origin 1]:[Origin 6]]))</f>
        <v>2</v>
      </c>
      <c r="Y628"/>
      <c r="Z628"/>
    </row>
    <row r="629" spans="1:26">
      <c r="A629" s="12" t="s">
        <v>37</v>
      </c>
      <c r="B629" s="2">
        <v>2024</v>
      </c>
      <c r="C629" s="18" t="str">
        <f>TEXT(Table1[[#This Row],[No2]],"000")</f>
        <v>170</v>
      </c>
      <c r="D629" s="18">
        <v>170</v>
      </c>
      <c r="E629" s="18" t="s">
        <v>92</v>
      </c>
      <c r="F629" s="2" t="str">
        <f>_xlfn.TEXTJOIN("_",TRUE,A629,B629,C629,Table1[[#This Row],[Domain]])</f>
        <v>ESP_2024_170_Air</v>
      </c>
      <c r="G629" s="2" t="s">
        <v>93</v>
      </c>
      <c r="H629" s="3" t="s">
        <v>280</v>
      </c>
      <c r="I629" t="s">
        <v>281</v>
      </c>
      <c r="J629" t="s">
        <v>1477</v>
      </c>
      <c r="K629" s="4" t="s">
        <v>72</v>
      </c>
      <c r="L629" s="9" t="str">
        <f>IF(AND(R629=A629, S629&amp;T629&amp;U629&amp;V629&amp;W629=""), "DomProd", IF(COUNTIF(R629:W629, A629)&gt;0, "CoDev", IF(R629="???","N/A","Import")))</f>
        <v>Import</v>
      </c>
      <c r="M629" t="s">
        <v>101</v>
      </c>
      <c r="O629"/>
      <c r="P629" s="28" t="s">
        <v>283</v>
      </c>
      <c r="R629" t="s">
        <v>65</v>
      </c>
      <c r="X629" s="9">
        <f>IF(Table1[[#This Row],[Origin 1]]="???",0,COUNTA(Table1[[#This Row],[Origin 1]:[Origin 6]]))</f>
        <v>1</v>
      </c>
      <c r="Y629"/>
      <c r="Z629"/>
    </row>
    <row r="630" spans="1:26">
      <c r="A630" s="12" t="s">
        <v>37</v>
      </c>
      <c r="B630" s="2">
        <v>2024</v>
      </c>
      <c r="C630" s="18" t="str">
        <f>TEXT(Table1[[#This Row],[No2]],"000")</f>
        <v>171</v>
      </c>
      <c r="D630" s="18">
        <v>171</v>
      </c>
      <c r="E630" s="18" t="s">
        <v>92</v>
      </c>
      <c r="F630" s="2" t="str">
        <f>_xlfn.TEXTJOIN("_",TRUE,A630,B630,C630,Table1[[#This Row],[Domain]])</f>
        <v>ESP_2024_171_Air</v>
      </c>
      <c r="G630" s="2" t="s">
        <v>93</v>
      </c>
      <c r="H630" s="3" t="s">
        <v>280</v>
      </c>
      <c r="I630" t="s">
        <v>281</v>
      </c>
      <c r="J630" t="s">
        <v>284</v>
      </c>
      <c r="K630" s="4" t="s">
        <v>72</v>
      </c>
      <c r="L630" s="9" t="str">
        <f>IF(AND(R630=A630, S630&amp;T630&amp;U630&amp;V630&amp;W630=""), "DomProd", IF(COUNTIF(R630:W630, A630)&gt;0, "CoDev", IF(R630="???","N/A","Import")))</f>
        <v>Import</v>
      </c>
      <c r="M630" t="s">
        <v>198</v>
      </c>
      <c r="O630"/>
      <c r="P630" s="28" t="s">
        <v>285</v>
      </c>
      <c r="R630" t="s">
        <v>65</v>
      </c>
      <c r="X630" s="9">
        <f>IF(Table1[[#This Row],[Origin 1]]="???",0,COUNTA(Table1[[#This Row],[Origin 1]:[Origin 6]]))</f>
        <v>1</v>
      </c>
      <c r="Y630"/>
      <c r="Z630"/>
    </row>
    <row r="631" spans="1:26">
      <c r="A631" s="12" t="s">
        <v>37</v>
      </c>
      <c r="B631" s="2">
        <v>2024</v>
      </c>
      <c r="C631" s="18" t="str">
        <f>TEXT(Table1[[#This Row],[No2]],"000")</f>
        <v>172</v>
      </c>
      <c r="D631" s="18">
        <v>172</v>
      </c>
      <c r="E631" s="18" t="s">
        <v>92</v>
      </c>
      <c r="F631" s="2" t="str">
        <f>_xlfn.TEXTJOIN("_",TRUE,A631,B631,C631,Table1[[#This Row],[Domain]])</f>
        <v>ESP_2024_172_Air</v>
      </c>
      <c r="G631" s="2" t="s">
        <v>93</v>
      </c>
      <c r="H631" s="3" t="s">
        <v>280</v>
      </c>
      <c r="I631" t="s">
        <v>281</v>
      </c>
      <c r="J631" t="s">
        <v>1478</v>
      </c>
      <c r="K631" s="4" t="s">
        <v>72</v>
      </c>
      <c r="L631" s="9" t="str">
        <f>IF(AND(R631=A631, S631&amp;T631&amp;U631&amp;V631&amp;W631=""), "DomProd", IF(COUNTIF(R631:W631, A631)&gt;0, "CoDev", IF(R631="???","N/A","Import")))</f>
        <v>CoDev</v>
      </c>
      <c r="M631" t="s">
        <v>172</v>
      </c>
      <c r="N631" t="s">
        <v>198</v>
      </c>
      <c r="O631"/>
      <c r="P631" t="s">
        <v>1479</v>
      </c>
      <c r="R631" t="s">
        <v>37</v>
      </c>
      <c r="S631" t="s">
        <v>65</v>
      </c>
      <c r="X631" s="9">
        <f>IF(Table1[[#This Row],[Origin 1]]="???",0,COUNTA(Table1[[#This Row],[Origin 1]:[Origin 6]]))</f>
        <v>2</v>
      </c>
      <c r="Y631"/>
      <c r="Z631"/>
    </row>
    <row r="632" spans="1:26">
      <c r="A632" s="12" t="s">
        <v>37</v>
      </c>
      <c r="B632" s="2">
        <v>2024</v>
      </c>
      <c r="C632" s="18" t="str">
        <f>TEXT(Table1[[#This Row],[No2]],"000")</f>
        <v>173</v>
      </c>
      <c r="D632" s="18">
        <v>173</v>
      </c>
      <c r="E632" s="18" t="s">
        <v>92</v>
      </c>
      <c r="F632" s="2" t="str">
        <f>_xlfn.TEXTJOIN("_",TRUE,A632,B632,C632,Table1[[#This Row],[Domain]])</f>
        <v>ESP_2024_173_Air</v>
      </c>
      <c r="G632" s="2" t="s">
        <v>93</v>
      </c>
      <c r="H632" s="3" t="s">
        <v>280</v>
      </c>
      <c r="I632" t="s">
        <v>286</v>
      </c>
      <c r="J632" t="s">
        <v>1480</v>
      </c>
      <c r="K632" s="4" t="s">
        <v>72</v>
      </c>
      <c r="L632" s="9" t="str">
        <f>IF(AND(R632=A632, S632&amp;T632&amp;U632&amp;V632&amp;W632=""), "DomProd", IF(COUNTIF(R632:W632, A632)&gt;0, "CoDev", IF(R632="???","N/A","Import")))</f>
        <v>Import</v>
      </c>
      <c r="M632" t="s">
        <v>101</v>
      </c>
      <c r="O632"/>
      <c r="P632" s="28" t="s">
        <v>283</v>
      </c>
      <c r="R632" t="s">
        <v>65</v>
      </c>
      <c r="X632" s="9">
        <f>IF(Table1[[#This Row],[Origin 1]]="???",0,COUNTA(Table1[[#This Row],[Origin 1]:[Origin 6]]))</f>
        <v>1</v>
      </c>
      <c r="Y632"/>
      <c r="Z632"/>
    </row>
    <row r="633" spans="1:26">
      <c r="A633" s="12" t="s">
        <v>37</v>
      </c>
      <c r="B633" s="2">
        <v>2024</v>
      </c>
      <c r="C633" s="18" t="str">
        <f>TEXT(Table1[[#This Row],[No2]],"000")</f>
        <v>174</v>
      </c>
      <c r="D633" s="18">
        <v>174</v>
      </c>
      <c r="E633" s="18" t="s">
        <v>183</v>
      </c>
      <c r="F633" s="2" t="str">
        <f>_xlfn.TEXTJOIN("_",TRUE,A633,B633,C633,Table1[[#This Row],[Domain]])</f>
        <v>ESP_2024_174_Sea</v>
      </c>
      <c r="G633" s="2" t="s">
        <v>1481</v>
      </c>
      <c r="H633" s="3" t="s">
        <v>213</v>
      </c>
      <c r="I633" t="s">
        <v>1482</v>
      </c>
      <c r="J633" t="s">
        <v>1483</v>
      </c>
      <c r="K633" s="4">
        <v>1</v>
      </c>
      <c r="L633" s="9" t="str">
        <f>IF(AND(R633=A633, S633&amp;T633&amp;U633&amp;V633&amp;W633=""), "DomProd", IF(COUNTIF(R633:W633, A633)&gt;0, "CoDev", IF(R633="???","N/A","Import")))</f>
        <v>DomProd</v>
      </c>
      <c r="M633" t="s">
        <v>1484</v>
      </c>
      <c r="O633"/>
      <c r="P633" s="28" t="s">
        <v>1485</v>
      </c>
      <c r="R633" t="s">
        <v>37</v>
      </c>
      <c r="X633" s="9">
        <f>IF(Table1[[#This Row],[Origin 1]]="???",0,COUNTA(Table1[[#This Row],[Origin 1]:[Origin 6]]))</f>
        <v>1</v>
      </c>
      <c r="Y633"/>
      <c r="Z633"/>
    </row>
    <row r="634" spans="1:26">
      <c r="A634" s="12" t="s">
        <v>37</v>
      </c>
      <c r="B634" s="2">
        <v>2024</v>
      </c>
      <c r="C634" s="18" t="str">
        <f>TEXT(Table1[[#This Row],[No2]],"000")</f>
        <v>175</v>
      </c>
      <c r="D634" s="18">
        <v>175</v>
      </c>
      <c r="E634" s="18" t="s">
        <v>183</v>
      </c>
      <c r="F634" s="2" t="str">
        <f>_xlfn.TEXTJOIN("_",TRUE,A634,B634,C634,Table1[[#This Row],[Domain]])</f>
        <v>ESP_2024_175_Sea</v>
      </c>
      <c r="G634" s="2" t="s">
        <v>1481</v>
      </c>
      <c r="H634" s="3" t="s">
        <v>213</v>
      </c>
      <c r="I634" t="s">
        <v>1303</v>
      </c>
      <c r="J634" t="s">
        <v>1486</v>
      </c>
      <c r="K634" s="4">
        <v>1</v>
      </c>
      <c r="L634" s="9" t="str">
        <f>IF(AND(R634=A634, S634&amp;T634&amp;U634&amp;V634&amp;W634=""), "DomProd", IF(COUNTIF(R634:W634, A634)&gt;0, "CoDev", IF(R634="???","N/A","Import")))</f>
        <v>Import</v>
      </c>
      <c r="M634" t="s">
        <v>1487</v>
      </c>
      <c r="O634"/>
      <c r="P634" s="28" t="s">
        <v>1488</v>
      </c>
      <c r="R634" t="s">
        <v>877</v>
      </c>
      <c r="X634" s="9">
        <f>IF(Table1[[#This Row],[Origin 1]]="???",0,COUNTA(Table1[[#This Row],[Origin 1]:[Origin 6]]))</f>
        <v>1</v>
      </c>
      <c r="Y634"/>
      <c r="Z634"/>
    </row>
    <row r="635" spans="1:26">
      <c r="A635" s="12" t="s">
        <v>37</v>
      </c>
      <c r="B635" s="2">
        <v>2024</v>
      </c>
      <c r="C635" s="18" t="str">
        <f>TEXT(Table1[[#This Row],[No2]],"000")</f>
        <v>176</v>
      </c>
      <c r="D635" s="18">
        <v>176</v>
      </c>
      <c r="E635" s="18" t="s">
        <v>183</v>
      </c>
      <c r="F635" s="2" t="str">
        <f>_xlfn.TEXTJOIN("_",TRUE,A635,B635,C635,Table1[[#This Row],[Domain]])</f>
        <v>ESP_2024_176_Sea</v>
      </c>
      <c r="G635" s="2" t="s">
        <v>1481</v>
      </c>
      <c r="H635" s="3" t="s">
        <v>213</v>
      </c>
      <c r="I635" t="s">
        <v>1303</v>
      </c>
      <c r="J635" t="s">
        <v>1489</v>
      </c>
      <c r="K635" s="4">
        <v>1</v>
      </c>
      <c r="L635" s="9" t="str">
        <f>IF(AND(R635=A635, S635&amp;T635&amp;U635&amp;V635&amp;W635=""), "DomProd", IF(COUNTIF(R635:W635, A635)&gt;0, "CoDev", IF(R635="???","N/A","Import")))</f>
        <v>Import</v>
      </c>
      <c r="M635" t="s">
        <v>1490</v>
      </c>
      <c r="O635"/>
      <c r="P635" s="28" t="s">
        <v>1491</v>
      </c>
      <c r="R635" t="s">
        <v>32</v>
      </c>
      <c r="X635" s="9">
        <f>IF(Table1[[#This Row],[Origin 1]]="???",0,COUNTA(Table1[[#This Row],[Origin 1]:[Origin 6]]))</f>
        <v>1</v>
      </c>
      <c r="Y635"/>
      <c r="Z635"/>
    </row>
    <row r="636" spans="1:26">
      <c r="A636" s="12" t="s">
        <v>37</v>
      </c>
      <c r="B636" s="2">
        <v>2024</v>
      </c>
      <c r="C636" s="18" t="str">
        <f>TEXT(Table1[[#This Row],[No2]],"000")</f>
        <v>177</v>
      </c>
      <c r="D636" s="18">
        <v>177</v>
      </c>
      <c r="E636" s="18" t="s">
        <v>183</v>
      </c>
      <c r="F636" s="2" t="str">
        <f>_xlfn.TEXTJOIN("_",TRUE,A636,B636,C636,Table1[[#This Row],[Domain]])</f>
        <v>ESP_2024_177_Sea</v>
      </c>
      <c r="G636" s="2" t="s">
        <v>1481</v>
      </c>
      <c r="H636" s="3" t="s">
        <v>213</v>
      </c>
      <c r="I636" t="s">
        <v>661</v>
      </c>
      <c r="J636" t="s">
        <v>1492</v>
      </c>
      <c r="K636" s="4">
        <v>3</v>
      </c>
      <c r="L636" s="9" t="str">
        <f>IF(AND(R636=A636, S636&amp;T636&amp;U636&amp;V636&amp;W636=""), "DomProd", IF(COUNTIF(R636:W636, A636)&gt;0, "CoDev", IF(R636="???","N/A","Import")))</f>
        <v>DomProd</v>
      </c>
      <c r="M636" t="s">
        <v>1493</v>
      </c>
      <c r="O636"/>
      <c r="P636" t="s">
        <v>1494</v>
      </c>
      <c r="R636" t="s">
        <v>37</v>
      </c>
      <c r="X636" s="9">
        <f>IF(Table1[[#This Row],[Origin 1]]="???",0,COUNTA(Table1[[#This Row],[Origin 1]:[Origin 6]]))</f>
        <v>1</v>
      </c>
      <c r="Y636"/>
      <c r="Z636"/>
    </row>
    <row r="637" spans="1:26">
      <c r="A637" s="12" t="s">
        <v>37</v>
      </c>
      <c r="B637" s="2">
        <v>2024</v>
      </c>
      <c r="C637" s="18" t="str">
        <f>TEXT(Table1[[#This Row],[No2]],"000")</f>
        <v>178</v>
      </c>
      <c r="D637" s="18">
        <v>178</v>
      </c>
      <c r="E637" s="18" t="s">
        <v>183</v>
      </c>
      <c r="F637" s="2" t="str">
        <f>_xlfn.TEXTJOIN("_",TRUE,A637,B637,C637,Table1[[#This Row],[Domain]])</f>
        <v>ESP_2024_178_Sea</v>
      </c>
      <c r="G637" s="2" t="s">
        <v>1481</v>
      </c>
      <c r="H637" s="3" t="s">
        <v>213</v>
      </c>
      <c r="I637" t="s">
        <v>661</v>
      </c>
      <c r="J637" t="s">
        <v>1495</v>
      </c>
      <c r="K637" s="4">
        <v>12</v>
      </c>
      <c r="L637" s="9" t="str">
        <f>IF(AND(R637=A637, S637&amp;T637&amp;U637&amp;V637&amp;W637=""), "DomProd", IF(COUNTIF(R637:W637, A637)&gt;0, "CoDev", IF(R637="???","N/A","Import")))</f>
        <v>DomProd</v>
      </c>
      <c r="M637" t="s">
        <v>1496</v>
      </c>
      <c r="O637"/>
      <c r="P637" t="s">
        <v>1497</v>
      </c>
      <c r="R637" t="s">
        <v>37</v>
      </c>
      <c r="X637" s="9">
        <f>IF(Table1[[#This Row],[Origin 1]]="???",0,COUNTA(Table1[[#This Row],[Origin 1]:[Origin 6]]))</f>
        <v>1</v>
      </c>
      <c r="Y637"/>
      <c r="Z637"/>
    </row>
    <row r="638" spans="1:26">
      <c r="A638" s="12" t="s">
        <v>37</v>
      </c>
      <c r="B638" s="2">
        <v>2024</v>
      </c>
      <c r="C638" s="18" t="str">
        <f>TEXT(Table1[[#This Row],[No2]],"000")</f>
        <v>179</v>
      </c>
      <c r="D638" s="18">
        <v>179</v>
      </c>
      <c r="E638" s="18" t="s">
        <v>183</v>
      </c>
      <c r="F638" s="2" t="str">
        <f>_xlfn.TEXTJOIN("_",TRUE,A638,B638,C638,Table1[[#This Row],[Domain]])</f>
        <v>ESP_2024_179_Sea</v>
      </c>
      <c r="G638" s="2" t="s">
        <v>1481</v>
      </c>
      <c r="H638" s="3" t="s">
        <v>213</v>
      </c>
      <c r="I638" t="s">
        <v>661</v>
      </c>
      <c r="J638" t="s">
        <v>1498</v>
      </c>
      <c r="K638" s="4">
        <v>5</v>
      </c>
      <c r="L638" s="9" t="str">
        <f>IF(AND(R638=A638, S638&amp;T638&amp;U638&amp;V638&amp;W638=""), "DomProd", IF(COUNTIF(R638:W638, A638)&gt;0, "CoDev", IF(R638="???","N/A","Import")))</f>
        <v>DomProd</v>
      </c>
      <c r="M638" t="s">
        <v>1484</v>
      </c>
      <c r="O638"/>
      <c r="P638" s="28" t="s">
        <v>1499</v>
      </c>
      <c r="R638" t="s">
        <v>37</v>
      </c>
      <c r="X638" s="9">
        <f>IF(Table1[[#This Row],[Origin 1]]="???",0,COUNTA(Table1[[#This Row],[Origin 1]:[Origin 6]]))</f>
        <v>1</v>
      </c>
      <c r="Y638"/>
      <c r="Z638"/>
    </row>
    <row r="639" spans="1:26">
      <c r="A639" s="12" t="s">
        <v>37</v>
      </c>
      <c r="B639" s="2">
        <v>2024</v>
      </c>
      <c r="C639" s="18" t="str">
        <f>TEXT(Table1[[#This Row],[No2]],"000")</f>
        <v>180</v>
      </c>
      <c r="D639" s="18">
        <v>180</v>
      </c>
      <c r="E639" s="18" t="s">
        <v>183</v>
      </c>
      <c r="F639" s="2" t="str">
        <f>_xlfn.TEXTJOIN("_",TRUE,A639,B639,C639,Table1[[#This Row],[Domain]])</f>
        <v>ESP_2024_180_Sea</v>
      </c>
      <c r="G639" s="2" t="s">
        <v>1481</v>
      </c>
      <c r="H639" s="3" t="s">
        <v>213</v>
      </c>
      <c r="I639" t="s">
        <v>661</v>
      </c>
      <c r="J639" t="s">
        <v>662</v>
      </c>
      <c r="K639" s="4">
        <v>14</v>
      </c>
      <c r="L639" s="9" t="str">
        <f>IF(AND(R639=A639, S639&amp;T639&amp;U639&amp;V639&amp;W639=""), "DomProd", IF(COUNTIF(R639:W639, A639)&gt;0, "CoDev", IF(R639="???","N/A","Import")))</f>
        <v>DomProd</v>
      </c>
      <c r="M639" t="s">
        <v>663</v>
      </c>
      <c r="O639"/>
      <c r="P639" s="28" t="s">
        <v>664</v>
      </c>
      <c r="R639" t="s">
        <v>37</v>
      </c>
      <c r="X639" s="9">
        <f>IF(Table1[[#This Row],[Origin 1]]="???",0,COUNTA(Table1[[#This Row],[Origin 1]:[Origin 6]]))</f>
        <v>1</v>
      </c>
      <c r="Y639"/>
      <c r="Z639"/>
    </row>
    <row r="640" spans="1:26">
      <c r="A640" s="12" t="s">
        <v>37</v>
      </c>
      <c r="B640" s="2">
        <v>2024</v>
      </c>
      <c r="C640" s="18" t="str">
        <f>TEXT(Table1[[#This Row],[No2]],"000")</f>
        <v>181</v>
      </c>
      <c r="D640" s="18">
        <v>181</v>
      </c>
      <c r="E640" s="18" t="s">
        <v>183</v>
      </c>
      <c r="F640" s="2" t="str">
        <f>_xlfn.TEXTJOIN("_",TRUE,A640,B640,C640,Table1[[#This Row],[Domain]])</f>
        <v>ESP_2024_181_Sea</v>
      </c>
      <c r="G640" s="2" t="s">
        <v>1481</v>
      </c>
      <c r="H640" s="3" t="s">
        <v>213</v>
      </c>
      <c r="I640" t="s">
        <v>661</v>
      </c>
      <c r="J640" t="s">
        <v>1500</v>
      </c>
      <c r="K640" s="4">
        <v>5</v>
      </c>
      <c r="L640" s="9" t="str">
        <f>IF(AND(R640=A640, S640&amp;T640&amp;U640&amp;V640&amp;W640=""), "DomProd", IF(COUNTIF(R640:W640, A640)&gt;0, "CoDev", IF(R640="???","N/A","Import")))</f>
        <v>DomProd</v>
      </c>
      <c r="M640" t="s">
        <v>1360</v>
      </c>
      <c r="O640"/>
      <c r="P640" s="28" t="s">
        <v>1501</v>
      </c>
      <c r="R640" t="s">
        <v>37</v>
      </c>
      <c r="X640" s="9">
        <f>IF(Table1[[#This Row],[Origin 1]]="???",0,COUNTA(Table1[[#This Row],[Origin 1]:[Origin 6]]))</f>
        <v>1</v>
      </c>
      <c r="Y640"/>
      <c r="Z640"/>
    </row>
    <row r="641" spans="1:26">
      <c r="A641" s="12" t="s">
        <v>37</v>
      </c>
      <c r="B641" s="2">
        <v>2024</v>
      </c>
      <c r="C641" s="18" t="str">
        <f>TEXT(Table1[[#This Row],[No2]],"000")</f>
        <v>182</v>
      </c>
      <c r="D641" s="18">
        <v>182</v>
      </c>
      <c r="E641" s="18" t="s">
        <v>183</v>
      </c>
      <c r="F641" s="2" t="str">
        <f>_xlfn.TEXTJOIN("_",TRUE,A641,B641,C641,Table1[[#This Row],[Domain]])</f>
        <v>ESP_2024_182_Sea</v>
      </c>
      <c r="G641" s="2" t="s">
        <v>1481</v>
      </c>
      <c r="H641" s="3" t="s">
        <v>213</v>
      </c>
      <c r="I641" t="s">
        <v>661</v>
      </c>
      <c r="J641" t="s">
        <v>1502</v>
      </c>
      <c r="K641" s="4">
        <v>1</v>
      </c>
      <c r="L641" s="9" t="str">
        <f>IF(AND(R641=A641, S641&amp;T641&amp;U641&amp;V641&amp;W641=""), "DomProd", IF(COUNTIF(R641:W641, A641)&gt;0, "CoDev", IF(R641="???","N/A","Import")))</f>
        <v>DomProd</v>
      </c>
      <c r="M641" t="s">
        <v>1503</v>
      </c>
      <c r="O641"/>
      <c r="P641" s="28" t="s">
        <v>1504</v>
      </c>
      <c r="R641" t="s">
        <v>37</v>
      </c>
      <c r="X641" s="9">
        <f>IF(Table1[[#This Row],[Origin 1]]="???",0,COUNTA(Table1[[#This Row],[Origin 1]:[Origin 6]]))</f>
        <v>1</v>
      </c>
      <c r="Y641"/>
      <c r="Z641"/>
    </row>
    <row r="642" spans="1:26">
      <c r="A642" s="12" t="s">
        <v>37</v>
      </c>
      <c r="B642" s="2">
        <v>2024</v>
      </c>
      <c r="C642" s="18" t="str">
        <f>TEXT(Table1[[#This Row],[No2]],"000")</f>
        <v>183</v>
      </c>
      <c r="D642" s="18">
        <v>183</v>
      </c>
      <c r="E642" s="18" t="s">
        <v>183</v>
      </c>
      <c r="F642" s="2" t="str">
        <f>_xlfn.TEXTJOIN("_",TRUE,A642,B642,C642,Table1[[#This Row],[Domain]])</f>
        <v>ESP_2024_183_Sea</v>
      </c>
      <c r="G642" s="2" t="s">
        <v>1481</v>
      </c>
      <c r="H642" s="3" t="s">
        <v>213</v>
      </c>
      <c r="I642" t="s">
        <v>661</v>
      </c>
      <c r="J642" t="s">
        <v>1505</v>
      </c>
      <c r="K642" s="4">
        <v>1</v>
      </c>
      <c r="L642" s="9" t="str">
        <f>IF(AND(R642=A642, S642&amp;T642&amp;U642&amp;V642&amp;W642=""), "DomProd", IF(COUNTIF(R642:W642, A642)&gt;0, "CoDev", IF(R642="???","N/A","Import")))</f>
        <v>DomProd</v>
      </c>
      <c r="M642" t="s">
        <v>663</v>
      </c>
      <c r="O642"/>
      <c r="P642" s="28" t="s">
        <v>1506</v>
      </c>
      <c r="R642" t="s">
        <v>37</v>
      </c>
      <c r="X642" s="9">
        <f>IF(Table1[[#This Row],[Origin 1]]="???",0,COUNTA(Table1[[#This Row],[Origin 1]:[Origin 6]]))</f>
        <v>1</v>
      </c>
      <c r="Y642"/>
      <c r="Z642"/>
    </row>
    <row r="643" spans="1:26">
      <c r="A643" s="12" t="s">
        <v>37</v>
      </c>
      <c r="B643" s="2">
        <v>2024</v>
      </c>
      <c r="C643" s="18" t="str">
        <f>TEXT(Table1[[#This Row],[No2]],"000")</f>
        <v>184</v>
      </c>
      <c r="D643" s="18">
        <v>184</v>
      </c>
      <c r="E643" s="18" t="s">
        <v>183</v>
      </c>
      <c r="F643" s="2" t="str">
        <f>_xlfn.TEXTJOIN("_",TRUE,A643,B643,C643,Table1[[#This Row],[Domain]])</f>
        <v>ESP_2024_184_Sea</v>
      </c>
      <c r="G643" s="2" t="s">
        <v>1481</v>
      </c>
      <c r="H643" s="3" t="s">
        <v>213</v>
      </c>
      <c r="I643" t="s">
        <v>661</v>
      </c>
      <c r="J643" t="s">
        <v>1507</v>
      </c>
      <c r="K643" s="4">
        <v>13</v>
      </c>
      <c r="L643" s="9" t="str">
        <f>IF(AND(R643=A643, S643&amp;T643&amp;U643&amp;V643&amp;W643=""), "DomProd", IF(COUNTIF(R643:W643, A643)&gt;0, "CoDev", IF(R643="???","N/A","Import")))</f>
        <v>DomProd</v>
      </c>
      <c r="M643" t="s">
        <v>663</v>
      </c>
      <c r="O643"/>
      <c r="P643" s="28" t="s">
        <v>1309</v>
      </c>
      <c r="R643" t="s">
        <v>37</v>
      </c>
      <c r="X643" s="9">
        <f>IF(Table1[[#This Row],[Origin 1]]="???",0,COUNTA(Table1[[#This Row],[Origin 1]:[Origin 6]]))</f>
        <v>1</v>
      </c>
      <c r="Y643"/>
      <c r="Z643"/>
    </row>
    <row r="644" spans="1:26">
      <c r="A644" s="12" t="s">
        <v>37</v>
      </c>
      <c r="B644" s="2">
        <v>2024</v>
      </c>
      <c r="C644" s="18" t="str">
        <f>TEXT(Table1[[#This Row],[No2]],"000")</f>
        <v>185</v>
      </c>
      <c r="D644" s="18">
        <v>185</v>
      </c>
      <c r="E644" s="18" t="s">
        <v>183</v>
      </c>
      <c r="F644" s="2" t="str">
        <f>_xlfn.TEXTJOIN("_",TRUE,A644,B644,C644,Table1[[#This Row],[Domain]])</f>
        <v>ESP_2024_185_Sea</v>
      </c>
      <c r="G644" s="2" t="s">
        <v>1481</v>
      </c>
      <c r="H644" s="3" t="s">
        <v>213</v>
      </c>
      <c r="I644" t="s">
        <v>661</v>
      </c>
      <c r="J644" t="s">
        <v>1508</v>
      </c>
      <c r="K644" s="4">
        <v>1</v>
      </c>
      <c r="L644" s="9" t="str">
        <f>IF(AND(R644=A644, S644&amp;T644&amp;U644&amp;V644&amp;W644=""), "DomProd", IF(COUNTIF(R644:W644, A644)&gt;0, "CoDev", IF(R644="???","N/A","Import")))</f>
        <v>DomProd</v>
      </c>
      <c r="M644" t="s">
        <v>663</v>
      </c>
      <c r="O644"/>
      <c r="P644" s="28" t="s">
        <v>1509</v>
      </c>
      <c r="R644" t="s">
        <v>37</v>
      </c>
      <c r="X644" s="9">
        <f>IF(Table1[[#This Row],[Origin 1]]="???",0,COUNTA(Table1[[#This Row],[Origin 1]:[Origin 6]]))</f>
        <v>1</v>
      </c>
      <c r="Y644"/>
      <c r="Z644"/>
    </row>
    <row r="645" spans="1:26">
      <c r="A645" s="12" t="s">
        <v>37</v>
      </c>
      <c r="B645" s="2">
        <v>2024</v>
      </c>
      <c r="C645" s="18" t="str">
        <f>TEXT(Table1[[#This Row],[No2]],"000")</f>
        <v>186</v>
      </c>
      <c r="D645" s="18">
        <v>186</v>
      </c>
      <c r="E645" s="18" t="s">
        <v>183</v>
      </c>
      <c r="F645" s="2" t="str">
        <f>_xlfn.TEXTJOIN("_",TRUE,A645,B645,C645,Table1[[#This Row],[Domain]])</f>
        <v>ESP_2024_186_Sea</v>
      </c>
      <c r="G645" s="2" t="s">
        <v>1481</v>
      </c>
      <c r="H645" s="3" t="s">
        <v>213</v>
      </c>
      <c r="I645" t="s">
        <v>661</v>
      </c>
      <c r="J645" t="s">
        <v>1510</v>
      </c>
      <c r="K645" s="4">
        <v>12</v>
      </c>
      <c r="L645" s="9" t="str">
        <f>IF(AND(R645=A645, S645&amp;T645&amp;U645&amp;V645&amp;W645=""), "DomProd", IF(COUNTIF(R645:W645, A645)&gt;0, "CoDev", IF(R645="???","N/A","Import")))</f>
        <v>DomProd</v>
      </c>
      <c r="M645" t="s">
        <v>663</v>
      </c>
      <c r="O645"/>
      <c r="P645" s="28" t="s">
        <v>1511</v>
      </c>
      <c r="R645" t="s">
        <v>37</v>
      </c>
      <c r="X645" s="9">
        <f>IF(Table1[[#This Row],[Origin 1]]="???",0,COUNTA(Table1[[#This Row],[Origin 1]:[Origin 6]]))</f>
        <v>1</v>
      </c>
      <c r="Y645"/>
      <c r="Z645"/>
    </row>
    <row r="646" spans="1:26">
      <c r="A646" s="12" t="s">
        <v>37</v>
      </c>
      <c r="B646" s="2">
        <v>2024</v>
      </c>
      <c r="C646" s="18" t="str">
        <f>TEXT(Table1[[#This Row],[No2]],"000")</f>
        <v>187</v>
      </c>
      <c r="D646" s="18">
        <v>187</v>
      </c>
      <c r="E646" s="18" t="s">
        <v>92</v>
      </c>
      <c r="F646" s="2" t="str">
        <f>_xlfn.TEXTJOIN("_",TRUE,A646,B646,C646,Table1[[#This Row],[Domain]])</f>
        <v>ESP_2024_187_Air</v>
      </c>
      <c r="G646" s="2" t="s">
        <v>1481</v>
      </c>
      <c r="H646" s="3" t="s">
        <v>94</v>
      </c>
      <c r="I646" t="s">
        <v>103</v>
      </c>
      <c r="J646" t="s">
        <v>1512</v>
      </c>
      <c r="K646" s="4">
        <v>2</v>
      </c>
      <c r="L646" s="9" t="str">
        <f>IF(AND(R646=A646, S646&amp;T646&amp;U646&amp;V646&amp;W646=""), "DomProd", IF(COUNTIF(R646:W646, A646)&gt;0, "CoDev", IF(R646="???","N/A","Import")))</f>
        <v>CoDev</v>
      </c>
      <c r="M646" t="s">
        <v>755</v>
      </c>
      <c r="N646" t="s">
        <v>1432</v>
      </c>
      <c r="O646"/>
      <c r="P646" t="s">
        <v>1148</v>
      </c>
      <c r="R646" t="s">
        <v>37</v>
      </c>
      <c r="S646" t="s">
        <v>1433</v>
      </c>
      <c r="X646" s="9">
        <f>IF(Table1[[#This Row],[Origin 1]]="???",0,COUNTA(Table1[[#This Row],[Origin 1]:[Origin 6]]))</f>
        <v>2</v>
      </c>
      <c r="Y646"/>
      <c r="Z646"/>
    </row>
    <row r="647" spans="1:26">
      <c r="A647" s="12" t="s">
        <v>37</v>
      </c>
      <c r="B647" s="2">
        <v>2024</v>
      </c>
      <c r="C647" s="18" t="str">
        <f>TEXT(Table1[[#This Row],[No2]],"000")</f>
        <v>188</v>
      </c>
      <c r="D647" s="18">
        <v>188</v>
      </c>
      <c r="E647" s="18" t="s">
        <v>92</v>
      </c>
      <c r="F647" s="2" t="str">
        <f>_xlfn.TEXTJOIN("_",TRUE,A647,B647,C647,Table1[[#This Row],[Domain]])</f>
        <v>ESP_2024_188_Air</v>
      </c>
      <c r="G647" s="2" t="s">
        <v>1481</v>
      </c>
      <c r="H647" s="3" t="s">
        <v>94</v>
      </c>
      <c r="I647" t="s">
        <v>103</v>
      </c>
      <c r="J647" t="s">
        <v>1513</v>
      </c>
      <c r="K647" s="4">
        <v>1</v>
      </c>
      <c r="L647" s="9" t="str">
        <f>IF(AND(R647=A647, S647&amp;T647&amp;U647&amp;V647&amp;W647=""), "DomProd", IF(COUNTIF(R647:W647, A647)&gt;0, "CoDev", IF(R647="???","N/A","Import")))</f>
        <v>Import</v>
      </c>
      <c r="M647" t="s">
        <v>1020</v>
      </c>
      <c r="O647"/>
      <c r="P647" t="s">
        <v>1514</v>
      </c>
      <c r="R647" t="s">
        <v>65</v>
      </c>
      <c r="X647" s="9">
        <f>IF(Table1[[#This Row],[Origin 1]]="???",0,COUNTA(Table1[[#This Row],[Origin 1]:[Origin 6]]))</f>
        <v>1</v>
      </c>
      <c r="Y647"/>
      <c r="Z647"/>
    </row>
    <row r="648" spans="1:26">
      <c r="A648" s="12" t="s">
        <v>37</v>
      </c>
      <c r="B648" s="2">
        <v>2024</v>
      </c>
      <c r="C648" s="18" t="str">
        <f>TEXT(Table1[[#This Row],[No2]],"000")</f>
        <v>189</v>
      </c>
      <c r="D648" s="18">
        <v>189</v>
      </c>
      <c r="E648" s="18" t="s">
        <v>92</v>
      </c>
      <c r="F648" s="2" t="str">
        <f>_xlfn.TEXTJOIN("_",TRUE,A648,B648,C648,Table1[[#This Row],[Domain]])</f>
        <v>ESP_2024_189_Air</v>
      </c>
      <c r="G648" s="2" t="s">
        <v>1481</v>
      </c>
      <c r="H648" s="3" t="s">
        <v>114</v>
      </c>
      <c r="I648" t="s">
        <v>488</v>
      </c>
      <c r="J648" t="s">
        <v>1515</v>
      </c>
      <c r="K648" s="4">
        <v>4</v>
      </c>
      <c r="L648" s="9" t="str">
        <f>IF(AND(R648=A648, S648&amp;T648&amp;U648&amp;V648&amp;W648=""), "DomProd", IF(COUNTIF(R648:W648, A648)&gt;0, "CoDev", IF(R648="???","N/A","Import")))</f>
        <v>Import</v>
      </c>
      <c r="M648" t="s">
        <v>486</v>
      </c>
      <c r="O648"/>
      <c r="P648" t="s">
        <v>490</v>
      </c>
      <c r="R648" t="s">
        <v>134</v>
      </c>
      <c r="X648" s="9">
        <f>IF(Table1[[#This Row],[Origin 1]]="???",0,COUNTA(Table1[[#This Row],[Origin 1]:[Origin 6]]))</f>
        <v>1</v>
      </c>
      <c r="Y648"/>
      <c r="Z648"/>
    </row>
    <row r="649" spans="1:26">
      <c r="A649" s="12" t="s">
        <v>37</v>
      </c>
      <c r="B649" s="2">
        <v>2024</v>
      </c>
      <c r="C649" s="18" t="str">
        <f>TEXT(Table1[[#This Row],[No2]],"000")</f>
        <v>190</v>
      </c>
      <c r="D649" s="18">
        <v>190</v>
      </c>
      <c r="E649" s="18" t="s">
        <v>92</v>
      </c>
      <c r="F649" s="2" t="str">
        <f>_xlfn.TEXTJOIN("_",TRUE,A649,B649,C649,Table1[[#This Row],[Domain]])</f>
        <v>ESP_2024_190_Air</v>
      </c>
      <c r="G649" s="2" t="s">
        <v>1481</v>
      </c>
      <c r="H649" s="3" t="s">
        <v>114</v>
      </c>
      <c r="I649" t="s">
        <v>488</v>
      </c>
      <c r="J649" t="s">
        <v>1516</v>
      </c>
      <c r="K649" s="4">
        <v>16</v>
      </c>
      <c r="L649" s="9" t="str">
        <f>IF(AND(R649=A649, S649&amp;T649&amp;U649&amp;V649&amp;W649=""), "DomProd", IF(COUNTIF(R649:W649, A649)&gt;0, "CoDev", IF(R649="???","N/A","Import")))</f>
        <v>Import</v>
      </c>
      <c r="M649" t="s">
        <v>1517</v>
      </c>
      <c r="O649"/>
      <c r="P649" t="s">
        <v>1518</v>
      </c>
      <c r="R649" t="s">
        <v>32</v>
      </c>
      <c r="X649" s="9">
        <f>IF(Table1[[#This Row],[Origin 1]]="???",0,COUNTA(Table1[[#This Row],[Origin 1]:[Origin 6]]))</f>
        <v>1</v>
      </c>
      <c r="Y649"/>
      <c r="Z649"/>
    </row>
    <row r="650" spans="1:26">
      <c r="A650" s="12" t="s">
        <v>37</v>
      </c>
      <c r="B650" s="2">
        <v>2024</v>
      </c>
      <c r="C650" s="18" t="str">
        <f>TEXT(Table1[[#This Row],[No2]],"000")</f>
        <v>191</v>
      </c>
      <c r="D650" s="18">
        <v>191</v>
      </c>
      <c r="E650" s="18" t="s">
        <v>92</v>
      </c>
      <c r="F650" s="2" t="str">
        <f>_xlfn.TEXTJOIN("_",TRUE,A650,B650,C650,Table1[[#This Row],[Domain]])</f>
        <v>ESP_2024_191_Air</v>
      </c>
      <c r="G650" s="2" t="s">
        <v>1481</v>
      </c>
      <c r="H650" s="3" t="s">
        <v>114</v>
      </c>
      <c r="I650" t="s">
        <v>103</v>
      </c>
      <c r="J650" t="s">
        <v>1519</v>
      </c>
      <c r="K650" s="4">
        <v>8</v>
      </c>
      <c r="L650" s="9" t="str">
        <f>IF(AND(R650=A650, S650&amp;T650&amp;U650&amp;V650&amp;W650=""), "DomProd", IF(COUNTIF(R650:W650, A650)&gt;0, "CoDev", IF(R650="???","N/A","Import")))</f>
        <v>Import</v>
      </c>
      <c r="M650" t="s">
        <v>1520</v>
      </c>
      <c r="N650" t="s">
        <v>874</v>
      </c>
      <c r="O650"/>
      <c r="P650" t="s">
        <v>1521</v>
      </c>
      <c r="R650" t="s">
        <v>32</v>
      </c>
      <c r="S650" t="s">
        <v>877</v>
      </c>
      <c r="X650" s="9">
        <f>IF(Table1[[#This Row],[Origin 1]]="???",0,COUNTA(Table1[[#This Row],[Origin 1]:[Origin 6]]))</f>
        <v>2</v>
      </c>
      <c r="Y650"/>
      <c r="Z650"/>
    </row>
    <row r="651" spans="1:26">
      <c r="A651" s="12" t="s">
        <v>37</v>
      </c>
      <c r="B651" s="2">
        <v>2024</v>
      </c>
      <c r="C651" s="18" t="str">
        <f>TEXT(Table1[[#This Row],[No2]],"000")</f>
        <v>192</v>
      </c>
      <c r="D651" s="18">
        <v>192</v>
      </c>
      <c r="E651" s="18" t="s">
        <v>92</v>
      </c>
      <c r="F651" s="2" t="str">
        <f>_xlfn.TEXTJOIN("_",TRUE,A651,B651,C651,Table1[[#This Row],[Domain]])</f>
        <v>ESP_2024_192_Air</v>
      </c>
      <c r="G651" s="2" t="s">
        <v>1481</v>
      </c>
      <c r="H651" s="3" t="s">
        <v>114</v>
      </c>
      <c r="I651" t="s">
        <v>103</v>
      </c>
      <c r="J651" t="s">
        <v>870</v>
      </c>
      <c r="K651" s="4">
        <v>13</v>
      </c>
      <c r="L651" s="9" t="str">
        <f>IF(AND(R651=A651, S651&amp;T651&amp;U651&amp;V651&amp;W651=""), "DomProd", IF(COUNTIF(R651:W651, A651)&gt;0, "CoDev", IF(R651="???","N/A","Import")))</f>
        <v>Import</v>
      </c>
      <c r="M651" t="s">
        <v>871</v>
      </c>
      <c r="O651"/>
      <c r="P651" s="28" t="s">
        <v>872</v>
      </c>
      <c r="R651" t="s">
        <v>32</v>
      </c>
      <c r="X651" s="9">
        <f>IF(Table1[[#This Row],[Origin 1]]="???",0,COUNTA(Table1[[#This Row],[Origin 1]:[Origin 6]]))</f>
        <v>1</v>
      </c>
      <c r="Y651"/>
      <c r="Z651"/>
    </row>
    <row r="652" spans="1:26">
      <c r="A652" s="12" t="s">
        <v>469</v>
      </c>
      <c r="B652" s="2">
        <v>2024</v>
      </c>
      <c r="C652" s="18" t="str">
        <f>TEXT(Table1[[#This Row],[No2]],"000")</f>
        <v>001</v>
      </c>
      <c r="D652" s="18">
        <v>1</v>
      </c>
      <c r="E652" s="18" t="s">
        <v>25</v>
      </c>
      <c r="F652" s="2" t="str">
        <f>_xlfn.TEXTJOIN("_",TRUE,A652,B652,C652,Table1[[#This Row],[Domain]])</f>
        <v>EST_2024_001_Land</v>
      </c>
      <c r="G652" s="2" t="s">
        <v>300</v>
      </c>
      <c r="H652" s="3" t="s">
        <v>27</v>
      </c>
      <c r="I652" t="s">
        <v>33</v>
      </c>
      <c r="J652" t="s">
        <v>1522</v>
      </c>
      <c r="K652" s="4">
        <v>44</v>
      </c>
      <c r="L652" s="9" t="str">
        <f>IF(AND(R652=A652, S652&amp;T652&amp;U652&amp;V652&amp;W652=""), "DomProd", IF(COUNTIF(R652:W652, A652)&gt;0, "CoDev", IF(R652="???","N/A","Import")))</f>
        <v>Import</v>
      </c>
      <c r="M652" t="s">
        <v>40</v>
      </c>
      <c r="O652"/>
      <c r="P652" t="s">
        <v>1059</v>
      </c>
      <c r="R652" s="9" t="s">
        <v>42</v>
      </c>
      <c r="X652" s="9">
        <f>IF(Table1[[#This Row],[Origin 1]]="???",0,COUNTA(Table1[[#This Row],[Origin 1]:[Origin 6]]))</f>
        <v>1</v>
      </c>
      <c r="Y652"/>
      <c r="Z652"/>
    </row>
    <row r="653" spans="1:26">
      <c r="A653" s="12" t="s">
        <v>469</v>
      </c>
      <c r="B653" s="2">
        <v>2024</v>
      </c>
      <c r="C653" s="18" t="str">
        <f>TEXT(Table1[[#This Row],[No2]],"000")</f>
        <v>002</v>
      </c>
      <c r="D653" s="18">
        <v>2</v>
      </c>
      <c r="E653" s="18" t="s">
        <v>25</v>
      </c>
      <c r="F653" s="2" t="str">
        <f>_xlfn.TEXTJOIN("_",TRUE,A653,B653,C653,Table1[[#This Row],[Domain]])</f>
        <v>EST_2024_002_Land</v>
      </c>
      <c r="G653" s="2" t="s">
        <v>300</v>
      </c>
      <c r="H653" s="3" t="s">
        <v>27</v>
      </c>
      <c r="I653" t="s">
        <v>44</v>
      </c>
      <c r="J653" t="s">
        <v>1523</v>
      </c>
      <c r="K653" s="4">
        <v>56</v>
      </c>
      <c r="L653" s="9" t="str">
        <f>IF(AND(R653=A653, S653&amp;T653&amp;U653&amp;V653&amp;W653=""), "DomProd", IF(COUNTIF(R653:W653, A653)&gt;0, "CoDev", IF(R653="???","N/A","Import")))</f>
        <v>Import</v>
      </c>
      <c r="M653" t="s">
        <v>1524</v>
      </c>
      <c r="O653"/>
      <c r="P653" s="28" t="s">
        <v>1525</v>
      </c>
      <c r="R653" s="9" t="s">
        <v>672</v>
      </c>
      <c r="X653" s="9">
        <f>IF(Table1[[#This Row],[Origin 1]]="???",0,COUNTA(Table1[[#This Row],[Origin 1]:[Origin 6]]))</f>
        <v>1</v>
      </c>
      <c r="Y653"/>
      <c r="Z653"/>
    </row>
    <row r="654" spans="1:26">
      <c r="A654" s="12" t="s">
        <v>469</v>
      </c>
      <c r="B654" s="2">
        <v>2024</v>
      </c>
      <c r="C654" s="18" t="str">
        <f>TEXT(Table1[[#This Row],[No2]],"000")</f>
        <v>003</v>
      </c>
      <c r="D654" s="18">
        <v>3</v>
      </c>
      <c r="E654" s="18" t="s">
        <v>25</v>
      </c>
      <c r="F654" s="2" t="str">
        <f>_xlfn.TEXTJOIN("_",TRUE,A654,B654,C654,Table1[[#This Row],[Domain]])</f>
        <v>EST_2024_003_Land</v>
      </c>
      <c r="G654" s="2" t="s">
        <v>300</v>
      </c>
      <c r="H654" s="3" t="s">
        <v>27</v>
      </c>
      <c r="I654" t="s">
        <v>44</v>
      </c>
      <c r="J654" t="s">
        <v>1526</v>
      </c>
      <c r="K654" s="4">
        <v>80</v>
      </c>
      <c r="L654" s="9" t="str">
        <f>IF(AND(R654=A654, S654&amp;T654&amp;U654&amp;V654&amp;W654=""), "DomProd", IF(COUNTIF(R654:W654, A654)&gt;0, "CoDev", IF(R654="???","N/A","Import")))</f>
        <v>Import</v>
      </c>
      <c r="M654" t="s">
        <v>1524</v>
      </c>
      <c r="O654"/>
      <c r="P654" s="28" t="s">
        <v>1525</v>
      </c>
      <c r="R654" s="9" t="s">
        <v>672</v>
      </c>
      <c r="X654" s="9">
        <f>IF(Table1[[#This Row],[Origin 1]]="???",0,COUNTA(Table1[[#This Row],[Origin 1]:[Origin 6]]))</f>
        <v>1</v>
      </c>
      <c r="Y654"/>
      <c r="Z654"/>
    </row>
    <row r="655" spans="1:26">
      <c r="A655" s="12" t="s">
        <v>469</v>
      </c>
      <c r="B655" s="2">
        <v>2024</v>
      </c>
      <c r="C655" s="18" t="str">
        <f>TEXT(Table1[[#This Row],[No2]],"000")</f>
        <v>004</v>
      </c>
      <c r="D655" s="18">
        <v>4</v>
      </c>
      <c r="E655" s="18" t="s">
        <v>25</v>
      </c>
      <c r="F655" s="2" t="str">
        <f>_xlfn.TEXTJOIN("_",TRUE,A655,B655,C655,Table1[[#This Row],[Domain]])</f>
        <v>EST_2024_004_Land</v>
      </c>
      <c r="G655" s="2" t="s">
        <v>300</v>
      </c>
      <c r="H655" s="3" t="s">
        <v>56</v>
      </c>
      <c r="I655" t="s">
        <v>161</v>
      </c>
      <c r="J655" t="s">
        <v>162</v>
      </c>
      <c r="K655" s="4">
        <v>2</v>
      </c>
      <c r="L655" s="9" t="str">
        <f>IF(AND(R655=A655, S655&amp;T655&amp;U655&amp;V655&amp;W655=""), "DomProd", IF(COUNTIF(R655:W655, A655)&gt;0, "CoDev", IF(R655="???","N/A","Import")))</f>
        <v>Import</v>
      </c>
      <c r="M655" t="s">
        <v>163</v>
      </c>
      <c r="O655"/>
      <c r="P655" s="28" t="s">
        <v>164</v>
      </c>
      <c r="R655" s="9" t="s">
        <v>32</v>
      </c>
      <c r="X655" s="9">
        <f>IF(Table1[[#This Row],[Origin 1]]="???",0,COUNTA(Table1[[#This Row],[Origin 1]:[Origin 6]]))</f>
        <v>1</v>
      </c>
      <c r="Y655"/>
      <c r="Z655"/>
    </row>
    <row r="656" spans="1:26">
      <c r="A656" s="12" t="s">
        <v>469</v>
      </c>
      <c r="B656" s="2">
        <v>2024</v>
      </c>
      <c r="C656" s="18" t="str">
        <f>TEXT(Table1[[#This Row],[No2]],"000")</f>
        <v>005</v>
      </c>
      <c r="D656" s="18">
        <v>5</v>
      </c>
      <c r="E656" s="18" t="s">
        <v>25</v>
      </c>
      <c r="F656" s="2" t="str">
        <f>_xlfn.TEXTJOIN("_",TRUE,A656,B656,C656,Table1[[#This Row],[Domain]])</f>
        <v>EST_2024_005_Land</v>
      </c>
      <c r="G656" s="2" t="s">
        <v>300</v>
      </c>
      <c r="H656" s="3" t="s">
        <v>56</v>
      </c>
      <c r="I656" t="s">
        <v>57</v>
      </c>
      <c r="J656" t="s">
        <v>1051</v>
      </c>
      <c r="K656" s="4">
        <v>2</v>
      </c>
      <c r="L656" s="9" t="str">
        <f>IF(AND(R656=A656, S656&amp;T656&amp;U656&amp;V656&amp;W656=""), "DomProd", IF(COUNTIF(R656:W656, A656)&gt;0, "CoDev", IF(R656="???","N/A","Import")))</f>
        <v>Import</v>
      </c>
      <c r="M656" t="s">
        <v>829</v>
      </c>
      <c r="O656"/>
      <c r="P656" t="s">
        <v>831</v>
      </c>
      <c r="R656" s="9" t="s">
        <v>32</v>
      </c>
      <c r="X656" s="9">
        <f>IF(Table1[[#This Row],[Origin 1]]="???",0,COUNTA(Table1[[#This Row],[Origin 1]:[Origin 6]]))</f>
        <v>1</v>
      </c>
      <c r="Y656"/>
      <c r="Z656"/>
    </row>
    <row r="657" spans="1:26">
      <c r="A657" s="12" t="s">
        <v>469</v>
      </c>
      <c r="B657" s="2">
        <v>2024</v>
      </c>
      <c r="C657" s="18" t="str">
        <f>TEXT(Table1[[#This Row],[No2]],"000")</f>
        <v>006</v>
      </c>
      <c r="D657" s="18">
        <v>6</v>
      </c>
      <c r="E657" s="18" t="s">
        <v>25</v>
      </c>
      <c r="F657" s="2" t="str">
        <f>_xlfn.TEXTJOIN("_",TRUE,A657,B657,C657,Table1[[#This Row],[Domain]])</f>
        <v>EST_2024_006_Land</v>
      </c>
      <c r="G657" s="2" t="s">
        <v>300</v>
      </c>
      <c r="H657" s="3" t="s">
        <v>56</v>
      </c>
      <c r="I657" t="s">
        <v>335</v>
      </c>
      <c r="J657" t="s">
        <v>834</v>
      </c>
      <c r="K657" s="4">
        <v>2</v>
      </c>
      <c r="L657" s="9" t="str">
        <f>IF(AND(R657=A657, S657&amp;T657&amp;U657&amp;V657&amp;W657=""), "DomProd", IF(COUNTIF(R657:W657, A657)&gt;0, "CoDev", IF(R657="???","N/A","Import")))</f>
        <v>Import</v>
      </c>
      <c r="M657" t="s">
        <v>835</v>
      </c>
      <c r="O657"/>
      <c r="P657" t="s">
        <v>836</v>
      </c>
      <c r="Q657" t="s">
        <v>837</v>
      </c>
      <c r="R657" s="9" t="s">
        <v>32</v>
      </c>
      <c r="X657" s="9">
        <f>IF(Table1[[#This Row],[Origin 1]]="???",0,COUNTA(Table1[[#This Row],[Origin 1]:[Origin 6]]))</f>
        <v>1</v>
      </c>
      <c r="Y657"/>
      <c r="Z657"/>
    </row>
    <row r="658" spans="1:26">
      <c r="A658" s="12" t="s">
        <v>469</v>
      </c>
      <c r="B658" s="2">
        <v>2024</v>
      </c>
      <c r="C658" s="18" t="str">
        <f>TEXT(Table1[[#This Row],[No2]],"000")</f>
        <v>007</v>
      </c>
      <c r="D658" s="18">
        <v>7</v>
      </c>
      <c r="E658" s="18" t="s">
        <v>25</v>
      </c>
      <c r="F658" s="2" t="str">
        <f>_xlfn.TEXTJOIN("_",TRUE,A658,B658,C658,Table1[[#This Row],[Domain]])</f>
        <v>EST_2024_007_Land</v>
      </c>
      <c r="G658" s="2" t="s">
        <v>300</v>
      </c>
      <c r="H658" s="3" t="s">
        <v>69</v>
      </c>
      <c r="I658" t="s">
        <v>70</v>
      </c>
      <c r="J658" t="s">
        <v>735</v>
      </c>
      <c r="K658" s="4" t="s">
        <v>72</v>
      </c>
      <c r="L658" s="9" t="str">
        <f>IF(AND(R658=A658, S658&amp;T658&amp;U658&amp;V658&amp;W658=""), "DomProd", IF(COUNTIF(R658:W658, A658)&gt;0, "CoDev", IF(R658="???","N/A","Import")))</f>
        <v>Import</v>
      </c>
      <c r="M658" t="s">
        <v>198</v>
      </c>
      <c r="N658" t="s">
        <v>101</v>
      </c>
      <c r="O658"/>
      <c r="P658" s="28" t="s">
        <v>736</v>
      </c>
      <c r="R658" s="9" t="s">
        <v>65</v>
      </c>
      <c r="X658" s="9">
        <f>IF(Table1[[#This Row],[Origin 1]]="???",0,COUNTA(Table1[[#This Row],[Origin 1]:[Origin 6]]))</f>
        <v>1</v>
      </c>
      <c r="Y658"/>
      <c r="Z658"/>
    </row>
    <row r="659" spans="1:26">
      <c r="A659" s="12" t="s">
        <v>469</v>
      </c>
      <c r="B659" s="2">
        <v>2024</v>
      </c>
      <c r="C659" s="18" t="str">
        <f>TEXT(Table1[[#This Row],[No2]],"000")</f>
        <v>008</v>
      </c>
      <c r="D659" s="18">
        <v>8</v>
      </c>
      <c r="E659" s="18" t="s">
        <v>25</v>
      </c>
      <c r="F659" s="2" t="str">
        <f>_xlfn.TEXTJOIN("_",TRUE,A659,B659,C659,Table1[[#This Row],[Domain]])</f>
        <v>EST_2024_008_Land</v>
      </c>
      <c r="G659" s="2" t="s">
        <v>300</v>
      </c>
      <c r="H659" s="3" t="s">
        <v>69</v>
      </c>
      <c r="I659" t="s">
        <v>70</v>
      </c>
      <c r="J659" t="s">
        <v>1527</v>
      </c>
      <c r="K659" s="4" t="s">
        <v>72</v>
      </c>
      <c r="L659" s="9" t="str">
        <f>IF(AND(R659=A659, S659&amp;T659&amp;U659&amp;V659&amp;W659=""), "DomProd", IF(COUNTIF(R659:W659, A659)&gt;0, "CoDev", IF(R659="???","N/A","Import")))</f>
        <v>Import</v>
      </c>
      <c r="M659" t="s">
        <v>166</v>
      </c>
      <c r="O659"/>
      <c r="P659" s="28" t="s">
        <v>167</v>
      </c>
      <c r="R659" s="9" t="s">
        <v>115</v>
      </c>
      <c r="X659" s="9">
        <f>IF(Table1[[#This Row],[Origin 1]]="???",0,COUNTA(Table1[[#This Row],[Origin 1]:[Origin 6]]))</f>
        <v>1</v>
      </c>
      <c r="Y659"/>
      <c r="Z659"/>
    </row>
    <row r="660" spans="1:26">
      <c r="A660" s="12" t="s">
        <v>469</v>
      </c>
      <c r="B660" s="2">
        <v>2024</v>
      </c>
      <c r="C660" s="18" t="str">
        <f>TEXT(Table1[[#This Row],[No2]],"000")</f>
        <v>009</v>
      </c>
      <c r="D660" s="18">
        <v>9</v>
      </c>
      <c r="E660" s="18" t="s">
        <v>25</v>
      </c>
      <c r="F660" s="2" t="str">
        <f>_xlfn.TEXTJOIN("_",TRUE,A660,B660,C660,Table1[[#This Row],[Domain]])</f>
        <v>EST_2024_009_Land</v>
      </c>
      <c r="G660" s="2" t="s">
        <v>300</v>
      </c>
      <c r="H660" s="3" t="s">
        <v>69</v>
      </c>
      <c r="I660" t="s">
        <v>75</v>
      </c>
      <c r="J660" t="s">
        <v>76</v>
      </c>
      <c r="K660" s="4" t="s">
        <v>72</v>
      </c>
      <c r="L660" s="9" t="str">
        <f>IF(AND(R660=A660, S660&amp;T660&amp;U660&amp;V660&amp;W660=""), "DomProd", IF(COUNTIF(R660:W660, A660)&gt;0, "CoDev", IF(R660="???","N/A","Import")))</f>
        <v>Import</v>
      </c>
      <c r="M660" t="s">
        <v>73</v>
      </c>
      <c r="O660"/>
      <c r="P660" t="s">
        <v>77</v>
      </c>
      <c r="R660" s="9" t="s">
        <v>42</v>
      </c>
      <c r="X660" s="9">
        <f>IF(Table1[[#This Row],[Origin 1]]="???",0,COUNTA(Table1[[#This Row],[Origin 1]:[Origin 6]]))</f>
        <v>1</v>
      </c>
      <c r="Y660"/>
      <c r="Z660"/>
    </row>
    <row r="661" spans="1:26">
      <c r="A661" s="12" t="s">
        <v>469</v>
      </c>
      <c r="B661" s="2">
        <v>2024</v>
      </c>
      <c r="C661" s="18" t="str">
        <f>TEXT(Table1[[#This Row],[No2]],"000")</f>
        <v>010</v>
      </c>
      <c r="D661" s="18">
        <v>10</v>
      </c>
      <c r="E661" s="18" t="s">
        <v>25</v>
      </c>
      <c r="F661" s="2" t="str">
        <f>_xlfn.TEXTJOIN("_",TRUE,A661,B661,C661,Table1[[#This Row],[Domain]])</f>
        <v>EST_2024_010_Land</v>
      </c>
      <c r="G661" s="2" t="s">
        <v>300</v>
      </c>
      <c r="H661" s="3" t="s">
        <v>69</v>
      </c>
      <c r="I661" t="s">
        <v>1528</v>
      </c>
      <c r="J661" t="s">
        <v>1529</v>
      </c>
      <c r="K661" s="4" t="s">
        <v>72</v>
      </c>
      <c r="L661" s="9" t="str">
        <f>IF(AND(R661=A661, S661&amp;T661&amp;U661&amp;V661&amp;W661=""), "DomProd", IF(COUNTIF(R661:W661, A661)&gt;0, "CoDev", IF(R661="???","N/A","Import")))</f>
        <v>Import</v>
      </c>
      <c r="M661" t="s">
        <v>1530</v>
      </c>
      <c r="O661"/>
      <c r="P661" s="28" t="s">
        <v>1531</v>
      </c>
      <c r="R661" s="9" t="s">
        <v>42</v>
      </c>
      <c r="X661" s="9">
        <f>IF(Table1[[#This Row],[Origin 1]]="???",0,COUNTA(Table1[[#This Row],[Origin 1]:[Origin 6]]))</f>
        <v>1</v>
      </c>
      <c r="Y661"/>
      <c r="Z661"/>
    </row>
    <row r="662" spans="1:26">
      <c r="A662" s="12" t="s">
        <v>469</v>
      </c>
      <c r="B662" s="2">
        <v>2024</v>
      </c>
      <c r="C662" s="18" t="str">
        <f>TEXT(Table1[[#This Row],[No2]],"000")</f>
        <v>011</v>
      </c>
      <c r="D662" s="18">
        <v>11</v>
      </c>
      <c r="E662" s="18" t="s">
        <v>25</v>
      </c>
      <c r="F662" s="2" t="str">
        <f>_xlfn.TEXTJOIN("_",TRUE,A662,B662,C662,Table1[[#This Row],[Domain]])</f>
        <v>EST_2024_011_Land</v>
      </c>
      <c r="G662" s="2" t="s">
        <v>300</v>
      </c>
      <c r="H662" s="3" t="s">
        <v>78</v>
      </c>
      <c r="I662" t="s">
        <v>79</v>
      </c>
      <c r="J662" t="s">
        <v>1532</v>
      </c>
      <c r="K662" s="4">
        <v>18</v>
      </c>
      <c r="L662" s="9" t="str">
        <f>IF(AND(R662=A662, S662&amp;T662&amp;U662&amp;V662&amp;W662=""), "DomProd", IF(COUNTIF(R662:W662, A662)&gt;0, "CoDev", IF(R662="???","N/A","Import")))</f>
        <v>Import</v>
      </c>
      <c r="M662" t="s">
        <v>1533</v>
      </c>
      <c r="O662"/>
      <c r="P662" s="28" t="s">
        <v>1534</v>
      </c>
      <c r="R662" s="9" t="s">
        <v>1535</v>
      </c>
      <c r="X662" s="9">
        <f>IF(Table1[[#This Row],[Origin 1]]="???",0,COUNTA(Table1[[#This Row],[Origin 1]:[Origin 6]]))</f>
        <v>1</v>
      </c>
      <c r="Y662"/>
      <c r="Z662"/>
    </row>
    <row r="663" spans="1:26">
      <c r="A663" s="12" t="s">
        <v>469</v>
      </c>
      <c r="B663" s="2">
        <v>2024</v>
      </c>
      <c r="C663" s="18" t="str">
        <f>TEXT(Table1[[#This Row],[No2]],"000")</f>
        <v>012</v>
      </c>
      <c r="D663" s="18">
        <v>12</v>
      </c>
      <c r="E663" s="18" t="s">
        <v>25</v>
      </c>
      <c r="F663" s="2" t="str">
        <f>_xlfn.TEXTJOIN("_",TRUE,A663,B663,C663,Table1[[#This Row],[Domain]])</f>
        <v>EST_2024_012_Land</v>
      </c>
      <c r="G663" s="2" t="s">
        <v>300</v>
      </c>
      <c r="H663" s="3" t="s">
        <v>78</v>
      </c>
      <c r="I663" t="s">
        <v>1536</v>
      </c>
      <c r="J663" t="s">
        <v>1537</v>
      </c>
      <c r="K663" s="4">
        <v>36</v>
      </c>
      <c r="L663" s="9" t="str">
        <f>IF(AND(R663=A663, S663&amp;T663&amp;U663&amp;V663&amp;W663=""), "DomProd", IF(COUNTIF(R663:W663, A663)&gt;0, "CoDev", IF(R663="???","N/A","Import")))</f>
        <v>Import</v>
      </c>
      <c r="M663" t="s">
        <v>1538</v>
      </c>
      <c r="O663"/>
      <c r="P663" t="s">
        <v>1539</v>
      </c>
      <c r="R663" s="9" t="s">
        <v>304</v>
      </c>
      <c r="X663" s="9">
        <f>IF(Table1[[#This Row],[Origin 1]]="???",0,COUNTA(Table1[[#This Row],[Origin 1]:[Origin 6]]))</f>
        <v>1</v>
      </c>
      <c r="Y663"/>
      <c r="Z663"/>
    </row>
    <row r="664" spans="1:26">
      <c r="A664" s="12" t="s">
        <v>469</v>
      </c>
      <c r="B664" s="2">
        <v>2024</v>
      </c>
      <c r="C664" s="18" t="str">
        <f>TEXT(Table1[[#This Row],[No2]],"000")</f>
        <v>013</v>
      </c>
      <c r="D664" s="18">
        <v>13</v>
      </c>
      <c r="E664" s="18" t="s">
        <v>25</v>
      </c>
      <c r="F664" s="2" t="str">
        <f>_xlfn.TEXTJOIN("_",TRUE,A664,B664,C664,Table1[[#This Row],[Domain]])</f>
        <v>EST_2024_013_Land</v>
      </c>
      <c r="G664" s="2" t="s">
        <v>300</v>
      </c>
      <c r="H664" s="3" t="s">
        <v>78</v>
      </c>
      <c r="I664" t="s">
        <v>83</v>
      </c>
      <c r="J664" t="s">
        <v>1540</v>
      </c>
      <c r="K664" s="4">
        <v>20</v>
      </c>
      <c r="L664" s="9" t="str">
        <f>IF(AND(R664=A664, S664&amp;T664&amp;U664&amp;V664&amp;W664=""), "DomProd", IF(COUNTIF(R664:W664, A664)&gt;0, "CoDev", IF(R664="???","N/A","Import")))</f>
        <v>Import</v>
      </c>
      <c r="M664" t="s">
        <v>1073</v>
      </c>
      <c r="O664"/>
      <c r="P664" t="s">
        <v>1541</v>
      </c>
      <c r="R664" t="s">
        <v>115</v>
      </c>
      <c r="X664" s="9">
        <f>IF(Table1[[#This Row],[Origin 1]]="???",0,COUNTA(Table1[[#This Row],[Origin 1]:[Origin 6]]))</f>
        <v>1</v>
      </c>
      <c r="Y664"/>
      <c r="Z664"/>
    </row>
    <row r="665" spans="1:26">
      <c r="A665" s="12" t="s">
        <v>469</v>
      </c>
      <c r="B665" s="2">
        <v>2024</v>
      </c>
      <c r="C665" s="18" t="str">
        <f>TEXT(Table1[[#This Row],[No2]],"000")</f>
        <v>014</v>
      </c>
      <c r="D665" s="18">
        <v>14</v>
      </c>
      <c r="E665" s="18" t="s">
        <v>25</v>
      </c>
      <c r="F665" s="2" t="str">
        <f>_xlfn.TEXTJOIN("_",TRUE,A665,B665,C665,Table1[[#This Row],[Domain]])</f>
        <v>EST_2024_014_Land</v>
      </c>
      <c r="G665" s="2" t="s">
        <v>300</v>
      </c>
      <c r="H665" s="3" t="s">
        <v>78</v>
      </c>
      <c r="I665" t="s">
        <v>83</v>
      </c>
      <c r="J665" t="s">
        <v>1542</v>
      </c>
      <c r="K665" s="4">
        <v>20</v>
      </c>
      <c r="L665" s="9" t="str">
        <f>IF(AND(R665=A665, S665&amp;T665&amp;U665&amp;V665&amp;W665=""), "DomProd", IF(COUNTIF(R665:W665, A665)&gt;0, "CoDev", IF(R665="???","N/A","Import")))</f>
        <v>Import</v>
      </c>
      <c r="M665" t="s">
        <v>85</v>
      </c>
      <c r="O665"/>
      <c r="P665" s="28" t="s">
        <v>86</v>
      </c>
      <c r="Q665" s="28" t="s">
        <v>1543</v>
      </c>
      <c r="R665" t="s">
        <v>65</v>
      </c>
      <c r="X665" s="9">
        <f>IF(Table1[[#This Row],[Origin 1]]="???",0,COUNTA(Table1[[#This Row],[Origin 1]:[Origin 6]]))</f>
        <v>1</v>
      </c>
      <c r="Y665"/>
      <c r="Z665"/>
    </row>
    <row r="666" spans="1:26">
      <c r="A666" s="12" t="s">
        <v>469</v>
      </c>
      <c r="B666" s="2">
        <v>2024</v>
      </c>
      <c r="C666" s="18" t="str">
        <f>TEXT(Table1[[#This Row],[No2]],"000")</f>
        <v>015</v>
      </c>
      <c r="D666" s="18">
        <v>15</v>
      </c>
      <c r="E666" s="18" t="s">
        <v>25</v>
      </c>
      <c r="F666" s="2" t="str">
        <f>_xlfn.TEXTJOIN("_",TRUE,A666,B666,C666,Table1[[#This Row],[Domain]])</f>
        <v>EST_2024_015_Land</v>
      </c>
      <c r="G666" s="2" t="s">
        <v>300</v>
      </c>
      <c r="H666" s="3" t="s">
        <v>78</v>
      </c>
      <c r="I666" t="s">
        <v>83</v>
      </c>
      <c r="J666" t="s">
        <v>1079</v>
      </c>
      <c r="K666" s="4">
        <v>20</v>
      </c>
      <c r="L666" s="9" t="str">
        <f>IF(AND(R666=A666, S666&amp;T666&amp;U666&amp;V666&amp;W666=""), "DomProd", IF(COUNTIF(R666:W666, A666)&gt;0, "CoDev", IF(R666="???","N/A","Import")))</f>
        <v>Import</v>
      </c>
      <c r="M666" t="s">
        <v>1080</v>
      </c>
      <c r="O666"/>
      <c r="P666" s="28" t="s">
        <v>1081</v>
      </c>
      <c r="R666" t="s">
        <v>65</v>
      </c>
      <c r="X666" s="9">
        <f>IF(Table1[[#This Row],[Origin 1]]="???",0,COUNTA(Table1[[#This Row],[Origin 1]:[Origin 6]]))</f>
        <v>1</v>
      </c>
      <c r="Y666"/>
      <c r="Z666"/>
    </row>
    <row r="667" spans="1:26">
      <c r="A667" s="12" t="s">
        <v>469</v>
      </c>
      <c r="B667" s="2">
        <v>2024</v>
      </c>
      <c r="C667" s="18" t="str">
        <f>TEXT(Table1[[#This Row],[No2]],"000")</f>
        <v>016</v>
      </c>
      <c r="D667" s="18">
        <v>16</v>
      </c>
      <c r="E667" s="18" t="s">
        <v>25</v>
      </c>
      <c r="F667" s="2" t="str">
        <f>_xlfn.TEXTJOIN("_",TRUE,A667,B667,C667,Table1[[#This Row],[Domain]])</f>
        <v>EST_2024_016_Land</v>
      </c>
      <c r="G667" s="2" t="s">
        <v>300</v>
      </c>
      <c r="H667" s="3" t="s">
        <v>78</v>
      </c>
      <c r="I667" t="s">
        <v>88</v>
      </c>
      <c r="J667" t="s">
        <v>1544</v>
      </c>
      <c r="K667" s="4">
        <v>66</v>
      </c>
      <c r="L667" s="9" t="str">
        <f>IF(AND(R667=A667, S667&amp;T667&amp;U667&amp;V667&amp;W667=""), "DomProd", IF(COUNTIF(R667:W667, A667)&gt;0, "CoDev", IF(R667="???","N/A","Import")))</f>
        <v>Import</v>
      </c>
      <c r="M667" t="s">
        <v>368</v>
      </c>
      <c r="O667"/>
      <c r="P667" s="28" t="s">
        <v>1545</v>
      </c>
      <c r="R667" s="9" t="s">
        <v>304</v>
      </c>
      <c r="X667" s="9">
        <f>IF(Table1[[#This Row],[Origin 1]]="???",0,COUNTA(Table1[[#This Row],[Origin 1]:[Origin 6]]))</f>
        <v>1</v>
      </c>
      <c r="Y667"/>
      <c r="Z667"/>
    </row>
    <row r="668" spans="1:26">
      <c r="A668" s="12" t="s">
        <v>469</v>
      </c>
      <c r="B668" s="2">
        <v>2024</v>
      </c>
      <c r="C668" s="18" t="str">
        <f>TEXT(Table1[[#This Row],[No2]],"000")</f>
        <v>017</v>
      </c>
      <c r="D668" s="18">
        <v>17</v>
      </c>
      <c r="E668" s="18" t="s">
        <v>25</v>
      </c>
      <c r="F668" s="2" t="str">
        <f>_xlfn.TEXTJOIN("_",TRUE,A668,B668,C668,Table1[[#This Row],[Domain]])</f>
        <v>EST_2024_017_Land</v>
      </c>
      <c r="G668" s="2" t="s">
        <v>300</v>
      </c>
      <c r="H668" s="3" t="s">
        <v>129</v>
      </c>
      <c r="I668" t="s">
        <v>130</v>
      </c>
      <c r="J668" t="s">
        <v>131</v>
      </c>
      <c r="K668" s="4" t="s">
        <v>72</v>
      </c>
      <c r="L668" s="9" t="str">
        <f>IF(AND(R668=A668, S668&amp;T668&amp;U668&amp;V668&amp;W668=""), "DomProd", IF(COUNTIF(R668:W668, A668)&gt;0, "CoDev", IF(R668="???","N/A","Import")))</f>
        <v>Import</v>
      </c>
      <c r="M668" t="s">
        <v>132</v>
      </c>
      <c r="O668"/>
      <c r="P668" s="28" t="s">
        <v>133</v>
      </c>
      <c r="R668" t="s">
        <v>134</v>
      </c>
      <c r="X668" s="9">
        <f>IF(Table1[[#This Row],[Origin 1]]="???",0,COUNTA(Table1[[#This Row],[Origin 1]:[Origin 6]]))</f>
        <v>1</v>
      </c>
      <c r="Y668"/>
      <c r="Z668"/>
    </row>
    <row r="669" spans="1:26">
      <c r="A669" s="12" t="s">
        <v>469</v>
      </c>
      <c r="B669" s="2">
        <v>2024</v>
      </c>
      <c r="C669" s="18" t="str">
        <f>TEXT(Table1[[#This Row],[No2]],"000")</f>
        <v>018</v>
      </c>
      <c r="D669" s="18">
        <v>18</v>
      </c>
      <c r="E669" s="18" t="s">
        <v>25</v>
      </c>
      <c r="F669" s="2" t="str">
        <f>_xlfn.TEXTJOIN("_",TRUE,A669,B669,C669,Table1[[#This Row],[Domain]])</f>
        <v>EST_2024_018_Land</v>
      </c>
      <c r="G669" s="2" t="s">
        <v>300</v>
      </c>
      <c r="H669" s="3" t="s">
        <v>129</v>
      </c>
      <c r="I669" t="s">
        <v>130</v>
      </c>
      <c r="J669" t="s">
        <v>1546</v>
      </c>
      <c r="K669" s="4" t="s">
        <v>72</v>
      </c>
      <c r="L669" s="9" t="str">
        <f>IF(AND(R669=A669, S669&amp;T669&amp;U669&amp;V669&amp;W669=""), "DomProd", IF(COUNTIF(R669:W669, A669)&gt;0, "CoDev", IF(R669="???","N/A","Import")))</f>
        <v>Import</v>
      </c>
      <c r="M669" t="s">
        <v>1547</v>
      </c>
      <c r="O669"/>
      <c r="P669" s="28" t="s">
        <v>1548</v>
      </c>
      <c r="R669" t="s">
        <v>315</v>
      </c>
      <c r="X669" s="9">
        <f>IF(Table1[[#This Row],[Origin 1]]="???",0,COUNTA(Table1[[#This Row],[Origin 1]:[Origin 6]]))</f>
        <v>1</v>
      </c>
      <c r="Y669"/>
      <c r="Z669"/>
    </row>
    <row r="670" spans="1:26">
      <c r="A670" s="12" t="s">
        <v>469</v>
      </c>
      <c r="B670" s="2">
        <v>2024</v>
      </c>
      <c r="C670" s="18" t="str">
        <f>TEXT(Table1[[#This Row],[No2]],"000")</f>
        <v>019</v>
      </c>
      <c r="D670" s="18">
        <v>19</v>
      </c>
      <c r="E670" s="18" t="s">
        <v>25</v>
      </c>
      <c r="F670" s="2" t="str">
        <f>_xlfn.TEXTJOIN("_",TRUE,A670,B670,C670,Table1[[#This Row],[Domain]])</f>
        <v>EST_2024_019_Land</v>
      </c>
      <c r="G670" s="2" t="s">
        <v>300</v>
      </c>
      <c r="H670" s="3" t="s">
        <v>129</v>
      </c>
      <c r="I670" t="s">
        <v>1549</v>
      </c>
      <c r="J670" t="s">
        <v>393</v>
      </c>
      <c r="K670" s="4" t="s">
        <v>72</v>
      </c>
      <c r="L670" s="9" t="str">
        <f>IF(AND(R670=A670, S670&amp;T670&amp;U670&amp;V670&amp;W670=""), "DomProd", IF(COUNTIF(R670:W670, A670)&gt;0, "CoDev", IF(R670="???","N/A","Import")))</f>
        <v>Import</v>
      </c>
      <c r="M670" t="s">
        <v>394</v>
      </c>
      <c r="O670"/>
      <c r="P670" s="28" t="s">
        <v>395</v>
      </c>
      <c r="R670" s="9" t="s">
        <v>304</v>
      </c>
      <c r="X670" s="9">
        <f>IF(Table1[[#This Row],[Origin 1]]="???",0,COUNTA(Table1[[#This Row],[Origin 1]:[Origin 6]]))</f>
        <v>1</v>
      </c>
      <c r="Y670"/>
      <c r="Z670"/>
    </row>
    <row r="671" spans="1:26">
      <c r="A671" s="12" t="s">
        <v>469</v>
      </c>
      <c r="B671" s="2">
        <v>2024</v>
      </c>
      <c r="C671" s="18" t="str">
        <f>TEXT(Table1[[#This Row],[No2]],"000")</f>
        <v>020</v>
      </c>
      <c r="D671" s="18">
        <v>20</v>
      </c>
      <c r="E671" s="18" t="s">
        <v>183</v>
      </c>
      <c r="F671" s="2" t="str">
        <f>_xlfn.TEXTJOIN("_",TRUE,A671,B671,C671,Table1[[#This Row],[Domain]])</f>
        <v>EST_2024_020_Sea</v>
      </c>
      <c r="G671" s="2" t="s">
        <v>400</v>
      </c>
      <c r="H671" s="3" t="s">
        <v>213</v>
      </c>
      <c r="I671" t="s">
        <v>1303</v>
      </c>
      <c r="J671" t="s">
        <v>1550</v>
      </c>
      <c r="K671" s="4">
        <v>1</v>
      </c>
      <c r="L671" s="9" t="str">
        <f>IF(AND(R671=A671, S671&amp;T671&amp;U671&amp;V671&amp;W671=""), "DomProd", IF(COUNTIF(R671:W671, A671)&gt;0, "CoDev", IF(R671="???","N/A","Import")))</f>
        <v>Import</v>
      </c>
      <c r="M671" t="s">
        <v>1551</v>
      </c>
      <c r="O671"/>
      <c r="P671" s="28" t="s">
        <v>1552</v>
      </c>
      <c r="R671" t="s">
        <v>672</v>
      </c>
      <c r="X671" s="9">
        <f>IF(Table1[[#This Row],[Origin 1]]="???",0,COUNTA(Table1[[#This Row],[Origin 1]:[Origin 6]]))</f>
        <v>1</v>
      </c>
      <c r="Y671"/>
      <c r="Z671"/>
    </row>
    <row r="672" spans="1:26">
      <c r="A672" s="12" t="s">
        <v>469</v>
      </c>
      <c r="B672" s="2">
        <v>2024</v>
      </c>
      <c r="C672" s="18" t="str">
        <f>TEXT(Table1[[#This Row],[No2]],"000")</f>
        <v>021</v>
      </c>
      <c r="D672" s="18">
        <v>21</v>
      </c>
      <c r="E672" s="18" t="s">
        <v>183</v>
      </c>
      <c r="F672" s="2" t="str">
        <f>_xlfn.TEXTJOIN("_",TRUE,A672,B672,C672,Table1[[#This Row],[Domain]])</f>
        <v>EST_2024_021_Sea</v>
      </c>
      <c r="G672" s="2" t="s">
        <v>400</v>
      </c>
      <c r="H672" s="3" t="s">
        <v>213</v>
      </c>
      <c r="I672" t="s">
        <v>1167</v>
      </c>
      <c r="J672" t="s">
        <v>1553</v>
      </c>
      <c r="K672" s="4">
        <v>1</v>
      </c>
      <c r="L672" s="9" t="str">
        <f>IF(AND(R672=A672, S672&amp;T672&amp;U672&amp;V672&amp;W672=""), "DomProd", IF(COUNTIF(R672:W672, A672)&gt;0, "CoDev", IF(R672="???","N/A","Import")))</f>
        <v>DomProd</v>
      </c>
      <c r="M672" t="s">
        <v>1554</v>
      </c>
      <c r="O672"/>
      <c r="P672" s="28" t="s">
        <v>1555</v>
      </c>
      <c r="R672" t="s">
        <v>469</v>
      </c>
      <c r="X672" s="9">
        <f>IF(Table1[[#This Row],[Origin 1]]="???",0,COUNTA(Table1[[#This Row],[Origin 1]:[Origin 6]]))</f>
        <v>1</v>
      </c>
      <c r="Y672"/>
      <c r="Z672"/>
    </row>
    <row r="673" spans="1:26">
      <c r="A673" s="12" t="s">
        <v>469</v>
      </c>
      <c r="B673" s="2">
        <v>2024</v>
      </c>
      <c r="C673" s="18" t="str">
        <f>TEXT(Table1[[#This Row],[No2]],"000")</f>
        <v>022</v>
      </c>
      <c r="D673" s="18">
        <v>22</v>
      </c>
      <c r="E673" s="18" t="s">
        <v>183</v>
      </c>
      <c r="F673" s="2" t="str">
        <f>_xlfn.TEXTJOIN("_",TRUE,A673,B673,C673,Table1[[#This Row],[Domain]])</f>
        <v>EST_2024_022_Sea</v>
      </c>
      <c r="G673" s="2" t="s">
        <v>400</v>
      </c>
      <c r="H673" s="3" t="s">
        <v>213</v>
      </c>
      <c r="I673" t="s">
        <v>1167</v>
      </c>
      <c r="J673" t="s">
        <v>1556</v>
      </c>
      <c r="K673" s="4">
        <v>1</v>
      </c>
      <c r="L673" s="9" t="str">
        <f>IF(AND(R673=A673, S673&amp;T673&amp;U673&amp;V673&amp;W673=""), "DomProd", IF(COUNTIF(R673:W673, A673)&gt;0, "CoDev", IF(R673="???","N/A","Import")))</f>
        <v>DomProd</v>
      </c>
      <c r="M673" t="s">
        <v>1557</v>
      </c>
      <c r="O673"/>
      <c r="P673" s="28" t="s">
        <v>1558</v>
      </c>
      <c r="R673" t="s">
        <v>469</v>
      </c>
      <c r="X673" s="9">
        <f>IF(Table1[[#This Row],[Origin 1]]="???",0,COUNTA(Table1[[#This Row],[Origin 1]:[Origin 6]]))</f>
        <v>1</v>
      </c>
      <c r="Y673"/>
      <c r="Z673"/>
    </row>
    <row r="674" spans="1:26">
      <c r="A674" s="12" t="s">
        <v>469</v>
      </c>
      <c r="B674" s="2">
        <v>2024</v>
      </c>
      <c r="C674" s="18" t="str">
        <f>TEXT(Table1[[#This Row],[No2]],"000")</f>
        <v>023</v>
      </c>
      <c r="D674" s="18">
        <v>23</v>
      </c>
      <c r="E674" s="18" t="s">
        <v>183</v>
      </c>
      <c r="F674" s="2" t="str">
        <f>_xlfn.TEXTJOIN("_",TRUE,A674,B674,C674,Table1[[#This Row],[Domain]])</f>
        <v>EST_2024_023_Sea</v>
      </c>
      <c r="G674" s="2" t="s">
        <v>400</v>
      </c>
      <c r="H674" s="3" t="s">
        <v>213</v>
      </c>
      <c r="I674" t="s">
        <v>1167</v>
      </c>
      <c r="J674" t="s">
        <v>1559</v>
      </c>
      <c r="K674" s="4">
        <v>1</v>
      </c>
      <c r="L674" s="9" t="str">
        <f>IF(AND(R674=A674, S674&amp;T674&amp;U674&amp;V674&amp;W674=""), "DomProd", IF(COUNTIF(R674:W674, A674)&gt;0, "CoDev", IF(R674="???","N/A","Import")))</f>
        <v>DomProd</v>
      </c>
      <c r="M674" t="s">
        <v>467</v>
      </c>
      <c r="O674"/>
      <c r="P674" s="28" t="s">
        <v>1560</v>
      </c>
      <c r="R674" t="s">
        <v>469</v>
      </c>
      <c r="X674" s="9">
        <f>IF(Table1[[#This Row],[Origin 1]]="???",0,COUNTA(Table1[[#This Row],[Origin 1]:[Origin 6]]))</f>
        <v>1</v>
      </c>
      <c r="Y674"/>
      <c r="Z674"/>
    </row>
    <row r="675" spans="1:26">
      <c r="A675" s="12" t="s">
        <v>469</v>
      </c>
      <c r="B675" s="2">
        <v>2024</v>
      </c>
      <c r="C675" s="18" t="str">
        <f>TEXT(Table1[[#This Row],[No2]],"000")</f>
        <v>024</v>
      </c>
      <c r="D675" s="18">
        <v>24</v>
      </c>
      <c r="E675" s="18" t="s">
        <v>183</v>
      </c>
      <c r="F675" s="2" t="str">
        <f>_xlfn.TEXTJOIN("_",TRUE,A675,B675,C675,Table1[[#This Row],[Domain]])</f>
        <v>EST_2024_024_Sea</v>
      </c>
      <c r="G675" s="2" t="s">
        <v>400</v>
      </c>
      <c r="H675" s="3" t="s">
        <v>218</v>
      </c>
      <c r="I675" t="s">
        <v>1561</v>
      </c>
      <c r="J675" t="s">
        <v>1562</v>
      </c>
      <c r="K675" s="4">
        <v>1</v>
      </c>
      <c r="L675" s="9" t="str">
        <f>IF(AND(R675=A675, S675&amp;T675&amp;U675&amp;V675&amp;W675=""), "DomProd", IF(COUNTIF(R675:W675, A675)&gt;0, "CoDev", IF(R675="???","N/A","Import")))</f>
        <v>Import</v>
      </c>
      <c r="M675" t="s">
        <v>1563</v>
      </c>
      <c r="O675"/>
      <c r="P675" s="28" t="s">
        <v>1564</v>
      </c>
      <c r="R675" t="s">
        <v>1057</v>
      </c>
      <c r="X675" s="9">
        <f>IF(Table1[[#This Row],[Origin 1]]="???",0,COUNTA(Table1[[#This Row],[Origin 1]:[Origin 6]]))</f>
        <v>1</v>
      </c>
      <c r="Y675"/>
      <c r="Z675"/>
    </row>
    <row r="676" spans="1:26">
      <c r="A676" s="12" t="s">
        <v>469</v>
      </c>
      <c r="B676" s="2">
        <v>2024</v>
      </c>
      <c r="C676" s="18" t="str">
        <f>TEXT(Table1[[#This Row],[No2]],"000")</f>
        <v>025</v>
      </c>
      <c r="D676" s="18">
        <v>25</v>
      </c>
      <c r="E676" s="18" t="s">
        <v>183</v>
      </c>
      <c r="F676" s="2" t="str">
        <f>_xlfn.TEXTJOIN("_",TRUE,A676,B676,C676,Table1[[#This Row],[Domain]])</f>
        <v>EST_2024_025_Sea</v>
      </c>
      <c r="G676" s="2" t="s">
        <v>400</v>
      </c>
      <c r="H676" s="3" t="s">
        <v>218</v>
      </c>
      <c r="I676" t="s">
        <v>219</v>
      </c>
      <c r="J676" t="s">
        <v>1565</v>
      </c>
      <c r="K676" s="4">
        <v>3</v>
      </c>
      <c r="L676" s="9" t="str">
        <f>IF(AND(R676=A676, S676&amp;T676&amp;U676&amp;V676&amp;W676=""), "DomProd", IF(COUNTIF(R676:W676, A676)&gt;0, "CoDev", IF(R676="???","N/A","Import")))</f>
        <v>Import</v>
      </c>
      <c r="M676" t="s">
        <v>1566</v>
      </c>
      <c r="O676"/>
      <c r="P676" t="s">
        <v>1567</v>
      </c>
      <c r="Q676" t="s">
        <v>1568</v>
      </c>
      <c r="R676" t="s">
        <v>43</v>
      </c>
      <c r="X676" s="9">
        <f>IF(Table1[[#This Row],[Origin 1]]="???",0,COUNTA(Table1[[#This Row],[Origin 1]:[Origin 6]]))</f>
        <v>1</v>
      </c>
      <c r="Y676"/>
      <c r="Z676"/>
    </row>
    <row r="677" spans="1:26">
      <c r="A677" s="12" t="s">
        <v>469</v>
      </c>
      <c r="B677" s="2">
        <v>2024</v>
      </c>
      <c r="C677" s="18" t="str">
        <f>TEXT(Table1[[#This Row],[No2]],"000")</f>
        <v>026</v>
      </c>
      <c r="D677" s="18">
        <v>26</v>
      </c>
      <c r="E677" s="18" t="s">
        <v>183</v>
      </c>
      <c r="F677" s="2" t="str">
        <f>_xlfn.TEXTJOIN("_",TRUE,A677,B677,C677,Table1[[#This Row],[Domain]])</f>
        <v>EST_2024_026_Sea</v>
      </c>
      <c r="G677" s="2" t="s">
        <v>400</v>
      </c>
      <c r="H677" s="3" t="s">
        <v>233</v>
      </c>
      <c r="I677" t="s">
        <v>477</v>
      </c>
      <c r="J677" t="s">
        <v>1569</v>
      </c>
      <c r="K677" s="4" t="s">
        <v>72</v>
      </c>
      <c r="L677" s="9" t="str">
        <f>IF(AND(R677=A677, S677&amp;T677&amp;U677&amp;V677&amp;W677=""), "DomProd", IF(COUNTIF(R677:W677, A677)&gt;0, "CoDev", IF(R677="???","N/A","Import")))</f>
        <v>Import</v>
      </c>
      <c r="M677" t="s">
        <v>236</v>
      </c>
      <c r="O677"/>
      <c r="P677" s="28" t="s">
        <v>237</v>
      </c>
      <c r="R677" t="s">
        <v>145</v>
      </c>
      <c r="X677" s="9">
        <f>IF(Table1[[#This Row],[Origin 1]]="???",0,COUNTA(Table1[[#This Row],[Origin 1]:[Origin 6]]))</f>
        <v>1</v>
      </c>
      <c r="Y677"/>
      <c r="Z677"/>
    </row>
    <row r="678" spans="1:26">
      <c r="A678" s="12" t="s">
        <v>469</v>
      </c>
      <c r="B678" s="2">
        <v>2024</v>
      </c>
      <c r="C678" s="18" t="str">
        <f>TEXT(Table1[[#This Row],[No2]],"000")</f>
        <v>027</v>
      </c>
      <c r="D678" s="18">
        <v>27</v>
      </c>
      <c r="E678" s="18" t="s">
        <v>183</v>
      </c>
      <c r="F678" s="2" t="str">
        <f>_xlfn.TEXTJOIN("_",TRUE,A678,B678,C678,Table1[[#This Row],[Domain]])</f>
        <v>EST_2024_027_Sea</v>
      </c>
      <c r="G678" s="2" t="s">
        <v>400</v>
      </c>
      <c r="H678" s="3" t="s">
        <v>233</v>
      </c>
      <c r="I678" t="s">
        <v>481</v>
      </c>
      <c r="J678" t="s">
        <v>1570</v>
      </c>
      <c r="K678" s="4" t="s">
        <v>72</v>
      </c>
      <c r="L678" s="9" t="str">
        <f>IF(AND(R678=A678, S678&amp;T678&amp;U678&amp;V678&amp;W678=""), "DomProd", IF(COUNTIF(R678:W678, A678)&gt;0, "CoDev", IF(R678="???","N/A","Import")))</f>
        <v>Import</v>
      </c>
      <c r="M678" t="s">
        <v>231</v>
      </c>
      <c r="O678"/>
      <c r="P678" t="s">
        <v>1571</v>
      </c>
      <c r="R678" t="s">
        <v>134</v>
      </c>
      <c r="X678" s="9">
        <f>IF(Table1[[#This Row],[Origin 1]]="???",0,COUNTA(Table1[[#This Row],[Origin 1]:[Origin 6]]))</f>
        <v>1</v>
      </c>
      <c r="Y678"/>
      <c r="Z678"/>
    </row>
    <row r="679" spans="1:26">
      <c r="A679" s="12" t="s">
        <v>469</v>
      </c>
      <c r="B679" s="2">
        <v>2024</v>
      </c>
      <c r="C679" s="18" t="str">
        <f>TEXT(Table1[[#This Row],[No2]],"000")</f>
        <v>028</v>
      </c>
      <c r="D679" s="18">
        <v>28</v>
      </c>
      <c r="E679" s="18" t="s">
        <v>183</v>
      </c>
      <c r="F679" s="2" t="str">
        <f>_xlfn.TEXTJOIN("_",TRUE,A679,B679,C679,Table1[[#This Row],[Domain]])</f>
        <v>EST_2024_028_Sea</v>
      </c>
      <c r="G679" s="2" t="s">
        <v>400</v>
      </c>
      <c r="H679" s="3" t="s">
        <v>233</v>
      </c>
      <c r="I679" t="s">
        <v>481</v>
      </c>
      <c r="J679" t="s">
        <v>986</v>
      </c>
      <c r="K679" s="4" t="s">
        <v>72</v>
      </c>
      <c r="L679" s="9" t="str">
        <f>IF(AND(R679=A679, S679&amp;T679&amp;U679&amp;V679&amp;W679=""), "DomProd", IF(COUNTIF(R679:W679, A679)&gt;0, "CoDev", IF(R679="???","N/A","Import")))</f>
        <v>Import</v>
      </c>
      <c r="M679" t="s">
        <v>246</v>
      </c>
      <c r="O679"/>
      <c r="P679" s="28" t="s">
        <v>247</v>
      </c>
      <c r="R679" t="s">
        <v>32</v>
      </c>
      <c r="X679" s="9">
        <f>IF(Table1[[#This Row],[Origin 1]]="???",0,COUNTA(Table1[[#This Row],[Origin 1]:[Origin 6]]))</f>
        <v>1</v>
      </c>
      <c r="Y679"/>
      <c r="Z679"/>
    </row>
    <row r="680" spans="1:26">
      <c r="A680" s="12" t="s">
        <v>469</v>
      </c>
      <c r="B680" s="2">
        <v>2024</v>
      </c>
      <c r="C680" s="18" t="str">
        <f>TEXT(Table1[[#This Row],[No2]],"000")</f>
        <v>029</v>
      </c>
      <c r="D680" s="18">
        <v>29</v>
      </c>
      <c r="E680" s="18" t="s">
        <v>183</v>
      </c>
      <c r="F680" s="2" t="str">
        <f>_xlfn.TEXTJOIN("_",TRUE,A680,B680,C680,Table1[[#This Row],[Domain]])</f>
        <v>EST_2024_029_Sea</v>
      </c>
      <c r="G680" s="2" t="s">
        <v>400</v>
      </c>
      <c r="H680" s="3" t="s">
        <v>233</v>
      </c>
      <c r="I680" t="s">
        <v>674</v>
      </c>
      <c r="J680" t="s">
        <v>1572</v>
      </c>
      <c r="K680" s="4" t="s">
        <v>72</v>
      </c>
      <c r="L680" s="9" t="str">
        <f>IF(AND(R680=A680, S680&amp;T680&amp;U680&amp;V680&amp;W680=""), "DomProd", IF(COUNTIF(R680:W680, A680)&gt;0, "CoDev", IF(R680="???","N/A","Import")))</f>
        <v>Import</v>
      </c>
      <c r="M680" t="s">
        <v>1030</v>
      </c>
      <c r="N680" t="s">
        <v>1573</v>
      </c>
      <c r="O680"/>
      <c r="P680" t="s">
        <v>1574</v>
      </c>
      <c r="R680" t="s">
        <v>115</v>
      </c>
      <c r="X680" s="9">
        <f>IF(Table1[[#This Row],[Origin 1]]="???",0,COUNTA(Table1[[#This Row],[Origin 1]:[Origin 6]]))</f>
        <v>1</v>
      </c>
      <c r="Y680"/>
      <c r="Z680"/>
    </row>
    <row r="681" spans="1:26">
      <c r="A681" s="12" t="s">
        <v>469</v>
      </c>
      <c r="B681" s="2">
        <v>2024</v>
      </c>
      <c r="C681" s="18" t="str">
        <f>TEXT(Table1[[#This Row],[No2]],"000")</f>
        <v>030</v>
      </c>
      <c r="D681" s="18">
        <v>30</v>
      </c>
      <c r="E681" s="18" t="s">
        <v>92</v>
      </c>
      <c r="F681" s="2" t="str">
        <f>_xlfn.TEXTJOIN("_",TRUE,A681,B681,C681,Table1[[#This Row],[Domain]])</f>
        <v>EST_2024_030_Air</v>
      </c>
      <c r="G681" s="2" t="s">
        <v>93</v>
      </c>
      <c r="H681" s="3" t="s">
        <v>94</v>
      </c>
      <c r="I681" t="s">
        <v>103</v>
      </c>
      <c r="J681" t="s">
        <v>1575</v>
      </c>
      <c r="K681" s="4">
        <v>2</v>
      </c>
      <c r="L681" s="9" t="str">
        <f>IF(AND(R681=A681, S681&amp;T681&amp;U681&amp;V681&amp;W681=""), "DomProd", IF(COUNTIF(R681:W681, A681)&gt;0, "CoDev", IF(R681="???","N/A","Import")))</f>
        <v>Import</v>
      </c>
      <c r="M681" t="s">
        <v>1576</v>
      </c>
      <c r="O681"/>
      <c r="P681" s="28" t="s">
        <v>1577</v>
      </c>
      <c r="R681" t="s">
        <v>315</v>
      </c>
      <c r="X681" s="9">
        <f>IF(Table1[[#This Row],[Origin 1]]="???",0,COUNTA(Table1[[#This Row],[Origin 1]:[Origin 6]]))</f>
        <v>1</v>
      </c>
      <c r="Y681"/>
      <c r="Z681"/>
    </row>
    <row r="682" spans="1:26">
      <c r="A682" s="12" t="s">
        <v>469</v>
      </c>
      <c r="B682" s="2">
        <v>2024</v>
      </c>
      <c r="C682" s="18" t="str">
        <f>TEXT(Table1[[#This Row],[No2]],"000")</f>
        <v>031</v>
      </c>
      <c r="D682" s="18">
        <v>31</v>
      </c>
      <c r="E682" s="18" t="s">
        <v>92</v>
      </c>
      <c r="F682" s="2" t="str">
        <f>_xlfn.TEXTJOIN("_",TRUE,A682,B682,C682,Table1[[#This Row],[Domain]])</f>
        <v>EST_2024_031_Air</v>
      </c>
      <c r="G682" s="2" t="s">
        <v>93</v>
      </c>
      <c r="H682" s="3" t="s">
        <v>94</v>
      </c>
      <c r="I682" t="s">
        <v>108</v>
      </c>
      <c r="J682" t="s">
        <v>1578</v>
      </c>
      <c r="K682" s="4">
        <v>1</v>
      </c>
      <c r="L682" s="9" t="str">
        <f>IF(AND(R682=A682, S682&amp;T682&amp;U682&amp;V682&amp;W682=""), "DomProd", IF(COUNTIF(R682:W682, A682)&gt;0, "CoDev", IF(R682="???","N/A","Import")))</f>
        <v>Import</v>
      </c>
      <c r="M682" t="s">
        <v>520</v>
      </c>
      <c r="O682"/>
      <c r="P682" s="28" t="s">
        <v>521</v>
      </c>
      <c r="R682" t="s">
        <v>516</v>
      </c>
      <c r="X682" s="9">
        <f>IF(Table1[[#This Row],[Origin 1]]="???",0,COUNTA(Table1[[#This Row],[Origin 1]:[Origin 6]]))</f>
        <v>1</v>
      </c>
      <c r="Y682"/>
      <c r="Z682"/>
    </row>
    <row r="683" spans="1:26">
      <c r="A683" s="12" t="s">
        <v>469</v>
      </c>
      <c r="B683" s="2">
        <v>2024</v>
      </c>
      <c r="C683" s="18" t="str">
        <f>TEXT(Table1[[#This Row],[No2]],"000")</f>
        <v>032</v>
      </c>
      <c r="D683" s="18">
        <v>32</v>
      </c>
      <c r="E683" s="18" t="s">
        <v>92</v>
      </c>
      <c r="F683" s="2" t="str">
        <f>_xlfn.TEXTJOIN("_",TRUE,A683,B683,C683,Table1[[#This Row],[Domain]])</f>
        <v>EST_2024_032_Air</v>
      </c>
      <c r="G683" s="2" t="s">
        <v>93</v>
      </c>
      <c r="H683" s="3" t="s">
        <v>94</v>
      </c>
      <c r="I683" t="s">
        <v>1579</v>
      </c>
      <c r="J683" t="s">
        <v>1580</v>
      </c>
      <c r="K683" s="4">
        <v>2</v>
      </c>
      <c r="L683" s="9" t="str">
        <f>IF(AND(R683=A683, S683&amp;T683&amp;U683&amp;V683&amp;W683=""), "DomProd", IF(COUNTIF(R683:W683, A683)&gt;0, "CoDev", IF(R683="???","N/A","Import")))</f>
        <v>Import</v>
      </c>
      <c r="M683" t="s">
        <v>1581</v>
      </c>
      <c r="O683"/>
      <c r="P683" s="28" t="s">
        <v>1582</v>
      </c>
      <c r="R683" t="s">
        <v>65</v>
      </c>
      <c r="X683" s="9">
        <f>IF(Table1[[#This Row],[Origin 1]]="???",0,COUNTA(Table1[[#This Row],[Origin 1]:[Origin 6]]))</f>
        <v>1</v>
      </c>
      <c r="Y683"/>
      <c r="Z683"/>
    </row>
    <row r="684" spans="1:26">
      <c r="A684" s="12" t="s">
        <v>672</v>
      </c>
      <c r="B684" s="2">
        <v>2024</v>
      </c>
      <c r="C684" s="18" t="str">
        <f>TEXT(Table1[[#This Row],[No2]],"000")</f>
        <v>001</v>
      </c>
      <c r="D684" s="18">
        <v>1</v>
      </c>
      <c r="E684" s="18" t="s">
        <v>25</v>
      </c>
      <c r="F684" s="2" t="str">
        <f>_xlfn.TEXTJOIN("_",TRUE,A684,B684,C684,Table1[[#This Row],[Domain]])</f>
        <v>FIN_2024_001_Land</v>
      </c>
      <c r="G684" s="2" t="s">
        <v>300</v>
      </c>
      <c r="H684" s="3" t="s">
        <v>27</v>
      </c>
      <c r="I684" t="s">
        <v>28</v>
      </c>
      <c r="J684" t="s">
        <v>29</v>
      </c>
      <c r="K684" s="4">
        <v>100</v>
      </c>
      <c r="L684" s="9" t="str">
        <f>IF(AND(R684=A684, S684&amp;T684&amp;U684&amp;V684&amp;W684=""), "DomProd", IF(COUNTIF(R684:W684, A684)&gt;0, "CoDev", IF(R684="???","N/A","Import")))</f>
        <v>Import</v>
      </c>
      <c r="M684" t="s">
        <v>30</v>
      </c>
      <c r="O684"/>
      <c r="P684" s="28" t="s">
        <v>31</v>
      </c>
      <c r="R684" t="s">
        <v>32</v>
      </c>
      <c r="X684" s="9">
        <f>IF(Table1[[#This Row],[Origin 1]]="???",0,COUNTA(Table1[[#This Row],[Origin 1]:[Origin 6]]))</f>
        <v>1</v>
      </c>
      <c r="Y684"/>
      <c r="Z684"/>
    </row>
    <row r="685" spans="1:26">
      <c r="A685" s="12" t="s">
        <v>672</v>
      </c>
      <c r="B685" s="2">
        <v>2024</v>
      </c>
      <c r="C685" s="18" t="str">
        <f>TEXT(Table1[[#This Row],[No2]],"000")</f>
        <v>002</v>
      </c>
      <c r="D685" s="18">
        <v>2</v>
      </c>
      <c r="E685" s="18" t="s">
        <v>25</v>
      </c>
      <c r="F685" s="2" t="str">
        <f>_xlfn.TEXTJOIN("_",TRUE,A685,B685,C685,Table1[[#This Row],[Domain]])</f>
        <v>FIN_2024_002_Land</v>
      </c>
      <c r="G685" s="2" t="s">
        <v>300</v>
      </c>
      <c r="H685" s="3" t="s">
        <v>27</v>
      </c>
      <c r="I685" t="s">
        <v>28</v>
      </c>
      <c r="J685" t="s">
        <v>1583</v>
      </c>
      <c r="K685" s="4">
        <v>100</v>
      </c>
      <c r="L685" s="9" t="str">
        <f>IF(AND(R685=A685, S685&amp;T685&amp;U685&amp;V685&amp;W685=""), "DomProd", IF(COUNTIF(R685:W685, A685)&gt;0, "CoDev", IF(R685="???","N/A","Import")))</f>
        <v>Import</v>
      </c>
      <c r="M685" t="s">
        <v>30</v>
      </c>
      <c r="O685"/>
      <c r="P685" s="28" t="s">
        <v>798</v>
      </c>
      <c r="R685" t="s">
        <v>32</v>
      </c>
      <c r="X685" s="9">
        <f>IF(Table1[[#This Row],[Origin 1]]="???",0,COUNTA(Table1[[#This Row],[Origin 1]:[Origin 6]]))</f>
        <v>1</v>
      </c>
      <c r="Y685"/>
      <c r="Z685"/>
    </row>
    <row r="686" spans="1:26">
      <c r="A686" s="12" t="s">
        <v>672</v>
      </c>
      <c r="B686" s="2">
        <v>2024</v>
      </c>
      <c r="C686" s="18" t="str">
        <f>TEXT(Table1[[#This Row],[No2]],"000")</f>
        <v>003</v>
      </c>
      <c r="D686" s="18">
        <v>3</v>
      </c>
      <c r="E686" s="18" t="s">
        <v>25</v>
      </c>
      <c r="F686" s="2" t="str">
        <f>_xlfn.TEXTJOIN("_",TRUE,A686,B686,C686,Table1[[#This Row],[Domain]])</f>
        <v>FIN_2024_003_Land</v>
      </c>
      <c r="G686" s="2" t="s">
        <v>300</v>
      </c>
      <c r="H686" s="3" t="s">
        <v>27</v>
      </c>
      <c r="I686" t="s">
        <v>33</v>
      </c>
      <c r="J686" t="s">
        <v>1584</v>
      </c>
      <c r="K686" s="4">
        <v>110</v>
      </c>
      <c r="L686" s="9" t="str">
        <f>IF(AND(R686=A686, S686&amp;T686&amp;U686&amp;V686&amp;W686=""), "DomProd", IF(COUNTIF(R686:W686, A686)&gt;0, "CoDev", IF(R686="???","N/A","Import")))</f>
        <v>Import</v>
      </c>
      <c r="M686" t="s">
        <v>306</v>
      </c>
      <c r="O686"/>
      <c r="P686" t="s">
        <v>707</v>
      </c>
      <c r="R686" s="9" t="s">
        <v>304</v>
      </c>
      <c r="X686" s="9">
        <f>IF(Table1[[#This Row],[Origin 1]]="???",0,COUNTA(Table1[[#This Row],[Origin 1]:[Origin 6]]))</f>
        <v>1</v>
      </c>
      <c r="Y686"/>
      <c r="Z686"/>
    </row>
    <row r="687" spans="1:26">
      <c r="A687" s="12" t="s">
        <v>672</v>
      </c>
      <c r="B687" s="2">
        <v>2024</v>
      </c>
      <c r="C687" s="18" t="str">
        <f>TEXT(Table1[[#This Row],[No2]],"000")</f>
        <v>004</v>
      </c>
      <c r="D687" s="18">
        <v>4</v>
      </c>
      <c r="E687" s="18" t="s">
        <v>25</v>
      </c>
      <c r="F687" s="2" t="str">
        <f>_xlfn.TEXTJOIN("_",TRUE,A687,B687,C687,Table1[[#This Row],[Domain]])</f>
        <v>FIN_2024_004_Land</v>
      </c>
      <c r="G687" s="2" t="s">
        <v>300</v>
      </c>
      <c r="H687" s="3" t="s">
        <v>27</v>
      </c>
      <c r="I687" t="s">
        <v>33</v>
      </c>
      <c r="J687" t="s">
        <v>1585</v>
      </c>
      <c r="K687" s="4">
        <v>102</v>
      </c>
      <c r="L687" s="9" t="str">
        <f>IF(AND(R687=A687, S687&amp;T687&amp;U687&amp;V687&amp;W687=""), "DomProd", IF(COUNTIF(R687:W687, A687)&gt;0, "CoDev", IF(R687="???","N/A","Import")))</f>
        <v>Import</v>
      </c>
      <c r="M687" t="s">
        <v>40</v>
      </c>
      <c r="O687"/>
      <c r="P687" t="s">
        <v>1059</v>
      </c>
      <c r="R687" t="s">
        <v>42</v>
      </c>
      <c r="X687" s="9">
        <f>IF(Table1[[#This Row],[Origin 1]]="???",0,COUNTA(Table1[[#This Row],[Origin 1]:[Origin 6]]))</f>
        <v>1</v>
      </c>
      <c r="Y687"/>
      <c r="Z687"/>
    </row>
    <row r="688" spans="1:26">
      <c r="A688" s="12" t="s">
        <v>672</v>
      </c>
      <c r="B688" s="2">
        <v>2024</v>
      </c>
      <c r="C688" s="18" t="str">
        <f>TEXT(Table1[[#This Row],[No2]],"000")</f>
        <v>005</v>
      </c>
      <c r="D688" s="18">
        <v>5</v>
      </c>
      <c r="E688" s="18" t="s">
        <v>25</v>
      </c>
      <c r="F688" s="2" t="str">
        <f>_xlfn.TEXTJOIN("_",TRUE,A688,B688,C688,Table1[[#This Row],[Domain]])</f>
        <v>FIN_2024_005_Land</v>
      </c>
      <c r="G688" s="2" t="s">
        <v>300</v>
      </c>
      <c r="H688" s="3" t="s">
        <v>27</v>
      </c>
      <c r="I688" t="s">
        <v>38</v>
      </c>
      <c r="J688" t="s">
        <v>1586</v>
      </c>
      <c r="K688" s="4">
        <v>320</v>
      </c>
      <c r="L688" s="9" t="str">
        <f>IF(AND(R688=A688, S688&amp;T688&amp;U688&amp;V688&amp;W688=""), "DomProd", IF(COUNTIF(R688:W688, A688)&gt;0, "CoDev", IF(R688="???","N/A","Import")))</f>
        <v>Import</v>
      </c>
      <c r="M688" t="s">
        <v>311</v>
      </c>
      <c r="N688" t="s">
        <v>312</v>
      </c>
      <c r="O688"/>
      <c r="P688" s="28" t="s">
        <v>313</v>
      </c>
      <c r="R688" s="9" t="s">
        <v>314</v>
      </c>
      <c r="S688" t="s">
        <v>315</v>
      </c>
      <c r="X688" s="9">
        <f>IF(Table1[[#This Row],[Origin 1]]="???",0,COUNTA(Table1[[#This Row],[Origin 1]:[Origin 6]]))</f>
        <v>2</v>
      </c>
      <c r="Y688"/>
      <c r="Z688"/>
    </row>
    <row r="689" spans="1:26">
      <c r="A689" s="12" t="s">
        <v>672</v>
      </c>
      <c r="B689" s="2">
        <v>2024</v>
      </c>
      <c r="C689" s="18" t="str">
        <f>TEXT(Table1[[#This Row],[No2]],"000")</f>
        <v>006</v>
      </c>
      <c r="D689" s="18">
        <v>6</v>
      </c>
      <c r="E689" s="18" t="s">
        <v>25</v>
      </c>
      <c r="F689" s="2" t="str">
        <f>_xlfn.TEXTJOIN("_",TRUE,A689,B689,C689,Table1[[#This Row],[Domain]])</f>
        <v>FIN_2024_006_Land</v>
      </c>
      <c r="G689" s="2" t="s">
        <v>300</v>
      </c>
      <c r="H689" s="3" t="s">
        <v>27</v>
      </c>
      <c r="I689" t="s">
        <v>44</v>
      </c>
      <c r="J689" t="s">
        <v>1587</v>
      </c>
      <c r="K689" s="4">
        <v>464</v>
      </c>
      <c r="L689" s="9" t="str">
        <f>IF(AND(R689=A689, S689&amp;T689&amp;U689&amp;V689&amp;W689=""), "DomProd", IF(COUNTIF(R689:W689, A689)&gt;0, "CoDev", IF(R689="???","N/A","Import")))</f>
        <v>DomProd</v>
      </c>
      <c r="M689" t="s">
        <v>1524</v>
      </c>
      <c r="O689"/>
      <c r="P689" s="28" t="s">
        <v>1525</v>
      </c>
      <c r="R689" t="s">
        <v>672</v>
      </c>
      <c r="X689" s="9">
        <f>IF(Table1[[#This Row],[Origin 1]]="???",0,COUNTA(Table1[[#This Row],[Origin 1]:[Origin 6]]))</f>
        <v>1</v>
      </c>
      <c r="Y689"/>
      <c r="Z689"/>
    </row>
    <row r="690" spans="1:26">
      <c r="A690" s="12" t="s">
        <v>672</v>
      </c>
      <c r="B690" s="2">
        <v>2024</v>
      </c>
      <c r="C690" s="18" t="str">
        <f>TEXT(Table1[[#This Row],[No2]],"000")</f>
        <v>007</v>
      </c>
      <c r="D690" s="18">
        <v>7</v>
      </c>
      <c r="E690" s="18" t="s">
        <v>25</v>
      </c>
      <c r="F690" s="2" t="str">
        <f>_xlfn.TEXTJOIN("_",TRUE,A690,B690,C690,Table1[[#This Row],[Domain]])</f>
        <v>FIN_2024_007_Land</v>
      </c>
      <c r="G690" s="2" t="s">
        <v>300</v>
      </c>
      <c r="H690" s="3" t="s">
        <v>27</v>
      </c>
      <c r="I690" t="s">
        <v>44</v>
      </c>
      <c r="J690" t="s">
        <v>1588</v>
      </c>
      <c r="K690" s="4">
        <v>101</v>
      </c>
      <c r="L690" s="9" t="str">
        <f>IF(AND(R690=A690, S690&amp;T690&amp;U690&amp;V690&amp;W690=""), "DomProd", IF(COUNTIF(R690:W690, A690)&gt;0, "CoDev", IF(R690="???","N/A","Import")))</f>
        <v>DomProd</v>
      </c>
      <c r="M690" t="s">
        <v>1524</v>
      </c>
      <c r="O690"/>
      <c r="P690" s="28" t="s">
        <v>1589</v>
      </c>
      <c r="R690" t="s">
        <v>672</v>
      </c>
      <c r="X690" s="9">
        <f>IF(Table1[[#This Row],[Origin 1]]="???",0,COUNTA(Table1[[#This Row],[Origin 1]:[Origin 6]]))</f>
        <v>1</v>
      </c>
      <c r="Y690"/>
      <c r="Z690"/>
    </row>
    <row r="691" spans="1:26">
      <c r="A691" s="12" t="s">
        <v>672</v>
      </c>
      <c r="B691" s="2">
        <v>2024</v>
      </c>
      <c r="C691" s="18" t="str">
        <f>TEXT(Table1[[#This Row],[No2]],"000")</f>
        <v>008</v>
      </c>
      <c r="D691" s="18">
        <v>8</v>
      </c>
      <c r="E691" s="18" t="s">
        <v>25</v>
      </c>
      <c r="F691" s="2" t="str">
        <f>_xlfn.TEXTJOIN("_",TRUE,A691,B691,C691,Table1[[#This Row],[Domain]])</f>
        <v>FIN_2024_008_Land</v>
      </c>
      <c r="G691" s="2" t="s">
        <v>300</v>
      </c>
      <c r="H691" s="3" t="s">
        <v>27</v>
      </c>
      <c r="I691" t="s">
        <v>44</v>
      </c>
      <c r="J691" t="s">
        <v>1590</v>
      </c>
      <c r="K691" s="4">
        <v>48</v>
      </c>
      <c r="L691" s="9" t="str">
        <f>IF(AND(R691=A691, S691&amp;T691&amp;U691&amp;V691&amp;W691=""), "DomProd", IF(COUNTIF(R691:W691, A691)&gt;0, "CoDev", IF(R691="???","N/A","Import")))</f>
        <v>DomProd</v>
      </c>
      <c r="M691" t="s">
        <v>1524</v>
      </c>
      <c r="O691"/>
      <c r="P691" s="28" t="s">
        <v>1589</v>
      </c>
      <c r="R691" t="s">
        <v>672</v>
      </c>
      <c r="X691" s="9">
        <f>IF(Table1[[#This Row],[Origin 1]]="???",0,COUNTA(Table1[[#This Row],[Origin 1]:[Origin 6]]))</f>
        <v>1</v>
      </c>
      <c r="Y691"/>
      <c r="Z691"/>
    </row>
    <row r="692" spans="1:26">
      <c r="A692" s="12" t="s">
        <v>672</v>
      </c>
      <c r="B692" s="2">
        <v>2024</v>
      </c>
      <c r="C692" s="18" t="str">
        <f>TEXT(Table1[[#This Row],[No2]],"000")</f>
        <v>009</v>
      </c>
      <c r="D692" s="18">
        <v>9</v>
      </c>
      <c r="E692" s="18" t="s">
        <v>25</v>
      </c>
      <c r="F692" s="2" t="str">
        <f>_xlfn.TEXTJOIN("_",TRUE,A692,B692,C692,Table1[[#This Row],[Domain]])</f>
        <v>FIN_2024_009_Land</v>
      </c>
      <c r="G692" s="2" t="s">
        <v>300</v>
      </c>
      <c r="H692" s="3" t="s">
        <v>27</v>
      </c>
      <c r="I692" t="s">
        <v>44</v>
      </c>
      <c r="J692" t="s">
        <v>1591</v>
      </c>
      <c r="K692" s="4">
        <v>90</v>
      </c>
      <c r="L692" s="9" t="str">
        <f>IF(AND(R692=A692, S692&amp;T692&amp;U692&amp;V692&amp;W692=""), "DomProd", IF(COUNTIF(R692:W692, A692)&gt;0, "CoDev", IF(R692="???","N/A","Import")))</f>
        <v>DomProd</v>
      </c>
      <c r="M692" t="s">
        <v>1524</v>
      </c>
      <c r="O692"/>
      <c r="P692" s="28" t="s">
        <v>1592</v>
      </c>
      <c r="R692" t="s">
        <v>672</v>
      </c>
      <c r="X692" s="9">
        <f>IF(Table1[[#This Row],[Origin 1]]="???",0,COUNTA(Table1[[#This Row],[Origin 1]:[Origin 6]]))</f>
        <v>1</v>
      </c>
      <c r="Y692"/>
      <c r="Z692"/>
    </row>
    <row r="693" spans="1:26">
      <c r="A693" s="12" t="s">
        <v>672</v>
      </c>
      <c r="B693" s="2">
        <v>2024</v>
      </c>
      <c r="C693" s="18" t="str">
        <f>TEXT(Table1[[#This Row],[No2]],"000")</f>
        <v>010</v>
      </c>
      <c r="D693" s="18">
        <v>10</v>
      </c>
      <c r="E693" s="18" t="s">
        <v>25</v>
      </c>
      <c r="F693" s="2" t="str">
        <f>_xlfn.TEXTJOIN("_",TRUE,A693,B693,C693,Table1[[#This Row],[Domain]])</f>
        <v>FIN_2024_010_Land</v>
      </c>
      <c r="G693" s="2" t="s">
        <v>300</v>
      </c>
      <c r="H693" s="3" t="s">
        <v>27</v>
      </c>
      <c r="I693" t="s">
        <v>44</v>
      </c>
      <c r="J693" t="s">
        <v>1593</v>
      </c>
      <c r="K693" s="4">
        <v>62</v>
      </c>
      <c r="L693" s="9" t="str">
        <f>IF(AND(R693=A693, S693&amp;T693&amp;U693&amp;V693&amp;W693=""), "DomProd", IF(COUNTIF(R693:W693, A693)&gt;0, "CoDev", IF(R693="???","N/A","Import")))</f>
        <v>DomProd</v>
      </c>
      <c r="M693" t="s">
        <v>1524</v>
      </c>
      <c r="O693"/>
      <c r="P693" t="s">
        <v>1594</v>
      </c>
      <c r="R693" t="s">
        <v>672</v>
      </c>
      <c r="X693" s="9">
        <f>IF(Table1[[#This Row],[Origin 1]]="???",0,COUNTA(Table1[[#This Row],[Origin 1]:[Origin 6]]))</f>
        <v>1</v>
      </c>
      <c r="Y693"/>
      <c r="Z693"/>
    </row>
    <row r="694" spans="1:26">
      <c r="A694" s="12" t="s">
        <v>672</v>
      </c>
      <c r="B694" s="2">
        <v>2024</v>
      </c>
      <c r="C694" s="18" t="str">
        <f>TEXT(Table1[[#This Row],[No2]],"000")</f>
        <v>011</v>
      </c>
      <c r="D694" s="18">
        <v>11</v>
      </c>
      <c r="E694" s="18" t="s">
        <v>25</v>
      </c>
      <c r="F694" s="2" t="str">
        <f>_xlfn.TEXTJOIN("_",TRUE,A694,B694,C694,Table1[[#This Row],[Domain]])</f>
        <v>FIN_2024_011_Land</v>
      </c>
      <c r="G694" s="2" t="s">
        <v>300</v>
      </c>
      <c r="H694" s="3" t="s">
        <v>27</v>
      </c>
      <c r="I694" t="s">
        <v>49</v>
      </c>
      <c r="J694" t="s">
        <v>1595</v>
      </c>
      <c r="K694" s="4">
        <v>6</v>
      </c>
      <c r="L694" s="9" t="str">
        <f>IF(AND(R694=A694, S694&amp;T694&amp;U694&amp;V694&amp;W694=""), "DomProd", IF(COUNTIF(R694:W694, A694)&gt;0, "CoDev", IF(R694="???","N/A","Import")))</f>
        <v>DomProd</v>
      </c>
      <c r="M694" t="s">
        <v>1596</v>
      </c>
      <c r="P694" s="28" t="s">
        <v>1597</v>
      </c>
      <c r="R694" t="s">
        <v>672</v>
      </c>
      <c r="X694" s="9">
        <f>IF(Table1[[#This Row],[Origin 1]]="???",0,COUNTA(Table1[[#This Row],[Origin 1]:[Origin 6]]))</f>
        <v>1</v>
      </c>
      <c r="Y694"/>
      <c r="Z694"/>
    </row>
    <row r="695" spans="1:26">
      <c r="A695" s="12" t="s">
        <v>672</v>
      </c>
      <c r="B695" s="2">
        <v>2024</v>
      </c>
      <c r="C695" s="18" t="str">
        <f>TEXT(Table1[[#This Row],[No2]],"000")</f>
        <v>012</v>
      </c>
      <c r="D695" s="18">
        <v>12</v>
      </c>
      <c r="E695" s="18" t="s">
        <v>25</v>
      </c>
      <c r="F695" s="2" t="str">
        <f>_xlfn.TEXTJOIN("_",TRUE,A695,B695,C695,Table1[[#This Row],[Domain]])</f>
        <v>FIN_2024_012_Land</v>
      </c>
      <c r="G695" s="2" t="s">
        <v>300</v>
      </c>
      <c r="H695" s="3" t="s">
        <v>56</v>
      </c>
      <c r="I695" t="s">
        <v>161</v>
      </c>
      <c r="J695" t="s">
        <v>828</v>
      </c>
      <c r="K695" s="4">
        <v>5</v>
      </c>
      <c r="L695" s="9" t="str">
        <f>IF(AND(R695=A695, S695&amp;T695&amp;U695&amp;V695&amp;W695=""), "DomProd", IF(COUNTIF(R695:W695, A695)&gt;0, "CoDev", IF(R695="???","N/A","Import")))</f>
        <v>Import</v>
      </c>
      <c r="M695" t="s">
        <v>829</v>
      </c>
      <c r="O695"/>
      <c r="P695" t="s">
        <v>164</v>
      </c>
      <c r="R695" t="s">
        <v>32</v>
      </c>
      <c r="X695" s="9">
        <f>IF(Table1[[#This Row],[Origin 1]]="???",0,COUNTA(Table1[[#This Row],[Origin 1]:[Origin 6]]))</f>
        <v>1</v>
      </c>
      <c r="Y695"/>
      <c r="Z695"/>
    </row>
    <row r="696" spans="1:26">
      <c r="A696" s="12" t="s">
        <v>672</v>
      </c>
      <c r="B696" s="2">
        <v>2024</v>
      </c>
      <c r="C696" s="18" t="str">
        <f>TEXT(Table1[[#This Row],[No2]],"000")</f>
        <v>013</v>
      </c>
      <c r="D696" s="18">
        <v>13</v>
      </c>
      <c r="E696" s="18" t="s">
        <v>25</v>
      </c>
      <c r="F696" s="2" t="str">
        <f>_xlfn.TEXTJOIN("_",TRUE,A696,B696,C696,Table1[[#This Row],[Domain]])</f>
        <v>FIN_2024_013_Land</v>
      </c>
      <c r="G696" s="2" t="s">
        <v>300</v>
      </c>
      <c r="H696" s="3" t="s">
        <v>56</v>
      </c>
      <c r="I696" t="s">
        <v>57</v>
      </c>
      <c r="J696" t="s">
        <v>1051</v>
      </c>
      <c r="K696" s="4">
        <v>9</v>
      </c>
      <c r="L696" s="9" t="str">
        <f>IF(AND(R696=A696, S696&amp;T696&amp;U696&amp;V696&amp;W696=""), "DomProd", IF(COUNTIF(R696:W696, A696)&gt;0, "CoDev", IF(R696="???","N/A","Import")))</f>
        <v>Import</v>
      </c>
      <c r="M696" t="s">
        <v>829</v>
      </c>
      <c r="O696"/>
      <c r="P696" t="s">
        <v>831</v>
      </c>
      <c r="R696" t="s">
        <v>32</v>
      </c>
      <c r="X696" s="9">
        <f>IF(Table1[[#This Row],[Origin 1]]="???",0,COUNTA(Table1[[#This Row],[Origin 1]:[Origin 6]]))</f>
        <v>1</v>
      </c>
      <c r="Y696"/>
      <c r="Z696"/>
    </row>
    <row r="697" spans="1:26">
      <c r="A697" s="12" t="s">
        <v>672</v>
      </c>
      <c r="B697" s="2">
        <v>2024</v>
      </c>
      <c r="C697" s="18" t="str">
        <f>TEXT(Table1[[#This Row],[No2]],"000")</f>
        <v>014</v>
      </c>
      <c r="D697" s="18">
        <v>14</v>
      </c>
      <c r="E697" s="18" t="s">
        <v>25</v>
      </c>
      <c r="F697" s="2" t="str">
        <f>_xlfn.TEXTJOIN("_",TRUE,A697,B697,C697,Table1[[#This Row],[Domain]])</f>
        <v>FIN_2024_014_Land</v>
      </c>
      <c r="G697" s="2" t="s">
        <v>300</v>
      </c>
      <c r="H697" s="3" t="s">
        <v>56</v>
      </c>
      <c r="I697" t="s">
        <v>57</v>
      </c>
      <c r="J697" t="s">
        <v>1598</v>
      </c>
      <c r="K697" s="4">
        <v>15</v>
      </c>
      <c r="L697" s="9" t="str">
        <f>IF(AND(R697=A697, S697&amp;T697&amp;U697&amp;V697&amp;W697=""), "DomProd", IF(COUNTIF(R697:W697, A697)&gt;0, "CoDev", IF(R697="???","N/A","Import")))</f>
        <v>Import</v>
      </c>
      <c r="M697" t="s">
        <v>311</v>
      </c>
      <c r="N697" t="s">
        <v>312</v>
      </c>
      <c r="O697"/>
      <c r="P697" s="28" t="s">
        <v>313</v>
      </c>
      <c r="R697" s="9" t="s">
        <v>314</v>
      </c>
      <c r="S697" t="s">
        <v>315</v>
      </c>
      <c r="X697" s="9">
        <f>IF(Table1[[#This Row],[Origin 1]]="???",0,COUNTA(Table1[[#This Row],[Origin 1]:[Origin 6]]))</f>
        <v>2</v>
      </c>
      <c r="Y697"/>
      <c r="Z697"/>
    </row>
    <row r="698" spans="1:26">
      <c r="A698" s="12" t="s">
        <v>672</v>
      </c>
      <c r="B698" s="2">
        <v>2024</v>
      </c>
      <c r="C698" s="18" t="str">
        <f>TEXT(Table1[[#This Row],[No2]],"000")</f>
        <v>015</v>
      </c>
      <c r="D698" s="18">
        <v>15</v>
      </c>
      <c r="E698" s="18" t="s">
        <v>25</v>
      </c>
      <c r="F698" s="2" t="str">
        <f>_xlfn.TEXTJOIN("_",TRUE,A698,B698,C698,Table1[[#This Row],[Domain]])</f>
        <v>FIN_2024_015_Land</v>
      </c>
      <c r="G698" s="2" t="s">
        <v>300</v>
      </c>
      <c r="H698" s="3" t="s">
        <v>56</v>
      </c>
      <c r="I698" t="s">
        <v>57</v>
      </c>
      <c r="J698" t="s">
        <v>718</v>
      </c>
      <c r="K698" s="4">
        <v>12</v>
      </c>
      <c r="L698" s="9" t="str">
        <f>IF(AND(R698=A698, S698&amp;T698&amp;U698&amp;V698&amp;W698=""), "DomProd", IF(COUNTIF(R698:W698, A698)&gt;0, "CoDev", IF(R698="???","N/A","Import")))</f>
        <v>Import</v>
      </c>
      <c r="M698" t="s">
        <v>719</v>
      </c>
      <c r="O698"/>
      <c r="P698" s="28" t="s">
        <v>720</v>
      </c>
      <c r="R698" t="s">
        <v>516</v>
      </c>
      <c r="S698" t="s">
        <v>522</v>
      </c>
      <c r="X698" s="9">
        <f>IF(Table1[[#This Row],[Origin 1]]="???",0,COUNTA(Table1[[#This Row],[Origin 1]:[Origin 6]]))</f>
        <v>2</v>
      </c>
      <c r="Y698"/>
      <c r="Z698"/>
    </row>
    <row r="699" spans="1:26">
      <c r="A699" s="12" t="s">
        <v>672</v>
      </c>
      <c r="B699" s="2">
        <v>2024</v>
      </c>
      <c r="C699" s="18" t="str">
        <f>TEXT(Table1[[#This Row],[No2]],"000")</f>
        <v>016</v>
      </c>
      <c r="D699" s="18">
        <v>16</v>
      </c>
      <c r="E699" s="18" t="s">
        <v>25</v>
      </c>
      <c r="F699" s="2" t="str">
        <f>_xlfn.TEXTJOIN("_",TRUE,A699,B699,C699,Table1[[#This Row],[Domain]])</f>
        <v>FIN_2024_016_Land</v>
      </c>
      <c r="G699" s="2" t="s">
        <v>300</v>
      </c>
      <c r="H699" s="3" t="s">
        <v>56</v>
      </c>
      <c r="I699" t="s">
        <v>335</v>
      </c>
      <c r="J699" t="s">
        <v>1599</v>
      </c>
      <c r="K699" s="4">
        <v>12</v>
      </c>
      <c r="L699" s="9" t="str">
        <f>IF(AND(R699=A699, S699&amp;T699&amp;U699&amp;V699&amp;W699=""), "DomProd", IF(COUNTIF(R699:W699, A699)&gt;0, "CoDev", IF(R699="???","N/A","Import")))</f>
        <v>Import</v>
      </c>
      <c r="M699" t="s">
        <v>337</v>
      </c>
      <c r="N699" t="s">
        <v>338</v>
      </c>
      <c r="O699"/>
      <c r="P699" t="s">
        <v>1600</v>
      </c>
      <c r="R699" t="s">
        <v>32</v>
      </c>
      <c r="X699" s="9">
        <f>IF(Table1[[#This Row],[Origin 1]]="???",0,COUNTA(Table1[[#This Row],[Origin 1]:[Origin 6]]))</f>
        <v>1</v>
      </c>
      <c r="Y699"/>
      <c r="Z699"/>
    </row>
    <row r="700" spans="1:26">
      <c r="A700" s="12" t="s">
        <v>672</v>
      </c>
      <c r="B700" s="2">
        <v>2024</v>
      </c>
      <c r="C700" s="18" t="str">
        <f>TEXT(Table1[[#This Row],[No2]],"000")</f>
        <v>017</v>
      </c>
      <c r="D700" s="18">
        <v>17</v>
      </c>
      <c r="E700" s="18" t="s">
        <v>25</v>
      </c>
      <c r="F700" s="2" t="str">
        <f>_xlfn.TEXTJOIN("_",TRUE,A700,B700,C700,Table1[[#This Row],[Domain]])</f>
        <v>FIN_2024_017_Land</v>
      </c>
      <c r="G700" s="2" t="s">
        <v>300</v>
      </c>
      <c r="H700" s="3" t="s">
        <v>56</v>
      </c>
      <c r="I700" t="s">
        <v>335</v>
      </c>
      <c r="J700" t="s">
        <v>1601</v>
      </c>
      <c r="K700" s="4">
        <v>10</v>
      </c>
      <c r="L700" s="9" t="str">
        <f>IF(AND(R700=A700, S700&amp;T700&amp;U700&amp;V700&amp;W700=""), "DomProd", IF(COUNTIF(R700:W700, A700)&gt;0, "CoDev", IF(R700="???","N/A","Import")))</f>
        <v>CoDev</v>
      </c>
      <c r="M700" t="s">
        <v>30</v>
      </c>
      <c r="N700" t="s">
        <v>1524</v>
      </c>
      <c r="O700"/>
      <c r="P700" s="28" t="s">
        <v>839</v>
      </c>
      <c r="Q700" s="28" t="s">
        <v>1602</v>
      </c>
      <c r="R700" t="s">
        <v>32</v>
      </c>
      <c r="S700" t="s">
        <v>672</v>
      </c>
      <c r="X700" s="9">
        <f>IF(Table1[[#This Row],[Origin 1]]="???",0,COUNTA(Table1[[#This Row],[Origin 1]:[Origin 6]]))</f>
        <v>2</v>
      </c>
      <c r="Y700"/>
      <c r="Z700"/>
    </row>
    <row r="701" spans="1:26">
      <c r="A701" s="12" t="s">
        <v>672</v>
      </c>
      <c r="B701" s="2">
        <v>2024</v>
      </c>
      <c r="C701" s="18" t="str">
        <f>TEXT(Table1[[#This Row],[No2]],"000")</f>
        <v>018</v>
      </c>
      <c r="D701" s="18">
        <v>18</v>
      </c>
      <c r="E701" s="18" t="s">
        <v>25</v>
      </c>
      <c r="F701" s="2" t="str">
        <f>_xlfn.TEXTJOIN("_",TRUE,A701,B701,C701,Table1[[#This Row],[Domain]])</f>
        <v>FIN_2024_018_Land</v>
      </c>
      <c r="G701" s="2" t="s">
        <v>300</v>
      </c>
      <c r="H701" s="3" t="s">
        <v>56</v>
      </c>
      <c r="I701" t="s">
        <v>335</v>
      </c>
      <c r="J701" t="s">
        <v>1603</v>
      </c>
      <c r="K701" s="4">
        <v>10</v>
      </c>
      <c r="L701" s="9" t="str">
        <f>IF(AND(R701=A701, S701&amp;T701&amp;U701&amp;V701&amp;W701=""), "DomProd", IF(COUNTIF(R701:W701, A701)&gt;0, "CoDev", IF(R701="???","N/A","Import")))</f>
        <v>CoDev</v>
      </c>
      <c r="M701" t="s">
        <v>1596</v>
      </c>
      <c r="N701" t="s">
        <v>30</v>
      </c>
      <c r="O701"/>
      <c r="P701" s="28" t="s">
        <v>1604</v>
      </c>
      <c r="Q701" s="28" t="s">
        <v>1605</v>
      </c>
      <c r="R701" t="s">
        <v>672</v>
      </c>
      <c r="S701" t="s">
        <v>32</v>
      </c>
      <c r="X701" s="9">
        <f>IF(Table1[[#This Row],[Origin 1]]="???",0,COUNTA(Table1[[#This Row],[Origin 1]:[Origin 6]]))</f>
        <v>2</v>
      </c>
      <c r="Y701"/>
      <c r="Z701"/>
    </row>
    <row r="702" spans="1:26">
      <c r="A702" s="12" t="s">
        <v>672</v>
      </c>
      <c r="B702" s="2">
        <v>2024</v>
      </c>
      <c r="C702" s="18" t="str">
        <f>TEXT(Table1[[#This Row],[No2]],"000")</f>
        <v>019</v>
      </c>
      <c r="D702" s="18">
        <v>19</v>
      </c>
      <c r="E702" s="18" t="s">
        <v>25</v>
      </c>
      <c r="F702" s="2" t="str">
        <f>_xlfn.TEXTJOIN("_",TRUE,A702,B702,C702,Table1[[#This Row],[Domain]])</f>
        <v>FIN_2024_019_Land</v>
      </c>
      <c r="G702" s="2" t="s">
        <v>300</v>
      </c>
      <c r="H702" s="3" t="s">
        <v>56</v>
      </c>
      <c r="I702" t="s">
        <v>240</v>
      </c>
      <c r="J702" t="s">
        <v>1606</v>
      </c>
      <c r="K702" s="4" t="s">
        <v>72</v>
      </c>
      <c r="L702" s="9" t="str">
        <f>IF(AND(R702=A702, S702&amp;T702&amp;U702&amp;V702&amp;W702=""), "DomProd", IF(COUNTIF(R702:W702, A702)&gt;0, "CoDev", IF(R702="???","N/A","Import")))</f>
        <v>Import</v>
      </c>
      <c r="M702" t="s">
        <v>1607</v>
      </c>
      <c r="O702"/>
      <c r="P702" t="s">
        <v>1608</v>
      </c>
      <c r="R702" t="s">
        <v>43</v>
      </c>
      <c r="X702" s="9">
        <f>IF(Table1[[#This Row],[Origin 1]]="???",0,COUNTA(Table1[[#This Row],[Origin 1]:[Origin 6]]))</f>
        <v>1</v>
      </c>
      <c r="Y702"/>
      <c r="Z702"/>
    </row>
    <row r="703" spans="1:26">
      <c r="A703" s="12" t="s">
        <v>672</v>
      </c>
      <c r="B703" s="2">
        <v>2024</v>
      </c>
      <c r="C703" s="18" t="str">
        <f>TEXT(Table1[[#This Row],[No2]],"000")</f>
        <v>020</v>
      </c>
      <c r="D703" s="18">
        <v>20</v>
      </c>
      <c r="E703" s="18" t="s">
        <v>25</v>
      </c>
      <c r="F703" s="2" t="str">
        <f>_xlfn.TEXTJOIN("_",TRUE,A703,B703,C703,Table1[[#This Row],[Domain]])</f>
        <v>FIN_2024_020_Land</v>
      </c>
      <c r="G703" s="2" t="s">
        <v>300</v>
      </c>
      <c r="H703" s="3" t="s">
        <v>56</v>
      </c>
      <c r="I703" t="s">
        <v>240</v>
      </c>
      <c r="J703" t="s">
        <v>1609</v>
      </c>
      <c r="K703" s="4" t="s">
        <v>72</v>
      </c>
      <c r="L703" s="9" t="str">
        <f>IF(AND(R703=A703, S703&amp;T703&amp;U703&amp;V703&amp;W703=""), "DomProd", IF(COUNTIF(R703:W703, A703)&gt;0, "CoDev", IF(R703="???","N/A","Import")))</f>
        <v>Import</v>
      </c>
      <c r="M703" t="s">
        <v>590</v>
      </c>
      <c r="O703"/>
      <c r="P703" s="28" t="s">
        <v>1610</v>
      </c>
      <c r="R703" s="9" t="s">
        <v>304</v>
      </c>
      <c r="X703" s="9">
        <f>IF(Table1[[#This Row],[Origin 1]]="???",0,COUNTA(Table1[[#This Row],[Origin 1]:[Origin 6]]))</f>
        <v>1</v>
      </c>
      <c r="Y703"/>
      <c r="Z703"/>
    </row>
    <row r="704" spans="1:26">
      <c r="A704" s="12" t="s">
        <v>672</v>
      </c>
      <c r="B704" s="2">
        <v>2024</v>
      </c>
      <c r="C704" s="18" t="str">
        <f>TEXT(Table1[[#This Row],[No2]],"000")</f>
        <v>021</v>
      </c>
      <c r="D704" s="18">
        <v>21</v>
      </c>
      <c r="E704" s="18" t="s">
        <v>25</v>
      </c>
      <c r="F704" s="2" t="str">
        <f>_xlfn.TEXTJOIN("_",TRUE,A704,B704,C704,Table1[[#This Row],[Domain]])</f>
        <v>FIN_2024_021_Land</v>
      </c>
      <c r="G704" s="2" t="s">
        <v>300</v>
      </c>
      <c r="H704" s="3" t="s">
        <v>56</v>
      </c>
      <c r="I704" t="s">
        <v>240</v>
      </c>
      <c r="J704" t="s">
        <v>1611</v>
      </c>
      <c r="K704" s="4">
        <v>3</v>
      </c>
      <c r="L704" s="9" t="str">
        <f>IF(AND(R704=A704, S704&amp;T704&amp;U704&amp;V704&amp;W704=""), "DomProd", IF(COUNTIF(R704:W704, A704)&gt;0, "CoDev", IF(R704="???","N/A","Import")))</f>
        <v>CoDev</v>
      </c>
      <c r="M704" t="s">
        <v>1524</v>
      </c>
      <c r="N704" t="s">
        <v>30</v>
      </c>
      <c r="O704"/>
      <c r="P704" s="28" t="s">
        <v>1612</v>
      </c>
      <c r="R704" t="s">
        <v>32</v>
      </c>
      <c r="S704" t="s">
        <v>672</v>
      </c>
      <c r="X704" s="9">
        <f>IF(Table1[[#This Row],[Origin 1]]="???",0,COUNTA(Table1[[#This Row],[Origin 1]:[Origin 6]]))</f>
        <v>2</v>
      </c>
      <c r="Y704"/>
      <c r="Z704"/>
    </row>
    <row r="705" spans="1:26">
      <c r="A705" s="12" t="s">
        <v>672</v>
      </c>
      <c r="B705" s="2">
        <v>2024</v>
      </c>
      <c r="C705" s="18" t="str">
        <f>TEXT(Table1[[#This Row],[No2]],"000")</f>
        <v>022</v>
      </c>
      <c r="D705" s="18">
        <v>22</v>
      </c>
      <c r="E705" s="18" t="s">
        <v>25</v>
      </c>
      <c r="F705" s="2" t="str">
        <f>_xlfn.TEXTJOIN("_",TRUE,A705,B705,C705,Table1[[#This Row],[Domain]])</f>
        <v>FIN_2024_022_Land</v>
      </c>
      <c r="G705" s="2" t="s">
        <v>300</v>
      </c>
      <c r="H705" s="3" t="s">
        <v>56</v>
      </c>
      <c r="I705" t="s">
        <v>240</v>
      </c>
      <c r="J705" t="s">
        <v>1613</v>
      </c>
      <c r="K705" s="4" t="s">
        <v>72</v>
      </c>
      <c r="L705" s="9" t="str">
        <f>IF(AND(R705=A705, S705&amp;T705&amp;U705&amp;V705&amp;W705=""), "DomProd", IF(COUNTIF(R705:W705, A705)&gt;0, "CoDev", IF(R705="???","N/A","Import")))</f>
        <v>DomProd</v>
      </c>
      <c r="M705" t="s">
        <v>1614</v>
      </c>
      <c r="O705"/>
      <c r="P705" s="28" t="s">
        <v>1615</v>
      </c>
      <c r="R705" t="s">
        <v>672</v>
      </c>
      <c r="X705" s="9">
        <f>IF(Table1[[#This Row],[Origin 1]]="???",0,COUNTA(Table1[[#This Row],[Origin 1]:[Origin 6]]))</f>
        <v>1</v>
      </c>
      <c r="Y705"/>
      <c r="Z705"/>
    </row>
    <row r="706" spans="1:26">
      <c r="A706" s="12" t="s">
        <v>672</v>
      </c>
      <c r="B706" s="2">
        <v>2024</v>
      </c>
      <c r="C706" s="18" t="str">
        <f>TEXT(Table1[[#This Row],[No2]],"000")</f>
        <v>023</v>
      </c>
      <c r="D706" s="18">
        <v>23</v>
      </c>
      <c r="E706" s="18" t="s">
        <v>25</v>
      </c>
      <c r="F706" s="2" t="str">
        <f>_xlfn.TEXTJOIN("_",TRUE,A706,B706,C706,Table1[[#This Row],[Domain]])</f>
        <v>FIN_2024_023_Land</v>
      </c>
      <c r="G706" s="2" t="s">
        <v>300</v>
      </c>
      <c r="H706" s="3" t="s">
        <v>69</v>
      </c>
      <c r="I706" t="s">
        <v>70</v>
      </c>
      <c r="J706" t="s">
        <v>1616</v>
      </c>
      <c r="K706" s="4" t="s">
        <v>72</v>
      </c>
      <c r="L706" s="9" t="str">
        <f>IF(AND(R706=A706, S706&amp;T706&amp;U706&amp;V706&amp;W706=""), "DomProd", IF(COUNTIF(R706:W706, A706)&gt;0, "CoDev", IF(R706="???","N/A","Import")))</f>
        <v>Import</v>
      </c>
      <c r="M706" t="s">
        <v>483</v>
      </c>
      <c r="N706" t="s">
        <v>1617</v>
      </c>
      <c r="O706"/>
      <c r="P706" s="28" t="s">
        <v>1618</v>
      </c>
      <c r="Q706" s="28" t="s">
        <v>1619</v>
      </c>
      <c r="R706" t="s">
        <v>42</v>
      </c>
      <c r="S706" t="s">
        <v>43</v>
      </c>
      <c r="X706" s="9">
        <f>IF(Table1[[#This Row],[Origin 1]]="???",0,COUNTA(Table1[[#This Row],[Origin 1]:[Origin 6]]))</f>
        <v>2</v>
      </c>
      <c r="Y706"/>
      <c r="Z706"/>
    </row>
    <row r="707" spans="1:26">
      <c r="A707" s="12" t="s">
        <v>672</v>
      </c>
      <c r="B707" s="2">
        <v>2024</v>
      </c>
      <c r="C707" s="18" t="str">
        <f>TEXT(Table1[[#This Row],[No2]],"000")</f>
        <v>024</v>
      </c>
      <c r="D707" s="18">
        <v>24</v>
      </c>
      <c r="E707" s="18" t="s">
        <v>25</v>
      </c>
      <c r="F707" s="2" t="str">
        <f>_xlfn.TEXTJOIN("_",TRUE,A707,B707,C707,Table1[[#This Row],[Domain]])</f>
        <v>FIN_2024_024_Land</v>
      </c>
      <c r="G707" s="2" t="s">
        <v>300</v>
      </c>
      <c r="H707" s="3" t="s">
        <v>69</v>
      </c>
      <c r="I707" t="s">
        <v>70</v>
      </c>
      <c r="J707" t="s">
        <v>165</v>
      </c>
      <c r="K707" s="4" t="s">
        <v>72</v>
      </c>
      <c r="L707" s="9" t="str">
        <f>IF(AND(R707=A707, S707&amp;T707&amp;U707&amp;V707&amp;W707=""), "DomProd", IF(COUNTIF(R707:W707, A707)&gt;0, "CoDev", IF(R707="???","N/A","Import")))</f>
        <v>Import</v>
      </c>
      <c r="M707" t="s">
        <v>166</v>
      </c>
      <c r="O707"/>
      <c r="P707" s="28" t="s">
        <v>167</v>
      </c>
      <c r="R707" t="s">
        <v>115</v>
      </c>
      <c r="X707" s="9">
        <f>IF(Table1[[#This Row],[Origin 1]]="???",0,COUNTA(Table1[[#This Row],[Origin 1]:[Origin 6]]))</f>
        <v>1</v>
      </c>
      <c r="Y707"/>
      <c r="Z707"/>
    </row>
    <row r="708" spans="1:26">
      <c r="A708" s="12" t="s">
        <v>672</v>
      </c>
      <c r="B708" s="2">
        <v>2024</v>
      </c>
      <c r="C708" s="18" t="str">
        <f>TEXT(Table1[[#This Row],[No2]],"000")</f>
        <v>025</v>
      </c>
      <c r="D708" s="18">
        <v>25</v>
      </c>
      <c r="E708" s="18" t="s">
        <v>25</v>
      </c>
      <c r="F708" s="2" t="str">
        <f>_xlfn.TEXTJOIN("_",TRUE,A708,B708,C708,Table1[[#This Row],[Domain]])</f>
        <v>FIN_2024_025_Land</v>
      </c>
      <c r="G708" s="2" t="s">
        <v>300</v>
      </c>
      <c r="H708" s="3" t="s">
        <v>69</v>
      </c>
      <c r="I708" t="s">
        <v>70</v>
      </c>
      <c r="J708" t="s">
        <v>737</v>
      </c>
      <c r="K708" s="4" t="s">
        <v>72</v>
      </c>
      <c r="L708" s="9" t="str">
        <f>IF(AND(R708=A708, S708&amp;T708&amp;U708&amp;V708&amp;W708=""), "DomProd", IF(COUNTIF(R708:W708, A708)&gt;0, "CoDev", IF(R708="???","N/A","Import")))</f>
        <v>Import</v>
      </c>
      <c r="M708" t="s">
        <v>166</v>
      </c>
      <c r="O708"/>
      <c r="P708" s="28" t="s">
        <v>167</v>
      </c>
      <c r="R708" t="s">
        <v>115</v>
      </c>
      <c r="X708" s="9">
        <f>IF(Table1[[#This Row],[Origin 1]]="???",0,COUNTA(Table1[[#This Row],[Origin 1]:[Origin 6]]))</f>
        <v>1</v>
      </c>
      <c r="Y708"/>
      <c r="Z708"/>
    </row>
    <row r="709" spans="1:26">
      <c r="A709" s="12" t="s">
        <v>672</v>
      </c>
      <c r="B709" s="2">
        <v>2024</v>
      </c>
      <c r="C709" s="18" t="str">
        <f>TEXT(Table1[[#This Row],[No2]],"000")</f>
        <v>026</v>
      </c>
      <c r="D709" s="18">
        <v>26</v>
      </c>
      <c r="E709" s="18" t="s">
        <v>25</v>
      </c>
      <c r="F709" s="2" t="str">
        <f>_xlfn.TEXTJOIN("_",TRUE,A709,B709,C709,Table1[[#This Row],[Domain]])</f>
        <v>FIN_2024_026_Land</v>
      </c>
      <c r="G709" s="2" t="s">
        <v>300</v>
      </c>
      <c r="H709" s="3" t="s">
        <v>78</v>
      </c>
      <c r="I709" t="s">
        <v>362</v>
      </c>
      <c r="J709" t="s">
        <v>1620</v>
      </c>
      <c r="K709" s="4">
        <v>74</v>
      </c>
      <c r="L709" s="9" t="str">
        <f>IF(AND(R709=A709, S709&amp;T709&amp;U709&amp;V709&amp;W709=""), "DomProd", IF(COUNTIF(R709:W709, A709)&gt;0, "CoDev", IF(R709="???","N/A","Import")))</f>
        <v>Import</v>
      </c>
      <c r="M709" t="s">
        <v>364</v>
      </c>
      <c r="O709"/>
      <c r="P709" s="28" t="s">
        <v>365</v>
      </c>
      <c r="R709" s="9" t="s">
        <v>314</v>
      </c>
      <c r="X709" s="9">
        <f>IF(Table1[[#This Row],[Origin 1]]="???",0,COUNTA(Table1[[#This Row],[Origin 1]:[Origin 6]]))</f>
        <v>1</v>
      </c>
      <c r="Y709"/>
      <c r="Z709"/>
    </row>
    <row r="710" spans="1:26">
      <c r="A710" s="12" t="s">
        <v>672</v>
      </c>
      <c r="B710" s="2">
        <v>2024</v>
      </c>
      <c r="C710" s="18" t="str">
        <f>TEXT(Table1[[#This Row],[No2]],"000")</f>
        <v>027</v>
      </c>
      <c r="D710" s="18">
        <v>27</v>
      </c>
      <c r="E710" s="18" t="s">
        <v>25</v>
      </c>
      <c r="F710" s="2" t="str">
        <f>_xlfn.TEXTJOIN("_",TRUE,A710,B710,C710,Table1[[#This Row],[Domain]])</f>
        <v>FIN_2024_027_Land</v>
      </c>
      <c r="G710" s="2" t="s">
        <v>300</v>
      </c>
      <c r="H710" s="3" t="s">
        <v>78</v>
      </c>
      <c r="I710" t="s">
        <v>79</v>
      </c>
      <c r="J710" t="s">
        <v>1532</v>
      </c>
      <c r="K710" s="4">
        <v>48</v>
      </c>
      <c r="L710" s="9" t="str">
        <f>IF(AND(R710=A710, S710&amp;T710&amp;U710&amp;V710&amp;W710=""), "DomProd", IF(COUNTIF(R710:W710, A710)&gt;0, "CoDev", IF(R710="???","N/A","Import")))</f>
        <v>Import</v>
      </c>
      <c r="M710" t="s">
        <v>1533</v>
      </c>
      <c r="O710"/>
      <c r="P710" s="28" t="s">
        <v>1534</v>
      </c>
      <c r="R710" t="s">
        <v>1535</v>
      </c>
      <c r="X710" s="9">
        <f>IF(Table1[[#This Row],[Origin 1]]="???",0,COUNTA(Table1[[#This Row],[Origin 1]:[Origin 6]]))</f>
        <v>1</v>
      </c>
      <c r="Y710"/>
      <c r="Z710"/>
    </row>
    <row r="711" spans="1:26">
      <c r="A711" s="12" t="s">
        <v>672</v>
      </c>
      <c r="B711" s="2">
        <v>2024</v>
      </c>
      <c r="C711" s="18" t="str">
        <f>TEXT(Table1[[#This Row],[No2]],"000")</f>
        <v>028</v>
      </c>
      <c r="D711" s="18">
        <v>28</v>
      </c>
      <c r="E711" s="18" t="s">
        <v>25</v>
      </c>
      <c r="F711" s="2" t="str">
        <f>_xlfn.TEXTJOIN("_",TRUE,A711,B711,C711,Table1[[#This Row],[Domain]])</f>
        <v>FIN_2024_028_Land</v>
      </c>
      <c r="G711" s="2" t="s">
        <v>300</v>
      </c>
      <c r="H711" s="3" t="s">
        <v>78</v>
      </c>
      <c r="I711" t="s">
        <v>1536</v>
      </c>
      <c r="J711" t="s">
        <v>1537</v>
      </c>
      <c r="K711" s="4">
        <v>474</v>
      </c>
      <c r="L711" s="9" t="str">
        <f>IF(AND(R711=A711, S711&amp;T711&amp;U711&amp;V711&amp;W711=""), "DomProd", IF(COUNTIF(R711:W711, A711)&gt;0, "CoDev", IF(R711="???","N/A","Import")))</f>
        <v>Import</v>
      </c>
      <c r="M711" t="s">
        <v>1538</v>
      </c>
      <c r="O711"/>
      <c r="P711" t="s">
        <v>1539</v>
      </c>
      <c r="R711" s="9" t="s">
        <v>304</v>
      </c>
      <c r="X711" s="9">
        <f>IF(Table1[[#This Row],[Origin 1]]="???",0,COUNTA(Table1[[#This Row],[Origin 1]:[Origin 6]]))</f>
        <v>1</v>
      </c>
      <c r="Y711"/>
      <c r="Z711"/>
    </row>
    <row r="712" spans="1:26">
      <c r="A712" s="12" t="s">
        <v>672</v>
      </c>
      <c r="B712" s="2">
        <v>2024</v>
      </c>
      <c r="C712" s="18" t="str">
        <f>TEXT(Table1[[#This Row],[No2]],"000")</f>
        <v>029</v>
      </c>
      <c r="D712" s="18">
        <v>29</v>
      </c>
      <c r="E712" s="18" t="s">
        <v>25</v>
      </c>
      <c r="F712" s="2" t="str">
        <f>_xlfn.TEXTJOIN("_",TRUE,A712,B712,C712,Table1[[#This Row],[Domain]])</f>
        <v>FIN_2024_029_Land</v>
      </c>
      <c r="G712" s="2" t="s">
        <v>300</v>
      </c>
      <c r="H712" s="3" t="s">
        <v>78</v>
      </c>
      <c r="I712" t="s">
        <v>366</v>
      </c>
      <c r="J712" t="s">
        <v>1621</v>
      </c>
      <c r="K712" s="4">
        <v>24</v>
      </c>
      <c r="L712" s="9" t="str">
        <f>IF(AND(R712=A712, S712&amp;T712&amp;U712&amp;V712&amp;W712=""), "DomProd", IF(COUNTIF(R712:W712, A712)&gt;0, "CoDev", IF(R712="???","N/A","Import")))</f>
        <v>Import</v>
      </c>
      <c r="M712" t="s">
        <v>1622</v>
      </c>
      <c r="O712"/>
      <c r="P712" s="28" t="s">
        <v>1623</v>
      </c>
      <c r="R712" s="9" t="s">
        <v>304</v>
      </c>
      <c r="X712" s="9">
        <f>IF(Table1[[#This Row],[Origin 1]]="???",0,COUNTA(Table1[[#This Row],[Origin 1]:[Origin 6]]))</f>
        <v>1</v>
      </c>
      <c r="Y712"/>
      <c r="Z712"/>
    </row>
    <row r="713" spans="1:26">
      <c r="A713" s="12" t="s">
        <v>672</v>
      </c>
      <c r="B713" s="2">
        <v>2024</v>
      </c>
      <c r="C713" s="18" t="str">
        <f>TEXT(Table1[[#This Row],[No2]],"000")</f>
        <v>030</v>
      </c>
      <c r="D713" s="18">
        <v>30</v>
      </c>
      <c r="E713" s="18" t="s">
        <v>25</v>
      </c>
      <c r="F713" s="2" t="str">
        <f>_xlfn.TEXTJOIN("_",TRUE,A713,B713,C713,Table1[[#This Row],[Domain]])</f>
        <v>FIN_2024_030_Land</v>
      </c>
      <c r="G713" s="2" t="s">
        <v>300</v>
      </c>
      <c r="H713" s="3" t="s">
        <v>78</v>
      </c>
      <c r="I713" t="s">
        <v>615</v>
      </c>
      <c r="J713" t="s">
        <v>1624</v>
      </c>
      <c r="K713" s="4">
        <v>132</v>
      </c>
      <c r="L713" s="9" t="str">
        <f>IF(AND(R713=A713, S713&amp;T713&amp;U713&amp;V713&amp;W713=""), "DomProd", IF(COUNTIF(R713:W713, A713)&gt;0, "CoDev", IF(R713="???","N/A","Import")))</f>
        <v>DomProd</v>
      </c>
      <c r="M713" t="s">
        <v>1524</v>
      </c>
      <c r="O713"/>
      <c r="P713" s="28" t="s">
        <v>1625</v>
      </c>
      <c r="R713" t="s">
        <v>672</v>
      </c>
      <c r="X713" s="9">
        <f>IF(Table1[[#This Row],[Origin 1]]="???",0,COUNTA(Table1[[#This Row],[Origin 1]:[Origin 6]]))</f>
        <v>1</v>
      </c>
      <c r="Y713"/>
      <c r="Z713"/>
    </row>
    <row r="714" spans="1:26">
      <c r="A714" s="12" t="s">
        <v>672</v>
      </c>
      <c r="B714" s="2">
        <v>2024</v>
      </c>
      <c r="C714" s="18" t="str">
        <f>TEXT(Table1[[#This Row],[No2]],"000")</f>
        <v>031</v>
      </c>
      <c r="D714" s="18">
        <v>31</v>
      </c>
      <c r="E714" s="18" t="s">
        <v>25</v>
      </c>
      <c r="F714" s="2" t="str">
        <f>_xlfn.TEXTJOIN("_",TRUE,A714,B714,C714,Table1[[#This Row],[Domain]])</f>
        <v>FIN_2024_031_Land</v>
      </c>
      <c r="G714" s="2" t="s">
        <v>300</v>
      </c>
      <c r="H714" s="3" t="s">
        <v>78</v>
      </c>
      <c r="I714" t="s">
        <v>370</v>
      </c>
      <c r="J714" t="s">
        <v>1626</v>
      </c>
      <c r="K714" s="4">
        <v>34</v>
      </c>
      <c r="L714" s="9" t="str">
        <f>IF(AND(R714=A714, S714&amp;T714&amp;U714&amp;V714&amp;W714=""), "DomProd", IF(COUNTIF(R714:W714, A714)&gt;0, "CoDev", IF(R714="???","N/A","Import")))</f>
        <v>Import</v>
      </c>
      <c r="M714" t="s">
        <v>740</v>
      </c>
      <c r="O714"/>
      <c r="P714" s="28" t="s">
        <v>1627</v>
      </c>
      <c r="R714" t="s">
        <v>522</v>
      </c>
      <c r="X714" s="9">
        <f>IF(Table1[[#This Row],[Origin 1]]="???",0,COUNTA(Table1[[#This Row],[Origin 1]:[Origin 6]]))</f>
        <v>1</v>
      </c>
      <c r="Y714"/>
      <c r="Z714"/>
    </row>
    <row r="715" spans="1:26">
      <c r="A715" s="12" t="s">
        <v>672</v>
      </c>
      <c r="B715" s="2">
        <v>2024</v>
      </c>
      <c r="C715" s="18" t="str">
        <f>TEXT(Table1[[#This Row],[No2]],"000")</f>
        <v>032</v>
      </c>
      <c r="D715" s="18">
        <v>32</v>
      </c>
      <c r="E715" s="18" t="s">
        <v>25</v>
      </c>
      <c r="F715" s="2" t="str">
        <f>_xlfn.TEXTJOIN("_",TRUE,A715,B715,C715,Table1[[#This Row],[Domain]])</f>
        <v>FIN_2024_032_Land</v>
      </c>
      <c r="G715" s="2" t="s">
        <v>300</v>
      </c>
      <c r="H715" s="3" t="s">
        <v>78</v>
      </c>
      <c r="I715" t="s">
        <v>855</v>
      </c>
      <c r="J715" t="s">
        <v>856</v>
      </c>
      <c r="K715" s="4">
        <v>41</v>
      </c>
      <c r="L715" s="9" t="str">
        <f>IF(AND(R715=A715, S715&amp;T715&amp;U715&amp;V715&amp;W715=""), "DomProd", IF(COUNTIF(R715:W715, A715)&gt;0, "CoDev", IF(R715="???","N/A","Import")))</f>
        <v>Import</v>
      </c>
      <c r="M715" t="s">
        <v>101</v>
      </c>
      <c r="O715"/>
      <c r="P715" s="28" t="s">
        <v>857</v>
      </c>
      <c r="R715" t="s">
        <v>65</v>
      </c>
      <c r="X715" s="9">
        <f>IF(Table1[[#This Row],[Origin 1]]="???",0,COUNTA(Table1[[#This Row],[Origin 1]:[Origin 6]]))</f>
        <v>1</v>
      </c>
      <c r="Y715"/>
      <c r="Z715"/>
    </row>
    <row r="716" spans="1:26">
      <c r="A716" s="12" t="s">
        <v>672</v>
      </c>
      <c r="B716" s="2">
        <v>2024</v>
      </c>
      <c r="C716" s="18" t="str">
        <f>TEXT(Table1[[#This Row],[No2]],"000")</f>
        <v>033</v>
      </c>
      <c r="D716" s="18">
        <v>33</v>
      </c>
      <c r="E716" s="18" t="s">
        <v>25</v>
      </c>
      <c r="F716" s="2" t="str">
        <f>_xlfn.TEXTJOIN("_",TRUE,A716,B716,C716,Table1[[#This Row],[Domain]])</f>
        <v>FIN_2024_033_Land</v>
      </c>
      <c r="G716" s="2" t="s">
        <v>300</v>
      </c>
      <c r="H716" s="3" t="s">
        <v>78</v>
      </c>
      <c r="I716" t="s">
        <v>83</v>
      </c>
      <c r="J716" t="s">
        <v>1628</v>
      </c>
      <c r="K716" s="4" t="s">
        <v>72</v>
      </c>
      <c r="L716" s="9" t="str">
        <f>IF(AND(R716=A716, S716&amp;T716&amp;U716&amp;V716&amp;W716=""), "DomProd", IF(COUNTIF(R716:W716, A716)&gt;0, "CoDev", IF(R716="???","N/A","Import")))</f>
        <v>DomProd</v>
      </c>
      <c r="M716" t="s">
        <v>858</v>
      </c>
      <c r="O716"/>
      <c r="P716" s="28" t="s">
        <v>1629</v>
      </c>
      <c r="R716" t="s">
        <v>672</v>
      </c>
      <c r="X716" s="9">
        <f>IF(Table1[[#This Row],[Origin 1]]="???",0,COUNTA(Table1[[#This Row],[Origin 1]:[Origin 6]]))</f>
        <v>1</v>
      </c>
      <c r="Y716"/>
      <c r="Z716"/>
    </row>
    <row r="717" spans="1:26">
      <c r="A717" s="12" t="s">
        <v>672</v>
      </c>
      <c r="B717" s="2">
        <v>2024</v>
      </c>
      <c r="C717" s="18" t="str">
        <f>TEXT(Table1[[#This Row],[No2]],"000")</f>
        <v>034</v>
      </c>
      <c r="D717" s="18">
        <v>34</v>
      </c>
      <c r="E717" s="18" t="s">
        <v>25</v>
      </c>
      <c r="F717" s="2" t="str">
        <f>_xlfn.TEXTJOIN("_",TRUE,A717,B717,C717,Table1[[#This Row],[Domain]])</f>
        <v>FIN_2024_034_Land</v>
      </c>
      <c r="G717" s="2" t="s">
        <v>300</v>
      </c>
      <c r="H717" s="3" t="s">
        <v>78</v>
      </c>
      <c r="I717" t="s">
        <v>88</v>
      </c>
      <c r="J717" t="s">
        <v>1630</v>
      </c>
      <c r="K717" s="4">
        <v>698</v>
      </c>
      <c r="L717" s="9" t="str">
        <f>IF(AND(R717=A717, S717&amp;T717&amp;U717&amp;V717&amp;W717=""), "DomProd", IF(COUNTIF(R717:W717, A717)&gt;0, "CoDev", IF(R717="???","N/A","Import")))</f>
        <v>DomProd</v>
      </c>
      <c r="M717" t="s">
        <v>858</v>
      </c>
      <c r="O717"/>
      <c r="P717" s="28" t="s">
        <v>1631</v>
      </c>
      <c r="R717" t="s">
        <v>672</v>
      </c>
      <c r="X717" s="9">
        <f>IF(Table1[[#This Row],[Origin 1]]="???",0,COUNTA(Table1[[#This Row],[Origin 1]:[Origin 6]]))</f>
        <v>1</v>
      </c>
      <c r="Y717"/>
      <c r="Z717"/>
    </row>
    <row r="718" spans="1:26">
      <c r="A718" s="12" t="s">
        <v>672</v>
      </c>
      <c r="B718" s="2">
        <v>2024</v>
      </c>
      <c r="C718" s="18" t="str">
        <f>TEXT(Table1[[#This Row],[No2]],"000")</f>
        <v>035</v>
      </c>
      <c r="D718" s="18">
        <v>35</v>
      </c>
      <c r="E718" s="18" t="s">
        <v>25</v>
      </c>
      <c r="F718" s="2" t="str">
        <f>_xlfn.TEXTJOIN("_",TRUE,A718,B718,C718,Table1[[#This Row],[Domain]])</f>
        <v>FIN_2024_035_Land</v>
      </c>
      <c r="G718" s="2" t="s">
        <v>300</v>
      </c>
      <c r="H718" s="3" t="s">
        <v>78</v>
      </c>
      <c r="I718" t="s">
        <v>745</v>
      </c>
      <c r="J718" t="s">
        <v>1632</v>
      </c>
      <c r="K718" s="4">
        <v>18</v>
      </c>
      <c r="L718" s="9" t="str">
        <f>IF(AND(R718=A718, S718&amp;T718&amp;U718&amp;V718&amp;W718=""), "DomProd", IF(COUNTIF(R718:W718, A718)&gt;0, "CoDev", IF(R718="???","N/A","Import")))</f>
        <v>CoDev</v>
      </c>
      <c r="M718" t="s">
        <v>1524</v>
      </c>
      <c r="N718" t="s">
        <v>1633</v>
      </c>
      <c r="O718"/>
      <c r="P718" s="28" t="s">
        <v>1634</v>
      </c>
      <c r="R718" t="s">
        <v>672</v>
      </c>
      <c r="S718" t="s">
        <v>42</v>
      </c>
      <c r="X718" s="9">
        <f>IF(Table1[[#This Row],[Origin 1]]="???",0,COUNTA(Table1[[#This Row],[Origin 1]:[Origin 6]]))</f>
        <v>2</v>
      </c>
      <c r="Y718"/>
      <c r="Z718"/>
    </row>
    <row r="719" spans="1:26">
      <c r="A719" s="12" t="s">
        <v>672</v>
      </c>
      <c r="B719" s="2">
        <v>2024</v>
      </c>
      <c r="C719" s="18" t="str">
        <f>TEXT(Table1[[#This Row],[No2]],"000")</f>
        <v>036</v>
      </c>
      <c r="D719" s="18">
        <v>36</v>
      </c>
      <c r="E719" s="18" t="s">
        <v>92</v>
      </c>
      <c r="F719" s="2" t="str">
        <f>_xlfn.TEXTJOIN("_",TRUE,A719,B719,C719,Table1[[#This Row],[Domain]])</f>
        <v>FIN_2024_036_Air</v>
      </c>
      <c r="G719" s="2" t="s">
        <v>300</v>
      </c>
      <c r="H719" s="3" t="s">
        <v>114</v>
      </c>
      <c r="I719" t="s">
        <v>488</v>
      </c>
      <c r="J719" t="s">
        <v>1635</v>
      </c>
      <c r="K719" s="4">
        <v>5</v>
      </c>
      <c r="L719" s="9" t="str">
        <f>IF(AND(R719=A719, S719&amp;T719&amp;U719&amp;V719&amp;W719=""), "DomProd", IF(COUNTIF(R719:W719, A719)&gt;0, "CoDev", IF(R719="???","N/A","Import")))</f>
        <v>Import</v>
      </c>
      <c r="M719" t="s">
        <v>1636</v>
      </c>
      <c r="O719"/>
      <c r="P719" s="28" t="s">
        <v>1637</v>
      </c>
      <c r="R719" t="s">
        <v>65</v>
      </c>
      <c r="X719" s="9">
        <f>IF(Table1[[#This Row],[Origin 1]]="???",0,COUNTA(Table1[[#This Row],[Origin 1]:[Origin 6]]))</f>
        <v>1</v>
      </c>
      <c r="Y719"/>
      <c r="Z719"/>
    </row>
    <row r="720" spans="1:26">
      <c r="A720" s="12" t="s">
        <v>672</v>
      </c>
      <c r="B720" s="2">
        <v>2024</v>
      </c>
      <c r="C720" s="18" t="str">
        <f>TEXT(Table1[[#This Row],[No2]],"000")</f>
        <v>037</v>
      </c>
      <c r="D720" s="18">
        <v>37</v>
      </c>
      <c r="E720" s="18" t="s">
        <v>92</v>
      </c>
      <c r="F720" s="2" t="str">
        <f>_xlfn.TEXTJOIN("_",TRUE,A720,B720,C720,Table1[[#This Row],[Domain]])</f>
        <v>FIN_2024_037_Air</v>
      </c>
      <c r="G720" s="2" t="s">
        <v>300</v>
      </c>
      <c r="H720" s="3" t="s">
        <v>114</v>
      </c>
      <c r="I720" t="s">
        <v>488</v>
      </c>
      <c r="J720" t="s">
        <v>1638</v>
      </c>
      <c r="K720" s="4">
        <v>2</v>
      </c>
      <c r="L720" s="9" t="str">
        <f>IF(AND(R720=A720, S720&amp;T720&amp;U720&amp;V720&amp;W720=""), "DomProd", IF(COUNTIF(R720:W720, A720)&gt;0, "CoDev", IF(R720="???","N/A","Import")))</f>
        <v>Import</v>
      </c>
      <c r="M720" t="s">
        <v>1636</v>
      </c>
      <c r="O720"/>
      <c r="P720" s="28" t="s">
        <v>1637</v>
      </c>
      <c r="R720" t="s">
        <v>65</v>
      </c>
      <c r="X720" s="9">
        <f>IF(Table1[[#This Row],[Origin 1]]="???",0,COUNTA(Table1[[#This Row],[Origin 1]:[Origin 6]]))</f>
        <v>1</v>
      </c>
      <c r="Y720"/>
      <c r="Z720"/>
    </row>
    <row r="721" spans="1:26">
      <c r="A721" s="12" t="s">
        <v>672</v>
      </c>
      <c r="B721" s="2">
        <v>2024</v>
      </c>
      <c r="C721" s="18" t="str">
        <f>TEXT(Table1[[#This Row],[No2]],"000")</f>
        <v>038</v>
      </c>
      <c r="D721" s="18">
        <v>38</v>
      </c>
      <c r="E721" s="18" t="s">
        <v>92</v>
      </c>
      <c r="F721" s="2" t="str">
        <f>_xlfn.TEXTJOIN("_",TRUE,A721,B721,C721,Table1[[#This Row],[Domain]])</f>
        <v>FIN_2024_038_Air</v>
      </c>
      <c r="G721" s="2" t="s">
        <v>300</v>
      </c>
      <c r="H721" s="3" t="s">
        <v>114</v>
      </c>
      <c r="I721" t="s">
        <v>99</v>
      </c>
      <c r="J721" t="s">
        <v>269</v>
      </c>
      <c r="K721" s="4">
        <v>20</v>
      </c>
      <c r="L721" s="9" t="str">
        <f>IF(AND(R721=A721, S721&amp;T721&amp;U721&amp;V721&amp;W721=""), "DomProd", IF(COUNTIF(R721:W721, A721)&gt;0, "CoDev", IF(R721="???","N/A","Import")))</f>
        <v>Import</v>
      </c>
      <c r="M721" t="s">
        <v>267</v>
      </c>
      <c r="O721"/>
      <c r="P721" s="28" t="s">
        <v>268</v>
      </c>
      <c r="R721" t="s">
        <v>32</v>
      </c>
      <c r="S721" t="s">
        <v>134</v>
      </c>
      <c r="T721" t="s">
        <v>55</v>
      </c>
      <c r="U721" t="s">
        <v>191</v>
      </c>
      <c r="X721" s="9">
        <f>IF(Table1[[#This Row],[Origin 1]]="???",0,COUNTA(Table1[[#This Row],[Origin 1]:[Origin 6]]))</f>
        <v>4</v>
      </c>
      <c r="Y721"/>
      <c r="Z721"/>
    </row>
    <row r="722" spans="1:26">
      <c r="A722" s="12" t="s">
        <v>672</v>
      </c>
      <c r="B722" s="2">
        <v>2024</v>
      </c>
      <c r="C722" s="18" t="str">
        <f>TEXT(Table1[[#This Row],[No2]],"000")</f>
        <v>039</v>
      </c>
      <c r="D722" s="18">
        <v>39</v>
      </c>
      <c r="E722" s="18" t="s">
        <v>92</v>
      </c>
      <c r="F722" s="2" t="str">
        <f>_xlfn.TEXTJOIN("_",TRUE,A722,B722,C722,Table1[[#This Row],[Domain]])</f>
        <v>FIN_2024_039_Air</v>
      </c>
      <c r="G722" s="2" t="s">
        <v>300</v>
      </c>
      <c r="H722" s="3" t="s">
        <v>178</v>
      </c>
      <c r="I722" t="s">
        <v>627</v>
      </c>
      <c r="J722" t="s">
        <v>1639</v>
      </c>
      <c r="K722" s="4">
        <v>11</v>
      </c>
      <c r="L722" s="9" t="str">
        <f>IF(AND(R722=A722, S722&amp;T722&amp;U722&amp;V722&amp;W722=""), "DomProd", IF(COUNTIF(R722:W722, A722)&gt;0, "CoDev", IF(R722="???","N/A","Import")))</f>
        <v>Import</v>
      </c>
      <c r="M722" t="s">
        <v>1640</v>
      </c>
      <c r="N722" t="s">
        <v>1030</v>
      </c>
      <c r="O722"/>
      <c r="P722" t="s">
        <v>1641</v>
      </c>
      <c r="R722" t="s">
        <v>107</v>
      </c>
      <c r="S722" t="s">
        <v>115</v>
      </c>
      <c r="X722" s="9">
        <f>IF(Table1[[#This Row],[Origin 1]]="???",0,COUNTA(Table1[[#This Row],[Origin 1]:[Origin 6]]))</f>
        <v>2</v>
      </c>
      <c r="Y722"/>
      <c r="Z722"/>
    </row>
    <row r="723" spans="1:26">
      <c r="A723" s="12" t="s">
        <v>672</v>
      </c>
      <c r="B723" s="2">
        <v>2024</v>
      </c>
      <c r="C723" s="18" t="str">
        <f>TEXT(Table1[[#This Row],[No2]],"000")</f>
        <v>040</v>
      </c>
      <c r="D723" s="18">
        <v>40</v>
      </c>
      <c r="E723" s="18" t="s">
        <v>25</v>
      </c>
      <c r="F723" s="2" t="str">
        <f>_xlfn.TEXTJOIN("_",TRUE,A723,B723,C723,Table1[[#This Row],[Domain]])</f>
        <v>FIN_2024_040_Land</v>
      </c>
      <c r="G723" s="2" t="s">
        <v>300</v>
      </c>
      <c r="H723" s="3" t="s">
        <v>129</v>
      </c>
      <c r="I723" t="s">
        <v>542</v>
      </c>
      <c r="J723" t="s">
        <v>1642</v>
      </c>
      <c r="K723" s="4">
        <v>20</v>
      </c>
      <c r="L723" s="9" t="str">
        <f>IF(AND(R723=A723, S723&amp;T723&amp;U723&amp;V723&amp;W723=""), "DomProd", IF(COUNTIF(R723:W723, A723)&gt;0, "CoDev", IF(R723="???","N/A","Import")))</f>
        <v>Import</v>
      </c>
      <c r="M723" t="s">
        <v>1643</v>
      </c>
      <c r="O723"/>
      <c r="P723" t="s">
        <v>1644</v>
      </c>
      <c r="R723" t="s">
        <v>134</v>
      </c>
      <c r="X723" s="9">
        <f>IF(Table1[[#This Row],[Origin 1]]="???",0,COUNTA(Table1[[#This Row],[Origin 1]:[Origin 6]]))</f>
        <v>1</v>
      </c>
      <c r="Y723"/>
      <c r="Z723"/>
    </row>
    <row r="724" spans="1:26">
      <c r="A724" s="12" t="s">
        <v>672</v>
      </c>
      <c r="B724" s="2">
        <v>2024</v>
      </c>
      <c r="C724" s="18" t="str">
        <f>TEXT(Table1[[#This Row],[No2]],"000")</f>
        <v>041</v>
      </c>
      <c r="D724" s="18">
        <v>41</v>
      </c>
      <c r="E724" s="18" t="s">
        <v>25</v>
      </c>
      <c r="F724" s="2" t="str">
        <f>_xlfn.TEXTJOIN("_",TRUE,A724,B724,C724,Table1[[#This Row],[Domain]])</f>
        <v>FIN_2024_041_Land</v>
      </c>
      <c r="G724" s="2" t="s">
        <v>300</v>
      </c>
      <c r="H724" s="3" t="s">
        <v>129</v>
      </c>
      <c r="I724" t="s">
        <v>542</v>
      </c>
      <c r="J724" t="s">
        <v>1645</v>
      </c>
      <c r="K724" s="4">
        <v>24</v>
      </c>
      <c r="L724" s="9" t="str">
        <f>IF(AND(R724=A724, S724&amp;T724&amp;U724&amp;V724&amp;W724=""), "DomProd", IF(COUNTIF(R724:W724, A724)&gt;0, "CoDev", IF(R724="???","N/A","Import")))</f>
        <v>Import</v>
      </c>
      <c r="M724" t="s">
        <v>198</v>
      </c>
      <c r="N724" t="s">
        <v>236</v>
      </c>
      <c r="O724"/>
      <c r="P724" s="28" t="s">
        <v>1265</v>
      </c>
      <c r="R724" t="s">
        <v>145</v>
      </c>
      <c r="S724" t="s">
        <v>65</v>
      </c>
      <c r="X724" s="9">
        <f>IF(Table1[[#This Row],[Origin 1]]="???",0,COUNTA(Table1[[#This Row],[Origin 1]:[Origin 6]]))</f>
        <v>2</v>
      </c>
      <c r="Y724"/>
      <c r="Z724"/>
    </row>
    <row r="725" spans="1:26">
      <c r="A725" s="12" t="s">
        <v>672</v>
      </c>
      <c r="B725" s="2">
        <v>2024</v>
      </c>
      <c r="C725" s="18" t="str">
        <f>TEXT(Table1[[#This Row],[No2]],"000")</f>
        <v>042</v>
      </c>
      <c r="D725" s="18">
        <v>42</v>
      </c>
      <c r="E725" s="18" t="s">
        <v>25</v>
      </c>
      <c r="F725" s="2" t="str">
        <f>_xlfn.TEXTJOIN("_",TRUE,A725,B725,C725,Table1[[#This Row],[Domain]])</f>
        <v>FIN_2024_042_Land</v>
      </c>
      <c r="G725" s="2" t="s">
        <v>300</v>
      </c>
      <c r="H725" s="3" t="s">
        <v>129</v>
      </c>
      <c r="I725" t="s">
        <v>130</v>
      </c>
      <c r="J725" t="s">
        <v>1646</v>
      </c>
      <c r="K725" s="4">
        <v>16</v>
      </c>
      <c r="L725" s="9" t="str">
        <f>IF(AND(R725=A725, S725&amp;T725&amp;U725&amp;V725&amp;W725=""), "DomProd", IF(COUNTIF(R725:W725, A725)&gt;0, "CoDev", IF(R725="???","N/A","Import")))</f>
        <v>Import</v>
      </c>
      <c r="M725" t="s">
        <v>805</v>
      </c>
      <c r="N725" t="s">
        <v>73</v>
      </c>
      <c r="O725"/>
      <c r="P725" t="s">
        <v>1038</v>
      </c>
      <c r="R725" t="s">
        <v>32</v>
      </c>
      <c r="S725" t="s">
        <v>42</v>
      </c>
      <c r="X725" s="9">
        <f>IF(Table1[[#This Row],[Origin 1]]="???",0,COUNTA(Table1[[#This Row],[Origin 1]:[Origin 6]]))</f>
        <v>2</v>
      </c>
      <c r="Y725"/>
      <c r="Z725"/>
    </row>
    <row r="726" spans="1:26">
      <c r="A726" s="12" t="s">
        <v>672</v>
      </c>
      <c r="B726" s="2">
        <v>2024</v>
      </c>
      <c r="C726" s="18" t="str">
        <f>TEXT(Table1[[#This Row],[No2]],"000")</f>
        <v>043</v>
      </c>
      <c r="D726" s="18">
        <v>43</v>
      </c>
      <c r="E726" s="18" t="s">
        <v>25</v>
      </c>
      <c r="F726" s="2" t="str">
        <f>_xlfn.TEXTJOIN("_",TRUE,A726,B726,C726,Table1[[#This Row],[Domain]])</f>
        <v>FIN_2024_043_Land</v>
      </c>
      <c r="G726" s="2" t="s">
        <v>300</v>
      </c>
      <c r="H726" s="3" t="s">
        <v>129</v>
      </c>
      <c r="I726" t="s">
        <v>130</v>
      </c>
      <c r="J726" t="s">
        <v>1647</v>
      </c>
      <c r="K726" s="4" t="s">
        <v>72</v>
      </c>
      <c r="L726" s="9" t="str">
        <f>IF(AND(R726=A726, S726&amp;T726&amp;U726&amp;V726&amp;W726=""), "DomProd", IF(COUNTIF(R726:W726, A726)&gt;0, "CoDev", IF(R726="???","N/A","Import")))</f>
        <v>Import</v>
      </c>
      <c r="M726" t="s">
        <v>198</v>
      </c>
      <c r="O726"/>
      <c r="P726" s="28" t="s">
        <v>1086</v>
      </c>
      <c r="R726" t="s">
        <v>65</v>
      </c>
      <c r="X726" s="9">
        <f>IF(Table1[[#This Row],[Origin 1]]="???",0,COUNTA(Table1[[#This Row],[Origin 1]:[Origin 6]]))</f>
        <v>1</v>
      </c>
      <c r="Y726"/>
      <c r="Z726"/>
    </row>
    <row r="727" spans="1:26">
      <c r="A727" s="12" t="s">
        <v>672</v>
      </c>
      <c r="B727" s="2">
        <v>2024</v>
      </c>
      <c r="C727" s="18" t="str">
        <f>TEXT(Table1[[#This Row],[No2]],"000")</f>
        <v>044</v>
      </c>
      <c r="D727" s="18">
        <v>44</v>
      </c>
      <c r="E727" s="18" t="s">
        <v>25</v>
      </c>
      <c r="F727" s="2" t="str">
        <f>_xlfn.TEXTJOIN("_",TRUE,A727,B727,C727,Table1[[#This Row],[Domain]])</f>
        <v>FIN_2024_044_Land</v>
      </c>
      <c r="G727" s="2" t="s">
        <v>300</v>
      </c>
      <c r="H727" s="3" t="s">
        <v>129</v>
      </c>
      <c r="I727" t="s">
        <v>130</v>
      </c>
      <c r="J727" t="s">
        <v>1648</v>
      </c>
      <c r="K727" s="4" t="s">
        <v>72</v>
      </c>
      <c r="L727" s="9" t="str">
        <f>IF(AND(R727=A727, S727&amp;T727&amp;U727&amp;V727&amp;W727=""), "DomProd", IF(COUNTIF(R727:W727, A727)&gt;0, "CoDev", IF(R727="???","N/A","Import")))</f>
        <v>Import</v>
      </c>
      <c r="M727" t="s">
        <v>483</v>
      </c>
      <c r="O727"/>
      <c r="P727" s="28" t="s">
        <v>780</v>
      </c>
      <c r="R727" t="s">
        <v>42</v>
      </c>
      <c r="X727" s="9">
        <f>IF(Table1[[#This Row],[Origin 1]]="???",0,COUNTA(Table1[[#This Row],[Origin 1]:[Origin 6]]))</f>
        <v>1</v>
      </c>
      <c r="Y727"/>
      <c r="Z727"/>
    </row>
    <row r="728" spans="1:26">
      <c r="A728" s="12" t="s">
        <v>672</v>
      </c>
      <c r="B728" s="2">
        <v>2024</v>
      </c>
      <c r="C728" s="18" t="str">
        <f>TEXT(Table1[[#This Row],[No2]],"000")</f>
        <v>045</v>
      </c>
      <c r="D728" s="18">
        <v>45</v>
      </c>
      <c r="E728" s="18" t="s">
        <v>25</v>
      </c>
      <c r="F728" s="2" t="str">
        <f>_xlfn.TEXTJOIN("_",TRUE,A728,B728,C728,Table1[[#This Row],[Domain]])</f>
        <v>FIN_2024_045_Land</v>
      </c>
      <c r="G728" s="2" t="s">
        <v>300</v>
      </c>
      <c r="H728" s="3" t="s">
        <v>129</v>
      </c>
      <c r="I728" t="s">
        <v>1649</v>
      </c>
      <c r="J728" t="s">
        <v>1650</v>
      </c>
      <c r="K728" s="4">
        <v>200</v>
      </c>
      <c r="L728" s="9" t="str">
        <f>IF(AND(R728=A728, S728&amp;T728&amp;U728&amp;V728&amp;W728=""), "DomProd", IF(COUNTIF(R728:W728, A728)&gt;0, "CoDev", IF(R728="???","N/A","Import")))</f>
        <v>Import</v>
      </c>
      <c r="M728" t="s">
        <v>394</v>
      </c>
      <c r="O728"/>
      <c r="P728" s="28" t="s">
        <v>1651</v>
      </c>
      <c r="R728" s="9" t="s">
        <v>304</v>
      </c>
      <c r="X728" s="9">
        <f>IF(Table1[[#This Row],[Origin 1]]="???",0,COUNTA(Table1[[#This Row],[Origin 1]:[Origin 6]]))</f>
        <v>1</v>
      </c>
      <c r="Y728"/>
      <c r="Z728"/>
    </row>
    <row r="729" spans="1:26">
      <c r="A729" s="12" t="s">
        <v>672</v>
      </c>
      <c r="B729" s="2">
        <v>2024</v>
      </c>
      <c r="C729" s="18" t="str">
        <f>TEXT(Table1[[#This Row],[No2]],"000")</f>
        <v>046</v>
      </c>
      <c r="D729" s="18">
        <v>46</v>
      </c>
      <c r="E729" s="18" t="s">
        <v>25</v>
      </c>
      <c r="F729" s="2" t="str">
        <f>_xlfn.TEXTJOIN("_",TRUE,A729,B729,C729,Table1[[#This Row],[Domain]])</f>
        <v>FIN_2024_046_Land</v>
      </c>
      <c r="G729" s="2" t="s">
        <v>300</v>
      </c>
      <c r="H729" s="3" t="s">
        <v>129</v>
      </c>
      <c r="I729" t="s">
        <v>135</v>
      </c>
      <c r="J729" t="s">
        <v>1652</v>
      </c>
      <c r="K729" s="4">
        <v>200</v>
      </c>
      <c r="L729" s="9" t="str">
        <f>IF(AND(R729=A729, S729&amp;T729&amp;U729&amp;V729&amp;W729=""), "DomProd", IF(COUNTIF(R729:W729, A729)&gt;0, "CoDev", IF(R729="???","N/A","Import")))</f>
        <v>Import</v>
      </c>
      <c r="M729" t="s">
        <v>137</v>
      </c>
      <c r="O729"/>
      <c r="P729" s="28" t="s">
        <v>138</v>
      </c>
      <c r="R729" t="s">
        <v>107</v>
      </c>
      <c r="X729" s="9">
        <f>IF(Table1[[#This Row],[Origin 1]]="???",0,COUNTA(Table1[[#This Row],[Origin 1]:[Origin 6]]))</f>
        <v>1</v>
      </c>
      <c r="Y729"/>
      <c r="Z729"/>
    </row>
    <row r="730" spans="1:26">
      <c r="A730" s="12" t="s">
        <v>672</v>
      </c>
      <c r="B730" s="2">
        <v>2024</v>
      </c>
      <c r="C730" s="18" t="str">
        <f>TEXT(Table1[[#This Row],[No2]],"000")</f>
        <v>047</v>
      </c>
      <c r="D730" s="18">
        <v>47</v>
      </c>
      <c r="E730" s="18" t="s">
        <v>25</v>
      </c>
      <c r="F730" s="2" t="str">
        <f>_xlfn.TEXTJOIN("_",TRUE,A730,B730,C730,Table1[[#This Row],[Domain]])</f>
        <v>FIN_2024_047_Land</v>
      </c>
      <c r="G730" s="2" t="s">
        <v>300</v>
      </c>
      <c r="H730" s="3" t="s">
        <v>129</v>
      </c>
      <c r="I730" t="s">
        <v>1653</v>
      </c>
      <c r="J730" t="s">
        <v>1654</v>
      </c>
      <c r="K730" s="4">
        <v>7</v>
      </c>
      <c r="L730" s="9" t="str">
        <f>IF(AND(R730=A730, S730&amp;T730&amp;U730&amp;V730&amp;W730=""), "DomProd", IF(COUNTIF(R730:W730, A730)&gt;0, "CoDev", IF(R730="???","N/A","Import")))</f>
        <v>Import</v>
      </c>
      <c r="O730"/>
      <c r="P730" s="28" t="s">
        <v>1655</v>
      </c>
      <c r="R730" t="s">
        <v>32</v>
      </c>
      <c r="S730" t="s">
        <v>43</v>
      </c>
      <c r="T730" t="s">
        <v>315</v>
      </c>
      <c r="X730" s="9">
        <f>IF(Table1[[#This Row],[Origin 1]]="???",0,COUNTA(Table1[[#This Row],[Origin 1]:[Origin 6]]))</f>
        <v>3</v>
      </c>
      <c r="Y730"/>
      <c r="Z730"/>
    </row>
    <row r="731" spans="1:26">
      <c r="A731" s="12" t="s">
        <v>672</v>
      </c>
      <c r="B731" s="2">
        <v>2024</v>
      </c>
      <c r="C731" s="18" t="str">
        <f>TEXT(Table1[[#This Row],[No2]],"000")</f>
        <v>048</v>
      </c>
      <c r="D731" s="18">
        <v>48</v>
      </c>
      <c r="E731" s="18" t="s">
        <v>183</v>
      </c>
      <c r="F731" s="2" t="str">
        <f>_xlfn.TEXTJOIN("_",TRUE,A731,B731,C731,Table1[[#This Row],[Domain]])</f>
        <v>FIN_2024_048_Sea</v>
      </c>
      <c r="G731" s="2" t="s">
        <v>400</v>
      </c>
      <c r="H731" s="3" t="s">
        <v>213</v>
      </c>
      <c r="I731" t="s">
        <v>1656</v>
      </c>
      <c r="J731" t="s">
        <v>1657</v>
      </c>
      <c r="K731" s="4">
        <v>4</v>
      </c>
      <c r="L731" s="9" t="str">
        <f>IF(AND(R731=A731, S731&amp;T731&amp;U731&amp;V731&amp;W731=""), "DomProd", IF(COUNTIF(R731:W731, A731)&gt;0, "CoDev", IF(R731="???","N/A","Import")))</f>
        <v>DomProd</v>
      </c>
      <c r="M731" t="s">
        <v>1658</v>
      </c>
      <c r="O731"/>
      <c r="P731" s="28" t="s">
        <v>1659</v>
      </c>
      <c r="R731" t="s">
        <v>672</v>
      </c>
      <c r="X731" s="9">
        <f>IF(Table1[[#This Row],[Origin 1]]="???",0,COUNTA(Table1[[#This Row],[Origin 1]:[Origin 6]]))</f>
        <v>1</v>
      </c>
      <c r="Y731"/>
      <c r="Z731"/>
    </row>
    <row r="732" spans="1:26">
      <c r="A732" s="12" t="s">
        <v>672</v>
      </c>
      <c r="B732" s="2">
        <v>2024</v>
      </c>
      <c r="C732" s="18" t="str">
        <f>TEXT(Table1[[#This Row],[No2]],"000")</f>
        <v>049</v>
      </c>
      <c r="D732" s="18">
        <v>49</v>
      </c>
      <c r="E732" s="18" t="s">
        <v>183</v>
      </c>
      <c r="F732" s="2" t="str">
        <f>_xlfn.TEXTJOIN("_",TRUE,A732,B732,C732,Table1[[#This Row],[Domain]])</f>
        <v>FIN_2024_049_Sea</v>
      </c>
      <c r="G732" s="2" t="s">
        <v>400</v>
      </c>
      <c r="H732" s="3" t="s">
        <v>192</v>
      </c>
      <c r="I732" t="s">
        <v>1660</v>
      </c>
      <c r="J732" t="s">
        <v>1661</v>
      </c>
      <c r="K732" s="4" t="s">
        <v>72</v>
      </c>
      <c r="L732" s="9" t="str">
        <f>IF(AND(R732=A732, S732&amp;T732&amp;U732&amp;V732&amp;W732=""), "DomProd", IF(COUNTIF(R732:W732, A732)&gt;0, "CoDev", IF(R732="???","N/A","Import")))</f>
        <v>Import</v>
      </c>
      <c r="M732" t="s">
        <v>1030</v>
      </c>
      <c r="O732"/>
      <c r="P732" s="28" t="s">
        <v>1662</v>
      </c>
      <c r="R732" t="s">
        <v>115</v>
      </c>
      <c r="X732" s="9">
        <f>IF(Table1[[#This Row],[Origin 1]]="???",0,COUNTA(Table1[[#This Row],[Origin 1]:[Origin 6]]))</f>
        <v>1</v>
      </c>
      <c r="Y732"/>
      <c r="Z732"/>
    </row>
    <row r="733" spans="1:26">
      <c r="A733" s="12" t="s">
        <v>672</v>
      </c>
      <c r="B733" s="2">
        <v>2024</v>
      </c>
      <c r="C733" s="18" t="str">
        <f>TEXT(Table1[[#This Row],[No2]],"000")</f>
        <v>050</v>
      </c>
      <c r="D733" s="18">
        <v>50</v>
      </c>
      <c r="E733" s="18" t="s">
        <v>183</v>
      </c>
      <c r="F733" s="2" t="str">
        <f>_xlfn.TEXTJOIN("_",TRUE,A733,B733,C733,Table1[[#This Row],[Domain]])</f>
        <v>FIN_2024_050_Sea</v>
      </c>
      <c r="G733" s="2" t="s">
        <v>400</v>
      </c>
      <c r="H733" s="3" t="s">
        <v>192</v>
      </c>
      <c r="I733" t="s">
        <v>1660</v>
      </c>
      <c r="J733" t="s">
        <v>1663</v>
      </c>
      <c r="K733" s="4" t="s">
        <v>72</v>
      </c>
      <c r="L733" s="9" t="str">
        <f>IF(AND(R733=A733, S733&amp;T733&amp;U733&amp;V733&amp;W733=""), "DomProd", IF(COUNTIF(R733:W733, A733)&gt;0, "CoDev", IF(R733="???","N/A","Import")))</f>
        <v>Import</v>
      </c>
      <c r="M733" t="s">
        <v>1664</v>
      </c>
      <c r="O733"/>
      <c r="P733" s="28" t="s">
        <v>1665</v>
      </c>
      <c r="R733" t="s">
        <v>1207</v>
      </c>
      <c r="X733" s="9">
        <f>IF(Table1[[#This Row],[Origin 1]]="???",0,COUNTA(Table1[[#This Row],[Origin 1]:[Origin 6]]))</f>
        <v>1</v>
      </c>
      <c r="Y733"/>
      <c r="Z733"/>
    </row>
    <row r="734" spans="1:26">
      <c r="A734" s="12" t="s">
        <v>672</v>
      </c>
      <c r="B734" s="2">
        <v>2024</v>
      </c>
      <c r="C734" s="18" t="str">
        <f>TEXT(Table1[[#This Row],[No2]],"000")</f>
        <v>051</v>
      </c>
      <c r="D734" s="18">
        <v>51</v>
      </c>
      <c r="E734" s="18" t="s">
        <v>183</v>
      </c>
      <c r="F734" s="2" t="str">
        <f>_xlfn.TEXTJOIN("_",TRUE,A734,B734,C734,Table1[[#This Row],[Domain]])</f>
        <v>FIN_2024_051_Sea</v>
      </c>
      <c r="G734" s="2" t="s">
        <v>400</v>
      </c>
      <c r="H734" s="3" t="s">
        <v>192</v>
      </c>
      <c r="I734" t="s">
        <v>1660</v>
      </c>
      <c r="J734" t="s">
        <v>1666</v>
      </c>
      <c r="K734" s="4" t="s">
        <v>72</v>
      </c>
      <c r="L734" s="9" t="str">
        <f>IF(AND(R734=A734, S734&amp;T734&amp;U734&amp;V734&amp;W734=""), "DomProd", IF(COUNTIF(R734:W734, A734)&gt;0, "CoDev", IF(R734="???","N/A","Import")))</f>
        <v>Import</v>
      </c>
      <c r="M734" t="s">
        <v>1633</v>
      </c>
      <c r="O734"/>
      <c r="P734" s="28" t="s">
        <v>1667</v>
      </c>
      <c r="Q734" s="28" t="s">
        <v>1668</v>
      </c>
      <c r="R734" t="s">
        <v>42</v>
      </c>
      <c r="X734" s="9">
        <f>IF(Table1[[#This Row],[Origin 1]]="???",0,COUNTA(Table1[[#This Row],[Origin 1]:[Origin 6]]))</f>
        <v>1</v>
      </c>
      <c r="Y734"/>
      <c r="Z734"/>
    </row>
    <row r="735" spans="1:26">
      <c r="A735" s="12" t="s">
        <v>672</v>
      </c>
      <c r="B735" s="2">
        <v>2024</v>
      </c>
      <c r="C735" s="18" t="str">
        <f>TEXT(Table1[[#This Row],[No2]],"000")</f>
        <v>052</v>
      </c>
      <c r="D735" s="18">
        <v>52</v>
      </c>
      <c r="E735" s="18" t="s">
        <v>183</v>
      </c>
      <c r="F735" s="2" t="str">
        <f>_xlfn.TEXTJOIN("_",TRUE,A735,B735,C735,Table1[[#This Row],[Domain]])</f>
        <v>FIN_2024_052_Sea</v>
      </c>
      <c r="G735" s="2" t="s">
        <v>400</v>
      </c>
      <c r="H735" s="3" t="s">
        <v>213</v>
      </c>
      <c r="I735" t="s">
        <v>1669</v>
      </c>
      <c r="J735" t="s">
        <v>1670</v>
      </c>
      <c r="K735" s="4">
        <v>4</v>
      </c>
      <c r="L735" s="9" t="str">
        <f>IF(AND(R735=A735, S735&amp;T735&amp;U735&amp;V735&amp;W735=""), "DomProd", IF(COUNTIF(R735:W735, A735)&gt;0, "CoDev", IF(R735="???","N/A","Import")))</f>
        <v>DomProd</v>
      </c>
      <c r="M735" t="s">
        <v>1671</v>
      </c>
      <c r="N735" t="s">
        <v>1672</v>
      </c>
      <c r="O735"/>
      <c r="P735" s="28" t="s">
        <v>1673</v>
      </c>
      <c r="R735" t="s">
        <v>672</v>
      </c>
      <c r="X735" s="9">
        <f>IF(Table1[[#This Row],[Origin 1]]="???",0,COUNTA(Table1[[#This Row],[Origin 1]:[Origin 6]]))</f>
        <v>1</v>
      </c>
      <c r="Y735"/>
      <c r="Z735"/>
    </row>
    <row r="736" spans="1:26">
      <c r="A736" s="12" t="s">
        <v>672</v>
      </c>
      <c r="B736" s="2">
        <v>2024</v>
      </c>
      <c r="C736" s="18" t="str">
        <f>TEXT(Table1[[#This Row],[No2]],"000")</f>
        <v>053</v>
      </c>
      <c r="D736" s="18">
        <v>53</v>
      </c>
      <c r="E736" s="18" t="s">
        <v>183</v>
      </c>
      <c r="F736" s="2" t="str">
        <f>_xlfn.TEXTJOIN("_",TRUE,A736,B736,C736,Table1[[#This Row],[Domain]])</f>
        <v>FIN_2024_053_Sea</v>
      </c>
      <c r="G736" s="2" t="s">
        <v>400</v>
      </c>
      <c r="H736" s="3" t="s">
        <v>192</v>
      </c>
      <c r="I736" t="s">
        <v>1674</v>
      </c>
      <c r="J736" t="s">
        <v>1675</v>
      </c>
      <c r="K736" s="4" t="s">
        <v>72</v>
      </c>
      <c r="L736" s="9" t="str">
        <f>IF(AND(R736=A736, S736&amp;T736&amp;U736&amp;V736&amp;W736=""), "DomProd", IF(COUNTIF(R736:W736, A736)&gt;0, "CoDev", IF(R736="???","N/A","Import")))</f>
        <v>Import</v>
      </c>
      <c r="M736" t="s">
        <v>483</v>
      </c>
      <c r="O736"/>
      <c r="P736" s="28" t="s">
        <v>939</v>
      </c>
      <c r="R736" t="s">
        <v>42</v>
      </c>
      <c r="X736" s="9">
        <f>IF(Table1[[#This Row],[Origin 1]]="???",0,COUNTA(Table1[[#This Row],[Origin 1]:[Origin 6]]))</f>
        <v>1</v>
      </c>
      <c r="Y736"/>
      <c r="Z736"/>
    </row>
    <row r="737" spans="1:26">
      <c r="A737" s="12" t="s">
        <v>672</v>
      </c>
      <c r="B737" s="2">
        <v>2024</v>
      </c>
      <c r="C737" s="18" t="str">
        <f>TEXT(Table1[[#This Row],[No2]],"000")</f>
        <v>054</v>
      </c>
      <c r="D737" s="18">
        <v>54</v>
      </c>
      <c r="E737" s="18" t="s">
        <v>183</v>
      </c>
      <c r="F737" s="2" t="str">
        <f>_xlfn.TEXTJOIN("_",TRUE,A737,B737,C737,Table1[[#This Row],[Domain]])</f>
        <v>FIN_2024_054_Sea</v>
      </c>
      <c r="G737" s="2" t="s">
        <v>400</v>
      </c>
      <c r="H737" s="3" t="s">
        <v>213</v>
      </c>
      <c r="I737" t="s">
        <v>661</v>
      </c>
      <c r="J737" t="s">
        <v>1676</v>
      </c>
      <c r="K737" s="4">
        <v>12</v>
      </c>
      <c r="L737" s="9" t="str">
        <f>IF(AND(R737=A737, S737&amp;T737&amp;U737&amp;V737&amp;W737=""), "DomProd", IF(COUNTIF(R737:W737, A737)&gt;0, "CoDev", IF(R737="???","N/A","Import")))</f>
        <v>DomProd</v>
      </c>
      <c r="M737" t="s">
        <v>1677</v>
      </c>
      <c r="O737"/>
      <c r="P737" s="28" t="s">
        <v>1678</v>
      </c>
      <c r="R737" t="s">
        <v>672</v>
      </c>
      <c r="X737" s="9">
        <f>IF(Table1[[#This Row],[Origin 1]]="???",0,COUNTA(Table1[[#This Row],[Origin 1]:[Origin 6]]))</f>
        <v>1</v>
      </c>
      <c r="Y737"/>
      <c r="Z737"/>
    </row>
    <row r="738" spans="1:26">
      <c r="A738" s="12" t="s">
        <v>672</v>
      </c>
      <c r="B738" s="2">
        <v>2024</v>
      </c>
      <c r="C738" s="18" t="str">
        <f>TEXT(Table1[[#This Row],[No2]],"000")</f>
        <v>055</v>
      </c>
      <c r="D738" s="18">
        <v>55</v>
      </c>
      <c r="E738" s="18" t="s">
        <v>183</v>
      </c>
      <c r="F738" s="2" t="str">
        <f>_xlfn.TEXTJOIN("_",TRUE,A738,B738,C738,Table1[[#This Row],[Domain]])</f>
        <v>FIN_2024_055_Sea</v>
      </c>
      <c r="G738" s="2" t="s">
        <v>400</v>
      </c>
      <c r="H738" s="3" t="s">
        <v>218</v>
      </c>
      <c r="I738" t="s">
        <v>1679</v>
      </c>
      <c r="J738" t="s">
        <v>1680</v>
      </c>
      <c r="K738" s="4">
        <v>3</v>
      </c>
      <c r="L738" s="9" t="str">
        <f>IF(AND(R738=A738, S738&amp;T738&amp;U738&amp;V738&amp;W738=""), "DomProd", IF(COUNTIF(R738:W738, A738)&gt;0, "CoDev", IF(R738="???","N/A","Import")))</f>
        <v>Import</v>
      </c>
      <c r="M738" t="s">
        <v>1681</v>
      </c>
      <c r="O738"/>
      <c r="P738" s="28" t="s">
        <v>1682</v>
      </c>
      <c r="R738" t="s">
        <v>55</v>
      </c>
      <c r="X738" s="9">
        <f>IF(Table1[[#This Row],[Origin 1]]="???",0,COUNTA(Table1[[#This Row],[Origin 1]:[Origin 6]]))</f>
        <v>1</v>
      </c>
      <c r="Y738"/>
      <c r="Z738"/>
    </row>
    <row r="739" spans="1:26">
      <c r="A739" s="12" t="s">
        <v>672</v>
      </c>
      <c r="B739" s="2">
        <v>2024</v>
      </c>
      <c r="C739" s="18" t="str">
        <f>TEXT(Table1[[#This Row],[No2]],"000")</f>
        <v>056</v>
      </c>
      <c r="D739" s="18">
        <v>56</v>
      </c>
      <c r="E739" s="18" t="s">
        <v>183</v>
      </c>
      <c r="F739" s="2" t="str">
        <f>_xlfn.TEXTJOIN("_",TRUE,A739,B739,C739,Table1[[#This Row],[Domain]])</f>
        <v>FIN_2024_056_Sea</v>
      </c>
      <c r="G739" s="2" t="s">
        <v>400</v>
      </c>
      <c r="H739" s="3" t="s">
        <v>218</v>
      </c>
      <c r="I739" t="s">
        <v>1683</v>
      </c>
      <c r="J739" t="s">
        <v>1684</v>
      </c>
      <c r="K739" s="4">
        <v>2</v>
      </c>
      <c r="L739" s="9" t="str">
        <f>IF(AND(R739=A739, S739&amp;T739&amp;U739&amp;V739&amp;W739=""), "DomProd", IF(COUNTIF(R739:W739, A739)&gt;0, "CoDev", IF(R739="???","N/A","Import")))</f>
        <v>DomProd</v>
      </c>
      <c r="M739" t="s">
        <v>1658</v>
      </c>
      <c r="O739"/>
      <c r="P739" s="28" t="s">
        <v>1685</v>
      </c>
      <c r="R739" t="s">
        <v>672</v>
      </c>
      <c r="X739" s="9">
        <f>IF(Table1[[#This Row],[Origin 1]]="???",0,COUNTA(Table1[[#This Row],[Origin 1]:[Origin 6]]))</f>
        <v>1</v>
      </c>
      <c r="Y739"/>
      <c r="Z739"/>
    </row>
    <row r="740" spans="1:26">
      <c r="A740" s="12" t="s">
        <v>672</v>
      </c>
      <c r="B740" s="2">
        <v>2024</v>
      </c>
      <c r="C740" s="18" t="str">
        <f>TEXT(Table1[[#This Row],[No2]],"000")</f>
        <v>057</v>
      </c>
      <c r="D740" s="18">
        <v>57</v>
      </c>
      <c r="E740" s="18" t="s">
        <v>183</v>
      </c>
      <c r="F740" s="2" t="str">
        <f>_xlfn.TEXTJOIN("_",TRUE,A740,B740,C740,Table1[[#This Row],[Domain]])</f>
        <v>FIN_2024_057_Sea</v>
      </c>
      <c r="G740" s="2" t="s">
        <v>400</v>
      </c>
      <c r="H740" s="3" t="s">
        <v>192</v>
      </c>
      <c r="I740" t="s">
        <v>1686</v>
      </c>
      <c r="J740" t="s">
        <v>1663</v>
      </c>
      <c r="K740" s="4" t="s">
        <v>72</v>
      </c>
      <c r="L740" s="9" t="str">
        <f>IF(AND(R740=A740, S740&amp;T740&amp;U740&amp;V740&amp;W740=""), "DomProd", IF(COUNTIF(R740:W740, A740)&gt;0, "CoDev", IF(R740="???","N/A","Import")))</f>
        <v>Import</v>
      </c>
      <c r="M740" t="s">
        <v>1664</v>
      </c>
      <c r="O740"/>
      <c r="P740" s="28" t="s">
        <v>1665</v>
      </c>
      <c r="R740" t="s">
        <v>1207</v>
      </c>
      <c r="X740" s="9">
        <f>IF(Table1[[#This Row],[Origin 1]]="???",0,COUNTA(Table1[[#This Row],[Origin 1]:[Origin 6]]))</f>
        <v>1</v>
      </c>
      <c r="Y740"/>
      <c r="Z740"/>
    </row>
    <row r="741" spans="1:26">
      <c r="A741" s="12" t="s">
        <v>672</v>
      </c>
      <c r="B741" s="2">
        <v>2024</v>
      </c>
      <c r="C741" s="18" t="str">
        <f>TEXT(Table1[[#This Row],[No2]],"000")</f>
        <v>058</v>
      </c>
      <c r="D741" s="18">
        <v>58</v>
      </c>
      <c r="E741" s="18" t="s">
        <v>183</v>
      </c>
      <c r="F741" s="2" t="str">
        <f>_xlfn.TEXTJOIN("_",TRUE,A741,B741,C741,Table1[[#This Row],[Domain]])</f>
        <v>FIN_2024_058_Sea</v>
      </c>
      <c r="G741" s="2" t="s">
        <v>400</v>
      </c>
      <c r="H741" s="3" t="s">
        <v>192</v>
      </c>
      <c r="I741" t="s">
        <v>1686</v>
      </c>
      <c r="J741" t="s">
        <v>1687</v>
      </c>
      <c r="K741" s="4">
        <v>2</v>
      </c>
      <c r="L741" s="9" t="str">
        <f>IF(AND(R741=A741, S741&amp;T741&amp;U741&amp;V741&amp;W741=""), "DomProd", IF(COUNTIF(R741:W741, A741)&gt;0, "CoDev", IF(R741="???","N/A","Import")))</f>
        <v>Import</v>
      </c>
      <c r="M741" t="s">
        <v>438</v>
      </c>
      <c r="O741"/>
      <c r="P741" s="28" t="s">
        <v>439</v>
      </c>
      <c r="R741" s="9" t="s">
        <v>304</v>
      </c>
      <c r="X741" s="9">
        <f>IF(Table1[[#This Row],[Origin 1]]="???",0,COUNTA(Table1[[#This Row],[Origin 1]:[Origin 6]]))</f>
        <v>1</v>
      </c>
      <c r="Y741"/>
      <c r="Z741"/>
    </row>
    <row r="742" spans="1:26">
      <c r="A742" s="12" t="s">
        <v>672</v>
      </c>
      <c r="B742" s="2">
        <v>2024</v>
      </c>
      <c r="C742" s="18" t="str">
        <f>TEXT(Table1[[#This Row],[No2]],"000")</f>
        <v>059</v>
      </c>
      <c r="D742" s="18">
        <v>59</v>
      </c>
      <c r="E742" s="18" t="s">
        <v>183</v>
      </c>
      <c r="F742" s="2" t="str">
        <f>_xlfn.TEXTJOIN("_",TRUE,A742,B742,C742,Table1[[#This Row],[Domain]])</f>
        <v>FIN_2024_059_Sea</v>
      </c>
      <c r="G742" s="2" t="s">
        <v>400</v>
      </c>
      <c r="H742" s="3" t="s">
        <v>218</v>
      </c>
      <c r="I742" t="s">
        <v>1683</v>
      </c>
      <c r="J742" t="s">
        <v>1688</v>
      </c>
      <c r="K742" s="4">
        <v>3</v>
      </c>
      <c r="L742" s="9" t="str">
        <f>IF(AND(R742=A742, S742&amp;T742&amp;U742&amp;V742&amp;W742=""), "DomProd", IF(COUNTIF(R742:W742, A742)&gt;0, "CoDev", IF(R742="???","N/A","Import")))</f>
        <v>DomProd</v>
      </c>
      <c r="M742" t="s">
        <v>1689</v>
      </c>
      <c r="O742"/>
      <c r="P742" s="28" t="s">
        <v>1690</v>
      </c>
      <c r="R742" t="s">
        <v>672</v>
      </c>
      <c r="X742" s="9">
        <f>IF(Table1[[#This Row],[Origin 1]]="???",0,COUNTA(Table1[[#This Row],[Origin 1]:[Origin 6]]))</f>
        <v>1</v>
      </c>
      <c r="Y742"/>
      <c r="Z742"/>
    </row>
    <row r="743" spans="1:26">
      <c r="A743" s="12" t="s">
        <v>672</v>
      </c>
      <c r="B743" s="2">
        <v>2024</v>
      </c>
      <c r="C743" s="18" t="str">
        <f>TEXT(Table1[[#This Row],[No2]],"000")</f>
        <v>060</v>
      </c>
      <c r="D743" s="18">
        <v>60</v>
      </c>
      <c r="E743" s="18" t="s">
        <v>183</v>
      </c>
      <c r="F743" s="2" t="str">
        <f>_xlfn.TEXTJOIN("_",TRUE,A743,B743,C743,Table1[[#This Row],[Domain]])</f>
        <v>FIN_2024_060_Sea</v>
      </c>
      <c r="G743" s="2" t="s">
        <v>400</v>
      </c>
      <c r="H743" s="3" t="s">
        <v>453</v>
      </c>
      <c r="I743" t="s">
        <v>1691</v>
      </c>
      <c r="J743" t="s">
        <v>1692</v>
      </c>
      <c r="K743" s="4">
        <v>9</v>
      </c>
      <c r="L743" s="9" t="str">
        <f>IF(AND(R743=A743, S743&amp;T743&amp;U743&amp;V743&amp;W743=""), "DomProd", IF(COUNTIF(R743:W743, A743)&gt;0, "CoDev", IF(R743="???","N/A","Import")))</f>
        <v>DomProd</v>
      </c>
      <c r="M743" t="s">
        <v>1693</v>
      </c>
      <c r="O743"/>
      <c r="P743" s="28" t="s">
        <v>1694</v>
      </c>
      <c r="R743" t="s">
        <v>672</v>
      </c>
      <c r="X743" s="9">
        <f>IF(Table1[[#This Row],[Origin 1]]="???",0,COUNTA(Table1[[#This Row],[Origin 1]:[Origin 6]]))</f>
        <v>1</v>
      </c>
      <c r="Y743"/>
      <c r="Z743"/>
    </row>
    <row r="744" spans="1:26">
      <c r="A744" s="12" t="s">
        <v>672</v>
      </c>
      <c r="B744" s="2">
        <v>2024</v>
      </c>
      <c r="C744" s="18" t="str">
        <f>TEXT(Table1[[#This Row],[No2]],"000")</f>
        <v>061</v>
      </c>
      <c r="D744" s="18">
        <v>61</v>
      </c>
      <c r="E744" s="18" t="s">
        <v>183</v>
      </c>
      <c r="F744" s="2" t="str">
        <f>_xlfn.TEXTJOIN("_",TRUE,A744,B744,C744,Table1[[#This Row],[Domain]])</f>
        <v>FIN_2024_061_Sea</v>
      </c>
      <c r="G744" s="2" t="s">
        <v>400</v>
      </c>
      <c r="H744" s="3" t="s">
        <v>453</v>
      </c>
      <c r="I744" t="s">
        <v>1695</v>
      </c>
      <c r="J744" t="s">
        <v>72</v>
      </c>
      <c r="K744" s="4">
        <v>50</v>
      </c>
      <c r="L744" s="9" t="str">
        <f>IF(AND(R744=A744, S744&amp;T744&amp;U744&amp;V744&amp;W744=""), "DomProd", IF(COUNTIF(R744:W744, A744)&gt;0, "CoDev", IF(R744="???","N/A","Import")))</f>
        <v>N/A</v>
      </c>
      <c r="M744" t="s">
        <v>90</v>
      </c>
      <c r="O744"/>
      <c r="R744" t="s">
        <v>91</v>
      </c>
      <c r="X744" s="9">
        <f>IF(Table1[[#This Row],[Origin 1]]="???",0,COUNTA(Table1[[#This Row],[Origin 1]:[Origin 6]]))</f>
        <v>0</v>
      </c>
      <c r="Y744"/>
      <c r="Z744"/>
    </row>
    <row r="745" spans="1:26">
      <c r="A745" s="12" t="s">
        <v>672</v>
      </c>
      <c r="B745" s="2">
        <v>2024</v>
      </c>
      <c r="C745" s="18" t="str">
        <f>TEXT(Table1[[#This Row],[No2]],"000")</f>
        <v>062</v>
      </c>
      <c r="D745" s="18">
        <v>62</v>
      </c>
      <c r="E745" s="18" t="s">
        <v>183</v>
      </c>
      <c r="F745" s="2" t="str">
        <f>_xlfn.TEXTJOIN("_",TRUE,A745,B745,C745,Table1[[#This Row],[Domain]])</f>
        <v>FIN_2024_062_Sea</v>
      </c>
      <c r="G745" s="2" t="s">
        <v>400</v>
      </c>
      <c r="H745" s="3" t="s">
        <v>223</v>
      </c>
      <c r="I745" t="s">
        <v>457</v>
      </c>
      <c r="J745" t="s">
        <v>1696</v>
      </c>
      <c r="K745" s="4">
        <v>1</v>
      </c>
      <c r="L745" s="9" t="str">
        <f>IF(AND(R745=A745, S745&amp;T745&amp;U745&amp;V745&amp;W745=""), "DomProd", IF(COUNTIF(R745:W745, A745)&gt;0, "CoDev", IF(R745="???","N/A","Import")))</f>
        <v>DomProd</v>
      </c>
      <c r="M745" t="s">
        <v>1551</v>
      </c>
      <c r="O745"/>
      <c r="P745" s="28" t="s">
        <v>1552</v>
      </c>
      <c r="R745" t="s">
        <v>672</v>
      </c>
      <c r="X745" s="9">
        <f>IF(Table1[[#This Row],[Origin 1]]="???",0,COUNTA(Table1[[#This Row],[Origin 1]:[Origin 6]]))</f>
        <v>1</v>
      </c>
      <c r="Y745"/>
      <c r="Z745"/>
    </row>
    <row r="746" spans="1:26">
      <c r="A746" s="12" t="s">
        <v>672</v>
      </c>
      <c r="B746" s="2">
        <v>2024</v>
      </c>
      <c r="C746" s="18" t="str">
        <f>TEXT(Table1[[#This Row],[No2]],"000")</f>
        <v>063</v>
      </c>
      <c r="D746" s="18">
        <v>63</v>
      </c>
      <c r="E746" s="18" t="s">
        <v>183</v>
      </c>
      <c r="F746" s="2" t="str">
        <f>_xlfn.TEXTJOIN("_",TRUE,A746,B746,C746,Table1[[#This Row],[Domain]])</f>
        <v>FIN_2024_063_Sea</v>
      </c>
      <c r="G746" s="2" t="s">
        <v>400</v>
      </c>
      <c r="H746" s="3" t="s">
        <v>223</v>
      </c>
      <c r="I746" t="s">
        <v>457</v>
      </c>
      <c r="J746" t="s">
        <v>1697</v>
      </c>
      <c r="K746" s="4">
        <v>2</v>
      </c>
      <c r="L746" s="9" t="str">
        <f>IF(AND(R746=A746, S746&amp;T746&amp;U746&amp;V746&amp;W746=""), "DomProd", IF(COUNTIF(R746:W746, A746)&gt;0, "CoDev", IF(R746="???","N/A","Import")))</f>
        <v>DomProd</v>
      </c>
      <c r="M746" t="s">
        <v>1698</v>
      </c>
      <c r="O746"/>
      <c r="P746" s="28" t="s">
        <v>1699</v>
      </c>
      <c r="R746" t="s">
        <v>672</v>
      </c>
      <c r="X746" s="9">
        <f>IF(Table1[[#This Row],[Origin 1]]="???",0,COUNTA(Table1[[#This Row],[Origin 1]:[Origin 6]]))</f>
        <v>1</v>
      </c>
      <c r="Y746"/>
      <c r="Z746"/>
    </row>
    <row r="747" spans="1:26">
      <c r="A747" s="12" t="s">
        <v>672</v>
      </c>
      <c r="B747" s="2">
        <v>2024</v>
      </c>
      <c r="C747" s="18" t="str">
        <f>TEXT(Table1[[#This Row],[No2]],"000")</f>
        <v>064</v>
      </c>
      <c r="D747" s="18">
        <v>64</v>
      </c>
      <c r="E747" s="18" t="s">
        <v>183</v>
      </c>
      <c r="F747" s="2" t="str">
        <f>_xlfn.TEXTJOIN("_",TRUE,A747,B747,C747,Table1[[#This Row],[Domain]])</f>
        <v>FIN_2024_064_Sea</v>
      </c>
      <c r="G747" s="2" t="s">
        <v>400</v>
      </c>
      <c r="H747" s="3" t="s">
        <v>223</v>
      </c>
      <c r="I747" t="s">
        <v>1134</v>
      </c>
      <c r="J747" t="s">
        <v>1700</v>
      </c>
      <c r="K747" s="4">
        <v>3</v>
      </c>
      <c r="L747" s="9" t="str">
        <f>IF(AND(R747=A747, S747&amp;T747&amp;U747&amp;V747&amp;W747=""), "DomProd", IF(COUNTIF(R747:W747, A747)&gt;0, "CoDev", IF(R747="???","N/A","Import")))</f>
        <v>DomProd</v>
      </c>
      <c r="M747" t="s">
        <v>1551</v>
      </c>
      <c r="O747"/>
      <c r="P747" s="28" t="s">
        <v>1701</v>
      </c>
      <c r="R747" t="s">
        <v>672</v>
      </c>
      <c r="X747" s="9">
        <f>IF(Table1[[#This Row],[Origin 1]]="???",0,COUNTA(Table1[[#This Row],[Origin 1]:[Origin 6]]))</f>
        <v>1</v>
      </c>
      <c r="Y747"/>
      <c r="Z747"/>
    </row>
    <row r="748" spans="1:26">
      <c r="A748" s="12" t="s">
        <v>672</v>
      </c>
      <c r="B748" s="2">
        <v>2024</v>
      </c>
      <c r="C748" s="18" t="str">
        <f>TEXT(Table1[[#This Row],[No2]],"000")</f>
        <v>065</v>
      </c>
      <c r="D748" s="18">
        <v>65</v>
      </c>
      <c r="E748" s="18" t="s">
        <v>183</v>
      </c>
      <c r="F748" s="2" t="str">
        <f>_xlfn.TEXTJOIN("_",TRUE,A748,B748,C748,Table1[[#This Row],[Domain]])</f>
        <v>FIN_2024_065_Sea</v>
      </c>
      <c r="G748" s="2" t="s">
        <v>400</v>
      </c>
      <c r="H748" s="3" t="s">
        <v>233</v>
      </c>
      <c r="I748" t="s">
        <v>477</v>
      </c>
      <c r="J748" t="s">
        <v>1569</v>
      </c>
      <c r="K748" s="4" t="s">
        <v>72</v>
      </c>
      <c r="L748" s="9" t="str">
        <f>IF(AND(R748=A748, S748&amp;T748&amp;U748&amp;V748&amp;W748=""), "DomProd", IF(COUNTIF(R748:W748, A748)&gt;0, "CoDev", IF(R748="???","N/A","Import")))</f>
        <v>Import</v>
      </c>
      <c r="M748" t="s">
        <v>236</v>
      </c>
      <c r="O748"/>
      <c r="P748" s="28" t="s">
        <v>237</v>
      </c>
      <c r="R748" t="s">
        <v>145</v>
      </c>
      <c r="X748" s="9">
        <f>IF(Table1[[#This Row],[Origin 1]]="???",0,COUNTA(Table1[[#This Row],[Origin 1]:[Origin 6]]))</f>
        <v>1</v>
      </c>
      <c r="Y748"/>
      <c r="Z748"/>
    </row>
    <row r="749" spans="1:26">
      <c r="A749" s="12" t="s">
        <v>672</v>
      </c>
      <c r="B749" s="2">
        <v>2024</v>
      </c>
      <c r="C749" s="18" t="str">
        <f>TEXT(Table1[[#This Row],[No2]],"000")</f>
        <v>066</v>
      </c>
      <c r="D749" s="18">
        <v>66</v>
      </c>
      <c r="E749" s="18" t="s">
        <v>183</v>
      </c>
      <c r="F749" s="2" t="str">
        <f>_xlfn.TEXTJOIN("_",TRUE,A749,B749,C749,Table1[[#This Row],[Domain]])</f>
        <v>FIN_2024_066_Sea</v>
      </c>
      <c r="G749" s="2" t="s">
        <v>400</v>
      </c>
      <c r="H749" s="3" t="s">
        <v>233</v>
      </c>
      <c r="I749" t="s">
        <v>481</v>
      </c>
      <c r="J749" t="s">
        <v>1702</v>
      </c>
      <c r="K749" s="4" t="s">
        <v>72</v>
      </c>
      <c r="L749" s="9" t="str">
        <f>IF(AND(R749=A749, S749&amp;T749&amp;U749&amp;V749&amp;W749=""), "DomProd", IF(COUNTIF(R749:W749, A749)&gt;0, "CoDev", IF(R749="???","N/A","Import")))</f>
        <v>Import</v>
      </c>
      <c r="M749" t="s">
        <v>483</v>
      </c>
      <c r="O749"/>
      <c r="P749" s="30" t="s">
        <v>484</v>
      </c>
      <c r="R749" t="s">
        <v>42</v>
      </c>
      <c r="X749" s="9">
        <f>IF(Table1[[#This Row],[Origin 1]]="???",0,COUNTA(Table1[[#This Row],[Origin 1]:[Origin 6]]))</f>
        <v>1</v>
      </c>
      <c r="Y749"/>
      <c r="Z749"/>
    </row>
    <row r="750" spans="1:26">
      <c r="A750" s="12" t="s">
        <v>672</v>
      </c>
      <c r="B750" s="2">
        <v>2024</v>
      </c>
      <c r="C750" s="18" t="str">
        <f>TEXT(Table1[[#This Row],[No2]],"000")</f>
        <v>067</v>
      </c>
      <c r="D750" s="18">
        <v>67</v>
      </c>
      <c r="E750" s="18" t="s">
        <v>183</v>
      </c>
      <c r="F750" s="2" t="str">
        <f>_xlfn.TEXTJOIN("_",TRUE,A750,B750,C750,Table1[[#This Row],[Domain]])</f>
        <v>FIN_2024_067_Sea</v>
      </c>
      <c r="G750" s="2" t="s">
        <v>400</v>
      </c>
      <c r="H750" s="3" t="s">
        <v>233</v>
      </c>
      <c r="I750" t="s">
        <v>481</v>
      </c>
      <c r="J750" t="s">
        <v>1703</v>
      </c>
      <c r="K750" s="4" t="s">
        <v>72</v>
      </c>
      <c r="L750" s="9" t="str">
        <f>IF(AND(R750=A750, S750&amp;T750&amp;U750&amp;V750&amp;W750=""), "DomProd", IF(COUNTIF(R750:W750, A750)&gt;0, "CoDev", IF(R750="???","N/A","Import")))</f>
        <v>Import</v>
      </c>
      <c r="M750" t="s">
        <v>246</v>
      </c>
      <c r="O750"/>
      <c r="P750" s="28" t="s">
        <v>247</v>
      </c>
      <c r="R750" t="s">
        <v>32</v>
      </c>
      <c r="X750" s="9">
        <f>IF(Table1[[#This Row],[Origin 1]]="???",0,COUNTA(Table1[[#This Row],[Origin 1]:[Origin 6]]))</f>
        <v>1</v>
      </c>
      <c r="Y750"/>
      <c r="Z750"/>
    </row>
    <row r="751" spans="1:26">
      <c r="A751" s="12" t="s">
        <v>672</v>
      </c>
      <c r="B751" s="2">
        <v>2024</v>
      </c>
      <c r="C751" s="18" t="str">
        <f>TEXT(Table1[[#This Row],[No2]],"000")</f>
        <v>068</v>
      </c>
      <c r="D751" s="18">
        <v>68</v>
      </c>
      <c r="E751" s="18" t="s">
        <v>183</v>
      </c>
      <c r="F751" s="2" t="str">
        <f>_xlfn.TEXTJOIN("_",TRUE,A751,B751,C751,Table1[[#This Row],[Domain]])</f>
        <v>FIN_2024_068_Sea</v>
      </c>
      <c r="G751" s="2" t="s">
        <v>400</v>
      </c>
      <c r="H751" s="3" t="s">
        <v>233</v>
      </c>
      <c r="I751" t="s">
        <v>1704</v>
      </c>
      <c r="J751" t="s">
        <v>1705</v>
      </c>
      <c r="K751" s="4" t="s">
        <v>72</v>
      </c>
      <c r="L751" s="9" t="str">
        <f>IF(AND(R751=A751, S751&amp;T751&amp;U751&amp;V751&amp;W751=""), "DomProd", IF(COUNTIF(R751:W751, A751)&gt;0, "CoDev", IF(R751="???","N/A","Import")))</f>
        <v>Import</v>
      </c>
      <c r="M751" t="s">
        <v>236</v>
      </c>
      <c r="O751"/>
      <c r="P751" s="28" t="s">
        <v>1706</v>
      </c>
      <c r="R751" t="s">
        <v>145</v>
      </c>
      <c r="X751" s="9">
        <f>IF(Table1[[#This Row],[Origin 1]]="???",0,COUNTA(Table1[[#This Row],[Origin 1]:[Origin 6]]))</f>
        <v>1</v>
      </c>
      <c r="Y751"/>
      <c r="Z751"/>
    </row>
    <row r="752" spans="1:26">
      <c r="A752" s="12" t="s">
        <v>672</v>
      </c>
      <c r="B752" s="2">
        <v>2024</v>
      </c>
      <c r="C752" s="18" t="str">
        <f>TEXT(Table1[[#This Row],[No2]],"000")</f>
        <v>069</v>
      </c>
      <c r="D752" s="18">
        <v>69</v>
      </c>
      <c r="E752" s="18" t="s">
        <v>183</v>
      </c>
      <c r="F752" s="2" t="str">
        <f>_xlfn.TEXTJOIN("_",TRUE,A752,B752,C752,Table1[[#This Row],[Domain]])</f>
        <v>FIN_2024_069_Sea</v>
      </c>
      <c r="G752" s="2" t="s">
        <v>1707</v>
      </c>
      <c r="H752" s="3" t="s">
        <v>673</v>
      </c>
      <c r="I752" t="s">
        <v>674</v>
      </c>
      <c r="J752" t="s">
        <v>1708</v>
      </c>
      <c r="K752" s="4">
        <v>4</v>
      </c>
      <c r="L752" s="9" t="str">
        <f>IF(AND(R752=A752, S752&amp;T752&amp;U752&amp;V752&amp;W752=""), "DomProd", IF(COUNTIF(R752:W752, A752)&gt;0, "CoDev", IF(R752="???","N/A","Import")))</f>
        <v>Import</v>
      </c>
      <c r="M752" t="s">
        <v>483</v>
      </c>
      <c r="O752"/>
      <c r="P752" s="28" t="s">
        <v>939</v>
      </c>
      <c r="R752" t="s">
        <v>42</v>
      </c>
      <c r="X752" s="9">
        <f>IF(Table1[[#This Row],[Origin 1]]="???",0,COUNTA(Table1[[#This Row],[Origin 1]:[Origin 6]]))</f>
        <v>1</v>
      </c>
      <c r="Y752"/>
      <c r="Z752"/>
    </row>
    <row r="753" spans="1:26">
      <c r="A753" s="12" t="s">
        <v>672</v>
      </c>
      <c r="B753" s="2">
        <v>2024</v>
      </c>
      <c r="C753" s="18" t="str">
        <f>TEXT(Table1[[#This Row],[No2]],"000")</f>
        <v>070</v>
      </c>
      <c r="D753" s="18">
        <v>70</v>
      </c>
      <c r="E753" s="18" t="s">
        <v>183</v>
      </c>
      <c r="F753" s="2" t="str">
        <f>_xlfn.TEXTJOIN("_",TRUE,A753,B753,C753,Table1[[#This Row],[Domain]])</f>
        <v>FIN_2024_070_Sea</v>
      </c>
      <c r="G753" s="2" t="s">
        <v>1707</v>
      </c>
      <c r="H753" s="3" t="s">
        <v>673</v>
      </c>
      <c r="I753" t="s">
        <v>1709</v>
      </c>
      <c r="J753" t="s">
        <v>1710</v>
      </c>
      <c r="K753" s="4">
        <v>30</v>
      </c>
      <c r="L753" s="9" t="str">
        <f>IF(AND(R753=A753, S753&amp;T753&amp;U753&amp;V753&amp;W753=""), "DomProd", IF(COUNTIF(R753:W753, A753)&gt;0, "CoDev", IF(R753="???","N/A","Import")))</f>
        <v>DomProd</v>
      </c>
      <c r="M753" t="s">
        <v>858</v>
      </c>
      <c r="O753"/>
      <c r="P753" s="28" t="s">
        <v>1711</v>
      </c>
      <c r="R753" t="s">
        <v>672</v>
      </c>
      <c r="X753" s="9">
        <f>IF(Table1[[#This Row],[Origin 1]]="???",0,COUNTA(Table1[[#This Row],[Origin 1]:[Origin 6]]))</f>
        <v>1</v>
      </c>
      <c r="Y753"/>
      <c r="Z753"/>
    </row>
    <row r="754" spans="1:26">
      <c r="A754" s="12" t="s">
        <v>672</v>
      </c>
      <c r="B754" s="2">
        <v>2024</v>
      </c>
      <c r="C754" s="18" t="str">
        <f>TEXT(Table1[[#This Row],[No2]],"000")</f>
        <v>071</v>
      </c>
      <c r="D754" s="18">
        <v>71</v>
      </c>
      <c r="E754" s="18" t="s">
        <v>183</v>
      </c>
      <c r="F754" s="2" t="str">
        <f>_xlfn.TEXTJOIN("_",TRUE,A754,B754,C754,Table1[[#This Row],[Domain]])</f>
        <v>FIN_2024_071_Sea</v>
      </c>
      <c r="G754" s="2" t="s">
        <v>1707</v>
      </c>
      <c r="H754" s="3" t="s">
        <v>69</v>
      </c>
      <c r="I754" t="s">
        <v>70</v>
      </c>
      <c r="J754" t="s">
        <v>1712</v>
      </c>
      <c r="K754" s="4" t="s">
        <v>72</v>
      </c>
      <c r="L754" s="9" t="str">
        <f>IF(AND(R754=A754, S754&amp;T754&amp;U754&amp;V754&amp;W754=""), "DomProd", IF(COUNTIF(R754:W754, A754)&gt;0, "CoDev", IF(R754="???","N/A","Import")))</f>
        <v>Import</v>
      </c>
      <c r="M754" t="s">
        <v>166</v>
      </c>
      <c r="O754"/>
      <c r="P754" s="28" t="s">
        <v>167</v>
      </c>
      <c r="R754" t="s">
        <v>115</v>
      </c>
      <c r="X754" s="9">
        <f>IF(Table1[[#This Row],[Origin 1]]="???",0,COUNTA(Table1[[#This Row],[Origin 1]:[Origin 6]]))</f>
        <v>1</v>
      </c>
      <c r="Y754"/>
      <c r="Z754"/>
    </row>
    <row r="755" spans="1:26">
      <c r="A755" s="12" t="s">
        <v>672</v>
      </c>
      <c r="B755" s="2">
        <v>2024</v>
      </c>
      <c r="C755" s="18" t="str">
        <f>TEXT(Table1[[#This Row],[No2]],"000")</f>
        <v>072</v>
      </c>
      <c r="D755" s="18">
        <v>72</v>
      </c>
      <c r="E755" s="18" t="s">
        <v>92</v>
      </c>
      <c r="F755" s="2" t="str">
        <f>_xlfn.TEXTJOIN("_",TRUE,A755,B755,C755,Table1[[#This Row],[Domain]])</f>
        <v>FIN_2024_072_Air</v>
      </c>
      <c r="G755" s="2" t="s">
        <v>93</v>
      </c>
      <c r="H755" s="3" t="s">
        <v>94</v>
      </c>
      <c r="I755" t="s">
        <v>495</v>
      </c>
      <c r="J755" t="s">
        <v>1713</v>
      </c>
      <c r="K755" s="4">
        <v>55</v>
      </c>
      <c r="L755" s="9" t="str">
        <f>IF(AND(R755=A755, S755&amp;T755&amp;U755&amp;V755&amp;W755=""), "DomProd", IF(COUNTIF(R755:W755, A755)&gt;0, "CoDev", IF(R755="???","N/A","Import")))</f>
        <v>Import</v>
      </c>
      <c r="M755" t="s">
        <v>195</v>
      </c>
      <c r="O755"/>
      <c r="P755" s="28" t="s">
        <v>1427</v>
      </c>
      <c r="R755" t="s">
        <v>65</v>
      </c>
      <c r="X755" s="9">
        <f>IF(Table1[[#This Row],[Origin 1]]="???",0,COUNTA(Table1[[#This Row],[Origin 1]:[Origin 6]]))</f>
        <v>1</v>
      </c>
      <c r="Y755"/>
      <c r="Z755"/>
    </row>
    <row r="756" spans="1:26">
      <c r="A756" s="12" t="s">
        <v>672</v>
      </c>
      <c r="B756" s="2">
        <v>2024</v>
      </c>
      <c r="C756" s="18" t="str">
        <f>TEXT(Table1[[#This Row],[No2]],"000")</f>
        <v>073</v>
      </c>
      <c r="D756" s="18">
        <v>73</v>
      </c>
      <c r="E756" s="18" t="s">
        <v>92</v>
      </c>
      <c r="F756" s="2" t="str">
        <f>_xlfn.TEXTJOIN("_",TRUE,A756,B756,C756,Table1[[#This Row],[Domain]])</f>
        <v>FIN_2024_073_Air</v>
      </c>
      <c r="G756" s="2" t="s">
        <v>93</v>
      </c>
      <c r="H756" s="3" t="s">
        <v>94</v>
      </c>
      <c r="I756" t="s">
        <v>495</v>
      </c>
      <c r="J756" t="s">
        <v>1714</v>
      </c>
      <c r="K756" s="4">
        <v>7</v>
      </c>
      <c r="L756" s="9" t="str">
        <f>IF(AND(R756=A756, S756&amp;T756&amp;U756&amp;V756&amp;W756=""), "DomProd", IF(COUNTIF(R756:W756, A756)&gt;0, "CoDev", IF(R756="???","N/A","Import")))</f>
        <v>Import</v>
      </c>
      <c r="M756" t="s">
        <v>195</v>
      </c>
      <c r="O756"/>
      <c r="P756" s="28" t="s">
        <v>1427</v>
      </c>
      <c r="R756" t="s">
        <v>65</v>
      </c>
      <c r="X756" s="9">
        <f>IF(Table1[[#This Row],[Origin 1]]="???",0,COUNTA(Table1[[#This Row],[Origin 1]:[Origin 6]]))</f>
        <v>1</v>
      </c>
      <c r="Y756"/>
      <c r="Z756"/>
    </row>
    <row r="757" spans="1:26">
      <c r="A757" s="12" t="s">
        <v>672</v>
      </c>
      <c r="B757" s="2">
        <v>2024</v>
      </c>
      <c r="C757" s="18" t="str">
        <f>TEXT(Table1[[#This Row],[No2]],"000")</f>
        <v>074</v>
      </c>
      <c r="D757" s="18">
        <v>74</v>
      </c>
      <c r="E757" s="18" t="s">
        <v>92</v>
      </c>
      <c r="F757" s="2" t="str">
        <f>_xlfn.TEXTJOIN("_",TRUE,A757,B757,C757,Table1[[#This Row],[Domain]])</f>
        <v>FIN_2024_074_Air</v>
      </c>
      <c r="G757" s="2" t="s">
        <v>93</v>
      </c>
      <c r="H757" s="3" t="s">
        <v>94</v>
      </c>
      <c r="I757" t="s">
        <v>1715</v>
      </c>
      <c r="J757" t="s">
        <v>754</v>
      </c>
      <c r="K757" s="4">
        <v>1</v>
      </c>
      <c r="L757" s="9" t="str">
        <f>IF(AND(R757=A757, S757&amp;T757&amp;U757&amp;V757&amp;W757=""), "DomProd", IF(COUNTIF(R757:W757, A757)&gt;0, "CoDev", IF(R757="???","N/A","Import")))</f>
        <v>Import</v>
      </c>
      <c r="M757" t="s">
        <v>755</v>
      </c>
      <c r="O757"/>
      <c r="P757" t="s">
        <v>756</v>
      </c>
      <c r="R757" t="s">
        <v>37</v>
      </c>
      <c r="X757" s="9">
        <f>IF(Table1[[#This Row],[Origin 1]]="???",0,COUNTA(Table1[[#This Row],[Origin 1]:[Origin 6]]))</f>
        <v>1</v>
      </c>
      <c r="Y757"/>
      <c r="Z757"/>
    </row>
    <row r="758" spans="1:26">
      <c r="A758" s="12" t="s">
        <v>672</v>
      </c>
      <c r="B758" s="2">
        <v>2024</v>
      </c>
      <c r="C758" s="18" t="str">
        <f>TEXT(Table1[[#This Row],[No2]],"000")</f>
        <v>075</v>
      </c>
      <c r="D758" s="18">
        <v>75</v>
      </c>
      <c r="E758" s="18" t="s">
        <v>92</v>
      </c>
      <c r="F758" s="2" t="str">
        <f>_xlfn.TEXTJOIN("_",TRUE,A758,B758,C758,Table1[[#This Row],[Domain]])</f>
        <v>FIN_2024_075_Air</v>
      </c>
      <c r="G758" s="2" t="s">
        <v>93</v>
      </c>
      <c r="H758" s="3" t="s">
        <v>94</v>
      </c>
      <c r="I758" t="s">
        <v>103</v>
      </c>
      <c r="J758" t="s">
        <v>754</v>
      </c>
      <c r="K758" s="4">
        <v>2</v>
      </c>
      <c r="L758" s="9" t="str">
        <f>IF(AND(R758=A758, S758&amp;T758&amp;U758&amp;V758&amp;W758=""), "DomProd", IF(COUNTIF(R758:W758, A758)&gt;0, "CoDev", IF(R758="???","N/A","Import")))</f>
        <v>Import</v>
      </c>
      <c r="M758" t="s">
        <v>755</v>
      </c>
      <c r="O758"/>
      <c r="P758" t="s">
        <v>756</v>
      </c>
      <c r="R758" t="s">
        <v>37</v>
      </c>
      <c r="X758" s="9">
        <f>IF(Table1[[#This Row],[Origin 1]]="???",0,COUNTA(Table1[[#This Row],[Origin 1]:[Origin 6]]))</f>
        <v>1</v>
      </c>
      <c r="Y758"/>
      <c r="Z758"/>
    </row>
    <row r="759" spans="1:26">
      <c r="A759" s="12" t="s">
        <v>672</v>
      </c>
      <c r="B759" s="2">
        <v>2024</v>
      </c>
      <c r="C759" s="18" t="str">
        <f>TEXT(Table1[[#This Row],[No2]],"000")</f>
        <v>076</v>
      </c>
      <c r="D759" s="18">
        <v>76</v>
      </c>
      <c r="E759" s="18" t="s">
        <v>92</v>
      </c>
      <c r="F759" s="2" t="str">
        <f>_xlfn.TEXTJOIN("_",TRUE,A759,B759,C759,Table1[[#This Row],[Domain]])</f>
        <v>FIN_2024_076_Air</v>
      </c>
      <c r="G759" s="2" t="s">
        <v>93</v>
      </c>
      <c r="H759" s="3" t="s">
        <v>94</v>
      </c>
      <c r="I759" t="s">
        <v>103</v>
      </c>
      <c r="J759" t="s">
        <v>1716</v>
      </c>
      <c r="K759" s="4">
        <v>6</v>
      </c>
      <c r="L759" s="9" t="str">
        <f>IF(AND(R759=A759, S759&amp;T759&amp;U759&amp;V759&amp;W759=""), "DomProd", IF(COUNTIF(R759:W759, A759)&gt;0, "CoDev", IF(R759="???","N/A","Import")))</f>
        <v>Import</v>
      </c>
      <c r="M759" t="s">
        <v>105</v>
      </c>
      <c r="O759"/>
      <c r="P759" s="28" t="s">
        <v>518</v>
      </c>
      <c r="R759" t="s">
        <v>107</v>
      </c>
      <c r="X759" s="9">
        <f>IF(Table1[[#This Row],[Origin 1]]="???",0,COUNTA(Table1[[#This Row],[Origin 1]:[Origin 6]]))</f>
        <v>1</v>
      </c>
      <c r="Y759"/>
      <c r="Z759"/>
    </row>
    <row r="760" spans="1:26">
      <c r="A760" s="12" t="s">
        <v>672</v>
      </c>
      <c r="B760" s="2">
        <v>2024</v>
      </c>
      <c r="C760" s="18" t="str">
        <f>TEXT(Table1[[#This Row],[No2]],"000")</f>
        <v>077</v>
      </c>
      <c r="D760" s="18">
        <v>77</v>
      </c>
      <c r="E760" s="18" t="s">
        <v>92</v>
      </c>
      <c r="F760" s="2" t="str">
        <f>_xlfn.TEXTJOIN("_",TRUE,A760,B760,C760,Table1[[#This Row],[Domain]])</f>
        <v>FIN_2024_077_Air</v>
      </c>
      <c r="G760" s="2" t="s">
        <v>93</v>
      </c>
      <c r="H760" s="3" t="s">
        <v>94</v>
      </c>
      <c r="I760" t="s">
        <v>108</v>
      </c>
      <c r="J760" t="s">
        <v>1717</v>
      </c>
      <c r="K760" s="4">
        <v>28</v>
      </c>
      <c r="L760" s="9" t="str">
        <f>IF(AND(R760=A760, S760&amp;T760&amp;U760&amp;V760&amp;W760=""), "DomProd", IF(COUNTIF(R760:W760, A760)&gt;0, "CoDev", IF(R760="???","N/A","Import")))</f>
        <v>Import</v>
      </c>
      <c r="M760" t="s">
        <v>1718</v>
      </c>
      <c r="O760"/>
      <c r="P760" s="28" t="s">
        <v>1719</v>
      </c>
      <c r="R760" t="s">
        <v>32</v>
      </c>
      <c r="X760" s="9">
        <f>IF(Table1[[#This Row],[Origin 1]]="???",0,COUNTA(Table1[[#This Row],[Origin 1]:[Origin 6]]))</f>
        <v>1</v>
      </c>
      <c r="Y760"/>
      <c r="Z760"/>
    </row>
    <row r="761" spans="1:26">
      <c r="A761" s="12" t="s">
        <v>672</v>
      </c>
      <c r="B761" s="2">
        <v>2024</v>
      </c>
      <c r="C761" s="18" t="str">
        <f>TEXT(Table1[[#This Row],[No2]],"000")</f>
        <v>078</v>
      </c>
      <c r="D761" s="18">
        <v>78</v>
      </c>
      <c r="E761" s="18" t="s">
        <v>92</v>
      </c>
      <c r="F761" s="2" t="str">
        <f>_xlfn.TEXTJOIN("_",TRUE,A761,B761,C761,Table1[[#This Row],[Domain]])</f>
        <v>FIN_2024_078_Air</v>
      </c>
      <c r="G761" s="2" t="s">
        <v>93</v>
      </c>
      <c r="H761" s="3" t="s">
        <v>94</v>
      </c>
      <c r="I761" t="s">
        <v>108</v>
      </c>
      <c r="J761" t="s">
        <v>1720</v>
      </c>
      <c r="K761" s="4">
        <v>11</v>
      </c>
      <c r="L761" s="9" t="str">
        <f>IF(AND(R761=A761, S761&amp;T761&amp;U761&amp;V761&amp;W761=""), "DomProd", IF(COUNTIF(R761:W761, A761)&gt;0, "CoDev", IF(R761="???","N/A","Import")))</f>
        <v>Import</v>
      </c>
      <c r="M761" t="s">
        <v>905</v>
      </c>
      <c r="O761"/>
      <c r="P761" s="28" t="s">
        <v>1721</v>
      </c>
      <c r="R761" t="s">
        <v>43</v>
      </c>
      <c r="X761" s="9">
        <f>IF(Table1[[#This Row],[Origin 1]]="???",0,COUNTA(Table1[[#This Row],[Origin 1]:[Origin 6]]))</f>
        <v>1</v>
      </c>
      <c r="Y761"/>
      <c r="Z761"/>
    </row>
    <row r="762" spans="1:26">
      <c r="A762" s="12" t="s">
        <v>672</v>
      </c>
      <c r="B762" s="2">
        <v>2024</v>
      </c>
      <c r="C762" s="18" t="str">
        <f>TEXT(Table1[[#This Row],[No2]],"000")</f>
        <v>079</v>
      </c>
      <c r="D762" s="18">
        <v>79</v>
      </c>
      <c r="E762" s="18" t="s">
        <v>92</v>
      </c>
      <c r="F762" s="2" t="str">
        <f>_xlfn.TEXTJOIN("_",TRUE,A762,B762,C762,Table1[[#This Row],[Domain]])</f>
        <v>FIN_2024_079_Air</v>
      </c>
      <c r="G762" s="2" t="s">
        <v>93</v>
      </c>
      <c r="H762" s="3" t="s">
        <v>94</v>
      </c>
      <c r="I762" t="s">
        <v>108</v>
      </c>
      <c r="J762" t="s">
        <v>1722</v>
      </c>
      <c r="K762" s="4">
        <v>16</v>
      </c>
      <c r="L762" s="9" t="str">
        <f>IF(AND(R762=A762, S762&amp;T762&amp;U762&amp;V762&amp;W762=""), "DomProd", IF(COUNTIF(R762:W762, A762)&gt;0, "CoDev", IF(R762="???","N/A","Import")))</f>
        <v>Import</v>
      </c>
      <c r="M762" t="s">
        <v>905</v>
      </c>
      <c r="O762"/>
      <c r="P762" s="28" t="s">
        <v>1721</v>
      </c>
      <c r="R762" t="s">
        <v>43</v>
      </c>
      <c r="X762" s="9">
        <f>IF(Table1[[#This Row],[Origin 1]]="???",0,COUNTA(Table1[[#This Row],[Origin 1]:[Origin 6]]))</f>
        <v>1</v>
      </c>
      <c r="Y762"/>
      <c r="Z762"/>
    </row>
    <row r="763" spans="1:26">
      <c r="A763" s="12" t="s">
        <v>672</v>
      </c>
      <c r="B763" s="2">
        <v>2024</v>
      </c>
      <c r="C763" s="18" t="str">
        <f>TEXT(Table1[[#This Row],[No2]],"000")</f>
        <v>080</v>
      </c>
      <c r="D763" s="18">
        <v>80</v>
      </c>
      <c r="E763" s="18" t="s">
        <v>92</v>
      </c>
      <c r="F763" s="2" t="str">
        <f>_xlfn.TEXTJOIN("_",TRUE,A763,B763,C763,Table1[[#This Row],[Domain]])</f>
        <v>FIN_2024_080_Air</v>
      </c>
      <c r="G763" s="2" t="s">
        <v>93</v>
      </c>
      <c r="H763" s="3" t="s">
        <v>139</v>
      </c>
      <c r="I763" t="s">
        <v>272</v>
      </c>
      <c r="J763" t="s">
        <v>1723</v>
      </c>
      <c r="K763" s="4" t="s">
        <v>72</v>
      </c>
      <c r="L763" s="9" t="str">
        <f>IF(AND(R763=A763, S763&amp;T763&amp;U763&amp;V763&amp;W763=""), "DomProd", IF(COUNTIF(R763:W763, A763)&gt;0, "CoDev", IF(R763="???","N/A","Import")))</f>
        <v>Import</v>
      </c>
      <c r="M763" t="s">
        <v>198</v>
      </c>
      <c r="O763"/>
      <c r="P763" t="s">
        <v>274</v>
      </c>
      <c r="R763" t="s">
        <v>65</v>
      </c>
      <c r="X763" s="9">
        <f>IF(Table1[[#This Row],[Origin 1]]="???",0,COUNTA(Table1[[#This Row],[Origin 1]:[Origin 6]]))</f>
        <v>1</v>
      </c>
      <c r="Y763"/>
      <c r="Z763"/>
    </row>
    <row r="764" spans="1:26">
      <c r="A764" s="12" t="s">
        <v>672</v>
      </c>
      <c r="B764" s="2">
        <v>2024</v>
      </c>
      <c r="C764" s="18" t="str">
        <f>TEXT(Table1[[#This Row],[No2]],"000")</f>
        <v>081</v>
      </c>
      <c r="D764" s="18">
        <v>81</v>
      </c>
      <c r="E764" s="18" t="s">
        <v>92</v>
      </c>
      <c r="F764" s="2" t="str">
        <f>_xlfn.TEXTJOIN("_",TRUE,A764,B764,C764,Table1[[#This Row],[Domain]])</f>
        <v>FIN_2024_081_Air</v>
      </c>
      <c r="G764" s="2" t="s">
        <v>93</v>
      </c>
      <c r="H764" s="3" t="s">
        <v>139</v>
      </c>
      <c r="I764" t="s">
        <v>140</v>
      </c>
      <c r="J764" t="s">
        <v>1724</v>
      </c>
      <c r="K764" s="4" t="s">
        <v>72</v>
      </c>
      <c r="L764" s="9" t="str">
        <f>IF(AND(R764=A764, S764&amp;T764&amp;U764&amp;V764&amp;W764=""), "DomProd", IF(COUNTIF(R764:W764, A764)&gt;0, "CoDev", IF(R764="???","N/A","Import")))</f>
        <v>Import</v>
      </c>
      <c r="M764" t="s">
        <v>198</v>
      </c>
      <c r="O764"/>
      <c r="P764" t="s">
        <v>276</v>
      </c>
      <c r="R764" t="s">
        <v>65</v>
      </c>
      <c r="X764" s="9">
        <f>IF(Table1[[#This Row],[Origin 1]]="???",0,COUNTA(Table1[[#This Row],[Origin 1]:[Origin 6]]))</f>
        <v>1</v>
      </c>
      <c r="Y764"/>
      <c r="Z764"/>
    </row>
    <row r="765" spans="1:26">
      <c r="A765" s="12" t="s">
        <v>672</v>
      </c>
      <c r="B765" s="2">
        <v>2024</v>
      </c>
      <c r="C765" s="18" t="str">
        <f>TEXT(Table1[[#This Row],[No2]],"000")</f>
        <v>082</v>
      </c>
      <c r="D765" s="18">
        <v>82</v>
      </c>
      <c r="E765" s="18" t="s">
        <v>92</v>
      </c>
      <c r="F765" s="2" t="str">
        <f>_xlfn.TEXTJOIN("_",TRUE,A765,B765,C765,Table1[[#This Row],[Domain]])</f>
        <v>FIN_2024_082_Air</v>
      </c>
      <c r="G765" s="2" t="s">
        <v>93</v>
      </c>
      <c r="H765" s="3" t="s">
        <v>139</v>
      </c>
      <c r="I765" t="s">
        <v>782</v>
      </c>
      <c r="J765" t="s">
        <v>1725</v>
      </c>
      <c r="K765" s="4" t="s">
        <v>72</v>
      </c>
      <c r="L765" s="9" t="str">
        <f>IF(AND(R765=A765, S765&amp;T765&amp;U765&amp;V765&amp;W765=""), "DomProd", IF(COUNTIF(R765:W765, A765)&gt;0, "CoDev", IF(R765="???","N/A","Import")))</f>
        <v>Import</v>
      </c>
      <c r="M765" t="s">
        <v>198</v>
      </c>
      <c r="O765"/>
      <c r="P765" t="s">
        <v>279</v>
      </c>
      <c r="R765" t="s">
        <v>65</v>
      </c>
      <c r="X765" s="9">
        <f>IF(Table1[[#This Row],[Origin 1]]="???",0,COUNTA(Table1[[#This Row],[Origin 1]:[Origin 6]]))</f>
        <v>1</v>
      </c>
      <c r="Y765"/>
      <c r="Z765"/>
    </row>
    <row r="766" spans="1:26">
      <c r="A766" s="12" t="s">
        <v>672</v>
      </c>
      <c r="B766" s="2">
        <v>2024</v>
      </c>
      <c r="C766" s="18" t="str">
        <f>TEXT(Table1[[#This Row],[No2]],"000")</f>
        <v>083</v>
      </c>
      <c r="D766" s="18">
        <v>83</v>
      </c>
      <c r="E766" s="18" t="s">
        <v>92</v>
      </c>
      <c r="F766" s="2" t="str">
        <f>_xlfn.TEXTJOIN("_",TRUE,A766,B766,C766,Table1[[#This Row],[Domain]])</f>
        <v>FIN_2024_083_Air</v>
      </c>
      <c r="G766" s="2" t="s">
        <v>93</v>
      </c>
      <c r="H766" s="3" t="s">
        <v>139</v>
      </c>
      <c r="I766" t="s">
        <v>1726</v>
      </c>
      <c r="J766" t="s">
        <v>1727</v>
      </c>
      <c r="K766" s="4" t="s">
        <v>72</v>
      </c>
      <c r="L766" s="9" t="str">
        <f>IF(AND(R766=A766, S766&amp;T766&amp;U766&amp;V766&amp;W766=""), "DomProd", IF(COUNTIF(R766:W766, A766)&gt;0, "CoDev", IF(R766="???","N/A","Import")))</f>
        <v>Import</v>
      </c>
      <c r="M766" t="s">
        <v>101</v>
      </c>
      <c r="O766"/>
      <c r="P766" t="s">
        <v>1728</v>
      </c>
      <c r="R766" t="s">
        <v>65</v>
      </c>
      <c r="X766" s="9">
        <f>IF(Table1[[#This Row],[Origin 1]]="???",0,COUNTA(Table1[[#This Row],[Origin 1]:[Origin 6]]))</f>
        <v>1</v>
      </c>
      <c r="Y766"/>
      <c r="Z766"/>
    </row>
    <row r="767" spans="1:26">
      <c r="A767" s="12" t="s">
        <v>672</v>
      </c>
      <c r="B767" s="2">
        <v>2024</v>
      </c>
      <c r="C767" s="18" t="str">
        <f>TEXT(Table1[[#This Row],[No2]],"000")</f>
        <v>084</v>
      </c>
      <c r="D767" s="18">
        <v>84</v>
      </c>
      <c r="E767" s="18" t="s">
        <v>92</v>
      </c>
      <c r="F767" s="2" t="str">
        <f>_xlfn.TEXTJOIN("_",TRUE,A767,B767,C767,Table1[[#This Row],[Domain]])</f>
        <v>FIN_2024_084_Air</v>
      </c>
      <c r="G767" s="2" t="s">
        <v>93</v>
      </c>
      <c r="H767" s="3" t="s">
        <v>280</v>
      </c>
      <c r="I767" t="s">
        <v>1161</v>
      </c>
      <c r="J767" t="s">
        <v>1729</v>
      </c>
      <c r="K767" s="4" t="s">
        <v>72</v>
      </c>
      <c r="L767" s="9" t="str">
        <f>IF(AND(R767=A767, S767&amp;T767&amp;U767&amp;V767&amp;W767=""), "DomProd", IF(COUNTIF(R767:W767, A767)&gt;0, "CoDev", IF(R767="???","N/A","Import")))</f>
        <v>Import</v>
      </c>
      <c r="M767" t="s">
        <v>181</v>
      </c>
      <c r="O767"/>
      <c r="P767" s="28" t="s">
        <v>288</v>
      </c>
      <c r="R767" t="s">
        <v>65</v>
      </c>
      <c r="X767" s="9">
        <f>IF(Table1[[#This Row],[Origin 1]]="???",0,COUNTA(Table1[[#This Row],[Origin 1]:[Origin 6]]))</f>
        <v>1</v>
      </c>
      <c r="Y767"/>
      <c r="Z767"/>
    </row>
    <row r="768" spans="1:26">
      <c r="A768" s="12" t="s">
        <v>672</v>
      </c>
      <c r="B768" s="2">
        <v>2024</v>
      </c>
      <c r="C768" s="18" t="str">
        <f>TEXT(Table1[[#This Row],[No2]],"000")</f>
        <v>085</v>
      </c>
      <c r="D768" s="18">
        <v>85</v>
      </c>
      <c r="E768" s="18" t="s">
        <v>92</v>
      </c>
      <c r="F768" s="2" t="str">
        <f>_xlfn.TEXTJOIN("_",TRUE,A768,B768,C768,Table1[[#This Row],[Domain]])</f>
        <v>FIN_2024_085_Air</v>
      </c>
      <c r="G768" s="2" t="s">
        <v>93</v>
      </c>
      <c r="H768" s="3" t="s">
        <v>280</v>
      </c>
      <c r="I768" t="s">
        <v>1161</v>
      </c>
      <c r="J768" t="s">
        <v>1730</v>
      </c>
      <c r="K768" s="4" t="s">
        <v>72</v>
      </c>
      <c r="L768" s="9" t="str">
        <f>IF(AND(R768=A768, S768&amp;T768&amp;U768&amp;V768&amp;W768=""), "DomProd", IF(COUNTIF(R768:W768, A768)&gt;0, "CoDev", IF(R768="???","N/A","Import")))</f>
        <v>Import</v>
      </c>
      <c r="M768" t="s">
        <v>198</v>
      </c>
      <c r="O768"/>
      <c r="P768" t="s">
        <v>1731</v>
      </c>
      <c r="R768" t="s">
        <v>65</v>
      </c>
      <c r="X768" s="9">
        <f>IF(Table1[[#This Row],[Origin 1]]="???",0,COUNTA(Table1[[#This Row],[Origin 1]:[Origin 6]]))</f>
        <v>1</v>
      </c>
      <c r="Y768"/>
      <c r="Z768"/>
    </row>
    <row r="769" spans="1:26">
      <c r="A769" s="12" t="s">
        <v>672</v>
      </c>
      <c r="B769" s="2">
        <v>2024</v>
      </c>
      <c r="C769" s="18" t="str">
        <f>TEXT(Table1[[#This Row],[No2]],"000")</f>
        <v>086</v>
      </c>
      <c r="D769" s="18">
        <v>86</v>
      </c>
      <c r="E769" s="18" t="s">
        <v>183</v>
      </c>
      <c r="F769" s="2" t="str">
        <f>_xlfn.TEXTJOIN("_",TRUE,A769,B769,C769,Table1[[#This Row],[Domain]])</f>
        <v>FIN_2024_086_Sea</v>
      </c>
      <c r="G769" s="2" t="s">
        <v>1732</v>
      </c>
      <c r="H769" s="3" t="s">
        <v>213</v>
      </c>
      <c r="I769" t="s">
        <v>1482</v>
      </c>
      <c r="J769" t="s">
        <v>1733</v>
      </c>
      <c r="K769" s="4">
        <v>1</v>
      </c>
      <c r="L769" s="9" t="str">
        <f>IF(AND(R769=A769, S769&amp;T769&amp;U769&amp;V769&amp;W769=""), "DomProd", IF(COUNTIF(R769:W769, A769)&gt;0, "CoDev", IF(R769="???","N/A","Import")))</f>
        <v>DomProd</v>
      </c>
      <c r="M769" t="s">
        <v>1734</v>
      </c>
      <c r="O769"/>
      <c r="P769" s="28" t="s">
        <v>1735</v>
      </c>
      <c r="R769" t="s">
        <v>672</v>
      </c>
      <c r="X769" s="9">
        <f>IF(Table1[[#This Row],[Origin 1]]="???",0,COUNTA(Table1[[#This Row],[Origin 1]:[Origin 6]]))</f>
        <v>1</v>
      </c>
      <c r="Y769"/>
      <c r="Z769"/>
    </row>
    <row r="770" spans="1:26">
      <c r="A770" s="12" t="s">
        <v>672</v>
      </c>
      <c r="B770" s="2">
        <v>2024</v>
      </c>
      <c r="C770" s="18" t="str">
        <f>TEXT(Table1[[#This Row],[No2]],"000")</f>
        <v>087</v>
      </c>
      <c r="D770" s="18">
        <v>87</v>
      </c>
      <c r="E770" s="18" t="s">
        <v>183</v>
      </c>
      <c r="F770" s="2" t="str">
        <f>_xlfn.TEXTJOIN("_",TRUE,A770,B770,C770,Table1[[#This Row],[Domain]])</f>
        <v>FIN_2024_087_Sea</v>
      </c>
      <c r="G770" s="2" t="s">
        <v>1732</v>
      </c>
      <c r="H770" s="3" t="s">
        <v>213</v>
      </c>
      <c r="I770" t="s">
        <v>214</v>
      </c>
      <c r="J770" t="s">
        <v>1736</v>
      </c>
      <c r="K770" s="4">
        <v>2</v>
      </c>
      <c r="L770" s="9" t="str">
        <f>IF(AND(R770=A770, S770&amp;T770&amp;U770&amp;V770&amp;W770=""), "DomProd", IF(COUNTIF(R770:W770, A770)&gt;0, "CoDev", IF(R770="???","N/A","Import")))</f>
        <v>DomProd</v>
      </c>
      <c r="M770" t="s">
        <v>1551</v>
      </c>
      <c r="P770" s="28" t="s">
        <v>1701</v>
      </c>
      <c r="R770" t="s">
        <v>672</v>
      </c>
      <c r="X770" s="9">
        <f>IF(Table1[[#This Row],[Origin 1]]="???",0,COUNTA(Table1[[#This Row],[Origin 1]:[Origin 6]]))</f>
        <v>1</v>
      </c>
      <c r="Y770"/>
      <c r="Z770"/>
    </row>
    <row r="771" spans="1:26">
      <c r="A771" s="12" t="s">
        <v>672</v>
      </c>
      <c r="B771" s="2">
        <v>2024</v>
      </c>
      <c r="C771" s="18" t="str">
        <f>TEXT(Table1[[#This Row],[No2]],"000")</f>
        <v>088</v>
      </c>
      <c r="D771" s="18">
        <v>88</v>
      </c>
      <c r="E771" s="18" t="s">
        <v>183</v>
      </c>
      <c r="F771" s="2" t="str">
        <f>_xlfn.TEXTJOIN("_",TRUE,A771,B771,C771,Table1[[#This Row],[Domain]])</f>
        <v>FIN_2024_088_Sea</v>
      </c>
      <c r="G771" s="2" t="s">
        <v>1732</v>
      </c>
      <c r="H771" s="3" t="s">
        <v>213</v>
      </c>
      <c r="I771" t="s">
        <v>1167</v>
      </c>
      <c r="J771" t="s">
        <v>72</v>
      </c>
      <c r="K771" s="4">
        <v>55</v>
      </c>
      <c r="L771" s="9" t="str">
        <f>IF(AND(R771=A771, S771&amp;T771&amp;U771&amp;V771&amp;W771=""), "DomProd", IF(COUNTIF(R771:W771, A771)&gt;0, "CoDev", IF(R771="???","N/A","Import")))</f>
        <v>N/A</v>
      </c>
      <c r="M771" t="s">
        <v>90</v>
      </c>
      <c r="O771"/>
      <c r="R771" t="s">
        <v>91</v>
      </c>
      <c r="X771" s="9">
        <f>IF(Table1[[#This Row],[Origin 1]]="???",0,COUNTA(Table1[[#This Row],[Origin 1]:[Origin 6]]))</f>
        <v>0</v>
      </c>
      <c r="Y771"/>
      <c r="Z771"/>
    </row>
    <row r="772" spans="1:26">
      <c r="A772" s="12" t="s">
        <v>672</v>
      </c>
      <c r="B772" s="2">
        <v>2024</v>
      </c>
      <c r="C772" s="18" t="str">
        <f>TEXT(Table1[[#This Row],[No2]],"000")</f>
        <v>089</v>
      </c>
      <c r="D772" s="18">
        <v>89</v>
      </c>
      <c r="E772" s="18" t="s">
        <v>183</v>
      </c>
      <c r="F772" s="2" t="str">
        <f>_xlfn.TEXTJOIN("_",TRUE,A772,B772,C772,Table1[[#This Row],[Domain]])</f>
        <v>FIN_2024_089_Sea</v>
      </c>
      <c r="G772" s="2" t="s">
        <v>1732</v>
      </c>
      <c r="H772" s="3" t="s">
        <v>453</v>
      </c>
      <c r="I772" t="s">
        <v>1737</v>
      </c>
      <c r="J772" t="s">
        <v>72</v>
      </c>
      <c r="K772" s="4">
        <v>4</v>
      </c>
      <c r="L772" s="9" t="str">
        <f>IF(AND(R772=A772, S772&amp;T772&amp;U772&amp;V772&amp;W772=""), "DomProd", IF(COUNTIF(R772:W772, A772)&gt;0, "CoDev", IF(R772="???","N/A","Import")))</f>
        <v>N/A</v>
      </c>
      <c r="M772" t="s">
        <v>90</v>
      </c>
      <c r="O772"/>
      <c r="R772" t="s">
        <v>91</v>
      </c>
      <c r="X772" s="9">
        <f>IF(Table1[[#This Row],[Origin 1]]="???",0,COUNTA(Table1[[#This Row],[Origin 1]:[Origin 6]]))</f>
        <v>0</v>
      </c>
      <c r="Y772"/>
      <c r="Z772"/>
    </row>
    <row r="773" spans="1:26">
      <c r="A773" s="12" t="s">
        <v>672</v>
      </c>
      <c r="B773" s="2">
        <v>2024</v>
      </c>
      <c r="C773" s="18" t="str">
        <f>TEXT(Table1[[#This Row],[No2]],"000")</f>
        <v>090</v>
      </c>
      <c r="D773" s="18">
        <v>90</v>
      </c>
      <c r="E773" s="18" t="s">
        <v>92</v>
      </c>
      <c r="F773" s="2" t="str">
        <f>_xlfn.TEXTJOIN("_",TRUE,A773,B773,C773,Table1[[#This Row],[Domain]])</f>
        <v>FIN_2024_090_Air</v>
      </c>
      <c r="G773" s="2" t="s">
        <v>1732</v>
      </c>
      <c r="H773" s="3" t="s">
        <v>94</v>
      </c>
      <c r="I773" t="s">
        <v>103</v>
      </c>
      <c r="J773" t="s">
        <v>990</v>
      </c>
      <c r="K773" s="4">
        <v>2</v>
      </c>
      <c r="L773" s="9" t="str">
        <f>IF(AND(R773=A773, S773&amp;T773&amp;U773&amp;V773&amp;W773=""), "DomProd", IF(COUNTIF(R773:W773, A773)&gt;0, "CoDev", IF(R773="???","N/A","Import")))</f>
        <v>Import</v>
      </c>
      <c r="M773" t="s">
        <v>991</v>
      </c>
      <c r="O773"/>
      <c r="P773" s="28" t="s">
        <v>992</v>
      </c>
      <c r="R773" t="s">
        <v>32</v>
      </c>
      <c r="X773" s="9">
        <f>IF(Table1[[#This Row],[Origin 1]]="???",0,COUNTA(Table1[[#This Row],[Origin 1]:[Origin 6]]))</f>
        <v>1</v>
      </c>
      <c r="Y773"/>
      <c r="Z773"/>
    </row>
    <row r="774" spans="1:26">
      <c r="A774" s="12" t="s">
        <v>672</v>
      </c>
      <c r="B774" s="2">
        <v>2024</v>
      </c>
      <c r="C774" s="18" t="str">
        <f>TEXT(Table1[[#This Row],[No2]],"000")</f>
        <v>091</v>
      </c>
      <c r="D774" s="18">
        <v>91</v>
      </c>
      <c r="E774" s="18" t="s">
        <v>92</v>
      </c>
      <c r="F774" s="2" t="str">
        <f>_xlfn.TEXTJOIN("_",TRUE,A774,B774,C774,Table1[[#This Row],[Domain]])</f>
        <v>FIN_2024_091_Air</v>
      </c>
      <c r="G774" s="2" t="s">
        <v>1732</v>
      </c>
      <c r="H774" s="3" t="s">
        <v>114</v>
      </c>
      <c r="I774" t="s">
        <v>488</v>
      </c>
      <c r="J774" t="s">
        <v>1738</v>
      </c>
      <c r="K774" s="4">
        <v>2</v>
      </c>
      <c r="L774" s="9" t="str">
        <f>IF(AND(R774=A774, S774&amp;T774&amp;U774&amp;V774&amp;W774=""), "DomProd", IF(COUNTIF(R774:W774, A774)&gt;0, "CoDev", IF(R774="???","N/A","Import")))</f>
        <v>Import</v>
      </c>
      <c r="M774" t="s">
        <v>126</v>
      </c>
      <c r="N774" t="s">
        <v>127</v>
      </c>
      <c r="O774"/>
      <c r="P774" t="s">
        <v>1739</v>
      </c>
      <c r="R774" t="s">
        <v>65</v>
      </c>
      <c r="S774" t="s">
        <v>55</v>
      </c>
      <c r="X774" s="9">
        <f>IF(Table1[[#This Row],[Origin 1]]="???",0,COUNTA(Table1[[#This Row],[Origin 1]:[Origin 6]]))</f>
        <v>2</v>
      </c>
      <c r="Y774"/>
      <c r="Z774"/>
    </row>
    <row r="775" spans="1:26">
      <c r="A775" s="12" t="s">
        <v>672</v>
      </c>
      <c r="B775" s="2">
        <v>2024</v>
      </c>
      <c r="C775" s="18" t="str">
        <f>TEXT(Table1[[#This Row],[No2]],"000")</f>
        <v>092</v>
      </c>
      <c r="D775" s="18">
        <v>92</v>
      </c>
      <c r="E775" s="18" t="s">
        <v>92</v>
      </c>
      <c r="F775" s="2" t="str">
        <f>_xlfn.TEXTJOIN("_",TRUE,A775,B775,C775,Table1[[#This Row],[Domain]])</f>
        <v>FIN_2024_092_Air</v>
      </c>
      <c r="G775" s="2" t="s">
        <v>1732</v>
      </c>
      <c r="H775" s="3" t="s">
        <v>114</v>
      </c>
      <c r="I775" t="s">
        <v>99</v>
      </c>
      <c r="J775" t="s">
        <v>1740</v>
      </c>
      <c r="K775" s="4">
        <v>5</v>
      </c>
      <c r="L775" s="9" t="str">
        <f>IF(AND(R775=A775, S775&amp;T775&amp;U775&amp;V775&amp;W775=""), "DomProd", IF(COUNTIF(R775:W775, A775)&gt;0, "CoDev", IF(R775="???","N/A","Import")))</f>
        <v>Import</v>
      </c>
      <c r="M775" t="s">
        <v>486</v>
      </c>
      <c r="O775"/>
      <c r="P775" t="s">
        <v>1250</v>
      </c>
      <c r="R775" t="s">
        <v>134</v>
      </c>
      <c r="X775" s="9">
        <f>IF(Table1[[#This Row],[Origin 1]]="???",0,COUNTA(Table1[[#This Row],[Origin 1]:[Origin 6]]))</f>
        <v>1</v>
      </c>
      <c r="Y775"/>
      <c r="Z775"/>
    </row>
    <row r="776" spans="1:26">
      <c r="A776" s="12" t="s">
        <v>672</v>
      </c>
      <c r="B776" s="2">
        <v>2024</v>
      </c>
      <c r="C776" s="18" t="str">
        <f>TEXT(Table1[[#This Row],[No2]],"000")</f>
        <v>093</v>
      </c>
      <c r="D776" s="18">
        <v>93</v>
      </c>
      <c r="E776" s="18" t="s">
        <v>92</v>
      </c>
      <c r="F776" s="2" t="str">
        <f>_xlfn.TEXTJOIN("_",TRUE,A776,B776,C776,Table1[[#This Row],[Domain]])</f>
        <v>FIN_2024_093_Air</v>
      </c>
      <c r="G776" s="2" t="s">
        <v>1732</v>
      </c>
      <c r="H776" s="3" t="s">
        <v>114</v>
      </c>
      <c r="I776" t="s">
        <v>103</v>
      </c>
      <c r="J776" t="s">
        <v>1741</v>
      </c>
      <c r="K776" s="4">
        <v>4</v>
      </c>
      <c r="L776" s="9" t="str">
        <f>IF(AND(R776=A776, S776&amp;T776&amp;U776&amp;V776&amp;W776=""), "DomProd", IF(COUNTIF(R776:W776, A776)&gt;0, "CoDev", IF(R776="???","N/A","Import")))</f>
        <v>Import</v>
      </c>
      <c r="M776" t="s">
        <v>123</v>
      </c>
      <c r="O776"/>
      <c r="P776" t="s">
        <v>1742</v>
      </c>
      <c r="R776" t="s">
        <v>55</v>
      </c>
      <c r="X776" s="9">
        <f>IF(Table1[[#This Row],[Origin 1]]="???",0,COUNTA(Table1[[#This Row],[Origin 1]:[Origin 6]]))</f>
        <v>1</v>
      </c>
      <c r="Y776"/>
      <c r="Z776"/>
    </row>
    <row r="777" spans="1:26">
      <c r="A777" s="12" t="s">
        <v>134</v>
      </c>
      <c r="B777" s="2">
        <v>2024</v>
      </c>
      <c r="C777" s="18" t="str">
        <f>TEXT(Table1[[#This Row],[No2]],"000")</f>
        <v>001</v>
      </c>
      <c r="D777" s="18">
        <v>1</v>
      </c>
      <c r="E777" s="18" t="s">
        <v>183</v>
      </c>
      <c r="F777" s="2" t="str">
        <f>_xlfn.TEXTJOIN("_",TRUE,A777,B777,C777,Table1[[#This Row],[Domain]])</f>
        <v>FRA_2024_001_Sea</v>
      </c>
      <c r="G777" s="2" t="s">
        <v>1743</v>
      </c>
      <c r="H777" s="3" t="s">
        <v>888</v>
      </c>
      <c r="I777" t="s">
        <v>1744</v>
      </c>
      <c r="J777" t="s">
        <v>1745</v>
      </c>
      <c r="K777" s="4">
        <v>4</v>
      </c>
      <c r="L777" s="9" t="str">
        <f>IF(AND(R777=A777, S777&amp;T777&amp;U777&amp;V777&amp;W777=""), "DomProd", IF(COUNTIF(R777:W777, A777)&gt;0, "CoDev", IF(R777="???","N/A","Import")))</f>
        <v>DomProd</v>
      </c>
      <c r="M777" t="s">
        <v>1746</v>
      </c>
      <c r="O777"/>
      <c r="P777" s="28" t="s">
        <v>1747</v>
      </c>
      <c r="R777" t="s">
        <v>134</v>
      </c>
      <c r="X777" s="9">
        <f>IF(Table1[[#This Row],[Origin 1]]="???",0,COUNTA(Table1[[#This Row],[Origin 1]:[Origin 6]]))</f>
        <v>1</v>
      </c>
      <c r="Y777"/>
      <c r="Z777"/>
    </row>
    <row r="778" spans="1:26">
      <c r="A778" s="12" t="s">
        <v>134</v>
      </c>
      <c r="B778" s="2">
        <v>2024</v>
      </c>
      <c r="C778" s="18" t="str">
        <f>TEXT(Table1[[#This Row],[No2]],"000")</f>
        <v>002</v>
      </c>
      <c r="D778" s="18">
        <v>2</v>
      </c>
      <c r="E778" s="18" t="s">
        <v>183</v>
      </c>
      <c r="F778" s="2" t="str">
        <f>_xlfn.TEXTJOIN("_",TRUE,A778,B778,C778,Table1[[#This Row],[Domain]])</f>
        <v>FRA_2024_002_Sea</v>
      </c>
      <c r="G778" s="2" t="s">
        <v>1743</v>
      </c>
      <c r="H778" s="3" t="s">
        <v>192</v>
      </c>
      <c r="I778" t="s">
        <v>1748</v>
      </c>
      <c r="J778" t="s">
        <v>1749</v>
      </c>
      <c r="K778" s="4">
        <v>16</v>
      </c>
      <c r="L778" s="9" t="str">
        <f>IF(AND(R778=A778, S778&amp;T778&amp;U778&amp;V778&amp;W778=""), "DomProd", IF(COUNTIF(R778:W778, A778)&gt;0, "CoDev", IF(R778="???","N/A","Import")))</f>
        <v>DomProd</v>
      </c>
      <c r="M778" t="s">
        <v>1750</v>
      </c>
      <c r="O778"/>
      <c r="P778" s="28" t="s">
        <v>1751</v>
      </c>
      <c r="R778" t="s">
        <v>134</v>
      </c>
      <c r="X778" s="9">
        <f>IF(Table1[[#This Row],[Origin 1]]="???",0,COUNTA(Table1[[#This Row],[Origin 1]:[Origin 6]]))</f>
        <v>1</v>
      </c>
      <c r="Y778"/>
      <c r="Z778"/>
    </row>
    <row r="779" spans="1:26">
      <c r="A779" s="12" t="s">
        <v>134</v>
      </c>
      <c r="B779" s="2">
        <v>2024</v>
      </c>
      <c r="C779" s="18" t="str">
        <f>TEXT(Table1[[#This Row],[No2]],"000")</f>
        <v>003</v>
      </c>
      <c r="D779" s="18">
        <v>3</v>
      </c>
      <c r="E779" s="18" t="s">
        <v>183</v>
      </c>
      <c r="F779" s="2" t="str">
        <f>_xlfn.TEXTJOIN("_",TRUE,A779,B779,C779,Table1[[#This Row],[Domain]])</f>
        <v>FRA_2024_003_Sea</v>
      </c>
      <c r="G779" s="2" t="s">
        <v>1743</v>
      </c>
      <c r="H779" s="3" t="s">
        <v>192</v>
      </c>
      <c r="I779" t="s">
        <v>1748</v>
      </c>
      <c r="J779" t="s">
        <v>1752</v>
      </c>
      <c r="K779" s="4">
        <v>6</v>
      </c>
      <c r="L779" s="9" t="str">
        <f>IF(AND(R779=A779, S779&amp;T779&amp;U779&amp;V779&amp;W779=""), "DomProd", IF(COUNTIF(R779:W779, A779)&gt;0, "CoDev", IF(R779="???","N/A","Import")))</f>
        <v>DomProd</v>
      </c>
      <c r="M779" t="s">
        <v>1753</v>
      </c>
      <c r="O779"/>
      <c r="P779" s="28" t="s">
        <v>1751</v>
      </c>
      <c r="R779" t="s">
        <v>134</v>
      </c>
      <c r="X779" s="9">
        <f>IF(Table1[[#This Row],[Origin 1]]="???",0,COUNTA(Table1[[#This Row],[Origin 1]:[Origin 6]]))</f>
        <v>1</v>
      </c>
      <c r="Y779"/>
      <c r="Z779"/>
    </row>
    <row r="780" spans="1:26">
      <c r="A780" s="12" t="s">
        <v>134</v>
      </c>
      <c r="B780" s="2">
        <v>2024</v>
      </c>
      <c r="C780" s="18" t="str">
        <f>TEXT(Table1[[#This Row],[No2]],"000")</f>
        <v>004</v>
      </c>
      <c r="D780" s="18">
        <v>4</v>
      </c>
      <c r="E780" s="18" t="s">
        <v>183</v>
      </c>
      <c r="F780" s="2" t="str">
        <f>_xlfn.TEXTJOIN("_",TRUE,A780,B780,C780,Table1[[#This Row],[Domain]])</f>
        <v>FRA_2024_004_Sea</v>
      </c>
      <c r="G780" s="2" t="s">
        <v>1743</v>
      </c>
      <c r="H780" s="3" t="s">
        <v>192</v>
      </c>
      <c r="I780" t="s">
        <v>1748</v>
      </c>
      <c r="J780" t="s">
        <v>1754</v>
      </c>
      <c r="K780" s="4" t="s">
        <v>72</v>
      </c>
      <c r="L780" s="9" t="str">
        <f>IF(AND(R780=A780, S780&amp;T780&amp;U780&amp;V780&amp;W780=""), "DomProd", IF(COUNTIF(R780:W780, A780)&gt;0, "CoDev", IF(R780="???","N/A","Import")))</f>
        <v>DomProd</v>
      </c>
      <c r="M780" t="s">
        <v>132</v>
      </c>
      <c r="O780"/>
      <c r="P780" s="28" t="s">
        <v>1755</v>
      </c>
      <c r="R780" t="s">
        <v>134</v>
      </c>
      <c r="X780" s="9">
        <f>IF(Table1[[#This Row],[Origin 1]]="???",0,COUNTA(Table1[[#This Row],[Origin 1]:[Origin 6]]))</f>
        <v>1</v>
      </c>
      <c r="Y780"/>
      <c r="Z780"/>
    </row>
    <row r="781" spans="1:26">
      <c r="A781" s="12" t="s">
        <v>134</v>
      </c>
      <c r="B781" s="2">
        <v>2024</v>
      </c>
      <c r="C781" s="18" t="str">
        <f>TEXT(Table1[[#This Row],[No2]],"000")</f>
        <v>005</v>
      </c>
      <c r="D781" s="18">
        <v>5</v>
      </c>
      <c r="E781" s="18" t="s">
        <v>92</v>
      </c>
      <c r="F781" s="2" t="str">
        <f>_xlfn.TEXTJOIN("_",TRUE,A781,B781,C781,Table1[[#This Row],[Domain]])</f>
        <v>FRA_2024_005_Air</v>
      </c>
      <c r="G781" s="2" t="s">
        <v>1743</v>
      </c>
      <c r="H781" s="3" t="s">
        <v>94</v>
      </c>
      <c r="I781" t="s">
        <v>495</v>
      </c>
      <c r="J781" t="s">
        <v>1756</v>
      </c>
      <c r="K781" s="4">
        <v>20</v>
      </c>
      <c r="L781" s="9" t="str">
        <f>IF(AND(R781=A781, S781&amp;T781&amp;U781&amp;V781&amp;W781=""), "DomProd", IF(COUNTIF(R781:W781, A781)&gt;0, "CoDev", IF(R781="???","N/A","Import")))</f>
        <v>DomProd</v>
      </c>
      <c r="M781" t="s">
        <v>258</v>
      </c>
      <c r="O781"/>
      <c r="P781" s="28" t="s">
        <v>1757</v>
      </c>
      <c r="R781" t="s">
        <v>134</v>
      </c>
      <c r="X781" s="9">
        <f>IF(Table1[[#This Row],[Origin 1]]="???",0,COUNTA(Table1[[#This Row],[Origin 1]:[Origin 6]]))</f>
        <v>1</v>
      </c>
      <c r="Y781"/>
      <c r="Z781"/>
    </row>
    <row r="782" spans="1:26">
      <c r="A782" s="12" t="s">
        <v>134</v>
      </c>
      <c r="B782" s="2">
        <v>2024</v>
      </c>
      <c r="C782" s="18" t="str">
        <f>TEXT(Table1[[#This Row],[No2]],"000")</f>
        <v>006</v>
      </c>
      <c r="D782" s="18">
        <v>6</v>
      </c>
      <c r="E782" s="18" t="s">
        <v>92</v>
      </c>
      <c r="F782" s="2" t="str">
        <f>_xlfn.TEXTJOIN("_",TRUE,A782,B782,C782,Table1[[#This Row],[Domain]])</f>
        <v>FRA_2024_006_Air</v>
      </c>
      <c r="G782" s="2" t="s">
        <v>1743</v>
      </c>
      <c r="H782" s="3" t="s">
        <v>94</v>
      </c>
      <c r="I782" t="s">
        <v>1005</v>
      </c>
      <c r="J782" t="s">
        <v>1758</v>
      </c>
      <c r="K782" s="4">
        <v>12</v>
      </c>
      <c r="L782" s="9" t="str">
        <f>IF(AND(R782=A782, S782&amp;T782&amp;U782&amp;V782&amp;W782=""), "DomProd", IF(COUNTIF(R782:W782, A782)&gt;0, "CoDev", IF(R782="???","N/A","Import")))</f>
        <v>CoDev</v>
      </c>
      <c r="M782" t="s">
        <v>254</v>
      </c>
      <c r="O782"/>
      <c r="P782" t="s">
        <v>1759</v>
      </c>
      <c r="R782" t="s">
        <v>32</v>
      </c>
      <c r="S782" t="s">
        <v>134</v>
      </c>
      <c r="T782" t="s">
        <v>37</v>
      </c>
      <c r="U782" t="s">
        <v>43</v>
      </c>
      <c r="X782" s="9">
        <f>IF(Table1[[#This Row],[Origin 1]]="???",0,COUNTA(Table1[[#This Row],[Origin 1]:[Origin 6]]))</f>
        <v>4</v>
      </c>
      <c r="Y782"/>
      <c r="Z782"/>
    </row>
    <row r="783" spans="1:26">
      <c r="A783" s="12" t="s">
        <v>134</v>
      </c>
      <c r="B783" s="2">
        <v>2024</v>
      </c>
      <c r="C783" s="18" t="str">
        <f>TEXT(Table1[[#This Row],[No2]],"000")</f>
        <v>007</v>
      </c>
      <c r="D783" s="18">
        <v>7</v>
      </c>
      <c r="E783" s="18" t="s">
        <v>92</v>
      </c>
      <c r="F783" s="2" t="str">
        <f>_xlfn.TEXTJOIN("_",TRUE,A783,B783,C783,Table1[[#This Row],[Domain]])</f>
        <v>FRA_2024_007_Air</v>
      </c>
      <c r="G783" s="2" t="s">
        <v>1743</v>
      </c>
      <c r="H783" s="3" t="s">
        <v>94</v>
      </c>
      <c r="I783" t="s">
        <v>1760</v>
      </c>
      <c r="J783" t="s">
        <v>1761</v>
      </c>
      <c r="K783" s="4">
        <v>3</v>
      </c>
      <c r="L783" s="9" t="str">
        <f>IF(AND(R783=A783, S783&amp;T783&amp;U783&amp;V783&amp;W783=""), "DomProd", IF(COUNTIF(R783:W783, A783)&gt;0, "CoDev", IF(R783="???","N/A","Import")))</f>
        <v>Import</v>
      </c>
      <c r="M783" t="s">
        <v>101</v>
      </c>
      <c r="O783"/>
      <c r="P783" s="28" t="s">
        <v>1762</v>
      </c>
      <c r="R783" t="s">
        <v>65</v>
      </c>
      <c r="X783" s="9">
        <f>IF(Table1[[#This Row],[Origin 1]]="???",0,COUNTA(Table1[[#This Row],[Origin 1]:[Origin 6]]))</f>
        <v>1</v>
      </c>
      <c r="Y783"/>
      <c r="Z783"/>
    </row>
    <row r="784" spans="1:26">
      <c r="A784" s="12" t="s">
        <v>134</v>
      </c>
      <c r="B784" s="2">
        <v>2024</v>
      </c>
      <c r="C784" s="18" t="str">
        <f>TEXT(Table1[[#This Row],[No2]],"000")</f>
        <v>008</v>
      </c>
      <c r="D784" s="18">
        <v>8</v>
      </c>
      <c r="E784" s="18" t="s">
        <v>785</v>
      </c>
      <c r="F784" s="2" t="str">
        <f>_xlfn.TEXTJOIN("_",TRUE,A784,B784,C784,Table1[[#This Row],[Domain]])</f>
        <v>FRA_2024_008_Space</v>
      </c>
      <c r="G784" s="2" t="s">
        <v>785</v>
      </c>
      <c r="H784" s="3" t="s">
        <v>786</v>
      </c>
      <c r="I784" t="s">
        <v>787</v>
      </c>
      <c r="J784" t="s">
        <v>1763</v>
      </c>
      <c r="K784" s="4">
        <v>2</v>
      </c>
      <c r="L784" s="9" t="str">
        <f>IF(AND(R784=A784, S784&amp;T784&amp;U784&amp;V784&amp;W784=""), "DomProd", IF(COUNTIF(R784:W784, A784)&gt;0, "CoDev", IF(R784="???","N/A","Import")))</f>
        <v>DomProd</v>
      </c>
      <c r="M784" t="s">
        <v>1764</v>
      </c>
      <c r="O784"/>
      <c r="P784" s="28" t="s">
        <v>1765</v>
      </c>
      <c r="R784" t="s">
        <v>134</v>
      </c>
      <c r="X784" s="9">
        <f>IF(Table1[[#This Row],[Origin 1]]="???",0,COUNTA(Table1[[#This Row],[Origin 1]:[Origin 6]]))</f>
        <v>1</v>
      </c>
      <c r="Y784"/>
      <c r="Z784"/>
    </row>
    <row r="785" spans="1:26">
      <c r="A785" s="12" t="s">
        <v>134</v>
      </c>
      <c r="B785" s="2">
        <v>2024</v>
      </c>
      <c r="C785" s="18" t="str">
        <f>TEXT(Table1[[#This Row],[No2]],"000")</f>
        <v>009</v>
      </c>
      <c r="D785" s="18">
        <v>9</v>
      </c>
      <c r="E785" s="18" t="s">
        <v>785</v>
      </c>
      <c r="F785" s="2" t="str">
        <f>_xlfn.TEXTJOIN("_",TRUE,A785,B785,C785,Table1[[#This Row],[Domain]])</f>
        <v>FRA_2024_009_Space</v>
      </c>
      <c r="G785" s="2" t="s">
        <v>785</v>
      </c>
      <c r="H785" s="3" t="s">
        <v>786</v>
      </c>
      <c r="I785" t="s">
        <v>787</v>
      </c>
      <c r="J785" t="s">
        <v>1766</v>
      </c>
      <c r="K785" s="4">
        <v>2</v>
      </c>
      <c r="L785" s="9" t="str">
        <f>IF(AND(R785=A785, S785&amp;T785&amp;U785&amp;V785&amp;W785=""), "DomProd", IF(COUNTIF(R785:W785, A785)&gt;0, "CoDev", IF(R785="???","N/A","Import")))</f>
        <v>DomProd</v>
      </c>
      <c r="M785" t="s">
        <v>1767</v>
      </c>
      <c r="N785" t="s">
        <v>1768</v>
      </c>
      <c r="O785"/>
      <c r="P785" s="28" t="s">
        <v>1769</v>
      </c>
      <c r="R785" t="s">
        <v>134</v>
      </c>
      <c r="X785" s="9">
        <f>IF(Table1[[#This Row],[Origin 1]]="???",0,COUNTA(Table1[[#This Row],[Origin 1]:[Origin 6]]))</f>
        <v>1</v>
      </c>
      <c r="Y785"/>
      <c r="Z785"/>
    </row>
    <row r="786" spans="1:26">
      <c r="A786" s="12" t="s">
        <v>134</v>
      </c>
      <c r="B786" s="2">
        <v>2024</v>
      </c>
      <c r="C786" s="18" t="str">
        <f>TEXT(Table1[[#This Row],[No2]],"000")</f>
        <v>010</v>
      </c>
      <c r="D786" s="18">
        <v>10</v>
      </c>
      <c r="E786" s="18" t="s">
        <v>785</v>
      </c>
      <c r="F786" s="2" t="str">
        <f>_xlfn.TEXTJOIN("_",TRUE,A786,B786,C786,Table1[[#This Row],[Domain]])</f>
        <v>FRA_2024_010_Space</v>
      </c>
      <c r="G786" s="2" t="s">
        <v>785</v>
      </c>
      <c r="H786" s="3" t="s">
        <v>786</v>
      </c>
      <c r="I786" t="s">
        <v>787</v>
      </c>
      <c r="J786" t="s">
        <v>1770</v>
      </c>
      <c r="K786" s="4">
        <v>1</v>
      </c>
      <c r="L786" s="9" t="str">
        <f>IF(AND(R786=A786, S786&amp;T786&amp;U786&amp;V786&amp;W786=""), "DomProd", IF(COUNTIF(R786:W786, A786)&gt;0, "CoDev", IF(R786="???","N/A","Import")))</f>
        <v>CoDev</v>
      </c>
      <c r="M786" t="s">
        <v>1768</v>
      </c>
      <c r="O786"/>
      <c r="P786" t="s">
        <v>1771</v>
      </c>
      <c r="R786" t="s">
        <v>134</v>
      </c>
      <c r="S786" t="s">
        <v>55</v>
      </c>
      <c r="X786" s="9">
        <f>IF(Table1[[#This Row],[Origin 1]]="???",0,COUNTA(Table1[[#This Row],[Origin 1]:[Origin 6]]))</f>
        <v>2</v>
      </c>
      <c r="Y786"/>
      <c r="Z786"/>
    </row>
    <row r="787" spans="1:26">
      <c r="A787" s="12" t="s">
        <v>134</v>
      </c>
      <c r="B787" s="2">
        <v>2024</v>
      </c>
      <c r="C787" s="18" t="str">
        <f>TEXT(Table1[[#This Row],[No2]],"000")</f>
        <v>011</v>
      </c>
      <c r="D787" s="18">
        <v>11</v>
      </c>
      <c r="E787" s="18" t="s">
        <v>785</v>
      </c>
      <c r="F787" s="2" t="str">
        <f>_xlfn.TEXTJOIN("_",TRUE,A787,B787,C787,Table1[[#This Row],[Domain]])</f>
        <v>FRA_2024_011_Space</v>
      </c>
      <c r="G787" s="2" t="s">
        <v>785</v>
      </c>
      <c r="H787" s="3" t="s">
        <v>786</v>
      </c>
      <c r="I787" t="s">
        <v>115</v>
      </c>
      <c r="J787" t="s">
        <v>1772</v>
      </c>
      <c r="K787" s="4">
        <v>1</v>
      </c>
      <c r="L787" s="9" t="str">
        <f>IF(AND(R787=A787, S787&amp;T787&amp;U787&amp;V787&amp;W787=""), "DomProd", IF(COUNTIF(R787:W787, A787)&gt;0, "CoDev", IF(R787="???","N/A","Import")))</f>
        <v>DomProd</v>
      </c>
      <c r="M787" t="s">
        <v>1768</v>
      </c>
      <c r="N787" t="s">
        <v>1773</v>
      </c>
      <c r="O787"/>
      <c r="P787" t="s">
        <v>1774</v>
      </c>
      <c r="R787" t="s">
        <v>134</v>
      </c>
      <c r="X787" s="9">
        <f>IF(Table1[[#This Row],[Origin 1]]="???",0,COUNTA(Table1[[#This Row],[Origin 1]:[Origin 6]]))</f>
        <v>1</v>
      </c>
      <c r="Y787"/>
      <c r="Z787"/>
    </row>
    <row r="788" spans="1:26">
      <c r="A788" s="12" t="s">
        <v>134</v>
      </c>
      <c r="B788" s="2">
        <v>2024</v>
      </c>
      <c r="C788" s="18" t="str">
        <f>TEXT(Table1[[#This Row],[No2]],"000")</f>
        <v>012</v>
      </c>
      <c r="D788" s="18">
        <v>12</v>
      </c>
      <c r="E788" s="18" t="s">
        <v>785</v>
      </c>
      <c r="F788" s="2" t="str">
        <f>_xlfn.TEXTJOIN("_",TRUE,A788,B788,C788,Table1[[#This Row],[Domain]])</f>
        <v>FRA_2024_012_Space</v>
      </c>
      <c r="G788" s="2" t="s">
        <v>785</v>
      </c>
      <c r="H788" s="3" t="s">
        <v>786</v>
      </c>
      <c r="I788" t="s">
        <v>115</v>
      </c>
      <c r="J788" t="s">
        <v>1775</v>
      </c>
      <c r="K788" s="4">
        <v>1</v>
      </c>
      <c r="L788" s="9" t="str">
        <f>IF(AND(R788=A788, S788&amp;T788&amp;U788&amp;V788&amp;W788=""), "DomProd", IF(COUNTIF(R788:W788, A788)&gt;0, "CoDev", IF(R788="???","N/A","Import")))</f>
        <v>DomProd</v>
      </c>
      <c r="M788" t="s">
        <v>1768</v>
      </c>
      <c r="N788" t="s">
        <v>1773</v>
      </c>
      <c r="O788"/>
      <c r="P788" t="s">
        <v>1774</v>
      </c>
      <c r="R788" t="s">
        <v>134</v>
      </c>
      <c r="X788" s="9">
        <f>IF(Table1[[#This Row],[Origin 1]]="???",0,COUNTA(Table1[[#This Row],[Origin 1]:[Origin 6]]))</f>
        <v>1</v>
      </c>
      <c r="Y788"/>
      <c r="Z788"/>
    </row>
    <row r="789" spans="1:26">
      <c r="A789" s="12" t="s">
        <v>134</v>
      </c>
      <c r="B789" s="2">
        <v>2024</v>
      </c>
      <c r="C789" s="18" t="str">
        <f>TEXT(Table1[[#This Row],[No2]],"000")</f>
        <v>013</v>
      </c>
      <c r="D789" s="18">
        <v>13</v>
      </c>
      <c r="E789" s="18" t="s">
        <v>785</v>
      </c>
      <c r="F789" s="2" t="str">
        <f>_xlfn.TEXTJOIN("_",TRUE,A789,B789,C789,Table1[[#This Row],[Domain]])</f>
        <v>FRA_2024_013_Space</v>
      </c>
      <c r="G789" s="2" t="s">
        <v>785</v>
      </c>
      <c r="H789" s="3" t="s">
        <v>786</v>
      </c>
      <c r="I789" t="s">
        <v>115</v>
      </c>
      <c r="J789" t="s">
        <v>1776</v>
      </c>
      <c r="K789" s="4">
        <v>1</v>
      </c>
      <c r="L789" s="9" t="str">
        <f>IF(AND(R789=A789, S789&amp;T789&amp;U789&amp;V789&amp;W789=""), "DomProd", IF(COUNTIF(R789:W789, A789)&gt;0, "CoDev", IF(R789="???","N/A","Import")))</f>
        <v>DomProd</v>
      </c>
      <c r="M789" t="s">
        <v>1773</v>
      </c>
      <c r="O789"/>
      <c r="P789" s="28" t="s">
        <v>1777</v>
      </c>
      <c r="R789" t="s">
        <v>134</v>
      </c>
      <c r="X789" s="9">
        <f>IF(Table1[[#This Row],[Origin 1]]="???",0,COUNTA(Table1[[#This Row],[Origin 1]:[Origin 6]]))</f>
        <v>1</v>
      </c>
      <c r="Y789"/>
      <c r="Z789"/>
    </row>
    <row r="790" spans="1:26">
      <c r="A790" s="12" t="s">
        <v>134</v>
      </c>
      <c r="B790" s="2">
        <v>2024</v>
      </c>
      <c r="C790" s="18" t="str">
        <f>TEXT(Table1[[#This Row],[No2]],"000")</f>
        <v>014</v>
      </c>
      <c r="D790" s="18">
        <v>14</v>
      </c>
      <c r="E790" s="18" t="s">
        <v>785</v>
      </c>
      <c r="F790" s="2" t="str">
        <f>_xlfn.TEXTJOIN("_",TRUE,A790,B790,C790,Table1[[#This Row],[Domain]])</f>
        <v>FRA_2024_014_Space</v>
      </c>
      <c r="G790" s="2" t="s">
        <v>785</v>
      </c>
      <c r="H790" s="3" t="s">
        <v>786</v>
      </c>
      <c r="I790" t="s">
        <v>115</v>
      </c>
      <c r="J790" t="s">
        <v>1778</v>
      </c>
      <c r="K790" s="4">
        <v>1</v>
      </c>
      <c r="L790" s="9" t="str">
        <f>IF(AND(R790=A790, S790&amp;T790&amp;U790&amp;V790&amp;W790=""), "DomProd", IF(COUNTIF(R790:W790, A790)&gt;0, "CoDev", IF(R790="???","N/A","Import")))</f>
        <v>DomProd</v>
      </c>
      <c r="M790" t="s">
        <v>1773</v>
      </c>
      <c r="O790"/>
      <c r="P790" s="28" t="s">
        <v>1777</v>
      </c>
      <c r="R790" t="s">
        <v>134</v>
      </c>
      <c r="X790" s="9">
        <f>IF(Table1[[#This Row],[Origin 1]]="???",0,COUNTA(Table1[[#This Row],[Origin 1]:[Origin 6]]))</f>
        <v>1</v>
      </c>
      <c r="Y790"/>
      <c r="Z790"/>
    </row>
    <row r="791" spans="1:26">
      <c r="A791" s="12" t="s">
        <v>134</v>
      </c>
      <c r="B791" s="2">
        <v>2024</v>
      </c>
      <c r="C791" s="18" t="str">
        <f>TEXT(Table1[[#This Row],[No2]],"000")</f>
        <v>015</v>
      </c>
      <c r="D791" s="18">
        <v>15</v>
      </c>
      <c r="E791" s="18" t="s">
        <v>785</v>
      </c>
      <c r="F791" s="2" t="str">
        <f>_xlfn.TEXTJOIN("_",TRUE,A791,B791,C791,Table1[[#This Row],[Domain]])</f>
        <v>FRA_2024_015_Space</v>
      </c>
      <c r="G791" s="2" t="s">
        <v>785</v>
      </c>
      <c r="H791" s="3" t="s">
        <v>786</v>
      </c>
      <c r="I791" t="s">
        <v>115</v>
      </c>
      <c r="J791" t="s">
        <v>1779</v>
      </c>
      <c r="K791" s="4">
        <v>2</v>
      </c>
      <c r="L791" s="9" t="str">
        <f>IF(AND(R791=A791, S791&amp;T791&amp;U791&amp;V791&amp;W791=""), "DomProd", IF(COUNTIF(R791:W791, A791)&gt;0, "CoDev", IF(R791="???","N/A","Import")))</f>
        <v>DomProd</v>
      </c>
      <c r="M791" t="s">
        <v>1768</v>
      </c>
      <c r="O791"/>
      <c r="P791" s="28" t="s">
        <v>1780</v>
      </c>
      <c r="R791" t="s">
        <v>134</v>
      </c>
      <c r="X791" s="9">
        <f>IF(Table1[[#This Row],[Origin 1]]="???",0,COUNTA(Table1[[#This Row],[Origin 1]:[Origin 6]]))</f>
        <v>1</v>
      </c>
      <c r="Y791"/>
      <c r="Z791"/>
    </row>
    <row r="792" spans="1:26" s="7" customFormat="1">
      <c r="A792" s="23" t="s">
        <v>134</v>
      </c>
      <c r="B792" s="2">
        <v>2024</v>
      </c>
      <c r="C792" s="18" t="str">
        <f>TEXT(Table1[[#This Row],[No2]],"000")</f>
        <v>016</v>
      </c>
      <c r="D792" s="18">
        <v>16</v>
      </c>
      <c r="E792" s="18" t="s">
        <v>785</v>
      </c>
      <c r="F792" s="2" t="str">
        <f>_xlfn.TEXTJOIN("_",TRUE,A792,B792,C792,Table1[[#This Row],[Domain]])</f>
        <v>FRA_2024_016_Space</v>
      </c>
      <c r="G792" s="5" t="s">
        <v>785</v>
      </c>
      <c r="H792" s="6" t="s">
        <v>786</v>
      </c>
      <c r="I792" s="7" t="s">
        <v>1781</v>
      </c>
      <c r="J792" s="7" t="s">
        <v>1782</v>
      </c>
      <c r="K792" s="8">
        <v>3</v>
      </c>
      <c r="L792" s="9" t="str">
        <f>IF(AND(R792=A792, S792&amp;T792&amp;U792&amp;V792&amp;W792=""), "DomProd", IF(COUNTIF(R792:W792, A792)&gt;0, "CoDev", IF(R792="???","N/A","Import")))</f>
        <v>DomProd</v>
      </c>
      <c r="M792" s="7" t="s">
        <v>1768</v>
      </c>
      <c r="N792" s="7" t="s">
        <v>254</v>
      </c>
      <c r="P792" s="7" t="s">
        <v>1783</v>
      </c>
      <c r="R792" s="7" t="s">
        <v>134</v>
      </c>
      <c r="X792" s="9">
        <f>IF(Table1[[#This Row],[Origin 1]]="???",0,COUNTA(Table1[[#This Row],[Origin 1]:[Origin 6]]))</f>
        <v>1</v>
      </c>
      <c r="Y792"/>
    </row>
    <row r="793" spans="1:26">
      <c r="A793" s="12" t="s">
        <v>134</v>
      </c>
      <c r="B793" s="2">
        <v>2024</v>
      </c>
      <c r="C793" s="18" t="str">
        <f>TEXT(Table1[[#This Row],[No2]],"000")</f>
        <v>017</v>
      </c>
      <c r="D793" s="18">
        <v>17</v>
      </c>
      <c r="E793" s="18" t="s">
        <v>25</v>
      </c>
      <c r="F793" s="2" t="str">
        <f>_xlfn.TEXTJOIN("_",TRUE,A793,B793,C793,Table1[[#This Row],[Domain]])</f>
        <v>FRA_2024_017_Land</v>
      </c>
      <c r="G793" s="2" t="s">
        <v>300</v>
      </c>
      <c r="H793" s="3" t="s">
        <v>27</v>
      </c>
      <c r="I793" t="s">
        <v>28</v>
      </c>
      <c r="J793" t="s">
        <v>1784</v>
      </c>
      <c r="K793" s="4">
        <v>166</v>
      </c>
      <c r="L793" s="9" t="str">
        <f>IF(AND(R793=A793, S793&amp;T793&amp;U793&amp;V793&amp;W793=""), "DomProd", IF(COUNTIF(R793:W793, A793)&gt;0, "CoDev", IF(R793="???","N/A","Import")))</f>
        <v>DomProd</v>
      </c>
      <c r="M793" s="7" t="s">
        <v>1785</v>
      </c>
      <c r="N793" s="7"/>
      <c r="O793" s="7"/>
      <c r="P793" s="29" t="s">
        <v>1786</v>
      </c>
      <c r="R793" t="s">
        <v>134</v>
      </c>
      <c r="X793" s="9">
        <f>IF(Table1[[#This Row],[Origin 1]]="???",0,COUNTA(Table1[[#This Row],[Origin 1]:[Origin 6]]))</f>
        <v>1</v>
      </c>
      <c r="Y793"/>
      <c r="Z793"/>
    </row>
    <row r="794" spans="1:26">
      <c r="A794" s="12" t="s">
        <v>134</v>
      </c>
      <c r="B794" s="2">
        <v>2024</v>
      </c>
      <c r="C794" s="18" t="str">
        <f>TEXT(Table1[[#This Row],[No2]],"000")</f>
        <v>018</v>
      </c>
      <c r="D794" s="18">
        <v>18</v>
      </c>
      <c r="E794" s="18" t="s">
        <v>25</v>
      </c>
      <c r="F794" s="2" t="str">
        <f>_xlfn.TEXTJOIN("_",TRUE,A794,B794,C794,Table1[[#This Row],[Domain]])</f>
        <v>FRA_2024_018_Land</v>
      </c>
      <c r="G794" s="2" t="s">
        <v>300</v>
      </c>
      <c r="H794" s="3" t="s">
        <v>27</v>
      </c>
      <c r="I794" t="s">
        <v>28</v>
      </c>
      <c r="J794" t="s">
        <v>1787</v>
      </c>
      <c r="K794" s="4">
        <v>34</v>
      </c>
      <c r="L794" s="9" t="str">
        <f>IF(AND(R794=A794, S794&amp;T794&amp;U794&amp;V794&amp;W794=""), "DomProd", IF(COUNTIF(R794:W794, A794)&gt;0, "CoDev", IF(R794="???","N/A","Import")))</f>
        <v>DomProd</v>
      </c>
      <c r="M794" s="7" t="s">
        <v>1785</v>
      </c>
      <c r="N794" s="7"/>
      <c r="O794" s="7"/>
      <c r="P794" s="29" t="s">
        <v>1786</v>
      </c>
      <c r="R794" t="s">
        <v>134</v>
      </c>
      <c r="X794" s="9">
        <f>IF(Table1[[#This Row],[Origin 1]]="???",0,COUNTA(Table1[[#This Row],[Origin 1]:[Origin 6]]))</f>
        <v>1</v>
      </c>
      <c r="Y794"/>
      <c r="Z794"/>
    </row>
    <row r="795" spans="1:26">
      <c r="A795" s="12" t="s">
        <v>134</v>
      </c>
      <c r="B795" s="2">
        <v>2024</v>
      </c>
      <c r="C795" s="18" t="str">
        <f>TEXT(Table1[[#This Row],[No2]],"000")</f>
        <v>019</v>
      </c>
      <c r="D795" s="18">
        <v>19</v>
      </c>
      <c r="E795" s="18" t="s">
        <v>25</v>
      </c>
      <c r="F795" s="2" t="str">
        <f>_xlfn.TEXTJOIN("_",TRUE,A795,B795,C795,Table1[[#This Row],[Domain]])</f>
        <v>FRA_2024_019_Land</v>
      </c>
      <c r="G795" s="2" t="s">
        <v>300</v>
      </c>
      <c r="H795" s="3" t="s">
        <v>27</v>
      </c>
      <c r="I795" t="s">
        <v>148</v>
      </c>
      <c r="J795" t="s">
        <v>1788</v>
      </c>
      <c r="K795" s="4">
        <v>192</v>
      </c>
      <c r="L795" s="9" t="str">
        <f>IF(AND(R795=A795, S795&amp;T795&amp;U795&amp;V795&amp;W795=""), "DomProd", IF(COUNTIF(R795:W795, A795)&gt;0, "CoDev", IF(R795="???","N/A","Import")))</f>
        <v>DomProd</v>
      </c>
      <c r="M795" s="7" t="s">
        <v>170</v>
      </c>
      <c r="N795" s="7"/>
      <c r="O795" s="7"/>
      <c r="P795" s="7" t="s">
        <v>1789</v>
      </c>
      <c r="R795" t="s">
        <v>134</v>
      </c>
      <c r="X795" s="9">
        <f>IF(Table1[[#This Row],[Origin 1]]="???",0,COUNTA(Table1[[#This Row],[Origin 1]:[Origin 6]]))</f>
        <v>1</v>
      </c>
      <c r="Y795"/>
      <c r="Z795"/>
    </row>
    <row r="796" spans="1:26">
      <c r="A796" s="12" t="s">
        <v>134</v>
      </c>
      <c r="B796" s="2">
        <v>2024</v>
      </c>
      <c r="C796" s="18" t="str">
        <f>TEXT(Table1[[#This Row],[No2]],"000")</f>
        <v>020</v>
      </c>
      <c r="D796" s="18">
        <v>20</v>
      </c>
      <c r="E796" s="18" t="s">
        <v>25</v>
      </c>
      <c r="F796" s="2" t="str">
        <f>_xlfn.TEXTJOIN("_",TRUE,A796,B796,C796,Table1[[#This Row],[Domain]])</f>
        <v>FRA_2024_020_Land</v>
      </c>
      <c r="G796" s="2" t="s">
        <v>300</v>
      </c>
      <c r="H796" s="3" t="s">
        <v>27</v>
      </c>
      <c r="I796" t="s">
        <v>152</v>
      </c>
      <c r="J796" t="s">
        <v>1790</v>
      </c>
      <c r="K796" s="4">
        <v>99</v>
      </c>
      <c r="L796" s="9" t="str">
        <f>IF(AND(R796=A796, S796&amp;T796&amp;U796&amp;V796&amp;W796=""), "DomProd", IF(COUNTIF(R796:W796, A796)&gt;0, "CoDev", IF(R796="???","N/A","Import")))</f>
        <v>DomProd</v>
      </c>
      <c r="M796" s="7" t="s">
        <v>1791</v>
      </c>
      <c r="N796" s="7"/>
      <c r="O796" s="7"/>
      <c r="P796" s="29" t="s">
        <v>1792</v>
      </c>
      <c r="R796" t="s">
        <v>134</v>
      </c>
      <c r="X796" s="9">
        <f>IF(Table1[[#This Row],[Origin 1]]="???",0,COUNTA(Table1[[#This Row],[Origin 1]:[Origin 6]]))</f>
        <v>1</v>
      </c>
      <c r="Y796"/>
      <c r="Z796"/>
    </row>
    <row r="797" spans="1:26">
      <c r="A797" s="12" t="s">
        <v>134</v>
      </c>
      <c r="B797" s="2">
        <v>2024</v>
      </c>
      <c r="C797" s="18" t="str">
        <f>TEXT(Table1[[#This Row],[No2]],"000")</f>
        <v>021</v>
      </c>
      <c r="D797" s="18">
        <v>21</v>
      </c>
      <c r="E797" s="18" t="s">
        <v>25</v>
      </c>
      <c r="F797" s="2" t="str">
        <f>_xlfn.TEXTJOIN("_",TRUE,A797,B797,C797,Table1[[#This Row],[Domain]])</f>
        <v>FRA_2024_021_Land</v>
      </c>
      <c r="G797" s="2" t="s">
        <v>300</v>
      </c>
      <c r="H797" s="3" t="s">
        <v>27</v>
      </c>
      <c r="I797" t="s">
        <v>152</v>
      </c>
      <c r="J797" t="s">
        <v>1793</v>
      </c>
      <c r="K797" s="4">
        <v>40</v>
      </c>
      <c r="L797" s="9" t="str">
        <f>IF(AND(R797=A797, S797&amp;T797&amp;U797&amp;V797&amp;W797=""), "DomProd", IF(COUNTIF(R797:W797, A797)&gt;0, "CoDev", IF(R797="???","N/A","Import")))</f>
        <v>DomProd</v>
      </c>
      <c r="M797" s="7" t="s">
        <v>1794</v>
      </c>
      <c r="N797" s="7"/>
      <c r="O797" s="7"/>
      <c r="P797" s="29" t="s">
        <v>1795</v>
      </c>
      <c r="R797" t="s">
        <v>134</v>
      </c>
      <c r="X797" s="9">
        <f>IF(Table1[[#This Row],[Origin 1]]="???",0,COUNTA(Table1[[#This Row],[Origin 1]:[Origin 6]]))</f>
        <v>1</v>
      </c>
      <c r="Y797"/>
      <c r="Z797"/>
    </row>
    <row r="798" spans="1:26">
      <c r="A798" s="12" t="s">
        <v>134</v>
      </c>
      <c r="B798" s="2">
        <v>2024</v>
      </c>
      <c r="C798" s="18" t="str">
        <f>TEXT(Table1[[#This Row],[No2]],"000")</f>
        <v>022</v>
      </c>
      <c r="D798" s="18">
        <v>22</v>
      </c>
      <c r="E798" s="18" t="s">
        <v>25</v>
      </c>
      <c r="F798" s="2" t="str">
        <f>_xlfn.TEXTJOIN("_",TRUE,A798,B798,C798,Table1[[#This Row],[Domain]])</f>
        <v>FRA_2024_022_Land</v>
      </c>
      <c r="G798" s="2" t="s">
        <v>300</v>
      </c>
      <c r="H798" s="3" t="s">
        <v>27</v>
      </c>
      <c r="I798" t="s">
        <v>33</v>
      </c>
      <c r="J798" t="s">
        <v>1796</v>
      </c>
      <c r="K798" s="4">
        <v>515</v>
      </c>
      <c r="L798" s="9" t="str">
        <f>IF(AND(R798=A798, S798&amp;T798&amp;U798&amp;V798&amp;W798=""), "DomProd", IF(COUNTIF(R798:W798, A798)&gt;0, "CoDev", IF(R798="???","N/A","Import")))</f>
        <v>DomProd</v>
      </c>
      <c r="M798" s="7" t="s">
        <v>170</v>
      </c>
      <c r="N798" s="7" t="s">
        <v>582</v>
      </c>
      <c r="O798" s="7"/>
      <c r="P798" s="29" t="s">
        <v>1797</v>
      </c>
      <c r="R798" t="s">
        <v>134</v>
      </c>
      <c r="X798" s="9">
        <f>IF(Table1[[#This Row],[Origin 1]]="???",0,COUNTA(Table1[[#This Row],[Origin 1]:[Origin 6]]))</f>
        <v>1</v>
      </c>
      <c r="Y798"/>
      <c r="Z798"/>
    </row>
    <row r="799" spans="1:26">
      <c r="A799" s="12" t="s">
        <v>134</v>
      </c>
      <c r="B799" s="2">
        <v>2024</v>
      </c>
      <c r="C799" s="18" t="str">
        <f>TEXT(Table1[[#This Row],[No2]],"000")</f>
        <v>023</v>
      </c>
      <c r="D799" s="18">
        <v>23</v>
      </c>
      <c r="E799" s="18" t="s">
        <v>25</v>
      </c>
      <c r="F799" s="2" t="str">
        <f>_xlfn.TEXTJOIN("_",TRUE,A799,B799,C799,Table1[[#This Row],[Domain]])</f>
        <v>FRA_2024_023_Land</v>
      </c>
      <c r="G799" s="2" t="s">
        <v>300</v>
      </c>
      <c r="H799" s="3" t="s">
        <v>27</v>
      </c>
      <c r="I799" t="s">
        <v>33</v>
      </c>
      <c r="J799" t="s">
        <v>1798</v>
      </c>
      <c r="K799" s="4">
        <v>107</v>
      </c>
      <c r="L799" s="9" t="str">
        <f>IF(AND(R799=A799, S799&amp;T799&amp;U799&amp;V799&amp;W799=""), "DomProd", IF(COUNTIF(R799:W799, A799)&gt;0, "CoDev", IF(R799="???","N/A","Import")))</f>
        <v>DomProd</v>
      </c>
      <c r="M799" s="7" t="s">
        <v>170</v>
      </c>
      <c r="N799" s="7" t="s">
        <v>582</v>
      </c>
      <c r="O799" s="7"/>
      <c r="P799" s="29" t="s">
        <v>1797</v>
      </c>
      <c r="R799" t="s">
        <v>134</v>
      </c>
      <c r="X799" s="9">
        <f>IF(Table1[[#This Row],[Origin 1]]="???",0,COUNTA(Table1[[#This Row],[Origin 1]:[Origin 6]]))</f>
        <v>1</v>
      </c>
      <c r="Y799"/>
      <c r="Z799"/>
    </row>
    <row r="800" spans="1:26">
      <c r="A800" s="12" t="s">
        <v>134</v>
      </c>
      <c r="B800" s="2">
        <v>2024</v>
      </c>
      <c r="C800" s="18" t="str">
        <f>TEXT(Table1[[#This Row],[No2]],"000")</f>
        <v>024</v>
      </c>
      <c r="D800" s="18">
        <v>24</v>
      </c>
      <c r="E800" s="18" t="s">
        <v>25</v>
      </c>
      <c r="F800" s="2" t="str">
        <f>_xlfn.TEXTJOIN("_",TRUE,A800,B800,C800,Table1[[#This Row],[Domain]])</f>
        <v>FRA_2024_024_Land</v>
      </c>
      <c r="G800" s="2" t="s">
        <v>300</v>
      </c>
      <c r="H800" s="3" t="s">
        <v>27</v>
      </c>
      <c r="I800" t="s">
        <v>38</v>
      </c>
      <c r="J800" t="s">
        <v>39</v>
      </c>
      <c r="K800" s="4">
        <v>49</v>
      </c>
      <c r="L800" s="9" t="str">
        <f>IF(AND(R800=A800, S800&amp;T800&amp;U800&amp;V800&amp;W800=""), "DomProd", IF(COUNTIF(R800:W800, A800)&gt;0, "CoDev", IF(R800="???","N/A","Import")))</f>
        <v>Import</v>
      </c>
      <c r="M800" t="s">
        <v>40</v>
      </c>
      <c r="O800"/>
      <c r="P800" t="s">
        <v>41</v>
      </c>
      <c r="R800" t="s">
        <v>42</v>
      </c>
      <c r="S800" t="s">
        <v>43</v>
      </c>
      <c r="X800" s="9">
        <f>IF(Table1[[#This Row],[Origin 1]]="???",0,COUNTA(Table1[[#This Row],[Origin 1]:[Origin 6]]))</f>
        <v>2</v>
      </c>
      <c r="Y800"/>
      <c r="Z800"/>
    </row>
    <row r="801" spans="1:26">
      <c r="A801" s="12" t="s">
        <v>134</v>
      </c>
      <c r="B801" s="2">
        <v>2024</v>
      </c>
      <c r="C801" s="18" t="str">
        <f>TEXT(Table1[[#This Row],[No2]],"000")</f>
        <v>025</v>
      </c>
      <c r="D801" s="18">
        <v>25</v>
      </c>
      <c r="E801" s="18" t="s">
        <v>25</v>
      </c>
      <c r="F801" s="2" t="str">
        <f>_xlfn.TEXTJOIN("_",TRUE,A801,B801,C801,Table1[[#This Row],[Domain]])</f>
        <v>FRA_2024_025_Land</v>
      </c>
      <c r="G801" s="2" t="s">
        <v>300</v>
      </c>
      <c r="H801" s="3" t="s">
        <v>27</v>
      </c>
      <c r="I801" t="s">
        <v>44</v>
      </c>
      <c r="J801" t="s">
        <v>1799</v>
      </c>
      <c r="K801" s="4">
        <v>737</v>
      </c>
      <c r="L801" s="9" t="str">
        <f>IF(AND(R801=A801, S801&amp;T801&amp;U801&amp;V801&amp;W801=""), "DomProd", IF(COUNTIF(R801:W801, A801)&gt;0, "CoDev", IF(R801="???","N/A","Import")))</f>
        <v>DomProd</v>
      </c>
      <c r="M801" t="s">
        <v>582</v>
      </c>
      <c r="O801"/>
      <c r="P801" s="28" t="s">
        <v>1800</v>
      </c>
      <c r="R801" t="s">
        <v>134</v>
      </c>
      <c r="X801" s="9">
        <f>IF(Table1[[#This Row],[Origin 1]]="???",0,COUNTA(Table1[[#This Row],[Origin 1]:[Origin 6]]))</f>
        <v>1</v>
      </c>
      <c r="Y801"/>
      <c r="Z801"/>
    </row>
    <row r="802" spans="1:26">
      <c r="A802" s="12" t="s">
        <v>134</v>
      </c>
      <c r="B802" s="2">
        <v>2024</v>
      </c>
      <c r="C802" s="18" t="str">
        <f>TEXT(Table1[[#This Row],[No2]],"000")</f>
        <v>026</v>
      </c>
      <c r="D802" s="18">
        <v>26</v>
      </c>
      <c r="E802" s="18" t="s">
        <v>25</v>
      </c>
      <c r="F802" s="2" t="str">
        <f>_xlfn.TEXTJOIN("_",TRUE,A802,B802,C802,Table1[[#This Row],[Domain]])</f>
        <v>FRA_2024_026_Land</v>
      </c>
      <c r="G802" s="2" t="s">
        <v>300</v>
      </c>
      <c r="H802" s="3" t="s">
        <v>27</v>
      </c>
      <c r="I802" t="s">
        <v>44</v>
      </c>
      <c r="J802" t="s">
        <v>1801</v>
      </c>
      <c r="K802" s="4">
        <v>11</v>
      </c>
      <c r="L802" s="9" t="str">
        <f>IF(AND(R802=A802, S802&amp;T802&amp;U802&amp;V802&amp;W802=""), "DomProd", IF(COUNTIF(R802:W802, A802)&gt;0, "CoDev", IF(R802="???","N/A","Import")))</f>
        <v>DomProd</v>
      </c>
      <c r="M802" t="s">
        <v>1802</v>
      </c>
      <c r="O802"/>
      <c r="P802" s="28" t="s">
        <v>1803</v>
      </c>
      <c r="R802" t="s">
        <v>134</v>
      </c>
      <c r="X802" s="9">
        <f>IF(Table1[[#This Row],[Origin 1]]="???",0,COUNTA(Table1[[#This Row],[Origin 1]:[Origin 6]]))</f>
        <v>1</v>
      </c>
      <c r="Y802"/>
      <c r="Z802"/>
    </row>
    <row r="803" spans="1:26">
      <c r="A803" s="12" t="s">
        <v>134</v>
      </c>
      <c r="B803" s="2">
        <v>2024</v>
      </c>
      <c r="C803" s="18" t="str">
        <f>TEXT(Table1[[#This Row],[No2]],"000")</f>
        <v>027</v>
      </c>
      <c r="D803" s="18">
        <v>27</v>
      </c>
      <c r="E803" s="18" t="s">
        <v>25</v>
      </c>
      <c r="F803" s="2" t="str">
        <f>_xlfn.TEXTJOIN("_",TRUE,A803,B803,C803,Table1[[#This Row],[Domain]])</f>
        <v>FRA_2024_027_Land</v>
      </c>
      <c r="G803" s="2" t="s">
        <v>300</v>
      </c>
      <c r="H803" s="3" t="s">
        <v>27</v>
      </c>
      <c r="I803" t="s">
        <v>44</v>
      </c>
      <c r="J803" t="s">
        <v>581</v>
      </c>
      <c r="K803" s="4">
        <v>1700</v>
      </c>
      <c r="L803" s="9" t="str">
        <f>IF(AND(R803=A803, S803&amp;T803&amp;U803&amp;V803&amp;W803=""), "DomProd", IF(COUNTIF(R803:W803, A803)&gt;0, "CoDev", IF(R803="???","N/A","Import")))</f>
        <v>DomProd</v>
      </c>
      <c r="M803" t="s">
        <v>582</v>
      </c>
      <c r="O803"/>
      <c r="P803" s="28" t="s">
        <v>583</v>
      </c>
      <c r="R803" t="s">
        <v>134</v>
      </c>
      <c r="X803" s="9">
        <f>IF(Table1[[#This Row],[Origin 1]]="???",0,COUNTA(Table1[[#This Row],[Origin 1]:[Origin 6]]))</f>
        <v>1</v>
      </c>
      <c r="Y803"/>
      <c r="Z803"/>
    </row>
    <row r="804" spans="1:26">
      <c r="A804" s="12" t="s">
        <v>134</v>
      </c>
      <c r="B804" s="2">
        <v>2024</v>
      </c>
      <c r="C804" s="18" t="str">
        <f>TEXT(Table1[[#This Row],[No2]],"000")</f>
        <v>028</v>
      </c>
      <c r="D804" s="18">
        <v>28</v>
      </c>
      <c r="E804" s="18" t="s">
        <v>25</v>
      </c>
      <c r="F804" s="2" t="str">
        <f>_xlfn.TEXTJOIN("_",TRUE,A804,B804,C804,Table1[[#This Row],[Domain]])</f>
        <v>FRA_2024_028_Land</v>
      </c>
      <c r="G804" s="2" t="s">
        <v>300</v>
      </c>
      <c r="H804" s="3" t="s">
        <v>27</v>
      </c>
      <c r="I804" t="s">
        <v>44</v>
      </c>
      <c r="J804" t="s">
        <v>1804</v>
      </c>
      <c r="K804" s="4">
        <v>40</v>
      </c>
      <c r="L804" s="9" t="str">
        <f>IF(AND(R804=A804, S804&amp;T804&amp;U804&amp;V804&amp;W804=""), "DomProd", IF(COUNTIF(R804:W804, A804)&gt;0, "CoDev", IF(R804="???","N/A","Import")))</f>
        <v>DomProd</v>
      </c>
      <c r="M804" t="s">
        <v>582</v>
      </c>
      <c r="O804"/>
      <c r="P804" s="28" t="s">
        <v>583</v>
      </c>
      <c r="R804" t="s">
        <v>134</v>
      </c>
      <c r="X804" s="9">
        <f>IF(Table1[[#This Row],[Origin 1]]="???",0,COUNTA(Table1[[#This Row],[Origin 1]:[Origin 6]]))</f>
        <v>1</v>
      </c>
      <c r="Y804"/>
      <c r="Z804"/>
    </row>
    <row r="805" spans="1:26">
      <c r="A805" s="12" t="s">
        <v>134</v>
      </c>
      <c r="B805" s="2">
        <v>2024</v>
      </c>
      <c r="C805" s="18" t="str">
        <f>TEXT(Table1[[#This Row],[No2]],"000")</f>
        <v>029</v>
      </c>
      <c r="D805" s="18">
        <v>29</v>
      </c>
      <c r="E805" s="18" t="s">
        <v>25</v>
      </c>
      <c r="F805" s="2" t="str">
        <f>_xlfn.TEXTJOIN("_",TRUE,A805,B805,C805,Table1[[#This Row],[Domain]])</f>
        <v>FRA_2024_029_Land</v>
      </c>
      <c r="G805" s="2" t="s">
        <v>300</v>
      </c>
      <c r="H805" s="3" t="s">
        <v>27</v>
      </c>
      <c r="I805" t="s">
        <v>1203</v>
      </c>
      <c r="J805" t="s">
        <v>1805</v>
      </c>
      <c r="K805" s="4">
        <v>20</v>
      </c>
      <c r="L805" s="9" t="str">
        <f>IF(AND(R805=A805, S805&amp;T805&amp;U805&amp;V805&amp;W805=""), "DomProd", IF(COUNTIF(R805:W805, A805)&gt;0, "CoDev", IF(R805="???","N/A","Import")))</f>
        <v>CoDev</v>
      </c>
      <c r="M805" t="s">
        <v>1806</v>
      </c>
      <c r="O805"/>
      <c r="P805" t="s">
        <v>1807</v>
      </c>
      <c r="R805" t="s">
        <v>134</v>
      </c>
      <c r="S805" t="s">
        <v>32</v>
      </c>
      <c r="X805" s="9">
        <f>IF(Table1[[#This Row],[Origin 1]]="???",0,COUNTA(Table1[[#This Row],[Origin 1]:[Origin 6]]))</f>
        <v>2</v>
      </c>
      <c r="Y805"/>
      <c r="Z805"/>
    </row>
    <row r="806" spans="1:26">
      <c r="A806" s="12" t="s">
        <v>134</v>
      </c>
      <c r="B806" s="2">
        <v>2024</v>
      </c>
      <c r="C806" s="18" t="str">
        <f>TEXT(Table1[[#This Row],[No2]],"000")</f>
        <v>030</v>
      </c>
      <c r="D806" s="18">
        <v>30</v>
      </c>
      <c r="E806" s="18" t="s">
        <v>25</v>
      </c>
      <c r="F806" s="2" t="str">
        <f>_xlfn.TEXTJOIN("_",TRUE,A806,B806,C806,Table1[[#This Row],[Domain]])</f>
        <v>FRA_2024_030_Land</v>
      </c>
      <c r="G806" s="2" t="s">
        <v>300</v>
      </c>
      <c r="H806" s="3" t="s">
        <v>27</v>
      </c>
      <c r="I806" t="s">
        <v>49</v>
      </c>
      <c r="J806" t="s">
        <v>1808</v>
      </c>
      <c r="K806" s="4">
        <v>1134</v>
      </c>
      <c r="L806" s="9" t="str">
        <f>IF(AND(R806=A806, S806&amp;T806&amp;U806&amp;V806&amp;W806=""), "DomProd", IF(COUNTIF(R806:W806, A806)&gt;0, "CoDev", IF(R806="???","N/A","Import")))</f>
        <v>DomProd</v>
      </c>
      <c r="M806" t="s">
        <v>1809</v>
      </c>
      <c r="O806"/>
      <c r="P806" s="28" t="s">
        <v>1810</v>
      </c>
      <c r="R806" t="s">
        <v>134</v>
      </c>
      <c r="X806" s="9">
        <f>IF(Table1[[#This Row],[Origin 1]]="???",0,COUNTA(Table1[[#This Row],[Origin 1]:[Origin 6]]))</f>
        <v>1</v>
      </c>
      <c r="Y806"/>
      <c r="Z806"/>
    </row>
    <row r="807" spans="1:26">
      <c r="A807" s="12" t="s">
        <v>134</v>
      </c>
      <c r="B807" s="2">
        <v>2024</v>
      </c>
      <c r="C807" s="18" t="str">
        <f>TEXT(Table1[[#This Row],[No2]],"000")</f>
        <v>031</v>
      </c>
      <c r="D807" s="18">
        <v>31</v>
      </c>
      <c r="E807" s="18" t="s">
        <v>25</v>
      </c>
      <c r="F807" s="2" t="str">
        <f>_xlfn.TEXTJOIN("_",TRUE,A807,B807,C807,Table1[[#This Row],[Domain]])</f>
        <v>FRA_2024_031_Land</v>
      </c>
      <c r="G807" s="2" t="s">
        <v>300</v>
      </c>
      <c r="H807" s="3" t="s">
        <v>27</v>
      </c>
      <c r="I807" t="s">
        <v>49</v>
      </c>
      <c r="J807" t="s">
        <v>1811</v>
      </c>
      <c r="K807" s="4">
        <v>251</v>
      </c>
      <c r="L807" s="9" t="str">
        <f>IF(AND(R807=A807, S807&amp;T807&amp;U807&amp;V807&amp;W807=""), "DomProd", IF(COUNTIF(R807:W807, A807)&gt;0, "CoDev", IF(R807="???","N/A","Import")))</f>
        <v>DomProd</v>
      </c>
      <c r="M807" t="s">
        <v>1809</v>
      </c>
      <c r="O807"/>
      <c r="P807" s="28" t="s">
        <v>1810</v>
      </c>
      <c r="R807" t="s">
        <v>134</v>
      </c>
      <c r="X807" s="9">
        <f>IF(Table1[[#This Row],[Origin 1]]="???",0,COUNTA(Table1[[#This Row],[Origin 1]:[Origin 6]]))</f>
        <v>1</v>
      </c>
      <c r="Y807"/>
      <c r="Z807"/>
    </row>
    <row r="808" spans="1:26">
      <c r="A808" s="12" t="s">
        <v>134</v>
      </c>
      <c r="B808" s="2">
        <v>2024</v>
      </c>
      <c r="C808" s="18" t="str">
        <f>TEXT(Table1[[#This Row],[No2]],"000")</f>
        <v>032</v>
      </c>
      <c r="D808" s="18">
        <v>32</v>
      </c>
      <c r="E808" s="18" t="s">
        <v>25</v>
      </c>
      <c r="F808" s="2" t="str">
        <f>_xlfn.TEXTJOIN("_",TRUE,A808,B808,C808,Table1[[#This Row],[Domain]])</f>
        <v>FRA_2024_032_Land</v>
      </c>
      <c r="G808" s="2" t="s">
        <v>300</v>
      </c>
      <c r="H808" s="3" t="s">
        <v>27</v>
      </c>
      <c r="I808" t="s">
        <v>49</v>
      </c>
      <c r="J808" t="s">
        <v>1812</v>
      </c>
      <c r="K808" s="4">
        <v>292</v>
      </c>
      <c r="L808" s="9" t="str">
        <f>IF(AND(R808=A808, S808&amp;T808&amp;U808&amp;V808&amp;W808=""), "DomProd", IF(COUNTIF(R808:W808, A808)&gt;0, "CoDev", IF(R808="???","N/A","Import")))</f>
        <v>DomProd</v>
      </c>
      <c r="M808" t="s">
        <v>170</v>
      </c>
      <c r="N808" t="s">
        <v>1813</v>
      </c>
      <c r="O808"/>
      <c r="P808" s="28" t="s">
        <v>1814</v>
      </c>
      <c r="R808" t="s">
        <v>134</v>
      </c>
      <c r="X808" s="9">
        <f>IF(Table1[[#This Row],[Origin 1]]="???",0,COUNTA(Table1[[#This Row],[Origin 1]:[Origin 6]]))</f>
        <v>1</v>
      </c>
      <c r="Y808"/>
      <c r="Z808"/>
    </row>
    <row r="809" spans="1:26">
      <c r="A809" s="12" t="s">
        <v>134</v>
      </c>
      <c r="B809" s="2">
        <v>2024</v>
      </c>
      <c r="C809" s="18" t="str">
        <f>TEXT(Table1[[#This Row],[No2]],"000")</f>
        <v>033</v>
      </c>
      <c r="D809" s="18">
        <v>33</v>
      </c>
      <c r="E809" s="18" t="s">
        <v>25</v>
      </c>
      <c r="F809" s="2" t="str">
        <f>_xlfn.TEXTJOIN("_",TRUE,A809,B809,C809,Table1[[#This Row],[Domain]])</f>
        <v>FRA_2024_033_Land</v>
      </c>
      <c r="G809" s="2" t="s">
        <v>300</v>
      </c>
      <c r="H809" s="3" t="s">
        <v>56</v>
      </c>
      <c r="I809" t="s">
        <v>161</v>
      </c>
      <c r="J809" t="s">
        <v>1815</v>
      </c>
      <c r="K809" s="4">
        <v>38</v>
      </c>
      <c r="L809" s="9" t="str">
        <f>IF(AND(R809=A809, S809&amp;T809&amp;U809&amp;V809&amp;W809=""), "DomProd", IF(COUNTIF(R809:W809, A809)&gt;0, "CoDev", IF(R809="???","N/A","Import")))</f>
        <v>DomProd</v>
      </c>
      <c r="M809" t="s">
        <v>170</v>
      </c>
      <c r="O809"/>
      <c r="P809" t="s">
        <v>571</v>
      </c>
      <c r="R809" t="s">
        <v>134</v>
      </c>
      <c r="X809" s="9">
        <f>IF(Table1[[#This Row],[Origin 1]]="???",0,COUNTA(Table1[[#This Row],[Origin 1]:[Origin 6]]))</f>
        <v>1</v>
      </c>
      <c r="Y809"/>
      <c r="Z809"/>
    </row>
    <row r="810" spans="1:26">
      <c r="A810" s="12" t="s">
        <v>134</v>
      </c>
      <c r="B810" s="2">
        <v>2024</v>
      </c>
      <c r="C810" s="18" t="str">
        <f>TEXT(Table1[[#This Row],[No2]],"000")</f>
        <v>034</v>
      </c>
      <c r="D810" s="18">
        <v>34</v>
      </c>
      <c r="E810" s="18" t="s">
        <v>25</v>
      </c>
      <c r="F810" s="2" t="str">
        <f>_xlfn.TEXTJOIN("_",TRUE,A810,B810,C810,Table1[[#This Row],[Domain]])</f>
        <v>FRA_2024_034_Land</v>
      </c>
      <c r="G810" s="2" t="s">
        <v>300</v>
      </c>
      <c r="H810" s="3" t="s">
        <v>56</v>
      </c>
      <c r="I810" t="s">
        <v>161</v>
      </c>
      <c r="J810" t="s">
        <v>1816</v>
      </c>
      <c r="K810" s="4">
        <v>72</v>
      </c>
      <c r="L810" s="9" t="str">
        <f>IF(AND(R810=A810, S810&amp;T810&amp;U810&amp;V810&amp;W810=""), "DomProd", IF(COUNTIF(R810:W810, A810)&gt;0, "CoDev", IF(R810="???","N/A","Import")))</f>
        <v>DomProd</v>
      </c>
      <c r="M810" t="s">
        <v>582</v>
      </c>
      <c r="O810"/>
      <c r="P810" s="28" t="s">
        <v>583</v>
      </c>
      <c r="R810" t="s">
        <v>134</v>
      </c>
      <c r="X810" s="9">
        <f>IF(Table1[[#This Row],[Origin 1]]="???",0,COUNTA(Table1[[#This Row],[Origin 1]:[Origin 6]]))</f>
        <v>1</v>
      </c>
      <c r="Y810"/>
      <c r="Z810"/>
    </row>
    <row r="811" spans="1:26">
      <c r="A811" s="12" t="s">
        <v>134</v>
      </c>
      <c r="B811" s="2">
        <v>2024</v>
      </c>
      <c r="C811" s="18" t="str">
        <f>TEXT(Table1[[#This Row],[No2]],"000")</f>
        <v>035</v>
      </c>
      <c r="D811" s="18">
        <v>35</v>
      </c>
      <c r="E811" s="18" t="s">
        <v>25</v>
      </c>
      <c r="F811" s="2" t="str">
        <f>_xlfn.TEXTJOIN("_",TRUE,A811,B811,C811,Table1[[#This Row],[Domain]])</f>
        <v>FRA_2024_035_Land</v>
      </c>
      <c r="G811" s="2" t="s">
        <v>300</v>
      </c>
      <c r="H811" s="3" t="s">
        <v>56</v>
      </c>
      <c r="I811" t="s">
        <v>57</v>
      </c>
      <c r="J811" t="s">
        <v>588</v>
      </c>
      <c r="K811" s="4">
        <v>27</v>
      </c>
      <c r="L811" s="9" t="str">
        <f>IF(AND(R811=A811, S811&amp;T811&amp;U811&amp;V811&amp;W811=""), "DomProd", IF(COUNTIF(R811:W811, A811)&gt;0, "CoDev", IF(R811="???","N/A","Import")))</f>
        <v>DomProd</v>
      </c>
      <c r="M811" t="s">
        <v>170</v>
      </c>
      <c r="O811"/>
      <c r="P811" t="s">
        <v>571</v>
      </c>
      <c r="R811" t="s">
        <v>134</v>
      </c>
      <c r="X811" s="9">
        <f>IF(Table1[[#This Row],[Origin 1]]="???",0,COUNTA(Table1[[#This Row],[Origin 1]:[Origin 6]]))</f>
        <v>1</v>
      </c>
      <c r="Y811"/>
      <c r="Z811"/>
    </row>
    <row r="812" spans="1:26">
      <c r="A812" s="12" t="s">
        <v>134</v>
      </c>
      <c r="B812" s="2">
        <v>2024</v>
      </c>
      <c r="C812" s="18" t="str">
        <f>TEXT(Table1[[#This Row],[No2]],"000")</f>
        <v>036</v>
      </c>
      <c r="D812" s="18">
        <v>36</v>
      </c>
      <c r="E812" s="18" t="s">
        <v>25</v>
      </c>
      <c r="F812" s="2" t="str">
        <f>_xlfn.TEXTJOIN("_",TRUE,A812,B812,C812,Table1[[#This Row],[Domain]])</f>
        <v>FRA_2024_036_Land</v>
      </c>
      <c r="G812" s="2" t="s">
        <v>300</v>
      </c>
      <c r="H812" s="3" t="s">
        <v>56</v>
      </c>
      <c r="I812" t="s">
        <v>57</v>
      </c>
      <c r="J812" t="s">
        <v>1817</v>
      </c>
      <c r="K812" s="4">
        <v>17</v>
      </c>
      <c r="L812" s="9" t="str">
        <f>IF(AND(R812=A812, S812&amp;T812&amp;U812&amp;V812&amp;W812=""), "DomProd", IF(COUNTIF(R812:W812, A812)&gt;0, "CoDev", IF(R812="???","N/A","Import")))</f>
        <v>DomProd</v>
      </c>
      <c r="M812" t="s">
        <v>1785</v>
      </c>
      <c r="O812"/>
      <c r="P812" s="28" t="s">
        <v>1786</v>
      </c>
      <c r="R812" t="s">
        <v>134</v>
      </c>
      <c r="X812" s="9">
        <f>IF(Table1[[#This Row],[Origin 1]]="???",0,COUNTA(Table1[[#This Row],[Origin 1]:[Origin 6]]))</f>
        <v>1</v>
      </c>
      <c r="Y812"/>
      <c r="Z812"/>
    </row>
    <row r="813" spans="1:26">
      <c r="A813" s="12" t="s">
        <v>134</v>
      </c>
      <c r="B813" s="2">
        <v>2024</v>
      </c>
      <c r="C813" s="18" t="str">
        <f>TEXT(Table1[[#This Row],[No2]],"000")</f>
        <v>037</v>
      </c>
      <c r="D813" s="18">
        <v>37</v>
      </c>
      <c r="E813" s="18" t="s">
        <v>25</v>
      </c>
      <c r="F813" s="2" t="str">
        <f>_xlfn.TEXTJOIN("_",TRUE,A813,B813,C813,Table1[[#This Row],[Domain]])</f>
        <v>FRA_2024_037_Land</v>
      </c>
      <c r="G813" s="2" t="s">
        <v>300</v>
      </c>
      <c r="H813" s="3" t="s">
        <v>56</v>
      </c>
      <c r="I813" t="s">
        <v>57</v>
      </c>
      <c r="J813" t="s">
        <v>1818</v>
      </c>
      <c r="K813" s="4" t="s">
        <v>72</v>
      </c>
      <c r="L813" s="9" t="str">
        <f>IF(AND(R813=A813, S813&amp;T813&amp;U813&amp;V813&amp;W813=""), "DomProd", IF(COUNTIF(R813:W813, A813)&gt;0, "CoDev", IF(R813="???","N/A","Import")))</f>
        <v>DomProd</v>
      </c>
      <c r="M813" t="s">
        <v>582</v>
      </c>
      <c r="O813"/>
      <c r="P813" s="28" t="s">
        <v>583</v>
      </c>
      <c r="R813" t="s">
        <v>134</v>
      </c>
      <c r="X813" s="9">
        <f>IF(Table1[[#This Row],[Origin 1]]="???",0,COUNTA(Table1[[#This Row],[Origin 1]:[Origin 6]]))</f>
        <v>1</v>
      </c>
      <c r="Y813"/>
      <c r="Z813"/>
    </row>
    <row r="814" spans="1:26">
      <c r="A814" s="12" t="s">
        <v>134</v>
      </c>
      <c r="B814" s="2">
        <v>2024</v>
      </c>
      <c r="C814" s="18" t="str">
        <f>TEXT(Table1[[#This Row],[No2]],"000")</f>
        <v>038</v>
      </c>
      <c r="D814" s="18">
        <v>38</v>
      </c>
      <c r="E814" s="18" t="s">
        <v>25</v>
      </c>
      <c r="F814" s="2" t="str">
        <f>_xlfn.TEXTJOIN("_",TRUE,A814,B814,C814,Table1[[#This Row],[Domain]])</f>
        <v>FRA_2024_038_Land</v>
      </c>
      <c r="G814" s="2" t="s">
        <v>300</v>
      </c>
      <c r="H814" s="3" t="s">
        <v>56</v>
      </c>
      <c r="I814" t="s">
        <v>335</v>
      </c>
      <c r="J814" t="s">
        <v>1819</v>
      </c>
      <c r="K814" s="4">
        <v>20</v>
      </c>
      <c r="L814" s="9" t="str">
        <f>IF(AND(R814=A814, S814&amp;T814&amp;U814&amp;V814&amp;W814=""), "DomProd", IF(COUNTIF(R814:W814, A814)&gt;0, "CoDev", IF(R814="???","N/A","Import")))</f>
        <v>DomProd</v>
      </c>
      <c r="M814" t="s">
        <v>1820</v>
      </c>
      <c r="O814"/>
      <c r="P814" s="28" t="s">
        <v>1821</v>
      </c>
      <c r="R814" t="s">
        <v>134</v>
      </c>
      <c r="X814" s="9">
        <f>IF(Table1[[#This Row],[Origin 1]]="???",0,COUNTA(Table1[[#This Row],[Origin 1]:[Origin 6]]))</f>
        <v>1</v>
      </c>
      <c r="Y814"/>
      <c r="Z814"/>
    </row>
    <row r="815" spans="1:26">
      <c r="A815" s="12" t="s">
        <v>134</v>
      </c>
      <c r="B815" s="2">
        <v>2024</v>
      </c>
      <c r="C815" s="18" t="str">
        <f>TEXT(Table1[[#This Row],[No2]],"000")</f>
        <v>039</v>
      </c>
      <c r="D815" s="18">
        <v>39</v>
      </c>
      <c r="E815" s="18" t="s">
        <v>25</v>
      </c>
      <c r="F815" s="2" t="str">
        <f>_xlfn.TEXTJOIN("_",TRUE,A815,B815,C815,Table1[[#This Row],[Domain]])</f>
        <v>FRA_2024_039_Land</v>
      </c>
      <c r="G815" s="2" t="s">
        <v>300</v>
      </c>
      <c r="H815" s="3" t="s">
        <v>56</v>
      </c>
      <c r="I815" t="s">
        <v>335</v>
      </c>
      <c r="J815" t="s">
        <v>1822</v>
      </c>
      <c r="K815" s="4">
        <v>18</v>
      </c>
      <c r="L815" s="9" t="str">
        <f>IF(AND(R815=A815, S815&amp;T815&amp;U815&amp;V815&amp;W815=""), "DomProd", IF(COUNTIF(R815:W815, A815)&gt;0, "CoDev", IF(R815="???","N/A","Import")))</f>
        <v>DomProd</v>
      </c>
      <c r="M815" t="s">
        <v>1823</v>
      </c>
      <c r="O815"/>
      <c r="P815" s="28" t="s">
        <v>1824</v>
      </c>
      <c r="R815" t="s">
        <v>134</v>
      </c>
      <c r="X815" s="9">
        <f>IF(Table1[[#This Row],[Origin 1]]="???",0,COUNTA(Table1[[#This Row],[Origin 1]:[Origin 6]]))</f>
        <v>1</v>
      </c>
      <c r="Y815"/>
      <c r="Z815"/>
    </row>
    <row r="816" spans="1:26">
      <c r="A816" s="12" t="s">
        <v>134</v>
      </c>
      <c r="B816" s="2">
        <v>2024</v>
      </c>
      <c r="C816" s="18" t="str">
        <f>TEXT(Table1[[#This Row],[No2]],"000")</f>
        <v>040</v>
      </c>
      <c r="D816" s="18">
        <v>40</v>
      </c>
      <c r="E816" s="18" t="s">
        <v>25</v>
      </c>
      <c r="F816" s="2" t="str">
        <f>_xlfn.TEXTJOIN("_",TRUE,A816,B816,C816,Table1[[#This Row],[Domain]])</f>
        <v>FRA_2024_040_Land</v>
      </c>
      <c r="G816" s="2" t="s">
        <v>300</v>
      </c>
      <c r="H816" s="3" t="s">
        <v>56</v>
      </c>
      <c r="I816" t="s">
        <v>335</v>
      </c>
      <c r="J816" t="s">
        <v>1825</v>
      </c>
      <c r="K816" s="4">
        <v>10</v>
      </c>
      <c r="L816" s="9" t="str">
        <f>IF(AND(R816=A816, S816&amp;T816&amp;U816&amp;V816&amp;W816=""), "DomProd", IF(COUNTIF(R816:W816, A816)&gt;0, "CoDev", IF(R816="???","N/A","Import")))</f>
        <v>DomProd</v>
      </c>
      <c r="M816" t="s">
        <v>1823</v>
      </c>
      <c r="O816"/>
      <c r="P816" s="28" t="s">
        <v>1826</v>
      </c>
      <c r="R816" t="s">
        <v>134</v>
      </c>
      <c r="X816" s="9">
        <f>IF(Table1[[#This Row],[Origin 1]]="???",0,COUNTA(Table1[[#This Row],[Origin 1]:[Origin 6]]))</f>
        <v>1</v>
      </c>
      <c r="Y816"/>
      <c r="Z816"/>
    </row>
    <row r="817" spans="1:26">
      <c r="A817" s="12" t="s">
        <v>134</v>
      </c>
      <c r="B817" s="2">
        <v>2024</v>
      </c>
      <c r="C817" s="18" t="str">
        <f>TEXT(Table1[[#This Row],[No2]],"000")</f>
        <v>041</v>
      </c>
      <c r="D817" s="18">
        <v>41</v>
      </c>
      <c r="E817" s="18" t="s">
        <v>25</v>
      </c>
      <c r="F817" s="2" t="str">
        <f>_xlfn.TEXTJOIN("_",TRUE,A817,B817,C817,Table1[[#This Row],[Domain]])</f>
        <v>FRA_2024_041_Land</v>
      </c>
      <c r="G817" s="2" t="s">
        <v>300</v>
      </c>
      <c r="H817" s="3" t="s">
        <v>56</v>
      </c>
      <c r="I817" t="s">
        <v>240</v>
      </c>
      <c r="J817" t="s">
        <v>1827</v>
      </c>
      <c r="K817" s="4" t="s">
        <v>72</v>
      </c>
      <c r="L817" s="9" t="str">
        <f>IF(AND(R817=A817, S817&amp;T817&amp;U817&amp;V817&amp;W817=""), "DomProd", IF(COUNTIF(R817:W817, A817)&gt;0, "CoDev", IF(R817="???","N/A","Import")))</f>
        <v>DomProd</v>
      </c>
      <c r="M817" t="s">
        <v>170</v>
      </c>
      <c r="O817"/>
      <c r="P817" t="s">
        <v>571</v>
      </c>
      <c r="R817" t="s">
        <v>134</v>
      </c>
      <c r="X817" s="9">
        <f>IF(Table1[[#This Row],[Origin 1]]="???",0,COUNTA(Table1[[#This Row],[Origin 1]:[Origin 6]]))</f>
        <v>1</v>
      </c>
      <c r="Y817"/>
      <c r="Z817"/>
    </row>
    <row r="818" spans="1:26">
      <c r="A818" s="12" t="s">
        <v>134</v>
      </c>
      <c r="B818" s="2">
        <v>2024</v>
      </c>
      <c r="C818" s="18" t="str">
        <f>TEXT(Table1[[#This Row],[No2]],"000")</f>
        <v>042</v>
      </c>
      <c r="D818" s="18">
        <v>42</v>
      </c>
      <c r="E818" s="18" t="s">
        <v>25</v>
      </c>
      <c r="F818" s="2" t="str">
        <f>_xlfn.TEXTJOIN("_",TRUE,A818,B818,C818,Table1[[#This Row],[Domain]])</f>
        <v>FRA_2024_042_Land</v>
      </c>
      <c r="G818" s="2" t="s">
        <v>300</v>
      </c>
      <c r="H818" s="3" t="s">
        <v>56</v>
      </c>
      <c r="I818" t="s">
        <v>240</v>
      </c>
      <c r="J818" t="s">
        <v>1828</v>
      </c>
      <c r="K818" s="4">
        <v>4</v>
      </c>
      <c r="L818" s="9" t="str">
        <f>IF(AND(R818=A818, S818&amp;T818&amp;U818&amp;V818&amp;W818=""), "DomProd", IF(COUNTIF(R818:W818, A818)&gt;0, "CoDev", IF(R818="???","N/A","Import")))</f>
        <v>Import</v>
      </c>
      <c r="M818" t="s">
        <v>1829</v>
      </c>
      <c r="O818"/>
      <c r="P818" t="s">
        <v>1830</v>
      </c>
      <c r="R818" t="s">
        <v>65</v>
      </c>
      <c r="X818" s="9">
        <f>IF(Table1[[#This Row],[Origin 1]]="???",0,COUNTA(Table1[[#This Row],[Origin 1]:[Origin 6]]))</f>
        <v>1</v>
      </c>
      <c r="Y818"/>
      <c r="Z818"/>
    </row>
    <row r="819" spans="1:26">
      <c r="A819" s="12" t="s">
        <v>134</v>
      </c>
      <c r="B819" s="2">
        <v>2024</v>
      </c>
      <c r="C819" s="18" t="str">
        <f>TEXT(Table1[[#This Row],[No2]],"000")</f>
        <v>043</v>
      </c>
      <c r="D819" s="18">
        <v>43</v>
      </c>
      <c r="E819" s="18" t="s">
        <v>25</v>
      </c>
      <c r="F819" s="2" t="str">
        <f>_xlfn.TEXTJOIN("_",TRUE,A819,B819,C819,Table1[[#This Row],[Domain]])</f>
        <v>FRA_2024_043_Land</v>
      </c>
      <c r="G819" s="2" t="s">
        <v>300</v>
      </c>
      <c r="H819" s="3" t="s">
        <v>56</v>
      </c>
      <c r="I819" t="s">
        <v>240</v>
      </c>
      <c r="J819" t="s">
        <v>1831</v>
      </c>
      <c r="K819" s="4">
        <v>12</v>
      </c>
      <c r="L819" s="9" t="str">
        <f>IF(AND(R819=A819, S819&amp;T819&amp;U819&amp;V819&amp;W819=""), "DomProd", IF(COUNTIF(R819:W819, A819)&gt;0, "CoDev", IF(R819="???","N/A","Import")))</f>
        <v>DomProd</v>
      </c>
      <c r="M819" t="s">
        <v>170</v>
      </c>
      <c r="O819"/>
      <c r="P819" s="28" t="s">
        <v>1832</v>
      </c>
      <c r="R819" t="s">
        <v>134</v>
      </c>
      <c r="X819" s="9">
        <f>IF(Table1[[#This Row],[Origin 1]]="???",0,COUNTA(Table1[[#This Row],[Origin 1]:[Origin 6]]))</f>
        <v>1</v>
      </c>
      <c r="Y819"/>
      <c r="Z819"/>
    </row>
    <row r="820" spans="1:26">
      <c r="A820" s="12" t="s">
        <v>134</v>
      </c>
      <c r="B820" s="2">
        <v>2024</v>
      </c>
      <c r="C820" s="18" t="str">
        <f>TEXT(Table1[[#This Row],[No2]],"000")</f>
        <v>044</v>
      </c>
      <c r="D820" s="18">
        <v>44</v>
      </c>
      <c r="E820" s="18" t="s">
        <v>25</v>
      </c>
      <c r="F820" s="2" t="str">
        <f>_xlfn.TEXTJOIN("_",TRUE,A820,B820,C820,Table1[[#This Row],[Domain]])</f>
        <v>FRA_2024_044_Land</v>
      </c>
      <c r="G820" s="2" t="s">
        <v>300</v>
      </c>
      <c r="H820" s="3" t="s">
        <v>66</v>
      </c>
      <c r="I820" t="s">
        <v>67</v>
      </c>
      <c r="J820" t="s">
        <v>1833</v>
      </c>
      <c r="K820" s="4">
        <v>26</v>
      </c>
      <c r="L820" s="9" t="str">
        <f>IF(AND(R820=A820, S820&amp;T820&amp;U820&amp;V820&amp;W820=""), "DomProd", IF(COUNTIF(R820:W820, A820)&gt;0, "CoDev", IF(R820="???","N/A","Import")))</f>
        <v>DomProd</v>
      </c>
      <c r="M820" t="s">
        <v>582</v>
      </c>
      <c r="O820"/>
      <c r="P820" s="28" t="s">
        <v>583</v>
      </c>
      <c r="R820" t="s">
        <v>134</v>
      </c>
      <c r="X820" s="9">
        <f>IF(Table1[[#This Row],[Origin 1]]="???",0,COUNTA(Table1[[#This Row],[Origin 1]:[Origin 6]]))</f>
        <v>1</v>
      </c>
      <c r="Y820"/>
      <c r="Z820"/>
    </row>
    <row r="821" spans="1:26">
      <c r="A821" s="12" t="s">
        <v>134</v>
      </c>
      <c r="B821" s="2">
        <v>2024</v>
      </c>
      <c r="C821" s="18" t="str">
        <f>TEXT(Table1[[#This Row],[No2]],"000")</f>
        <v>045</v>
      </c>
      <c r="D821" s="18">
        <v>45</v>
      </c>
      <c r="E821" s="18" t="s">
        <v>25</v>
      </c>
      <c r="F821" s="2" t="str">
        <f>_xlfn.TEXTJOIN("_",TRUE,A821,B821,C821,Table1[[#This Row],[Domain]])</f>
        <v>FRA_2024_045_Land</v>
      </c>
      <c r="G821" s="2" t="s">
        <v>300</v>
      </c>
      <c r="H821" s="3" t="s">
        <v>69</v>
      </c>
      <c r="I821" t="s">
        <v>344</v>
      </c>
      <c r="J821" t="s">
        <v>1834</v>
      </c>
      <c r="K821" s="4">
        <v>64</v>
      </c>
      <c r="L821" s="9" t="str">
        <f>IF(AND(R821=A821, S821&amp;T821&amp;U821&amp;V821&amp;W821=""), "DomProd", IF(COUNTIF(R821:W821, A821)&gt;0, "CoDev", IF(R821="???","N/A","Import")))</f>
        <v>CoDev</v>
      </c>
      <c r="M821" t="s">
        <v>582</v>
      </c>
      <c r="N821" t="s">
        <v>594</v>
      </c>
      <c r="P821" s="28" t="s">
        <v>583</v>
      </c>
      <c r="Q821" s="28" t="s">
        <v>596</v>
      </c>
      <c r="R821" t="s">
        <v>134</v>
      </c>
      <c r="S821" t="s">
        <v>32</v>
      </c>
      <c r="X821" s="9">
        <f>IF(Table1[[#This Row],[Origin 1]]="???",0,COUNTA(Table1[[#This Row],[Origin 1]:[Origin 6]]))</f>
        <v>2</v>
      </c>
      <c r="Y821"/>
      <c r="Z821"/>
    </row>
    <row r="822" spans="1:26">
      <c r="A822" s="12" t="s">
        <v>134</v>
      </c>
      <c r="B822" s="2">
        <v>2024</v>
      </c>
      <c r="C822" s="18" t="str">
        <f>TEXT(Table1[[#This Row],[No2]],"000")</f>
        <v>046</v>
      </c>
      <c r="D822" s="18">
        <v>46</v>
      </c>
      <c r="E822" s="18" t="s">
        <v>25</v>
      </c>
      <c r="F822" s="2" t="str">
        <f>_xlfn.TEXTJOIN("_",TRUE,A822,B822,C822,Table1[[#This Row],[Domain]])</f>
        <v>FRA_2024_046_Land</v>
      </c>
      <c r="G822" s="2" t="s">
        <v>300</v>
      </c>
      <c r="H822" s="3" t="s">
        <v>69</v>
      </c>
      <c r="I822" t="s">
        <v>344</v>
      </c>
      <c r="J822" t="s">
        <v>1835</v>
      </c>
      <c r="K822" s="4">
        <v>113</v>
      </c>
      <c r="L822" s="9" t="str">
        <f>IF(AND(R822=A822, S822&amp;T822&amp;U822&amp;V822&amp;W822=""), "DomProd", IF(COUNTIF(R822:W822, A822)&gt;0, "CoDev", IF(R822="???","N/A","Import")))</f>
        <v>DomProd</v>
      </c>
      <c r="M822" t="s">
        <v>582</v>
      </c>
      <c r="O822"/>
      <c r="P822" s="28" t="s">
        <v>583</v>
      </c>
      <c r="R822" t="s">
        <v>134</v>
      </c>
      <c r="X822" s="9">
        <f>IF(Table1[[#This Row],[Origin 1]]="???",0,COUNTA(Table1[[#This Row],[Origin 1]:[Origin 6]]))</f>
        <v>1</v>
      </c>
      <c r="Y822"/>
      <c r="Z822"/>
    </row>
    <row r="823" spans="1:26">
      <c r="A823" s="12" t="s">
        <v>134</v>
      </c>
      <c r="B823" s="2">
        <v>2024</v>
      </c>
      <c r="C823" s="18" t="str">
        <f>TEXT(Table1[[#This Row],[No2]],"000")</f>
        <v>047</v>
      </c>
      <c r="D823" s="18">
        <v>47</v>
      </c>
      <c r="E823" s="18" t="s">
        <v>25</v>
      </c>
      <c r="F823" s="2" t="str">
        <f>_xlfn.TEXTJOIN("_",TRUE,A823,B823,C823,Table1[[#This Row],[Domain]])</f>
        <v>FRA_2024_047_Land</v>
      </c>
      <c r="G823" s="2" t="s">
        <v>300</v>
      </c>
      <c r="H823" s="3" t="s">
        <v>69</v>
      </c>
      <c r="I823" t="s">
        <v>70</v>
      </c>
      <c r="J823" t="s">
        <v>1836</v>
      </c>
      <c r="K823" s="4" t="s">
        <v>72</v>
      </c>
      <c r="L823" s="9" t="str">
        <f>IF(AND(R823=A823, S823&amp;T823&amp;U823&amp;V823&amp;W823=""), "DomProd", IF(COUNTIF(R823:W823, A823)&gt;0, "CoDev", IF(R823="???","N/A","Import")))</f>
        <v>DomProd</v>
      </c>
      <c r="M823" t="s">
        <v>132</v>
      </c>
      <c r="O823"/>
      <c r="P823" t="s">
        <v>1837</v>
      </c>
      <c r="R823" t="s">
        <v>134</v>
      </c>
      <c r="X823" s="9">
        <f>IF(Table1[[#This Row],[Origin 1]]="???",0,COUNTA(Table1[[#This Row],[Origin 1]:[Origin 6]]))</f>
        <v>1</v>
      </c>
      <c r="Y823"/>
      <c r="Z823"/>
    </row>
    <row r="824" spans="1:26">
      <c r="A824" s="12" t="s">
        <v>134</v>
      </c>
      <c r="B824" s="2">
        <v>2024</v>
      </c>
      <c r="C824" s="18" t="str">
        <f>TEXT(Table1[[#This Row],[No2]],"000")</f>
        <v>048</v>
      </c>
      <c r="D824" s="18">
        <v>48</v>
      </c>
      <c r="E824" s="18" t="s">
        <v>25</v>
      </c>
      <c r="F824" s="2" t="str">
        <f>_xlfn.TEXTJOIN("_",TRUE,A824,B824,C824,Table1[[#This Row],[Domain]])</f>
        <v>FRA_2024_048_Land</v>
      </c>
      <c r="G824" s="2" t="s">
        <v>300</v>
      </c>
      <c r="H824" s="3" t="s">
        <v>69</v>
      </c>
      <c r="I824" t="s">
        <v>70</v>
      </c>
      <c r="J824" t="s">
        <v>1838</v>
      </c>
      <c r="K824" s="4" t="s">
        <v>72</v>
      </c>
      <c r="L824" s="9" t="str">
        <f>IF(AND(R824=A824, S824&amp;T824&amp;U824&amp;V824&amp;W824=""), "DomProd", IF(COUNTIF(R824:W824, A824)&gt;0, "CoDev", IF(R824="???","N/A","Import")))</f>
        <v>DomProd</v>
      </c>
      <c r="M824" t="s">
        <v>132</v>
      </c>
      <c r="O824"/>
      <c r="P824" s="28" t="s">
        <v>1839</v>
      </c>
      <c r="R824" t="s">
        <v>134</v>
      </c>
      <c r="X824" s="9">
        <f>IF(Table1[[#This Row],[Origin 1]]="???",0,COUNTA(Table1[[#This Row],[Origin 1]:[Origin 6]]))</f>
        <v>1</v>
      </c>
      <c r="Y824"/>
      <c r="Z824"/>
    </row>
    <row r="825" spans="1:26">
      <c r="A825" s="12" t="s">
        <v>134</v>
      </c>
      <c r="B825" s="2">
        <v>2024</v>
      </c>
      <c r="C825" s="18" t="str">
        <f>TEXT(Table1[[#This Row],[No2]],"000")</f>
        <v>049</v>
      </c>
      <c r="D825" s="18">
        <v>49</v>
      </c>
      <c r="E825" s="18" t="s">
        <v>25</v>
      </c>
      <c r="F825" s="2" t="str">
        <f>_xlfn.TEXTJOIN("_",TRUE,A825,B825,C825,Table1[[#This Row],[Domain]])</f>
        <v>FRA_2024_049_Land</v>
      </c>
      <c r="G825" s="2" t="s">
        <v>300</v>
      </c>
      <c r="H825" s="3" t="s">
        <v>69</v>
      </c>
      <c r="I825" t="s">
        <v>70</v>
      </c>
      <c r="J825" t="s">
        <v>735</v>
      </c>
      <c r="K825" s="4" t="s">
        <v>72</v>
      </c>
      <c r="L825" s="9" t="str">
        <f>IF(AND(R825=A825, S825&amp;T825&amp;U825&amp;V825&amp;W825=""), "DomProd", IF(COUNTIF(R825:W825, A825)&gt;0, "CoDev", IF(R825="???","N/A","Import")))</f>
        <v>Import</v>
      </c>
      <c r="M825" t="s">
        <v>198</v>
      </c>
      <c r="N825" t="s">
        <v>101</v>
      </c>
      <c r="O825"/>
      <c r="P825" s="28" t="s">
        <v>736</v>
      </c>
      <c r="R825" t="s">
        <v>65</v>
      </c>
      <c r="X825" s="9">
        <f>IF(Table1[[#This Row],[Origin 1]]="???",0,COUNTA(Table1[[#This Row],[Origin 1]:[Origin 6]]))</f>
        <v>1</v>
      </c>
      <c r="Y825"/>
      <c r="Z825"/>
    </row>
    <row r="826" spans="1:26">
      <c r="A826" s="12" t="s">
        <v>134</v>
      </c>
      <c r="B826" s="2">
        <v>2024</v>
      </c>
      <c r="C826" s="18" t="str">
        <f>TEXT(Table1[[#This Row],[No2]],"000")</f>
        <v>050</v>
      </c>
      <c r="D826" s="18">
        <v>50</v>
      </c>
      <c r="E826" s="18" t="s">
        <v>25</v>
      </c>
      <c r="F826" s="2" t="str">
        <f>_xlfn.TEXTJOIN("_",TRUE,A826,B826,C826,Table1[[#This Row],[Domain]])</f>
        <v>FRA_2024_050_Land</v>
      </c>
      <c r="G826" s="2" t="s">
        <v>300</v>
      </c>
      <c r="H826" s="3" t="s">
        <v>69</v>
      </c>
      <c r="I826" t="s">
        <v>70</v>
      </c>
      <c r="J826" t="s">
        <v>851</v>
      </c>
      <c r="K826" s="4" t="s">
        <v>72</v>
      </c>
      <c r="L826" s="9" t="str">
        <f>IF(AND(R826=A826, S826&amp;T826&amp;U826&amp;V826&amp;W826=""), "DomProd", IF(COUNTIF(R826:W826, A826)&gt;0, "CoDev", IF(R826="???","N/A","Import")))</f>
        <v>CoDev</v>
      </c>
      <c r="M826" t="s">
        <v>594</v>
      </c>
      <c r="O826"/>
      <c r="P826" s="30" t="s">
        <v>595</v>
      </c>
      <c r="R826" t="s">
        <v>134</v>
      </c>
      <c r="S826" t="s">
        <v>32</v>
      </c>
      <c r="X826" s="9">
        <f>IF(Table1[[#This Row],[Origin 1]]="???",0,COUNTA(Table1[[#This Row],[Origin 1]:[Origin 6]]))</f>
        <v>2</v>
      </c>
      <c r="Y826"/>
      <c r="Z826"/>
    </row>
    <row r="827" spans="1:26">
      <c r="A827" s="12" t="s">
        <v>134</v>
      </c>
      <c r="B827" s="2">
        <v>2024</v>
      </c>
      <c r="C827" s="18" t="str">
        <f>TEXT(Table1[[#This Row],[No2]],"000")</f>
        <v>051</v>
      </c>
      <c r="D827" s="18">
        <v>51</v>
      </c>
      <c r="E827" s="18" t="s">
        <v>25</v>
      </c>
      <c r="F827" s="2" t="str">
        <f>_xlfn.TEXTJOIN("_",TRUE,A827,B827,C827,Table1[[#This Row],[Domain]])</f>
        <v>FRA_2024_051_Land</v>
      </c>
      <c r="G827" s="2" t="s">
        <v>300</v>
      </c>
      <c r="H827" s="3" t="s">
        <v>78</v>
      </c>
      <c r="I827" t="s">
        <v>79</v>
      </c>
      <c r="J827" t="s">
        <v>1840</v>
      </c>
      <c r="K827" s="4">
        <v>32</v>
      </c>
      <c r="L827" s="9" t="str">
        <f>IF(AND(R827=A827, S827&amp;T827&amp;U827&amp;V827&amp;W827=""), "DomProd", IF(COUNTIF(R827:W827, A827)&gt;0, "CoDev", IF(R827="???","N/A","Import")))</f>
        <v>DomProd</v>
      </c>
      <c r="M827" t="s">
        <v>170</v>
      </c>
      <c r="O827"/>
      <c r="P827" t="s">
        <v>1841</v>
      </c>
      <c r="R827" t="s">
        <v>134</v>
      </c>
      <c r="X827" s="9">
        <f>IF(Table1[[#This Row],[Origin 1]]="???",0,COUNTA(Table1[[#This Row],[Origin 1]:[Origin 6]]))</f>
        <v>1</v>
      </c>
      <c r="Y827"/>
      <c r="Z827"/>
    </row>
    <row r="828" spans="1:26">
      <c r="A828" s="12" t="s">
        <v>134</v>
      </c>
      <c r="B828" s="2">
        <v>2024</v>
      </c>
      <c r="C828" s="18" t="str">
        <f>TEXT(Table1[[#This Row],[No2]],"000")</f>
        <v>052</v>
      </c>
      <c r="D828" s="18">
        <v>52</v>
      </c>
      <c r="E828" s="18" t="s">
        <v>25</v>
      </c>
      <c r="F828" s="2" t="str">
        <f>_xlfn.TEXTJOIN("_",TRUE,A828,B828,C828,Table1[[#This Row],[Domain]])</f>
        <v>FRA_2024_052_Land</v>
      </c>
      <c r="G828" s="2" t="s">
        <v>300</v>
      </c>
      <c r="H828" s="3" t="s">
        <v>78</v>
      </c>
      <c r="I828" t="s">
        <v>79</v>
      </c>
      <c r="J828" t="s">
        <v>1842</v>
      </c>
      <c r="K828" s="4">
        <v>60</v>
      </c>
      <c r="L828" s="9" t="str">
        <f>IF(AND(R828=A828, S828&amp;T828&amp;U828&amp;V828&amp;W828=""), "DomProd", IF(COUNTIF(R828:W828, A828)&gt;0, "CoDev", IF(R828="???","N/A","Import")))</f>
        <v>DomProd</v>
      </c>
      <c r="M828" t="s">
        <v>170</v>
      </c>
      <c r="O828"/>
      <c r="P828" t="s">
        <v>1843</v>
      </c>
      <c r="R828" t="s">
        <v>134</v>
      </c>
      <c r="X828" s="9">
        <f>IF(Table1[[#This Row],[Origin 1]]="???",0,COUNTA(Table1[[#This Row],[Origin 1]:[Origin 6]]))</f>
        <v>1</v>
      </c>
      <c r="Y828"/>
      <c r="Z828"/>
    </row>
    <row r="829" spans="1:26">
      <c r="A829" s="12" t="s">
        <v>134</v>
      </c>
      <c r="B829" s="2">
        <v>2024</v>
      </c>
      <c r="C829" s="18" t="str">
        <f>TEXT(Table1[[#This Row],[No2]],"000")</f>
        <v>053</v>
      </c>
      <c r="D829" s="18">
        <v>53</v>
      </c>
      <c r="E829" s="18" t="s">
        <v>25</v>
      </c>
      <c r="F829" s="2" t="str">
        <f>_xlfn.TEXTJOIN("_",TRUE,A829,B829,C829,Table1[[#This Row],[Domain]])</f>
        <v>FRA_2024_053_Land</v>
      </c>
      <c r="G829" s="2" t="s">
        <v>300</v>
      </c>
      <c r="H829" s="3" t="s">
        <v>78</v>
      </c>
      <c r="I829" t="s">
        <v>615</v>
      </c>
      <c r="J829" t="s">
        <v>616</v>
      </c>
      <c r="K829" s="4">
        <v>12</v>
      </c>
      <c r="L829" s="9" t="str">
        <f>IF(AND(R829=A829, S829&amp;T829&amp;U829&amp;V829&amp;W829=""), "DomProd", IF(COUNTIF(R829:W829, A829)&gt;0, "CoDev", IF(R829="???","N/A","Import")))</f>
        <v>DomProd</v>
      </c>
      <c r="M829" t="s">
        <v>170</v>
      </c>
      <c r="O829"/>
      <c r="P829" s="28" t="s">
        <v>617</v>
      </c>
      <c r="R829" t="s">
        <v>134</v>
      </c>
      <c r="X829" s="9">
        <f>IF(Table1[[#This Row],[Origin 1]]="???",0,COUNTA(Table1[[#This Row],[Origin 1]:[Origin 6]]))</f>
        <v>1</v>
      </c>
      <c r="Y829"/>
      <c r="Z829"/>
    </row>
    <row r="830" spans="1:26">
      <c r="A830" s="12" t="s">
        <v>134</v>
      </c>
      <c r="B830" s="2">
        <v>2024</v>
      </c>
      <c r="C830" s="18" t="str">
        <f>TEXT(Table1[[#This Row],[No2]],"000")</f>
        <v>054</v>
      </c>
      <c r="D830" s="18">
        <v>54</v>
      </c>
      <c r="E830" s="18" t="s">
        <v>25</v>
      </c>
      <c r="F830" s="2" t="str">
        <f>_xlfn.TEXTJOIN("_",TRUE,A830,B830,C830,Table1[[#This Row],[Domain]])</f>
        <v>FRA_2024_054_Land</v>
      </c>
      <c r="G830" s="2" t="s">
        <v>300</v>
      </c>
      <c r="H830" s="3" t="s">
        <v>78</v>
      </c>
      <c r="I830" t="s">
        <v>855</v>
      </c>
      <c r="J830" t="s">
        <v>856</v>
      </c>
      <c r="K830" s="4">
        <v>9</v>
      </c>
      <c r="L830" s="9" t="str">
        <f>IF(AND(R830=A830, S830&amp;T830&amp;U830&amp;V830&amp;W830=""), "DomProd", IF(COUNTIF(R830:W830, A830)&gt;0, "CoDev", IF(R830="???","N/A","Import")))</f>
        <v>Import</v>
      </c>
      <c r="M830" t="s">
        <v>101</v>
      </c>
      <c r="O830"/>
      <c r="P830" s="28" t="s">
        <v>857</v>
      </c>
      <c r="R830" t="s">
        <v>65</v>
      </c>
      <c r="X830" s="9">
        <f>IF(Table1[[#This Row],[Origin 1]]="???",0,COUNTA(Table1[[#This Row],[Origin 1]:[Origin 6]]))</f>
        <v>1</v>
      </c>
      <c r="Y830"/>
      <c r="Z830"/>
    </row>
    <row r="831" spans="1:26">
      <c r="A831" s="12" t="s">
        <v>134</v>
      </c>
      <c r="B831" s="2">
        <v>2024</v>
      </c>
      <c r="C831" s="18" t="str">
        <f>TEXT(Table1[[#This Row],[No2]],"000")</f>
        <v>055</v>
      </c>
      <c r="D831" s="18">
        <v>55</v>
      </c>
      <c r="E831" s="18" t="s">
        <v>25</v>
      </c>
      <c r="F831" s="2" t="str">
        <f>_xlfn.TEXTJOIN("_",TRUE,A831,B831,C831,Table1[[#This Row],[Domain]])</f>
        <v>FRA_2024_055_Land</v>
      </c>
      <c r="G831" s="2" t="s">
        <v>300</v>
      </c>
      <c r="H831" s="3" t="s">
        <v>78</v>
      </c>
      <c r="I831" t="s">
        <v>83</v>
      </c>
      <c r="J831" t="s">
        <v>1844</v>
      </c>
      <c r="K831" s="4" t="s">
        <v>72</v>
      </c>
      <c r="L831" s="9" t="str">
        <f>IF(AND(R831=A831, S831&amp;T831&amp;U831&amp;V831&amp;W831=""), "DomProd", IF(COUNTIF(R831:W831, A831)&gt;0, "CoDev", IF(R831="???","N/A","Import")))</f>
        <v>DomProd</v>
      </c>
      <c r="M831" t="s">
        <v>923</v>
      </c>
      <c r="O831"/>
      <c r="P831" s="28" t="s">
        <v>1845</v>
      </c>
      <c r="R831" t="s">
        <v>134</v>
      </c>
      <c r="X831" s="9">
        <f>IF(Table1[[#This Row],[Origin 1]]="???",0,COUNTA(Table1[[#This Row],[Origin 1]:[Origin 6]]))</f>
        <v>1</v>
      </c>
      <c r="Y831"/>
      <c r="Z831"/>
    </row>
    <row r="832" spans="1:26">
      <c r="A832" s="12" t="s">
        <v>134</v>
      </c>
      <c r="B832" s="2">
        <v>2024</v>
      </c>
      <c r="C832" s="18" t="str">
        <f>TEXT(Table1[[#This Row],[No2]],"000")</f>
        <v>056</v>
      </c>
      <c r="D832" s="18">
        <v>56</v>
      </c>
      <c r="E832" s="18" t="s">
        <v>25</v>
      </c>
      <c r="F832" s="2" t="str">
        <f>_xlfn.TEXTJOIN("_",TRUE,A832,B832,C832,Table1[[#This Row],[Domain]])</f>
        <v>FRA_2024_056_Land</v>
      </c>
      <c r="G832" s="2" t="s">
        <v>300</v>
      </c>
      <c r="H832" s="3" t="s">
        <v>78</v>
      </c>
      <c r="I832" t="s">
        <v>88</v>
      </c>
      <c r="J832" t="s">
        <v>1846</v>
      </c>
      <c r="K832" s="4">
        <v>132</v>
      </c>
      <c r="L832" s="9" t="str">
        <f>IF(AND(R832=A832, S832&amp;T832&amp;U832&amp;V832&amp;W832=""), "DomProd", IF(COUNTIF(R832:W832, A832)&gt;0, "CoDev", IF(R832="???","N/A","Import")))</f>
        <v>DomProd</v>
      </c>
      <c r="M832" t="s">
        <v>176</v>
      </c>
      <c r="O832"/>
      <c r="P832" s="28" t="s">
        <v>177</v>
      </c>
      <c r="R832" t="s">
        <v>134</v>
      </c>
      <c r="X832" s="9">
        <f>IF(Table1[[#This Row],[Origin 1]]="???",0,COUNTA(Table1[[#This Row],[Origin 1]:[Origin 6]]))</f>
        <v>1</v>
      </c>
      <c r="Y832"/>
      <c r="Z832"/>
    </row>
    <row r="833" spans="1:26">
      <c r="A833" s="12" t="s">
        <v>134</v>
      </c>
      <c r="B833" s="2">
        <v>2024</v>
      </c>
      <c r="C833" s="18" t="str">
        <f>TEXT(Table1[[#This Row],[No2]],"000")</f>
        <v>057</v>
      </c>
      <c r="D833" s="18">
        <v>57</v>
      </c>
      <c r="E833" s="18" t="s">
        <v>25</v>
      </c>
      <c r="F833" s="2" t="str">
        <f>_xlfn.TEXTJOIN("_",TRUE,A833,B833,C833,Table1[[#This Row],[Domain]])</f>
        <v>FRA_2024_057_Land</v>
      </c>
      <c r="G833" s="2" t="s">
        <v>300</v>
      </c>
      <c r="H833" s="3" t="s">
        <v>94</v>
      </c>
      <c r="I833" t="s">
        <v>103</v>
      </c>
      <c r="J833" t="s">
        <v>104</v>
      </c>
      <c r="K833" s="4">
        <v>5</v>
      </c>
      <c r="L833" s="9" t="str">
        <f>IF(AND(R833=A833, S833&amp;T833&amp;U833&amp;V833&amp;W833=""), "DomProd", IF(COUNTIF(R833:W833, A833)&gt;0, "CoDev", IF(R833="???","N/A","Import")))</f>
        <v>Import</v>
      </c>
      <c r="M833" t="s">
        <v>105</v>
      </c>
      <c r="O833"/>
      <c r="P833" s="28" t="s">
        <v>106</v>
      </c>
      <c r="R833" t="s">
        <v>107</v>
      </c>
      <c r="X833" s="9">
        <f>IF(Table1[[#This Row],[Origin 1]]="???",0,COUNTA(Table1[[#This Row],[Origin 1]:[Origin 6]]))</f>
        <v>1</v>
      </c>
      <c r="Y833"/>
      <c r="Z833"/>
    </row>
    <row r="834" spans="1:26">
      <c r="A834" s="12" t="s">
        <v>134</v>
      </c>
      <c r="B834" s="2">
        <v>2024</v>
      </c>
      <c r="C834" s="18" t="str">
        <f>TEXT(Table1[[#This Row],[No2]],"000")</f>
        <v>058</v>
      </c>
      <c r="D834" s="18">
        <v>58</v>
      </c>
      <c r="E834" s="18" t="s">
        <v>25</v>
      </c>
      <c r="F834" s="2" t="str">
        <f>_xlfn.TEXTJOIN("_",TRUE,A834,B834,C834,Table1[[#This Row],[Domain]])</f>
        <v>FRA_2024_058_Land</v>
      </c>
      <c r="G834" s="2" t="s">
        <v>300</v>
      </c>
      <c r="H834" s="3" t="s">
        <v>94</v>
      </c>
      <c r="I834" t="s">
        <v>103</v>
      </c>
      <c r="J834" t="s">
        <v>1847</v>
      </c>
      <c r="K834" s="4">
        <v>5</v>
      </c>
      <c r="L834" s="9" t="str">
        <f>IF(AND(R834=A834, S834&amp;T834&amp;U834&amp;V834&amp;W834=""), "DomProd", IF(COUNTIF(R834:W834, A834)&gt;0, "CoDev", IF(R834="???","N/A","Import")))</f>
        <v>DomProd</v>
      </c>
      <c r="M834" t="s">
        <v>1848</v>
      </c>
      <c r="O834"/>
      <c r="P834" s="28" t="s">
        <v>1849</v>
      </c>
      <c r="R834" t="s">
        <v>134</v>
      </c>
      <c r="X834" s="9">
        <f>IF(Table1[[#This Row],[Origin 1]]="???",0,COUNTA(Table1[[#This Row],[Origin 1]:[Origin 6]]))</f>
        <v>1</v>
      </c>
      <c r="Y834"/>
      <c r="Z834"/>
    </row>
    <row r="835" spans="1:26">
      <c r="A835" s="12" t="s">
        <v>134</v>
      </c>
      <c r="B835" s="2">
        <v>2024</v>
      </c>
      <c r="C835" s="18" t="str">
        <f>TEXT(Table1[[#This Row],[No2]],"000")</f>
        <v>059</v>
      </c>
      <c r="D835" s="18">
        <v>59</v>
      </c>
      <c r="E835" s="18" t="s">
        <v>25</v>
      </c>
      <c r="F835" s="2" t="str">
        <f>_xlfn.TEXTJOIN("_",TRUE,A835,B835,C835,Table1[[#This Row],[Domain]])</f>
        <v>FRA_2024_059_Land</v>
      </c>
      <c r="G835" s="2" t="s">
        <v>300</v>
      </c>
      <c r="H835" s="3" t="s">
        <v>94</v>
      </c>
      <c r="I835" t="s">
        <v>103</v>
      </c>
      <c r="J835" t="s">
        <v>1850</v>
      </c>
      <c r="K835" s="4">
        <v>3</v>
      </c>
      <c r="L835" s="9" t="str">
        <f>IF(AND(R835=A835, S835&amp;T835&amp;U835&amp;V835&amp;W835=""), "DomProd", IF(COUNTIF(R835:W835, A835)&gt;0, "CoDev", IF(R835="???","N/A","Import")))</f>
        <v>DomProd</v>
      </c>
      <c r="M835" t="s">
        <v>1848</v>
      </c>
      <c r="O835"/>
      <c r="P835" s="28" t="s">
        <v>1849</v>
      </c>
      <c r="R835" t="s">
        <v>134</v>
      </c>
      <c r="X835" s="9">
        <f>IF(Table1[[#This Row],[Origin 1]]="???",0,COUNTA(Table1[[#This Row],[Origin 1]:[Origin 6]]))</f>
        <v>1</v>
      </c>
      <c r="Y835"/>
      <c r="Z835"/>
    </row>
    <row r="836" spans="1:26">
      <c r="A836" s="12" t="s">
        <v>134</v>
      </c>
      <c r="B836" s="2">
        <v>2024</v>
      </c>
      <c r="C836" s="18" t="str">
        <f>TEXT(Table1[[#This Row],[No2]],"000")</f>
        <v>060</v>
      </c>
      <c r="D836" s="18">
        <v>60</v>
      </c>
      <c r="E836" s="18" t="s">
        <v>25</v>
      </c>
      <c r="F836" s="2" t="str">
        <f>_xlfn.TEXTJOIN("_",TRUE,A836,B836,C836,Table1[[#This Row],[Domain]])</f>
        <v>FRA_2024_060_Land</v>
      </c>
      <c r="G836" s="2" t="s">
        <v>300</v>
      </c>
      <c r="H836" s="3" t="s">
        <v>114</v>
      </c>
      <c r="I836" t="s">
        <v>499</v>
      </c>
      <c r="J836" t="s">
        <v>1851</v>
      </c>
      <c r="K836" s="4">
        <v>17</v>
      </c>
      <c r="L836" s="9" t="str">
        <f>IF(AND(R836=A836, S836&amp;T836&amp;U836&amp;V836&amp;W836=""), "DomProd", IF(COUNTIF(R836:W836, A836)&gt;0, "CoDev", IF(R836="???","N/A","Import")))</f>
        <v>CoDev</v>
      </c>
      <c r="M836" t="s">
        <v>864</v>
      </c>
      <c r="O836"/>
      <c r="P836" s="28" t="s">
        <v>865</v>
      </c>
      <c r="R836" t="s">
        <v>32</v>
      </c>
      <c r="S836" t="s">
        <v>134</v>
      </c>
      <c r="T836" t="s">
        <v>37</v>
      </c>
      <c r="X836" s="9">
        <f>IF(Table1[[#This Row],[Origin 1]]="???",0,COUNTA(Table1[[#This Row],[Origin 1]:[Origin 6]]))</f>
        <v>3</v>
      </c>
      <c r="Y836"/>
      <c r="Z836"/>
    </row>
    <row r="837" spans="1:26">
      <c r="A837" s="12" t="s">
        <v>134</v>
      </c>
      <c r="B837" s="2">
        <v>2024</v>
      </c>
      <c r="C837" s="18" t="str">
        <f>TEXT(Table1[[#This Row],[No2]],"000")</f>
        <v>061</v>
      </c>
      <c r="D837" s="18">
        <v>61</v>
      </c>
      <c r="E837" s="18" t="s">
        <v>25</v>
      </c>
      <c r="F837" s="2" t="str">
        <f>_xlfn.TEXTJOIN("_",TRUE,A837,B837,C837,Table1[[#This Row],[Domain]])</f>
        <v>FRA_2024_061_Land</v>
      </c>
      <c r="G837" s="2" t="s">
        <v>300</v>
      </c>
      <c r="H837" s="3" t="s">
        <v>114</v>
      </c>
      <c r="I837" t="s">
        <v>499</v>
      </c>
      <c r="J837" t="s">
        <v>1852</v>
      </c>
      <c r="K837" s="4">
        <v>50</v>
      </c>
      <c r="L837" s="9" t="str">
        <f>IF(AND(R837=A837, S837&amp;T837&amp;U837&amp;V837&amp;W837=""), "DomProd", IF(COUNTIF(R837:W837, A837)&gt;0, "CoDev", IF(R837="???","N/A","Import")))</f>
        <v>CoDev</v>
      </c>
      <c r="M837" t="s">
        <v>864</v>
      </c>
      <c r="O837"/>
      <c r="P837" s="28" t="s">
        <v>865</v>
      </c>
      <c r="R837" t="s">
        <v>32</v>
      </c>
      <c r="S837" t="s">
        <v>134</v>
      </c>
      <c r="T837" t="s">
        <v>37</v>
      </c>
      <c r="X837" s="9">
        <f>IF(Table1[[#This Row],[Origin 1]]="???",0,COUNTA(Table1[[#This Row],[Origin 1]:[Origin 6]]))</f>
        <v>3</v>
      </c>
      <c r="Y837"/>
      <c r="Z837"/>
    </row>
    <row r="838" spans="1:26">
      <c r="A838" s="12" t="s">
        <v>134</v>
      </c>
      <c r="B838" s="2">
        <v>2024</v>
      </c>
      <c r="C838" s="18" t="str">
        <f>TEXT(Table1[[#This Row],[No2]],"000")</f>
        <v>062</v>
      </c>
      <c r="D838" s="18">
        <v>62</v>
      </c>
      <c r="E838" s="18" t="s">
        <v>25</v>
      </c>
      <c r="F838" s="2" t="str">
        <f>_xlfn.TEXTJOIN("_",TRUE,A838,B838,C838,Table1[[#This Row],[Domain]])</f>
        <v>FRA_2024_062_Land</v>
      </c>
      <c r="G838" s="2" t="s">
        <v>300</v>
      </c>
      <c r="H838" s="3" t="s">
        <v>114</v>
      </c>
      <c r="I838" t="s">
        <v>488</v>
      </c>
      <c r="J838" t="s">
        <v>1853</v>
      </c>
      <c r="K838" s="4">
        <v>18</v>
      </c>
      <c r="L838" s="9" t="str">
        <f>IF(AND(R838=A838, S838&amp;T838&amp;U838&amp;V838&amp;W838=""), "DomProd", IF(COUNTIF(R838:W838, A838)&gt;0, "CoDev", IF(R838="???","N/A","Import")))</f>
        <v>DomProd</v>
      </c>
      <c r="M838" t="s">
        <v>486</v>
      </c>
      <c r="O838"/>
      <c r="P838" t="s">
        <v>1157</v>
      </c>
      <c r="R838" t="s">
        <v>134</v>
      </c>
      <c r="X838" s="9">
        <f>IF(Table1[[#This Row],[Origin 1]]="???",0,COUNTA(Table1[[#This Row],[Origin 1]:[Origin 6]]))</f>
        <v>1</v>
      </c>
      <c r="Y838"/>
      <c r="Z838"/>
    </row>
    <row r="839" spans="1:26">
      <c r="A839" s="12" t="s">
        <v>134</v>
      </c>
      <c r="B839" s="2">
        <v>2024</v>
      </c>
      <c r="C839" s="18" t="str">
        <f>TEXT(Table1[[#This Row],[No2]],"000")</f>
        <v>063</v>
      </c>
      <c r="D839" s="18">
        <v>63</v>
      </c>
      <c r="E839" s="18" t="s">
        <v>25</v>
      </c>
      <c r="F839" s="2" t="str">
        <f>_xlfn.TEXTJOIN("_",TRUE,A839,B839,C839,Table1[[#This Row],[Domain]])</f>
        <v>FRA_2024_063_Land</v>
      </c>
      <c r="G839" s="2" t="s">
        <v>300</v>
      </c>
      <c r="H839" s="3" t="s">
        <v>114</v>
      </c>
      <c r="I839" t="s">
        <v>488</v>
      </c>
      <c r="J839" t="s">
        <v>1854</v>
      </c>
      <c r="K839" s="4">
        <v>86</v>
      </c>
      <c r="L839" s="9" t="str">
        <f>IF(AND(R839=A839, S839&amp;T839&amp;U839&amp;V839&amp;W839=""), "DomProd", IF(COUNTIF(R839:W839, A839)&gt;0, "CoDev", IF(R839="???","N/A","Import")))</f>
        <v>DomProd</v>
      </c>
      <c r="M839" t="s">
        <v>681</v>
      </c>
      <c r="N839" t="s">
        <v>682</v>
      </c>
      <c r="O839"/>
      <c r="P839" s="28" t="s">
        <v>683</v>
      </c>
      <c r="R839" t="s">
        <v>134</v>
      </c>
      <c r="X839" s="9">
        <f>IF(Table1[[#This Row],[Origin 1]]="???",0,COUNTA(Table1[[#This Row],[Origin 1]:[Origin 6]]))</f>
        <v>1</v>
      </c>
      <c r="Y839"/>
      <c r="Z839"/>
    </row>
    <row r="840" spans="1:26">
      <c r="A840" s="12" t="s">
        <v>134</v>
      </c>
      <c r="B840" s="2">
        <v>2024</v>
      </c>
      <c r="C840" s="18" t="str">
        <f>TEXT(Table1[[#This Row],[No2]],"000")</f>
        <v>064</v>
      </c>
      <c r="D840" s="18">
        <v>64</v>
      </c>
      <c r="E840" s="18" t="s">
        <v>25</v>
      </c>
      <c r="F840" s="2" t="str">
        <f>_xlfn.TEXTJOIN("_",TRUE,A840,B840,C840,Table1[[#This Row],[Domain]])</f>
        <v>FRA_2024_064_Land</v>
      </c>
      <c r="G840" s="2" t="s">
        <v>300</v>
      </c>
      <c r="H840" s="3" t="s">
        <v>114</v>
      </c>
      <c r="I840" t="s">
        <v>252</v>
      </c>
      <c r="J840" t="s">
        <v>1855</v>
      </c>
      <c r="K840" s="4">
        <v>8</v>
      </c>
      <c r="L840" s="9" t="str">
        <f>IF(AND(R840=A840, S840&amp;T840&amp;U840&amp;V840&amp;W840=""), "DomProd", IF(COUNTIF(R840:W840, A840)&gt;0, "CoDev", IF(R840="???","N/A","Import")))</f>
        <v>DomProd</v>
      </c>
      <c r="M840" t="s">
        <v>867</v>
      </c>
      <c r="O840"/>
      <c r="P840" s="28" t="s">
        <v>1856</v>
      </c>
      <c r="R840" t="s">
        <v>134</v>
      </c>
      <c r="X840" s="9">
        <f>IF(Table1[[#This Row],[Origin 1]]="???",0,COUNTA(Table1[[#This Row],[Origin 1]:[Origin 6]]))</f>
        <v>1</v>
      </c>
      <c r="Y840"/>
      <c r="Z840"/>
    </row>
    <row r="841" spans="1:26">
      <c r="A841" s="12" t="s">
        <v>134</v>
      </c>
      <c r="B841" s="2">
        <v>2024</v>
      </c>
      <c r="C841" s="18" t="str">
        <f>TEXT(Table1[[#This Row],[No2]],"000")</f>
        <v>065</v>
      </c>
      <c r="D841" s="18">
        <v>65</v>
      </c>
      <c r="E841" s="18" t="s">
        <v>25</v>
      </c>
      <c r="F841" s="2" t="str">
        <f>_xlfn.TEXTJOIN("_",TRUE,A841,B841,C841,Table1[[#This Row],[Domain]])</f>
        <v>FRA_2024_065_Land</v>
      </c>
      <c r="G841" s="2" t="s">
        <v>300</v>
      </c>
      <c r="H841" s="3" t="s">
        <v>114</v>
      </c>
      <c r="I841" t="s">
        <v>99</v>
      </c>
      <c r="J841" t="s">
        <v>1251</v>
      </c>
      <c r="K841" s="4">
        <v>24</v>
      </c>
      <c r="L841" s="9" t="str">
        <f>IF(AND(R841=A841, S841&amp;T841&amp;U841&amp;V841&amp;W841=""), "DomProd", IF(COUNTIF(R841:W841, A841)&gt;0, "CoDev", IF(R841="???","N/A","Import")))</f>
        <v>DomProd</v>
      </c>
      <c r="M841" t="s">
        <v>486</v>
      </c>
      <c r="O841"/>
      <c r="P841" t="s">
        <v>532</v>
      </c>
      <c r="R841" t="s">
        <v>134</v>
      </c>
      <c r="X841" s="9">
        <f>IF(Table1[[#This Row],[Origin 1]]="???",0,COUNTA(Table1[[#This Row],[Origin 1]:[Origin 6]]))</f>
        <v>1</v>
      </c>
      <c r="Y841"/>
      <c r="Z841"/>
    </row>
    <row r="842" spans="1:26">
      <c r="A842" s="12" t="s">
        <v>134</v>
      </c>
      <c r="B842" s="2">
        <v>2024</v>
      </c>
      <c r="C842" s="18" t="str">
        <f>TEXT(Table1[[#This Row],[No2]],"000")</f>
        <v>066</v>
      </c>
      <c r="D842" s="18">
        <v>66</v>
      </c>
      <c r="E842" s="18" t="s">
        <v>25</v>
      </c>
      <c r="F842" s="2" t="str">
        <f>_xlfn.TEXTJOIN("_",TRUE,A842,B842,C842,Table1[[#This Row],[Domain]])</f>
        <v>FRA_2024_066_Land</v>
      </c>
      <c r="G842" s="2" t="s">
        <v>300</v>
      </c>
      <c r="H842" s="3" t="s">
        <v>114</v>
      </c>
      <c r="I842" t="s">
        <v>99</v>
      </c>
      <c r="J842" t="s">
        <v>1857</v>
      </c>
      <c r="K842" s="4">
        <v>2</v>
      </c>
      <c r="L842" s="9" t="str">
        <f>IF(AND(R842=A842, S842&amp;T842&amp;U842&amp;V842&amp;W842=""), "DomProd", IF(COUNTIF(R842:W842, A842)&gt;0, "CoDev", IF(R842="???","N/A","Import")))</f>
        <v>CoDev</v>
      </c>
      <c r="M842" t="s">
        <v>864</v>
      </c>
      <c r="O842"/>
      <c r="P842" s="30" t="s">
        <v>1858</v>
      </c>
      <c r="R842" t="s">
        <v>134</v>
      </c>
      <c r="S842" t="s">
        <v>32</v>
      </c>
      <c r="X842" s="9">
        <f>IF(Table1[[#This Row],[Origin 1]]="???",0,COUNTA(Table1[[#This Row],[Origin 1]:[Origin 6]]))</f>
        <v>2</v>
      </c>
      <c r="Y842"/>
      <c r="Z842"/>
    </row>
    <row r="843" spans="1:26">
      <c r="A843" s="12" t="s">
        <v>134</v>
      </c>
      <c r="B843" s="2">
        <v>2024</v>
      </c>
      <c r="C843" s="18" t="str">
        <f>TEXT(Table1[[#This Row],[No2]],"000")</f>
        <v>067</v>
      </c>
      <c r="D843" s="18">
        <v>67</v>
      </c>
      <c r="E843" s="18" t="s">
        <v>25</v>
      </c>
      <c r="F843" s="2" t="str">
        <f>_xlfn.TEXTJOIN("_",TRUE,A843,B843,C843,Table1[[#This Row],[Domain]])</f>
        <v>FRA_2024_067_Land</v>
      </c>
      <c r="G843" s="2" t="s">
        <v>300</v>
      </c>
      <c r="H843" s="3" t="s">
        <v>114</v>
      </c>
      <c r="I843" t="s">
        <v>99</v>
      </c>
      <c r="J843" t="s">
        <v>269</v>
      </c>
      <c r="K843" s="4">
        <v>57</v>
      </c>
      <c r="L843" s="9" t="str">
        <f>IF(AND(R843=A843, S843&amp;T843&amp;U843&amp;V843&amp;W843=""), "DomProd", IF(COUNTIF(R843:W843, A843)&gt;0, "CoDev", IF(R843="???","N/A","Import")))</f>
        <v>CoDev</v>
      </c>
      <c r="M843" t="s">
        <v>267</v>
      </c>
      <c r="O843"/>
      <c r="P843" s="28" t="s">
        <v>268</v>
      </c>
      <c r="R843" t="s">
        <v>32</v>
      </c>
      <c r="S843" t="s">
        <v>134</v>
      </c>
      <c r="T843" t="s">
        <v>55</v>
      </c>
      <c r="U843" t="s">
        <v>191</v>
      </c>
      <c r="X843" s="9">
        <f>IF(Table1[[#This Row],[Origin 1]]="???",0,COUNTA(Table1[[#This Row],[Origin 1]:[Origin 6]]))</f>
        <v>4</v>
      </c>
      <c r="Y843"/>
      <c r="Z843"/>
    </row>
    <row r="844" spans="1:26">
      <c r="A844" s="12" t="s">
        <v>134</v>
      </c>
      <c r="B844" s="2">
        <v>2024</v>
      </c>
      <c r="C844" s="18" t="str">
        <f>TEXT(Table1[[#This Row],[No2]],"000")</f>
        <v>068</v>
      </c>
      <c r="D844" s="18">
        <v>68</v>
      </c>
      <c r="E844" s="18" t="s">
        <v>25</v>
      </c>
      <c r="F844" s="2" t="str">
        <f>_xlfn.TEXTJOIN("_",TRUE,A844,B844,C844,Table1[[#This Row],[Domain]])</f>
        <v>FRA_2024_068_Land</v>
      </c>
      <c r="G844" s="2" t="s">
        <v>300</v>
      </c>
      <c r="H844" s="3" t="s">
        <v>114</v>
      </c>
      <c r="I844" t="s">
        <v>99</v>
      </c>
      <c r="J844" t="s">
        <v>1859</v>
      </c>
      <c r="K844" s="4">
        <v>46</v>
      </c>
      <c r="L844" s="9" t="str">
        <f>IF(AND(R844=A844, S844&amp;T844&amp;U844&amp;V844&amp;W844=""), "DomProd", IF(COUNTIF(R844:W844, A844)&gt;0, "CoDev", IF(R844="???","N/A","Import")))</f>
        <v>CoDev</v>
      </c>
      <c r="M844" t="s">
        <v>681</v>
      </c>
      <c r="N844" t="s">
        <v>682</v>
      </c>
      <c r="O844"/>
      <c r="P844" s="30" t="s">
        <v>1860</v>
      </c>
      <c r="R844" t="s">
        <v>134</v>
      </c>
      <c r="S844" t="s">
        <v>43</v>
      </c>
      <c r="X844" s="9">
        <f>IF(Table1[[#This Row],[Origin 1]]="???",0,COUNTA(Table1[[#This Row],[Origin 1]:[Origin 6]]))</f>
        <v>2</v>
      </c>
      <c r="Y844"/>
      <c r="Z844"/>
    </row>
    <row r="845" spans="1:26">
      <c r="A845" s="12" t="s">
        <v>134</v>
      </c>
      <c r="B845" s="2">
        <v>2024</v>
      </c>
      <c r="C845" s="18" t="str">
        <f>TEXT(Table1[[#This Row],[No2]],"000")</f>
        <v>069</v>
      </c>
      <c r="D845" s="18">
        <v>69</v>
      </c>
      <c r="E845" s="18" t="s">
        <v>25</v>
      </c>
      <c r="F845" s="2" t="str">
        <f>_xlfn.TEXTJOIN("_",TRUE,A845,B845,C845,Table1[[#This Row],[Domain]])</f>
        <v>FRA_2024_069_Land</v>
      </c>
      <c r="G845" s="2" t="s">
        <v>300</v>
      </c>
      <c r="H845" s="3" t="s">
        <v>114</v>
      </c>
      <c r="I845" t="s">
        <v>103</v>
      </c>
      <c r="J845" t="s">
        <v>1456</v>
      </c>
      <c r="K845" s="4">
        <v>35</v>
      </c>
      <c r="L845" s="9" t="str">
        <f>IF(AND(R845=A845, S845&amp;T845&amp;U845&amp;V845&amp;W845=""), "DomProd", IF(COUNTIF(R845:W845, A845)&gt;0, "CoDev", IF(R845="???","N/A","Import")))</f>
        <v>CoDev</v>
      </c>
      <c r="M845" t="s">
        <v>864</v>
      </c>
      <c r="N845" t="s">
        <v>1457</v>
      </c>
      <c r="O845" t="s">
        <v>1458</v>
      </c>
      <c r="P845" s="28" t="s">
        <v>1459</v>
      </c>
      <c r="R845" t="s">
        <v>134</v>
      </c>
      <c r="S845" t="s">
        <v>32</v>
      </c>
      <c r="T845" t="s">
        <v>37</v>
      </c>
      <c r="U845" t="s">
        <v>1460</v>
      </c>
      <c r="V845" t="s">
        <v>1461</v>
      </c>
      <c r="W845" t="s">
        <v>1462</v>
      </c>
      <c r="X845" s="9">
        <f>IF(Table1[[#This Row],[Origin 1]]="???",0,COUNTA(Table1[[#This Row],[Origin 1]:[Origin 6]]))</f>
        <v>6</v>
      </c>
      <c r="Y845"/>
      <c r="Z845"/>
    </row>
    <row r="846" spans="1:26">
      <c r="A846" s="12" t="s">
        <v>134</v>
      </c>
      <c r="B846" s="2">
        <v>2024</v>
      </c>
      <c r="C846" s="18" t="str">
        <f>TEXT(Table1[[#This Row],[No2]],"000")</f>
        <v>070</v>
      </c>
      <c r="D846" s="18">
        <v>70</v>
      </c>
      <c r="E846" s="18" t="s">
        <v>25</v>
      </c>
      <c r="F846" s="2" t="str">
        <f>_xlfn.TEXTJOIN("_",TRUE,A846,B846,C846,Table1[[#This Row],[Domain]])</f>
        <v>FRA_2024_070_Land</v>
      </c>
      <c r="G846" s="2" t="s">
        <v>300</v>
      </c>
      <c r="H846" s="3" t="s">
        <v>129</v>
      </c>
      <c r="I846" t="s">
        <v>542</v>
      </c>
      <c r="J846" t="s">
        <v>1861</v>
      </c>
      <c r="K846" s="4">
        <v>6</v>
      </c>
      <c r="L846" s="9" t="str">
        <f>IF(AND(R846=A846, S846&amp;T846&amp;U846&amp;V846&amp;W846=""), "DomProd", IF(COUNTIF(R846:W846, A846)&gt;0, "CoDev", IF(R846="???","N/A","Import")))</f>
        <v>DomProd</v>
      </c>
      <c r="M846" t="s">
        <v>132</v>
      </c>
      <c r="O846"/>
      <c r="P846" s="28" t="s">
        <v>1862</v>
      </c>
      <c r="R846" t="s">
        <v>134</v>
      </c>
      <c r="X846" s="9">
        <f>IF(Table1[[#This Row],[Origin 1]]="???",0,COUNTA(Table1[[#This Row],[Origin 1]:[Origin 6]]))</f>
        <v>1</v>
      </c>
      <c r="Y846"/>
      <c r="Z846"/>
    </row>
    <row r="847" spans="1:26">
      <c r="A847" s="12" t="s">
        <v>134</v>
      </c>
      <c r="B847" s="2">
        <v>2024</v>
      </c>
      <c r="C847" s="18" t="str">
        <f>TEXT(Table1[[#This Row],[No2]],"000")</f>
        <v>071</v>
      </c>
      <c r="D847" s="18">
        <v>71</v>
      </c>
      <c r="E847" s="18" t="s">
        <v>25</v>
      </c>
      <c r="F847" s="2" t="str">
        <f>_xlfn.TEXTJOIN("_",TRUE,A847,B847,C847,Table1[[#This Row],[Domain]])</f>
        <v>FRA_2024_071_Land</v>
      </c>
      <c r="G847" s="2" t="s">
        <v>300</v>
      </c>
      <c r="H847" s="3" t="s">
        <v>129</v>
      </c>
      <c r="I847" t="s">
        <v>130</v>
      </c>
      <c r="J847" t="s">
        <v>131</v>
      </c>
      <c r="K847" s="4" t="s">
        <v>72</v>
      </c>
      <c r="L847" s="9" t="str">
        <f>IF(AND(R847=A847, S847&amp;T847&amp;U847&amp;V847&amp;W847=""), "DomProd", IF(COUNTIF(R847:W847, A847)&gt;0, "CoDev", IF(R847="???","N/A","Import")))</f>
        <v>DomProd</v>
      </c>
      <c r="M847" t="s">
        <v>132</v>
      </c>
      <c r="O847"/>
      <c r="P847" s="28" t="s">
        <v>133</v>
      </c>
      <c r="R847" t="s">
        <v>134</v>
      </c>
      <c r="X847" s="9">
        <f>IF(Table1[[#This Row],[Origin 1]]="???",0,COUNTA(Table1[[#This Row],[Origin 1]:[Origin 6]]))</f>
        <v>1</v>
      </c>
      <c r="Y847"/>
      <c r="Z847"/>
    </row>
    <row r="848" spans="1:26">
      <c r="A848" s="12" t="s">
        <v>134</v>
      </c>
      <c r="B848" s="2">
        <v>2024</v>
      </c>
      <c r="C848" s="18" t="str">
        <f>TEXT(Table1[[#This Row],[No2]],"000")</f>
        <v>072</v>
      </c>
      <c r="D848" s="18">
        <v>72</v>
      </c>
      <c r="E848" s="18" t="s">
        <v>25</v>
      </c>
      <c r="F848" s="2" t="str">
        <f>_xlfn.TEXTJOIN("_",TRUE,A848,B848,C848,Table1[[#This Row],[Domain]])</f>
        <v>FRA_2024_072_Land</v>
      </c>
      <c r="G848" s="2" t="s">
        <v>300</v>
      </c>
      <c r="H848" s="3" t="s">
        <v>139</v>
      </c>
      <c r="I848" t="s">
        <v>684</v>
      </c>
      <c r="J848" t="s">
        <v>1863</v>
      </c>
      <c r="K848" s="4" t="s">
        <v>72</v>
      </c>
      <c r="L848" s="9" t="str">
        <f>IF(AND(R848=A848, S848&amp;T848&amp;U848&amp;V848&amp;W848=""), "DomProd", IF(COUNTIF(R848:W848, A848)&gt;0, "CoDev", IF(R848="???","N/A","Import")))</f>
        <v>Import</v>
      </c>
      <c r="M848" t="s">
        <v>101</v>
      </c>
      <c r="N848" t="s">
        <v>181</v>
      </c>
      <c r="O848"/>
      <c r="P848" t="s">
        <v>1407</v>
      </c>
      <c r="R848" t="s">
        <v>65</v>
      </c>
      <c r="X848" s="9">
        <f>IF(Table1[[#This Row],[Origin 1]]="???",0,COUNTA(Table1[[#This Row],[Origin 1]:[Origin 6]]))</f>
        <v>1</v>
      </c>
      <c r="Y848"/>
      <c r="Z848"/>
    </row>
    <row r="849" spans="1:26">
      <c r="A849" s="12" t="s">
        <v>134</v>
      </c>
      <c r="B849" s="2">
        <v>2024</v>
      </c>
      <c r="C849" s="18" t="str">
        <f>TEXT(Table1[[#This Row],[No2]],"000")</f>
        <v>073</v>
      </c>
      <c r="D849" s="18">
        <v>73</v>
      </c>
      <c r="E849" s="18" t="s">
        <v>25</v>
      </c>
      <c r="F849" s="2" t="str">
        <f>_xlfn.TEXTJOIN("_",TRUE,A849,B849,C849,Table1[[#This Row],[Domain]])</f>
        <v>FRA_2024_073_Land</v>
      </c>
      <c r="G849" s="2" t="s">
        <v>300</v>
      </c>
      <c r="H849" s="3" t="s">
        <v>139</v>
      </c>
      <c r="I849" t="s">
        <v>684</v>
      </c>
      <c r="J849" t="s">
        <v>685</v>
      </c>
      <c r="K849" s="4" t="s">
        <v>72</v>
      </c>
      <c r="L849" s="9" t="str">
        <f>IF(AND(R849=A849, S849&amp;T849&amp;U849&amp;V849&amp;W849=""), "DomProd", IF(COUNTIF(R849:W849, A849)&gt;0, "CoDev", IF(R849="???","N/A","Import")))</f>
        <v>CoDev</v>
      </c>
      <c r="M849" t="s">
        <v>594</v>
      </c>
      <c r="O849"/>
      <c r="P849" s="30" t="s">
        <v>601</v>
      </c>
      <c r="R849" t="s">
        <v>134</v>
      </c>
      <c r="S849" t="s">
        <v>32</v>
      </c>
      <c r="X849" s="9">
        <f>IF(Table1[[#This Row],[Origin 1]]="???",0,COUNTA(Table1[[#This Row],[Origin 1]:[Origin 6]]))</f>
        <v>2</v>
      </c>
      <c r="Y849"/>
      <c r="Z849"/>
    </row>
    <row r="850" spans="1:26">
      <c r="A850" s="12" t="s">
        <v>134</v>
      </c>
      <c r="B850" s="2">
        <v>2024</v>
      </c>
      <c r="C850" s="18" t="str">
        <f>TEXT(Table1[[#This Row],[No2]],"000")</f>
        <v>074</v>
      </c>
      <c r="D850" s="18">
        <v>74</v>
      </c>
      <c r="E850" s="18" t="s">
        <v>183</v>
      </c>
      <c r="F850" s="2" t="str">
        <f>_xlfn.TEXTJOIN("_",TRUE,A850,B850,C850,Table1[[#This Row],[Domain]])</f>
        <v>FRA_2024_074_Sea</v>
      </c>
      <c r="G850" s="2" t="s">
        <v>400</v>
      </c>
      <c r="H850" s="3" t="s">
        <v>888</v>
      </c>
      <c r="I850" t="s">
        <v>1864</v>
      </c>
      <c r="J850" t="s">
        <v>1865</v>
      </c>
      <c r="K850" s="4">
        <v>2</v>
      </c>
      <c r="L850" s="9" t="str">
        <f>IF(AND(R850=A850, S850&amp;T850&amp;U850&amp;V850&amp;W850=""), "DomProd", IF(COUNTIF(R850:W850, A850)&gt;0, "CoDev", IF(R850="???","N/A","Import")))</f>
        <v>DomProd</v>
      </c>
      <c r="M850" t="s">
        <v>1746</v>
      </c>
      <c r="O850"/>
      <c r="P850" s="28" t="s">
        <v>1866</v>
      </c>
      <c r="R850" t="s">
        <v>134</v>
      </c>
      <c r="X850" s="9">
        <f>IF(Table1[[#This Row],[Origin 1]]="???",0,COUNTA(Table1[[#This Row],[Origin 1]:[Origin 6]]))</f>
        <v>1</v>
      </c>
      <c r="Y850"/>
      <c r="Z850"/>
    </row>
    <row r="851" spans="1:26">
      <c r="A851" s="12" t="s">
        <v>134</v>
      </c>
      <c r="B851" s="2">
        <v>2024</v>
      </c>
      <c r="C851" s="18" t="str">
        <f>TEXT(Table1[[#This Row],[No2]],"000")</f>
        <v>075</v>
      </c>
      <c r="D851" s="18">
        <v>75</v>
      </c>
      <c r="E851" s="18" t="s">
        <v>183</v>
      </c>
      <c r="F851" s="2" t="str">
        <f>_xlfn.TEXTJOIN("_",TRUE,A851,B851,C851,Table1[[#This Row],[Domain]])</f>
        <v>FRA_2024_075_Sea</v>
      </c>
      <c r="G851" s="2" t="s">
        <v>400</v>
      </c>
      <c r="H851" s="3" t="s">
        <v>192</v>
      </c>
      <c r="I851" t="s">
        <v>1867</v>
      </c>
      <c r="J851" t="s">
        <v>1868</v>
      </c>
      <c r="K851" s="4" t="s">
        <v>72</v>
      </c>
      <c r="L851" s="9" t="str">
        <f>IF(AND(R851=A851, S851&amp;T851&amp;U851&amp;V851&amp;W851=""), "DomProd", IF(COUNTIF(R851:W851, A851)&gt;0, "CoDev", IF(R851="???","N/A","Import")))</f>
        <v>DomProd</v>
      </c>
      <c r="M851" t="s">
        <v>132</v>
      </c>
      <c r="O851"/>
      <c r="P851" s="28" t="s">
        <v>1755</v>
      </c>
      <c r="R851" t="s">
        <v>134</v>
      </c>
      <c r="X851" s="9">
        <f>IF(Table1[[#This Row],[Origin 1]]="???",0,COUNTA(Table1[[#This Row],[Origin 1]:[Origin 6]]))</f>
        <v>1</v>
      </c>
      <c r="Y851"/>
      <c r="Z851"/>
    </row>
    <row r="852" spans="1:26">
      <c r="A852" s="12" t="s">
        <v>134</v>
      </c>
      <c r="B852" s="2">
        <v>2024</v>
      </c>
      <c r="C852" s="18" t="str">
        <f>TEXT(Table1[[#This Row],[No2]],"000")</f>
        <v>076</v>
      </c>
      <c r="D852" s="18">
        <v>76</v>
      </c>
      <c r="E852" s="18" t="s">
        <v>183</v>
      </c>
      <c r="F852" s="2" t="str">
        <f>_xlfn.TEXTJOIN("_",TRUE,A852,B852,C852,Table1[[#This Row],[Domain]])</f>
        <v>FRA_2024_076_Sea</v>
      </c>
      <c r="G852" s="2" t="s">
        <v>400</v>
      </c>
      <c r="H852" s="3" t="s">
        <v>888</v>
      </c>
      <c r="I852" t="s">
        <v>1864</v>
      </c>
      <c r="J852" t="s">
        <v>1865</v>
      </c>
      <c r="K852" s="4">
        <v>1</v>
      </c>
      <c r="L852" s="9" t="str">
        <f>IF(AND(R852=A852, S852&amp;T852&amp;U852&amp;V852&amp;W852=""), "DomProd", IF(COUNTIF(R852:W852, A852)&gt;0, "CoDev", IF(R852="???","N/A","Import")))</f>
        <v>DomProd</v>
      </c>
      <c r="M852" t="s">
        <v>1746</v>
      </c>
      <c r="O852"/>
      <c r="P852" s="28" t="s">
        <v>1866</v>
      </c>
      <c r="R852" t="s">
        <v>134</v>
      </c>
      <c r="X852" s="9">
        <f>IF(Table1[[#This Row],[Origin 1]]="???",0,COUNTA(Table1[[#This Row],[Origin 1]:[Origin 6]]))</f>
        <v>1</v>
      </c>
      <c r="Y852"/>
      <c r="Z852"/>
    </row>
    <row r="853" spans="1:26">
      <c r="A853" s="12" t="s">
        <v>134</v>
      </c>
      <c r="B853" s="2">
        <v>2024</v>
      </c>
      <c r="C853" s="18" t="str">
        <f>TEXT(Table1[[#This Row],[No2]],"000")</f>
        <v>077</v>
      </c>
      <c r="D853" s="18">
        <v>77</v>
      </c>
      <c r="E853" s="18" t="s">
        <v>183</v>
      </c>
      <c r="F853" s="2" t="str">
        <f>_xlfn.TEXTJOIN("_",TRUE,A853,B853,C853,Table1[[#This Row],[Domain]])</f>
        <v>FRA_2024_077_Sea</v>
      </c>
      <c r="G853" s="2" t="s">
        <v>400</v>
      </c>
      <c r="H853" s="3" t="s">
        <v>192</v>
      </c>
      <c r="I853" t="s">
        <v>1867</v>
      </c>
      <c r="J853" t="s">
        <v>1868</v>
      </c>
      <c r="K853" s="4" t="s">
        <v>72</v>
      </c>
      <c r="L853" s="9" t="str">
        <f>IF(AND(R853=A853, S853&amp;T853&amp;U853&amp;V853&amp;W853=""), "DomProd", IF(COUNTIF(R853:W853, A853)&gt;0, "CoDev", IF(R853="???","N/A","Import")))</f>
        <v>DomProd</v>
      </c>
      <c r="M853" t="s">
        <v>132</v>
      </c>
      <c r="O853"/>
      <c r="P853" s="28" t="s">
        <v>1755</v>
      </c>
      <c r="R853" t="s">
        <v>134</v>
      </c>
      <c r="X853" s="9">
        <f>IF(Table1[[#This Row],[Origin 1]]="???",0,COUNTA(Table1[[#This Row],[Origin 1]:[Origin 6]]))</f>
        <v>1</v>
      </c>
      <c r="Y853"/>
      <c r="Z853"/>
    </row>
    <row r="854" spans="1:26">
      <c r="A854" s="12" t="s">
        <v>134</v>
      </c>
      <c r="B854" s="2">
        <v>2024</v>
      </c>
      <c r="C854" s="18" t="str">
        <f>TEXT(Table1[[#This Row],[No2]],"000")</f>
        <v>078</v>
      </c>
      <c r="D854" s="18">
        <v>78</v>
      </c>
      <c r="E854" s="18" t="s">
        <v>183</v>
      </c>
      <c r="F854" s="2" t="str">
        <f>_xlfn.TEXTJOIN("_",TRUE,A854,B854,C854,Table1[[#This Row],[Domain]])</f>
        <v>FRA_2024_078_Sea</v>
      </c>
      <c r="G854" s="2" t="s">
        <v>400</v>
      </c>
      <c r="H854" s="3" t="s">
        <v>192</v>
      </c>
      <c r="I854" t="s">
        <v>1867</v>
      </c>
      <c r="J854" t="s">
        <v>1869</v>
      </c>
      <c r="K854" s="4" t="s">
        <v>72</v>
      </c>
      <c r="L854" s="9" t="str">
        <f>IF(AND(R854=A854, S854&amp;T854&amp;U854&amp;V854&amp;W854=""), "DomProd", IF(COUNTIF(R854:W854, A854)&gt;0, "CoDev", IF(R854="???","N/A","Import")))</f>
        <v>DomProd</v>
      </c>
      <c r="M854" t="s">
        <v>411</v>
      </c>
      <c r="O854"/>
      <c r="P854" t="s">
        <v>1870</v>
      </c>
      <c r="R854" t="s">
        <v>134</v>
      </c>
      <c r="X854" s="9">
        <f>IF(Table1[[#This Row],[Origin 1]]="???",0,COUNTA(Table1[[#This Row],[Origin 1]:[Origin 6]]))</f>
        <v>1</v>
      </c>
      <c r="Y854"/>
      <c r="Z854"/>
    </row>
    <row r="855" spans="1:26">
      <c r="A855" s="12" t="s">
        <v>134</v>
      </c>
      <c r="B855" s="2">
        <v>2024</v>
      </c>
      <c r="C855" s="18" t="str">
        <f>TEXT(Table1[[#This Row],[No2]],"000")</f>
        <v>079</v>
      </c>
      <c r="D855" s="18">
        <v>79</v>
      </c>
      <c r="E855" s="18" t="s">
        <v>183</v>
      </c>
      <c r="F855" s="2" t="str">
        <f>_xlfn.TEXTJOIN("_",TRUE,A855,B855,C855,Table1[[#This Row],[Domain]])</f>
        <v>FRA_2024_079_Sea</v>
      </c>
      <c r="G855" s="2" t="s">
        <v>400</v>
      </c>
      <c r="H855" s="3" t="s">
        <v>888</v>
      </c>
      <c r="I855" t="s">
        <v>1864</v>
      </c>
      <c r="J855" t="s">
        <v>1871</v>
      </c>
      <c r="K855" s="4">
        <v>2</v>
      </c>
      <c r="L855" s="9" t="str">
        <f>IF(AND(R855=A855, S855&amp;T855&amp;U855&amp;V855&amp;W855=""), "DomProd", IF(COUNTIF(R855:W855, A855)&gt;0, "CoDev", IF(R855="???","N/A","Import")))</f>
        <v>DomProd</v>
      </c>
      <c r="M855" t="s">
        <v>1746</v>
      </c>
      <c r="O855"/>
      <c r="P855" s="28" t="s">
        <v>1872</v>
      </c>
      <c r="R855" t="s">
        <v>134</v>
      </c>
      <c r="X855" s="9">
        <f>IF(Table1[[#This Row],[Origin 1]]="???",0,COUNTA(Table1[[#This Row],[Origin 1]:[Origin 6]]))</f>
        <v>1</v>
      </c>
      <c r="Y855"/>
      <c r="Z855"/>
    </row>
    <row r="856" spans="1:26">
      <c r="A856" s="12" t="s">
        <v>134</v>
      </c>
      <c r="B856" s="2">
        <v>2024</v>
      </c>
      <c r="C856" s="18" t="str">
        <f>TEXT(Table1[[#This Row],[No2]],"000")</f>
        <v>080</v>
      </c>
      <c r="D856" s="18">
        <v>80</v>
      </c>
      <c r="E856" s="18" t="s">
        <v>183</v>
      </c>
      <c r="F856" s="2" t="str">
        <f>_xlfn.TEXTJOIN("_",TRUE,A856,B856,C856,Table1[[#This Row],[Domain]])</f>
        <v>FRA_2024_080_Sea</v>
      </c>
      <c r="G856" s="2" t="s">
        <v>400</v>
      </c>
      <c r="H856" s="3" t="s">
        <v>192</v>
      </c>
      <c r="I856" t="s">
        <v>1867</v>
      </c>
      <c r="J856" t="s">
        <v>1873</v>
      </c>
      <c r="K856" s="4" t="s">
        <v>72</v>
      </c>
      <c r="L856" s="9" t="str">
        <f>IF(AND(R856=A856, S856&amp;T856&amp;U856&amp;V856&amp;W856=""), "DomProd", IF(COUNTIF(R856:W856, A856)&gt;0, "CoDev", IF(R856="???","N/A","Import")))</f>
        <v>DomProd</v>
      </c>
      <c r="M856" t="s">
        <v>132</v>
      </c>
      <c r="O856"/>
      <c r="P856" s="28" t="s">
        <v>1874</v>
      </c>
      <c r="R856" t="s">
        <v>134</v>
      </c>
      <c r="X856" s="9">
        <f>IF(Table1[[#This Row],[Origin 1]]="???",0,COUNTA(Table1[[#This Row],[Origin 1]:[Origin 6]]))</f>
        <v>1</v>
      </c>
      <c r="Y856"/>
      <c r="Z856"/>
    </row>
    <row r="857" spans="1:26">
      <c r="A857" s="12" t="s">
        <v>134</v>
      </c>
      <c r="B857" s="2">
        <v>2024</v>
      </c>
      <c r="C857" s="18" t="str">
        <f>TEXT(Table1[[#This Row],[No2]],"000")</f>
        <v>081</v>
      </c>
      <c r="D857" s="18">
        <v>81</v>
      </c>
      <c r="E857" s="18" t="s">
        <v>183</v>
      </c>
      <c r="F857" s="2" t="str">
        <f>_xlfn.TEXTJOIN("_",TRUE,A857,B857,C857,Table1[[#This Row],[Domain]])</f>
        <v>FRA_2024_081_Sea</v>
      </c>
      <c r="G857" s="2" t="s">
        <v>400</v>
      </c>
      <c r="H857" s="3" t="s">
        <v>192</v>
      </c>
      <c r="I857" t="s">
        <v>1867</v>
      </c>
      <c r="J857" t="s">
        <v>1875</v>
      </c>
      <c r="K857" s="4" t="s">
        <v>72</v>
      </c>
      <c r="L857" s="9" t="str">
        <f>IF(AND(R857=A857, S857&amp;T857&amp;U857&amp;V857&amp;W857=""), "DomProd", IF(COUNTIF(R857:W857, A857)&gt;0, "CoDev", IF(R857="???","N/A","Import")))</f>
        <v>DomProd</v>
      </c>
      <c r="M857" t="s">
        <v>132</v>
      </c>
      <c r="O857"/>
      <c r="P857" s="28" t="s">
        <v>1755</v>
      </c>
      <c r="R857" t="s">
        <v>134</v>
      </c>
      <c r="X857" s="9">
        <f>IF(Table1[[#This Row],[Origin 1]]="???",0,COUNTA(Table1[[#This Row],[Origin 1]:[Origin 6]]))</f>
        <v>1</v>
      </c>
      <c r="Y857"/>
      <c r="Z857"/>
    </row>
    <row r="858" spans="1:26">
      <c r="A858" s="12" t="s">
        <v>134</v>
      </c>
      <c r="B858" s="2">
        <v>2024</v>
      </c>
      <c r="C858" s="18" t="str">
        <f>TEXT(Table1[[#This Row],[No2]],"000")</f>
        <v>082</v>
      </c>
      <c r="D858" s="18">
        <v>82</v>
      </c>
      <c r="E858" s="18" t="s">
        <v>183</v>
      </c>
      <c r="F858" s="2" t="str">
        <f>_xlfn.TEXTJOIN("_",TRUE,A858,B858,C858,Table1[[#This Row],[Domain]])</f>
        <v>FRA_2024_082_Sea</v>
      </c>
      <c r="G858" s="2" t="s">
        <v>400</v>
      </c>
      <c r="H858" s="3" t="s">
        <v>192</v>
      </c>
      <c r="I858" t="s">
        <v>1867</v>
      </c>
      <c r="J858" t="s">
        <v>1869</v>
      </c>
      <c r="K858" s="4" t="s">
        <v>72</v>
      </c>
      <c r="L858" s="9" t="str">
        <f>IF(AND(R858=A858, S858&amp;T858&amp;U858&amp;V858&amp;W858=""), "DomProd", IF(COUNTIF(R858:W858, A858)&gt;0, "CoDev", IF(R858="???","N/A","Import")))</f>
        <v>DomProd</v>
      </c>
      <c r="M858" t="s">
        <v>411</v>
      </c>
      <c r="O858"/>
      <c r="P858" t="s">
        <v>1870</v>
      </c>
      <c r="R858" t="s">
        <v>134</v>
      </c>
      <c r="X858" s="9">
        <f>IF(Table1[[#This Row],[Origin 1]]="???",0,COUNTA(Table1[[#This Row],[Origin 1]:[Origin 6]]))</f>
        <v>1</v>
      </c>
      <c r="Y858"/>
      <c r="Z858"/>
    </row>
    <row r="859" spans="1:26">
      <c r="A859" s="12" t="s">
        <v>134</v>
      </c>
      <c r="B859" s="2">
        <v>2024</v>
      </c>
      <c r="C859" s="18" t="str">
        <f>TEXT(Table1[[#This Row],[No2]],"000")</f>
        <v>083</v>
      </c>
      <c r="D859" s="18">
        <v>83</v>
      </c>
      <c r="E859" s="18" t="s">
        <v>183</v>
      </c>
      <c r="F859" s="2" t="str">
        <f>_xlfn.TEXTJOIN("_",TRUE,A859,B859,C859,Table1[[#This Row],[Domain]])</f>
        <v>FRA_2024_083_Sea</v>
      </c>
      <c r="G859" s="2" t="s">
        <v>400</v>
      </c>
      <c r="H859" s="3" t="s">
        <v>185</v>
      </c>
      <c r="I859" t="s">
        <v>1876</v>
      </c>
      <c r="J859" t="s">
        <v>1877</v>
      </c>
      <c r="K859" s="4">
        <v>1</v>
      </c>
      <c r="L859" s="9" t="str">
        <f>IF(AND(R859=A859, S859&amp;T859&amp;U859&amp;V859&amp;W859=""), "DomProd", IF(COUNTIF(R859:W859, A859)&gt;0, "CoDev", IF(R859="???","N/A","Import")))</f>
        <v>DomProd</v>
      </c>
      <c r="M859" t="s">
        <v>411</v>
      </c>
      <c r="O859"/>
      <c r="P859" t="s">
        <v>1878</v>
      </c>
      <c r="R859" t="s">
        <v>134</v>
      </c>
      <c r="X859" s="9">
        <f>IF(Table1[[#This Row],[Origin 1]]="???",0,COUNTA(Table1[[#This Row],[Origin 1]:[Origin 6]]))</f>
        <v>1</v>
      </c>
      <c r="Y859"/>
      <c r="Z859"/>
    </row>
    <row r="860" spans="1:26">
      <c r="A860" s="12" t="s">
        <v>134</v>
      </c>
      <c r="B860" s="2">
        <v>2024</v>
      </c>
      <c r="C860" s="18" t="str">
        <f>TEXT(Table1[[#This Row],[No2]],"000")</f>
        <v>084</v>
      </c>
      <c r="D860" s="18">
        <v>84</v>
      </c>
      <c r="E860" s="18" t="s">
        <v>183</v>
      </c>
      <c r="F860" s="2" t="str">
        <f>_xlfn.TEXTJOIN("_",TRUE,A860,B860,C860,Table1[[#This Row],[Domain]])</f>
        <v>FRA_2024_084_Sea</v>
      </c>
      <c r="G860" s="2" t="s">
        <v>400</v>
      </c>
      <c r="H860" s="3" t="s">
        <v>192</v>
      </c>
      <c r="I860" t="s">
        <v>1879</v>
      </c>
      <c r="J860" t="s">
        <v>1880</v>
      </c>
      <c r="K860" s="4">
        <v>4</v>
      </c>
      <c r="L860" s="9" t="str">
        <f>IF(AND(R860=A860, S860&amp;T860&amp;U860&amp;V860&amp;W860=""), "DomProd", IF(COUNTIF(R860:W860, A860)&gt;0, "CoDev", IF(R860="???","N/A","Import")))</f>
        <v>DomProd</v>
      </c>
      <c r="M860" t="s">
        <v>1746</v>
      </c>
      <c r="O860"/>
      <c r="P860" s="28" t="s">
        <v>1881</v>
      </c>
      <c r="R860" t="s">
        <v>134</v>
      </c>
      <c r="X860" s="9">
        <f>IF(Table1[[#This Row],[Origin 1]]="???",0,COUNTA(Table1[[#This Row],[Origin 1]:[Origin 6]]))</f>
        <v>1</v>
      </c>
      <c r="Y860"/>
      <c r="Z860"/>
    </row>
    <row r="861" spans="1:26">
      <c r="A861" s="12" t="s">
        <v>134</v>
      </c>
      <c r="B861" s="2">
        <v>2024</v>
      </c>
      <c r="C861" s="18" t="str">
        <f>TEXT(Table1[[#This Row],[No2]],"000")</f>
        <v>085</v>
      </c>
      <c r="D861" s="18">
        <v>85</v>
      </c>
      <c r="E861" s="18" t="s">
        <v>183</v>
      </c>
      <c r="F861" s="2" t="str">
        <f>_xlfn.TEXTJOIN("_",TRUE,A861,B861,C861,Table1[[#This Row],[Domain]])</f>
        <v>FRA_2024_085_Sea</v>
      </c>
      <c r="G861" s="2" t="s">
        <v>400</v>
      </c>
      <c r="H861" s="3" t="s">
        <v>192</v>
      </c>
      <c r="I861" t="s">
        <v>1879</v>
      </c>
      <c r="J861" t="s">
        <v>1882</v>
      </c>
      <c r="K861" s="4" t="s">
        <v>72</v>
      </c>
      <c r="L861" s="9" t="str">
        <f>IF(AND(R861=A861, S861&amp;T861&amp;U861&amp;V861&amp;W861=""), "DomProd", IF(COUNTIF(R861:W861, A861)&gt;0, "CoDev", IF(R861="???","N/A","Import")))</f>
        <v>CoDev</v>
      </c>
      <c r="M861" t="s">
        <v>1883</v>
      </c>
      <c r="O861"/>
      <c r="P861" t="s">
        <v>1884</v>
      </c>
      <c r="R861" t="s">
        <v>134</v>
      </c>
      <c r="S861" t="s">
        <v>55</v>
      </c>
      <c r="X861" s="9">
        <f>IF(Table1[[#This Row],[Origin 1]]="???",0,COUNTA(Table1[[#This Row],[Origin 1]:[Origin 6]]))</f>
        <v>2</v>
      </c>
      <c r="Y861"/>
      <c r="Z861"/>
    </row>
    <row r="862" spans="1:26">
      <c r="A862" s="12" t="s">
        <v>134</v>
      </c>
      <c r="B862" s="2">
        <v>2024</v>
      </c>
      <c r="C862" s="18" t="str">
        <f>TEXT(Table1[[#This Row],[No2]],"000")</f>
        <v>086</v>
      </c>
      <c r="D862" s="18">
        <v>86</v>
      </c>
      <c r="E862" s="18" t="s">
        <v>183</v>
      </c>
      <c r="F862" s="2" t="str">
        <f>_xlfn.TEXTJOIN("_",TRUE,A862,B862,C862,Table1[[#This Row],[Domain]])</f>
        <v>FRA_2024_086_Sea</v>
      </c>
      <c r="G862" s="2" t="s">
        <v>400</v>
      </c>
      <c r="H862" s="3" t="s">
        <v>192</v>
      </c>
      <c r="I862" t="s">
        <v>1879</v>
      </c>
      <c r="J862" t="s">
        <v>1885</v>
      </c>
      <c r="K862" s="4">
        <v>2</v>
      </c>
      <c r="L862" s="9" t="str">
        <f>IF(AND(R862=A862, S862&amp;T862&amp;U862&amp;V862&amp;W862=""), "DomProd", IF(COUNTIF(R862:W862, A862)&gt;0, "CoDev", IF(R862="???","N/A","Import")))</f>
        <v>DomProd</v>
      </c>
      <c r="M862" t="s">
        <v>132</v>
      </c>
      <c r="P862" s="28" t="s">
        <v>1886</v>
      </c>
      <c r="R862" t="s">
        <v>134</v>
      </c>
      <c r="X862" s="9">
        <f>IF(Table1[[#This Row],[Origin 1]]="???",0,COUNTA(Table1[[#This Row],[Origin 1]:[Origin 6]]))</f>
        <v>1</v>
      </c>
      <c r="Y862"/>
      <c r="Z862"/>
    </row>
    <row r="863" spans="1:26">
      <c r="A863" s="12" t="s">
        <v>134</v>
      </c>
      <c r="B863" s="2">
        <v>2024</v>
      </c>
      <c r="C863" s="18" t="str">
        <f>TEXT(Table1[[#This Row],[No2]],"000")</f>
        <v>087</v>
      </c>
      <c r="D863" s="18">
        <v>87</v>
      </c>
      <c r="E863" s="18" t="s">
        <v>183</v>
      </c>
      <c r="F863" s="2" t="str">
        <f>_xlfn.TEXTJOIN("_",TRUE,A863,B863,C863,Table1[[#This Row],[Domain]])</f>
        <v>FRA_2024_087_Sea</v>
      </c>
      <c r="G863" s="2" t="s">
        <v>400</v>
      </c>
      <c r="H863" s="3" t="s">
        <v>192</v>
      </c>
      <c r="I863" t="s">
        <v>1879</v>
      </c>
      <c r="J863" t="s">
        <v>656</v>
      </c>
      <c r="K863" s="4" t="s">
        <v>72</v>
      </c>
      <c r="L863" s="9" t="str">
        <f>IF(AND(R863=A863, S863&amp;T863&amp;U863&amp;V863&amp;W863=""), "DomProd", IF(COUNTIF(R863:W863, A863)&gt;0, "CoDev", IF(R863="???","N/A","Import")))</f>
        <v>DomProd</v>
      </c>
      <c r="M863" t="s">
        <v>132</v>
      </c>
      <c r="O863"/>
      <c r="P863" s="28" t="s">
        <v>133</v>
      </c>
      <c r="R863" t="s">
        <v>134</v>
      </c>
      <c r="X863" s="9">
        <f>IF(Table1[[#This Row],[Origin 1]]="???",0,COUNTA(Table1[[#This Row],[Origin 1]:[Origin 6]]))</f>
        <v>1</v>
      </c>
      <c r="Y863"/>
      <c r="Z863"/>
    </row>
    <row r="864" spans="1:26">
      <c r="A864" s="12" t="s">
        <v>134</v>
      </c>
      <c r="B864" s="2">
        <v>2024</v>
      </c>
      <c r="C864" s="18" t="str">
        <f>TEXT(Table1[[#This Row],[No2]],"000")</f>
        <v>088</v>
      </c>
      <c r="D864" s="18">
        <v>88</v>
      </c>
      <c r="E864" s="18" t="s">
        <v>183</v>
      </c>
      <c r="F864" s="2" t="str">
        <f>_xlfn.TEXTJOIN("_",TRUE,A864,B864,C864,Table1[[#This Row],[Domain]])</f>
        <v>FRA_2024_088_Sea</v>
      </c>
      <c r="G864" s="2" t="s">
        <v>400</v>
      </c>
      <c r="H864" s="3" t="s">
        <v>185</v>
      </c>
      <c r="I864" t="s">
        <v>896</v>
      </c>
      <c r="J864" t="s">
        <v>1887</v>
      </c>
      <c r="K864" s="4">
        <v>2</v>
      </c>
      <c r="L864" s="9" t="str">
        <f>IF(AND(R864=A864, S864&amp;T864&amp;U864&amp;V864&amp;W864=""), "DomProd", IF(COUNTIF(R864:W864, A864)&gt;0, "CoDev", IF(R864="???","N/A","Import")))</f>
        <v>CoDev</v>
      </c>
      <c r="M864" t="s">
        <v>411</v>
      </c>
      <c r="N864" t="s">
        <v>1888</v>
      </c>
      <c r="O864"/>
      <c r="P864" t="s">
        <v>1889</v>
      </c>
      <c r="Q864" t="s">
        <v>1890</v>
      </c>
      <c r="R864" t="s">
        <v>134</v>
      </c>
      <c r="S864" t="s">
        <v>55</v>
      </c>
      <c r="X864" s="9">
        <f>IF(Table1[[#This Row],[Origin 1]]="???",0,COUNTA(Table1[[#This Row],[Origin 1]:[Origin 6]]))</f>
        <v>2</v>
      </c>
      <c r="Y864"/>
      <c r="Z864"/>
    </row>
    <row r="865" spans="1:26">
      <c r="A865" s="12" t="s">
        <v>134</v>
      </c>
      <c r="B865" s="2">
        <v>2024</v>
      </c>
      <c r="C865" s="18" t="str">
        <f>TEXT(Table1[[#This Row],[No2]],"000")</f>
        <v>089</v>
      </c>
      <c r="D865" s="18">
        <v>89</v>
      </c>
      <c r="E865" s="18" t="s">
        <v>183</v>
      </c>
      <c r="F865" s="2" t="str">
        <f>_xlfn.TEXTJOIN("_",TRUE,A865,B865,C865,Table1[[#This Row],[Domain]])</f>
        <v>FRA_2024_089_Sea</v>
      </c>
      <c r="G865" s="2" t="s">
        <v>400</v>
      </c>
      <c r="H865" s="3" t="s">
        <v>192</v>
      </c>
      <c r="I865" t="s">
        <v>902</v>
      </c>
      <c r="J865" t="s">
        <v>1891</v>
      </c>
      <c r="K865" s="4" t="s">
        <v>72</v>
      </c>
      <c r="L865" s="9" t="str">
        <f>IF(AND(R865=A865, S865&amp;T865&amp;U865&amp;V865&amp;W865=""), "DomProd", IF(COUNTIF(R865:W865, A865)&gt;0, "CoDev", IF(R865="???","N/A","Import")))</f>
        <v>DomProd</v>
      </c>
      <c r="M865" t="s">
        <v>132</v>
      </c>
      <c r="O865"/>
      <c r="P865" s="28" t="s">
        <v>676</v>
      </c>
      <c r="R865" t="s">
        <v>134</v>
      </c>
      <c r="X865" s="9">
        <f>IF(Table1[[#This Row],[Origin 1]]="???",0,COUNTA(Table1[[#This Row],[Origin 1]:[Origin 6]]))</f>
        <v>1</v>
      </c>
      <c r="Y865"/>
      <c r="Z865"/>
    </row>
    <row r="866" spans="1:26">
      <c r="A866" s="12" t="s">
        <v>134</v>
      </c>
      <c r="B866" s="2">
        <v>2024</v>
      </c>
      <c r="C866" s="18" t="str">
        <f>TEXT(Table1[[#This Row],[No2]],"000")</f>
        <v>090</v>
      </c>
      <c r="D866" s="18">
        <v>90</v>
      </c>
      <c r="E866" s="18" t="s">
        <v>183</v>
      </c>
      <c r="F866" s="2" t="str">
        <f>_xlfn.TEXTJOIN("_",TRUE,A866,B866,C866,Table1[[#This Row],[Domain]])</f>
        <v>FRA_2024_090_Sea</v>
      </c>
      <c r="G866" s="2" t="s">
        <v>400</v>
      </c>
      <c r="H866" s="3" t="s">
        <v>192</v>
      </c>
      <c r="I866" t="s">
        <v>902</v>
      </c>
      <c r="J866" t="s">
        <v>1892</v>
      </c>
      <c r="K866" s="4">
        <v>4</v>
      </c>
      <c r="L866" s="9" t="str">
        <f>IF(AND(R866=A866, S866&amp;T866&amp;U866&amp;V866&amp;W866=""), "DomProd", IF(COUNTIF(R866:W866, A866)&gt;0, "CoDev", IF(R866="???","N/A","Import")))</f>
        <v>DomProd</v>
      </c>
      <c r="M866" t="s">
        <v>1746</v>
      </c>
      <c r="O866"/>
      <c r="P866" s="28" t="s">
        <v>1881</v>
      </c>
      <c r="R866" t="s">
        <v>134</v>
      </c>
      <c r="X866" s="9">
        <f>IF(Table1[[#This Row],[Origin 1]]="???",0,COUNTA(Table1[[#This Row],[Origin 1]:[Origin 6]]))</f>
        <v>1</v>
      </c>
      <c r="Y866"/>
      <c r="Z866"/>
    </row>
    <row r="867" spans="1:26">
      <c r="A867" s="12" t="s">
        <v>134</v>
      </c>
      <c r="B867" s="2">
        <v>2024</v>
      </c>
      <c r="C867" s="18" t="str">
        <f>TEXT(Table1[[#This Row],[No2]],"000")</f>
        <v>091</v>
      </c>
      <c r="D867" s="18">
        <v>91</v>
      </c>
      <c r="E867" s="18" t="s">
        <v>183</v>
      </c>
      <c r="F867" s="2" t="str">
        <f>_xlfn.TEXTJOIN("_",TRUE,A867,B867,C867,Table1[[#This Row],[Domain]])</f>
        <v>FRA_2024_091_Sea</v>
      </c>
      <c r="G867" s="2" t="s">
        <v>400</v>
      </c>
      <c r="H867" s="3" t="s">
        <v>192</v>
      </c>
      <c r="I867" t="s">
        <v>902</v>
      </c>
      <c r="J867" t="s">
        <v>1882</v>
      </c>
      <c r="K867" s="4" t="s">
        <v>72</v>
      </c>
      <c r="L867" s="9" t="str">
        <f>IF(AND(R867=A867, S867&amp;T867&amp;U867&amp;V867&amp;W867=""), "DomProd", IF(COUNTIF(R867:W867, A867)&gt;0, "CoDev", IF(R867="???","N/A","Import")))</f>
        <v>CoDev</v>
      </c>
      <c r="M867" t="s">
        <v>1883</v>
      </c>
      <c r="O867"/>
      <c r="P867" t="s">
        <v>1884</v>
      </c>
      <c r="R867" t="s">
        <v>134</v>
      </c>
      <c r="S867" t="s">
        <v>55</v>
      </c>
      <c r="X867" s="9">
        <f>IF(Table1[[#This Row],[Origin 1]]="???",0,COUNTA(Table1[[#This Row],[Origin 1]:[Origin 6]]))</f>
        <v>2</v>
      </c>
      <c r="Y867"/>
      <c r="Z867"/>
    </row>
    <row r="868" spans="1:26">
      <c r="A868" s="12" t="s">
        <v>134</v>
      </c>
      <c r="B868" s="2">
        <v>2024</v>
      </c>
      <c r="C868" s="18" t="str">
        <f>TEXT(Table1[[#This Row],[No2]],"000")</f>
        <v>092</v>
      </c>
      <c r="D868" s="18">
        <v>92</v>
      </c>
      <c r="E868" s="18" t="s">
        <v>183</v>
      </c>
      <c r="F868" s="2" t="str">
        <f>_xlfn.TEXTJOIN("_",TRUE,A868,B868,C868,Table1[[#This Row],[Domain]])</f>
        <v>FRA_2024_092_Sea</v>
      </c>
      <c r="G868" s="2" t="s">
        <v>400</v>
      </c>
      <c r="H868" s="3" t="s">
        <v>192</v>
      </c>
      <c r="I868" t="s">
        <v>902</v>
      </c>
      <c r="J868" t="s">
        <v>1893</v>
      </c>
      <c r="K868" s="4" t="s">
        <v>72</v>
      </c>
      <c r="L868" s="9" t="str">
        <f>IF(AND(R868=A868, S868&amp;T868&amp;U868&amp;V868&amp;W868=""), "DomProd", IF(COUNTIF(R868:W868, A868)&gt;0, "CoDev", IF(R868="???","N/A","Import")))</f>
        <v>CoDev</v>
      </c>
      <c r="M868" t="s">
        <v>1883</v>
      </c>
      <c r="O868"/>
      <c r="P868" t="s">
        <v>1894</v>
      </c>
      <c r="R868" t="s">
        <v>134</v>
      </c>
      <c r="S868" t="s">
        <v>55</v>
      </c>
      <c r="X868" s="9">
        <f>IF(Table1[[#This Row],[Origin 1]]="???",0,COUNTA(Table1[[#This Row],[Origin 1]:[Origin 6]]))</f>
        <v>2</v>
      </c>
      <c r="Y868"/>
      <c r="Z868"/>
    </row>
    <row r="869" spans="1:26">
      <c r="A869" s="12" t="s">
        <v>134</v>
      </c>
      <c r="B869" s="2">
        <v>2024</v>
      </c>
      <c r="C869" s="18" t="str">
        <f>TEXT(Table1[[#This Row],[No2]],"000")</f>
        <v>093</v>
      </c>
      <c r="D869" s="18">
        <v>93</v>
      </c>
      <c r="E869" s="18" t="s">
        <v>183</v>
      </c>
      <c r="F869" s="2" t="str">
        <f>_xlfn.TEXTJOIN("_",TRUE,A869,B869,C869,Table1[[#This Row],[Domain]])</f>
        <v>FRA_2024_093_Sea</v>
      </c>
      <c r="G869" s="2" t="s">
        <v>400</v>
      </c>
      <c r="H869" s="3" t="s">
        <v>192</v>
      </c>
      <c r="I869" t="s">
        <v>902</v>
      </c>
      <c r="J869" t="s">
        <v>1895</v>
      </c>
      <c r="K869" s="4">
        <v>2</v>
      </c>
      <c r="L869" s="9" t="str">
        <f>IF(AND(R869=A869, S869&amp;T869&amp;U869&amp;V869&amp;W869=""), "DomProd", IF(COUNTIF(R869:W869, A869)&gt;0, "CoDev", IF(R869="???","N/A","Import")))</f>
        <v>Import</v>
      </c>
      <c r="M869" t="s">
        <v>1896</v>
      </c>
      <c r="O869"/>
      <c r="P869" t="s">
        <v>1897</v>
      </c>
      <c r="R869" t="s">
        <v>55</v>
      </c>
      <c r="X869" s="9">
        <f>IF(Table1[[#This Row],[Origin 1]]="???",0,COUNTA(Table1[[#This Row],[Origin 1]:[Origin 6]]))</f>
        <v>1</v>
      </c>
      <c r="Y869"/>
      <c r="Z869"/>
    </row>
    <row r="870" spans="1:26">
      <c r="A870" s="12" t="s">
        <v>134</v>
      </c>
      <c r="B870" s="2">
        <v>2024</v>
      </c>
      <c r="C870" s="18" t="str">
        <f>TEXT(Table1[[#This Row],[No2]],"000")</f>
        <v>094</v>
      </c>
      <c r="D870" s="18">
        <v>94</v>
      </c>
      <c r="E870" s="18" t="s">
        <v>183</v>
      </c>
      <c r="F870" s="2" t="str">
        <f>_xlfn.TEXTJOIN("_",TRUE,A870,B870,C870,Table1[[#This Row],[Domain]])</f>
        <v>FRA_2024_094_Sea</v>
      </c>
      <c r="G870" s="2" t="s">
        <v>400</v>
      </c>
      <c r="H870" s="3" t="s">
        <v>192</v>
      </c>
      <c r="I870" t="s">
        <v>902</v>
      </c>
      <c r="J870" t="s">
        <v>922</v>
      </c>
      <c r="K870" s="4" t="s">
        <v>72</v>
      </c>
      <c r="L870" s="9" t="str">
        <f>IF(AND(R870=A870, S870&amp;T870&amp;U870&amp;V870&amp;W870=""), "DomProd", IF(COUNTIF(R870:W870, A870)&gt;0, "CoDev", IF(R870="???","N/A","Import")))</f>
        <v>CoDev</v>
      </c>
      <c r="M870" t="s">
        <v>411</v>
      </c>
      <c r="N870" t="s">
        <v>923</v>
      </c>
      <c r="O870" t="s">
        <v>924</v>
      </c>
      <c r="P870" s="28" t="s">
        <v>925</v>
      </c>
      <c r="R870" t="s">
        <v>134</v>
      </c>
      <c r="S870" t="s">
        <v>55</v>
      </c>
      <c r="X870" s="9">
        <f>IF(Table1[[#This Row],[Origin 1]]="???",0,COUNTA(Table1[[#This Row],[Origin 1]:[Origin 6]]))</f>
        <v>2</v>
      </c>
      <c r="Y870"/>
      <c r="Z870"/>
    </row>
    <row r="871" spans="1:26">
      <c r="A871" s="12" t="s">
        <v>134</v>
      </c>
      <c r="B871" s="2">
        <v>2024</v>
      </c>
      <c r="C871" s="18" t="str">
        <f>TEXT(Table1[[#This Row],[No2]],"000")</f>
        <v>095</v>
      </c>
      <c r="D871" s="18">
        <v>95</v>
      </c>
      <c r="E871" s="18" t="s">
        <v>183</v>
      </c>
      <c r="F871" s="2" t="str">
        <f>_xlfn.TEXTJOIN("_",TRUE,A871,B871,C871,Table1[[#This Row],[Domain]])</f>
        <v>FRA_2024_095_Sea</v>
      </c>
      <c r="G871" s="2" t="s">
        <v>400</v>
      </c>
      <c r="H871" s="3" t="s">
        <v>185</v>
      </c>
      <c r="I871" t="s">
        <v>896</v>
      </c>
      <c r="J871" t="s">
        <v>1898</v>
      </c>
      <c r="K871" s="4">
        <v>2</v>
      </c>
      <c r="L871" s="9" t="str">
        <f>IF(AND(R871=A871, S871&amp;T871&amp;U871&amp;V871&amp;W871=""), "DomProd", IF(COUNTIF(R871:W871, A871)&gt;0, "CoDev", IF(R871="???","N/A","Import")))</f>
        <v>CoDev</v>
      </c>
      <c r="M871" t="s">
        <v>1899</v>
      </c>
      <c r="O871"/>
      <c r="P871" s="28" t="s">
        <v>1900</v>
      </c>
      <c r="R871" t="s">
        <v>134</v>
      </c>
      <c r="S871" t="s">
        <v>55</v>
      </c>
      <c r="X871" s="9">
        <f>IF(Table1[[#This Row],[Origin 1]]="???",0,COUNTA(Table1[[#This Row],[Origin 1]:[Origin 6]]))</f>
        <v>2</v>
      </c>
      <c r="Y871"/>
      <c r="Z871"/>
    </row>
    <row r="872" spans="1:26">
      <c r="A872" s="12" t="s">
        <v>134</v>
      </c>
      <c r="B872" s="2">
        <v>2024</v>
      </c>
      <c r="C872" s="18" t="str">
        <f>TEXT(Table1[[#This Row],[No2]],"000")</f>
        <v>096</v>
      </c>
      <c r="D872" s="18">
        <v>96</v>
      </c>
      <c r="E872" s="18" t="s">
        <v>183</v>
      </c>
      <c r="F872" s="2" t="str">
        <f>_xlfn.TEXTJOIN("_",TRUE,A872,B872,C872,Table1[[#This Row],[Domain]])</f>
        <v>FRA_2024_096_Sea</v>
      </c>
      <c r="G872" s="2" t="s">
        <v>400</v>
      </c>
      <c r="H872" s="3" t="s">
        <v>192</v>
      </c>
      <c r="I872" t="s">
        <v>902</v>
      </c>
      <c r="J872" t="s">
        <v>1891</v>
      </c>
      <c r="K872" s="4" t="s">
        <v>72</v>
      </c>
      <c r="L872" s="9" t="str">
        <f>IF(AND(R872=A872, S872&amp;T872&amp;U872&amp;V872&amp;W872=""), "DomProd", IF(COUNTIF(R872:W872, A872)&gt;0, "CoDev", IF(R872="???","N/A","Import")))</f>
        <v>DomProd</v>
      </c>
      <c r="M872" t="s">
        <v>132</v>
      </c>
      <c r="O872"/>
      <c r="P872" s="28" t="s">
        <v>676</v>
      </c>
      <c r="R872" t="s">
        <v>134</v>
      </c>
      <c r="X872" s="9">
        <f>IF(Table1[[#This Row],[Origin 1]]="???",0,COUNTA(Table1[[#This Row],[Origin 1]:[Origin 6]]))</f>
        <v>1</v>
      </c>
      <c r="Y872"/>
      <c r="Z872"/>
    </row>
    <row r="873" spans="1:26">
      <c r="A873" s="12" t="s">
        <v>134</v>
      </c>
      <c r="B873" s="2">
        <v>2024</v>
      </c>
      <c r="C873" s="18" t="str">
        <f>TEXT(Table1[[#This Row],[No2]],"000")</f>
        <v>097</v>
      </c>
      <c r="D873" s="18">
        <v>97</v>
      </c>
      <c r="E873" s="18" t="s">
        <v>183</v>
      </c>
      <c r="F873" s="2" t="str">
        <f>_xlfn.TEXTJOIN("_",TRUE,A873,B873,C873,Table1[[#This Row],[Domain]])</f>
        <v>FRA_2024_097_Sea</v>
      </c>
      <c r="G873" s="2" t="s">
        <v>400</v>
      </c>
      <c r="H873" s="3" t="s">
        <v>192</v>
      </c>
      <c r="I873" t="s">
        <v>902</v>
      </c>
      <c r="J873" t="s">
        <v>1892</v>
      </c>
      <c r="K873" s="4">
        <v>4</v>
      </c>
      <c r="L873" s="9" t="str">
        <f>IF(AND(R873=A873, S873&amp;T873&amp;U873&amp;V873&amp;W873=""), "DomProd", IF(COUNTIF(R873:W873, A873)&gt;0, "CoDev", IF(R873="???","N/A","Import")))</f>
        <v>DomProd</v>
      </c>
      <c r="M873" t="s">
        <v>1746</v>
      </c>
      <c r="O873"/>
      <c r="P873" s="28" t="s">
        <v>1881</v>
      </c>
      <c r="R873" t="s">
        <v>134</v>
      </c>
      <c r="X873" s="9">
        <f>IF(Table1[[#This Row],[Origin 1]]="???",0,COUNTA(Table1[[#This Row],[Origin 1]:[Origin 6]]))</f>
        <v>1</v>
      </c>
      <c r="Y873"/>
      <c r="Z873"/>
    </row>
    <row r="874" spans="1:26">
      <c r="A874" s="12" t="s">
        <v>134</v>
      </c>
      <c r="B874" s="2">
        <v>2024</v>
      </c>
      <c r="C874" s="18" t="str">
        <f>TEXT(Table1[[#This Row],[No2]],"000")</f>
        <v>098</v>
      </c>
      <c r="D874" s="18">
        <v>98</v>
      </c>
      <c r="E874" s="18" t="s">
        <v>183</v>
      </c>
      <c r="F874" s="2" t="str">
        <f>_xlfn.TEXTJOIN("_",TRUE,A874,B874,C874,Table1[[#This Row],[Domain]])</f>
        <v>FRA_2024_098_Sea</v>
      </c>
      <c r="G874" s="2" t="s">
        <v>400</v>
      </c>
      <c r="H874" s="3" t="s">
        <v>192</v>
      </c>
      <c r="I874" t="s">
        <v>902</v>
      </c>
      <c r="J874" t="s">
        <v>1893</v>
      </c>
      <c r="K874" s="4" t="s">
        <v>72</v>
      </c>
      <c r="L874" s="9" t="str">
        <f>IF(AND(R874=A874, S874&amp;T874&amp;U874&amp;V874&amp;W874=""), "DomProd", IF(COUNTIF(R874:W874, A874)&gt;0, "CoDev", IF(R874="???","N/A","Import")))</f>
        <v>CoDev</v>
      </c>
      <c r="M874" t="s">
        <v>1883</v>
      </c>
      <c r="O874"/>
      <c r="P874" t="s">
        <v>1894</v>
      </c>
      <c r="R874" t="s">
        <v>134</v>
      </c>
      <c r="S874" t="s">
        <v>55</v>
      </c>
      <c r="X874" s="9">
        <f>IF(Table1[[#This Row],[Origin 1]]="???",0,COUNTA(Table1[[#This Row],[Origin 1]:[Origin 6]]))</f>
        <v>2</v>
      </c>
      <c r="Y874"/>
      <c r="Z874"/>
    </row>
    <row r="875" spans="1:26">
      <c r="A875" s="12" t="s">
        <v>134</v>
      </c>
      <c r="B875" s="2">
        <v>2024</v>
      </c>
      <c r="C875" s="18" t="str">
        <f>TEXT(Table1[[#This Row],[No2]],"000")</f>
        <v>099</v>
      </c>
      <c r="D875" s="18">
        <v>99</v>
      </c>
      <c r="E875" s="18" t="s">
        <v>183</v>
      </c>
      <c r="F875" s="2" t="str">
        <f>_xlfn.TEXTJOIN("_",TRUE,A875,B875,C875,Table1[[#This Row],[Domain]])</f>
        <v>FRA_2024_099_Sea</v>
      </c>
      <c r="G875" s="2" t="s">
        <v>400</v>
      </c>
      <c r="H875" s="3" t="s">
        <v>192</v>
      </c>
      <c r="I875" t="s">
        <v>902</v>
      </c>
      <c r="J875" t="s">
        <v>1892</v>
      </c>
      <c r="K875" s="4">
        <v>2</v>
      </c>
      <c r="L875" s="9" t="str">
        <f>IF(AND(R875=A875, S875&amp;T875&amp;U875&amp;V875&amp;W875=""), "DomProd", IF(COUNTIF(R875:W875, A875)&gt;0, "CoDev", IF(R875="???","N/A","Import")))</f>
        <v>DomProd</v>
      </c>
      <c r="M875" t="s">
        <v>1746</v>
      </c>
      <c r="O875"/>
      <c r="P875" s="28" t="s">
        <v>1881</v>
      </c>
      <c r="R875" t="s">
        <v>134</v>
      </c>
      <c r="X875" s="9">
        <f>IF(Table1[[#This Row],[Origin 1]]="???",0,COUNTA(Table1[[#This Row],[Origin 1]:[Origin 6]]))</f>
        <v>1</v>
      </c>
      <c r="Y875"/>
      <c r="Z875"/>
    </row>
    <row r="876" spans="1:26">
      <c r="A876" s="12" t="s">
        <v>134</v>
      </c>
      <c r="B876" s="2">
        <v>2024</v>
      </c>
      <c r="C876" s="18" t="str">
        <f>TEXT(Table1[[#This Row],[No2]],"000")</f>
        <v>100</v>
      </c>
      <c r="D876" s="18">
        <v>100</v>
      </c>
      <c r="E876" s="18" t="s">
        <v>183</v>
      </c>
      <c r="F876" s="2" t="str">
        <f>_xlfn.TEXTJOIN("_",TRUE,A876,B876,C876,Table1[[#This Row],[Domain]])</f>
        <v>FRA_2024_100_Sea</v>
      </c>
      <c r="G876" s="2" t="s">
        <v>400</v>
      </c>
      <c r="H876" s="3" t="s">
        <v>192</v>
      </c>
      <c r="I876" t="s">
        <v>902</v>
      </c>
      <c r="J876" t="s">
        <v>1882</v>
      </c>
      <c r="K876" s="4" t="s">
        <v>72</v>
      </c>
      <c r="L876" s="9" t="str">
        <f>IF(AND(R876=A876, S876&amp;T876&amp;U876&amp;V876&amp;W876=""), "DomProd", IF(COUNTIF(R876:W876, A876)&gt;0, "CoDev", IF(R876="???","N/A","Import")))</f>
        <v>CoDev</v>
      </c>
      <c r="M876" t="s">
        <v>1883</v>
      </c>
      <c r="O876"/>
      <c r="P876" t="s">
        <v>1884</v>
      </c>
      <c r="R876" t="s">
        <v>134</v>
      </c>
      <c r="S876" t="s">
        <v>55</v>
      </c>
      <c r="X876" s="9">
        <f>IF(Table1[[#This Row],[Origin 1]]="???",0,COUNTA(Table1[[#This Row],[Origin 1]:[Origin 6]]))</f>
        <v>2</v>
      </c>
      <c r="Y876"/>
      <c r="Z876"/>
    </row>
    <row r="877" spans="1:26">
      <c r="A877" s="12" t="s">
        <v>134</v>
      </c>
      <c r="B877" s="2">
        <v>2024</v>
      </c>
      <c r="C877" s="18" t="str">
        <f>TEXT(Table1[[#This Row],[No2]],"000")</f>
        <v>101</v>
      </c>
      <c r="D877" s="18">
        <v>101</v>
      </c>
      <c r="E877" s="18" t="s">
        <v>183</v>
      </c>
      <c r="F877" s="2" t="str">
        <f>_xlfn.TEXTJOIN("_",TRUE,A877,B877,C877,Table1[[#This Row],[Domain]])</f>
        <v>FRA_2024_101_Sea</v>
      </c>
      <c r="G877" s="2" t="s">
        <v>400</v>
      </c>
      <c r="H877" s="3" t="s">
        <v>192</v>
      </c>
      <c r="I877" t="s">
        <v>902</v>
      </c>
      <c r="J877" t="s">
        <v>922</v>
      </c>
      <c r="K877" s="4" t="s">
        <v>72</v>
      </c>
      <c r="L877" s="9" t="str">
        <f>IF(AND(R877=A877, S877&amp;T877&amp;U877&amp;V877&amp;W877=""), "DomProd", IF(COUNTIF(R877:W877, A877)&gt;0, "CoDev", IF(R877="???","N/A","Import")))</f>
        <v>CoDev</v>
      </c>
      <c r="M877" t="s">
        <v>411</v>
      </c>
      <c r="N877" t="s">
        <v>923</v>
      </c>
      <c r="O877" t="s">
        <v>924</v>
      </c>
      <c r="P877" s="28" t="s">
        <v>925</v>
      </c>
      <c r="R877" t="s">
        <v>134</v>
      </c>
      <c r="S877" t="s">
        <v>55</v>
      </c>
      <c r="X877" s="9">
        <f>IF(Table1[[#This Row],[Origin 1]]="???",0,COUNTA(Table1[[#This Row],[Origin 1]:[Origin 6]]))</f>
        <v>2</v>
      </c>
      <c r="Y877"/>
      <c r="Z877"/>
    </row>
    <row r="878" spans="1:26">
      <c r="A878" s="12" t="s">
        <v>134</v>
      </c>
      <c r="B878" s="2">
        <v>2024</v>
      </c>
      <c r="C878" s="18" t="str">
        <f>TEXT(Table1[[#This Row],[No2]],"000")</f>
        <v>102</v>
      </c>
      <c r="D878" s="18">
        <v>102</v>
      </c>
      <c r="E878" s="18" t="s">
        <v>183</v>
      </c>
      <c r="F878" s="2" t="str">
        <f>_xlfn.TEXTJOIN("_",TRUE,A878,B878,C878,Table1[[#This Row],[Domain]])</f>
        <v>FRA_2024_102_Sea</v>
      </c>
      <c r="G878" s="2" t="s">
        <v>400</v>
      </c>
      <c r="H878" s="3" t="s">
        <v>185</v>
      </c>
      <c r="I878" t="s">
        <v>186</v>
      </c>
      <c r="J878" t="s">
        <v>1887</v>
      </c>
      <c r="K878" s="4">
        <v>4</v>
      </c>
      <c r="L878" s="9" t="str">
        <f>IF(AND(R878=A878, S878&amp;T878&amp;U878&amp;V878&amp;W878=""), "DomProd", IF(COUNTIF(R878:W878, A878)&gt;0, "CoDev", IF(R878="???","N/A","Import")))</f>
        <v>CoDev</v>
      </c>
      <c r="M878" t="s">
        <v>411</v>
      </c>
      <c r="N878" t="s">
        <v>1888</v>
      </c>
      <c r="O878"/>
      <c r="P878" t="s">
        <v>1889</v>
      </c>
      <c r="Q878" t="s">
        <v>1890</v>
      </c>
      <c r="R878" t="s">
        <v>134</v>
      </c>
      <c r="S878" t="s">
        <v>55</v>
      </c>
      <c r="X878" s="9">
        <f>IF(Table1[[#This Row],[Origin 1]]="???",0,COUNTA(Table1[[#This Row],[Origin 1]:[Origin 6]]))</f>
        <v>2</v>
      </c>
      <c r="Y878"/>
      <c r="Z878"/>
    </row>
    <row r="879" spans="1:26">
      <c r="A879" s="12" t="s">
        <v>134</v>
      </c>
      <c r="B879" s="2">
        <v>2024</v>
      </c>
      <c r="C879" s="18" t="str">
        <f>TEXT(Table1[[#This Row],[No2]],"000")</f>
        <v>103</v>
      </c>
      <c r="D879" s="18">
        <v>103</v>
      </c>
      <c r="E879" s="18" t="s">
        <v>183</v>
      </c>
      <c r="F879" s="2" t="str">
        <f>_xlfn.TEXTJOIN("_",TRUE,A879,B879,C879,Table1[[#This Row],[Domain]])</f>
        <v>FRA_2024_103_Sea</v>
      </c>
      <c r="G879" s="2" t="s">
        <v>400</v>
      </c>
      <c r="H879" s="3" t="s">
        <v>192</v>
      </c>
      <c r="I879" t="s">
        <v>193</v>
      </c>
      <c r="J879" t="s">
        <v>1901</v>
      </c>
      <c r="K879" s="4">
        <v>2</v>
      </c>
      <c r="L879" s="9" t="str">
        <f>IF(AND(R879=A879, S879&amp;T879&amp;U879&amp;V879&amp;W879=""), "DomProd", IF(COUNTIF(R879:W879, A879)&gt;0, "CoDev", IF(R879="???","N/A","Import")))</f>
        <v>DomProd</v>
      </c>
      <c r="M879" t="s">
        <v>1746</v>
      </c>
      <c r="O879"/>
      <c r="P879" t="s">
        <v>1881</v>
      </c>
      <c r="R879" t="s">
        <v>134</v>
      </c>
      <c r="X879" s="9">
        <f>IF(Table1[[#This Row],[Origin 1]]="???",0,COUNTA(Table1[[#This Row],[Origin 1]:[Origin 6]]))</f>
        <v>1</v>
      </c>
      <c r="Y879"/>
      <c r="Z879"/>
    </row>
    <row r="880" spans="1:26">
      <c r="A880" s="12" t="s">
        <v>134</v>
      </c>
      <c r="B880" s="2">
        <v>2024</v>
      </c>
      <c r="C880" s="18" t="str">
        <f>TEXT(Table1[[#This Row],[No2]],"000")</f>
        <v>104</v>
      </c>
      <c r="D880" s="18">
        <v>104</v>
      </c>
      <c r="E880" s="18" t="s">
        <v>183</v>
      </c>
      <c r="F880" s="2" t="str">
        <f>_xlfn.TEXTJOIN("_",TRUE,A880,B880,C880,Table1[[#This Row],[Domain]])</f>
        <v>FRA_2024_104_Sea</v>
      </c>
      <c r="G880" s="2" t="s">
        <v>400</v>
      </c>
      <c r="H880" s="3" t="s">
        <v>192</v>
      </c>
      <c r="I880" t="s">
        <v>193</v>
      </c>
      <c r="J880" t="s">
        <v>1873</v>
      </c>
      <c r="K880" s="4" t="s">
        <v>72</v>
      </c>
      <c r="L880" s="9" t="str">
        <f>IF(AND(R880=A880, S880&amp;T880&amp;U880&amp;V880&amp;W880=""), "DomProd", IF(COUNTIF(R880:W880, A880)&gt;0, "CoDev", IF(R880="???","N/A","Import")))</f>
        <v>DomProd</v>
      </c>
      <c r="M880" t="s">
        <v>132</v>
      </c>
      <c r="O880"/>
      <c r="P880" s="28" t="s">
        <v>1874</v>
      </c>
      <c r="R880" t="s">
        <v>134</v>
      </c>
      <c r="X880" s="9">
        <f>IF(Table1[[#This Row],[Origin 1]]="???",0,COUNTA(Table1[[#This Row],[Origin 1]:[Origin 6]]))</f>
        <v>1</v>
      </c>
      <c r="Y880"/>
      <c r="Z880"/>
    </row>
    <row r="881" spans="1:26">
      <c r="A881" s="12" t="s">
        <v>134</v>
      </c>
      <c r="B881" s="2">
        <v>2024</v>
      </c>
      <c r="C881" s="18" t="str">
        <f>TEXT(Table1[[#This Row],[No2]],"000")</f>
        <v>105</v>
      </c>
      <c r="D881" s="18">
        <v>105</v>
      </c>
      <c r="E881" s="18" t="s">
        <v>183</v>
      </c>
      <c r="F881" s="2" t="str">
        <f>_xlfn.TEXTJOIN("_",TRUE,A881,B881,C881,Table1[[#This Row],[Domain]])</f>
        <v>FRA_2024_105_Sea</v>
      </c>
      <c r="G881" s="2" t="s">
        <v>400</v>
      </c>
      <c r="H881" s="3" t="s">
        <v>192</v>
      </c>
      <c r="I881" t="s">
        <v>193</v>
      </c>
      <c r="J881" t="s">
        <v>1891</v>
      </c>
      <c r="K881" s="4" t="s">
        <v>72</v>
      </c>
      <c r="L881" s="9" t="str">
        <f>IF(AND(R881=A881, S881&amp;T881&amp;U881&amp;V881&amp;W881=""), "DomProd", IF(COUNTIF(R881:W881, A881)&gt;0, "CoDev", IF(R881="???","N/A","Import")))</f>
        <v>DomProd</v>
      </c>
      <c r="M881" t="s">
        <v>132</v>
      </c>
      <c r="O881"/>
      <c r="P881" s="28" t="s">
        <v>676</v>
      </c>
      <c r="R881" t="s">
        <v>134</v>
      </c>
      <c r="X881" s="9">
        <f>IF(Table1[[#This Row],[Origin 1]]="???",0,COUNTA(Table1[[#This Row],[Origin 1]:[Origin 6]]))</f>
        <v>1</v>
      </c>
      <c r="Y881"/>
      <c r="Z881"/>
    </row>
    <row r="882" spans="1:26">
      <c r="A882" s="12" t="s">
        <v>134</v>
      </c>
      <c r="B882" s="2">
        <v>2024</v>
      </c>
      <c r="C882" s="18" t="str">
        <f>TEXT(Table1[[#This Row],[No2]],"000")</f>
        <v>106</v>
      </c>
      <c r="D882" s="18">
        <v>106</v>
      </c>
      <c r="E882" s="18" t="s">
        <v>183</v>
      </c>
      <c r="F882" s="2" t="str">
        <f>_xlfn.TEXTJOIN("_",TRUE,A882,B882,C882,Table1[[#This Row],[Domain]])</f>
        <v>FRA_2024_106_Sea</v>
      </c>
      <c r="G882" s="2" t="s">
        <v>400</v>
      </c>
      <c r="H882" s="3" t="s">
        <v>192</v>
      </c>
      <c r="I882" t="s">
        <v>193</v>
      </c>
      <c r="J882" t="s">
        <v>1880</v>
      </c>
      <c r="K882" s="4">
        <v>2</v>
      </c>
      <c r="L882" s="9" t="str">
        <f>IF(AND(R882=A882, S882&amp;T882&amp;U882&amp;V882&amp;W882=""), "DomProd", IF(COUNTIF(R882:W882, A882)&gt;0, "CoDev", IF(R882="???","N/A","Import")))</f>
        <v>DomProd</v>
      </c>
      <c r="M882" t="s">
        <v>1746</v>
      </c>
      <c r="O882"/>
      <c r="P882" s="28" t="s">
        <v>1881</v>
      </c>
      <c r="R882" t="s">
        <v>134</v>
      </c>
      <c r="X882" s="9">
        <f>IF(Table1[[#This Row],[Origin 1]]="???",0,COUNTA(Table1[[#This Row],[Origin 1]:[Origin 6]]))</f>
        <v>1</v>
      </c>
      <c r="Y882"/>
      <c r="Z882"/>
    </row>
    <row r="883" spans="1:26">
      <c r="A883" s="12" t="s">
        <v>134</v>
      </c>
      <c r="B883" s="2">
        <v>2024</v>
      </c>
      <c r="C883" s="18" t="str">
        <f>TEXT(Table1[[#This Row],[No2]],"000")</f>
        <v>107</v>
      </c>
      <c r="D883" s="18">
        <v>107</v>
      </c>
      <c r="E883" s="18" t="s">
        <v>183</v>
      </c>
      <c r="F883" s="2" t="str">
        <f>_xlfn.TEXTJOIN("_",TRUE,A883,B883,C883,Table1[[#This Row],[Domain]])</f>
        <v>FRA_2024_107_Sea</v>
      </c>
      <c r="G883" s="2" t="s">
        <v>400</v>
      </c>
      <c r="H883" s="3" t="s">
        <v>192</v>
      </c>
      <c r="I883" t="s">
        <v>193</v>
      </c>
      <c r="J883" t="s">
        <v>1882</v>
      </c>
      <c r="K883" s="4" t="s">
        <v>72</v>
      </c>
      <c r="L883" s="9" t="str">
        <f>IF(AND(R883=A883, S883&amp;T883&amp;U883&amp;V883&amp;W883=""), "DomProd", IF(COUNTIF(R883:W883, A883)&gt;0, "CoDev", IF(R883="???","N/A","Import")))</f>
        <v>CoDev</v>
      </c>
      <c r="M883" t="s">
        <v>1883</v>
      </c>
      <c r="O883"/>
      <c r="P883" t="s">
        <v>1884</v>
      </c>
      <c r="R883" t="s">
        <v>134</v>
      </c>
      <c r="S883" t="s">
        <v>55</v>
      </c>
      <c r="X883" s="9">
        <f>IF(Table1[[#This Row],[Origin 1]]="???",0,COUNTA(Table1[[#This Row],[Origin 1]:[Origin 6]]))</f>
        <v>2</v>
      </c>
      <c r="Y883"/>
      <c r="Z883"/>
    </row>
    <row r="884" spans="1:26">
      <c r="A884" s="12" t="s">
        <v>134</v>
      </c>
      <c r="B884" s="2">
        <v>2024</v>
      </c>
      <c r="C884" s="18" t="str">
        <f>TEXT(Table1[[#This Row],[No2]],"000")</f>
        <v>108</v>
      </c>
      <c r="D884" s="18">
        <v>108</v>
      </c>
      <c r="E884" s="18" t="s">
        <v>183</v>
      </c>
      <c r="F884" s="2" t="str">
        <f>_xlfn.TEXTJOIN("_",TRUE,A884,B884,C884,Table1[[#This Row],[Domain]])</f>
        <v>FRA_2024_108_Sea</v>
      </c>
      <c r="G884" s="2" t="s">
        <v>400</v>
      </c>
      <c r="H884" s="3" t="s">
        <v>192</v>
      </c>
      <c r="I884" t="s">
        <v>193</v>
      </c>
      <c r="J884" t="s">
        <v>922</v>
      </c>
      <c r="K884" s="4" t="s">
        <v>72</v>
      </c>
      <c r="L884" s="9" t="str">
        <f>IF(AND(R884=A884, S884&amp;T884&amp;U884&amp;V884&amp;W884=""), "DomProd", IF(COUNTIF(R884:W884, A884)&gt;0, "CoDev", IF(R884="???","N/A","Import")))</f>
        <v>CoDev</v>
      </c>
      <c r="M884" t="s">
        <v>411</v>
      </c>
      <c r="N884" t="s">
        <v>923</v>
      </c>
      <c r="O884" t="s">
        <v>924</v>
      </c>
      <c r="P884" s="28" t="s">
        <v>925</v>
      </c>
      <c r="R884" t="s">
        <v>134</v>
      </c>
      <c r="S884" t="s">
        <v>55</v>
      </c>
      <c r="X884" s="9">
        <f>IF(Table1[[#This Row],[Origin 1]]="???",0,COUNTA(Table1[[#This Row],[Origin 1]:[Origin 6]]))</f>
        <v>2</v>
      </c>
      <c r="Y884"/>
      <c r="Z884"/>
    </row>
    <row r="885" spans="1:26">
      <c r="A885" s="12" t="s">
        <v>134</v>
      </c>
      <c r="B885" s="2">
        <v>2024</v>
      </c>
      <c r="C885" s="18" t="str">
        <f>TEXT(Table1[[#This Row],[No2]],"000")</f>
        <v>109</v>
      </c>
      <c r="D885" s="18">
        <v>109</v>
      </c>
      <c r="E885" s="18" t="s">
        <v>183</v>
      </c>
      <c r="F885" s="2" t="str">
        <f>_xlfn.TEXTJOIN("_",TRUE,A885,B885,C885,Table1[[#This Row],[Domain]])</f>
        <v>FRA_2024_109_Sea</v>
      </c>
      <c r="G885" s="2" t="s">
        <v>400</v>
      </c>
      <c r="H885" s="3" t="s">
        <v>185</v>
      </c>
      <c r="I885" t="s">
        <v>186</v>
      </c>
      <c r="J885" t="s">
        <v>1887</v>
      </c>
      <c r="K885" s="4">
        <v>2</v>
      </c>
      <c r="L885" s="9" t="str">
        <f>IF(AND(R885=A885, S885&amp;T885&amp;U885&amp;V885&amp;W885=""), "DomProd", IF(COUNTIF(R885:W885, A885)&gt;0, "CoDev", IF(R885="???","N/A","Import")))</f>
        <v>CoDev</v>
      </c>
      <c r="M885" t="s">
        <v>411</v>
      </c>
      <c r="N885" t="s">
        <v>1888</v>
      </c>
      <c r="O885"/>
      <c r="P885" t="s">
        <v>1889</v>
      </c>
      <c r="Q885" t="s">
        <v>1890</v>
      </c>
      <c r="R885" t="s">
        <v>134</v>
      </c>
      <c r="S885" t="s">
        <v>55</v>
      </c>
      <c r="X885" s="9">
        <f>IF(Table1[[#This Row],[Origin 1]]="???",0,COUNTA(Table1[[#This Row],[Origin 1]:[Origin 6]]))</f>
        <v>2</v>
      </c>
      <c r="Y885"/>
      <c r="Z885"/>
    </row>
    <row r="886" spans="1:26">
      <c r="A886" s="12" t="s">
        <v>134</v>
      </c>
      <c r="B886" s="2">
        <v>2024</v>
      </c>
      <c r="C886" s="18" t="str">
        <f>TEXT(Table1[[#This Row],[No2]],"000")</f>
        <v>110</v>
      </c>
      <c r="D886" s="18">
        <v>110</v>
      </c>
      <c r="E886" s="18" t="s">
        <v>183</v>
      </c>
      <c r="F886" s="2" t="str">
        <f>_xlfn.TEXTJOIN("_",TRUE,A886,B886,C886,Table1[[#This Row],[Domain]])</f>
        <v>FRA_2024_110_Sea</v>
      </c>
      <c r="G886" s="2" t="s">
        <v>400</v>
      </c>
      <c r="H886" s="3" t="s">
        <v>192</v>
      </c>
      <c r="I886" t="s">
        <v>193</v>
      </c>
      <c r="J886" t="s">
        <v>1901</v>
      </c>
      <c r="K886" s="4">
        <v>2</v>
      </c>
      <c r="L886" s="9" t="str">
        <f>IF(AND(R886=A886, S886&amp;T886&amp;U886&amp;V886&amp;W886=""), "DomProd", IF(COUNTIF(R886:W886, A886)&gt;0, "CoDev", IF(R886="???","N/A","Import")))</f>
        <v>DomProd</v>
      </c>
      <c r="M886" t="s">
        <v>1746</v>
      </c>
      <c r="O886"/>
      <c r="P886" t="s">
        <v>1881</v>
      </c>
      <c r="R886" t="s">
        <v>134</v>
      </c>
      <c r="X886" s="9">
        <f>IF(Table1[[#This Row],[Origin 1]]="???",0,COUNTA(Table1[[#This Row],[Origin 1]:[Origin 6]]))</f>
        <v>1</v>
      </c>
      <c r="Y886"/>
      <c r="Z886"/>
    </row>
    <row r="887" spans="1:26">
      <c r="A887" s="12" t="s">
        <v>134</v>
      </c>
      <c r="B887" s="2">
        <v>2024</v>
      </c>
      <c r="C887" s="18" t="str">
        <f>TEXT(Table1[[#This Row],[No2]],"000")</f>
        <v>111</v>
      </c>
      <c r="D887" s="18">
        <v>111</v>
      </c>
      <c r="E887" s="18" t="s">
        <v>183</v>
      </c>
      <c r="F887" s="2" t="str">
        <f>_xlfn.TEXTJOIN("_",TRUE,A887,B887,C887,Table1[[#This Row],[Domain]])</f>
        <v>FRA_2024_111_Sea</v>
      </c>
      <c r="G887" s="2" t="s">
        <v>400</v>
      </c>
      <c r="H887" s="3" t="s">
        <v>192</v>
      </c>
      <c r="I887" t="s">
        <v>193</v>
      </c>
      <c r="J887" t="s">
        <v>1873</v>
      </c>
      <c r="K887" s="4" t="s">
        <v>72</v>
      </c>
      <c r="L887" s="9" t="str">
        <f>IF(AND(R887=A887, S887&amp;T887&amp;U887&amp;V887&amp;W887=""), "DomProd", IF(COUNTIF(R887:W887, A887)&gt;0, "CoDev", IF(R887="???","N/A","Import")))</f>
        <v>DomProd</v>
      </c>
      <c r="M887" t="s">
        <v>132</v>
      </c>
      <c r="O887"/>
      <c r="P887" s="28" t="s">
        <v>1874</v>
      </c>
      <c r="R887" t="s">
        <v>134</v>
      </c>
      <c r="X887" s="9">
        <f>IF(Table1[[#This Row],[Origin 1]]="???",0,COUNTA(Table1[[#This Row],[Origin 1]:[Origin 6]]))</f>
        <v>1</v>
      </c>
      <c r="Y887"/>
      <c r="Z887"/>
    </row>
    <row r="888" spans="1:26">
      <c r="A888" s="12" t="s">
        <v>134</v>
      </c>
      <c r="B888" s="2">
        <v>2024</v>
      </c>
      <c r="C888" s="18" t="str">
        <f>TEXT(Table1[[#This Row],[No2]],"000")</f>
        <v>112</v>
      </c>
      <c r="D888" s="18">
        <v>112</v>
      </c>
      <c r="E888" s="18" t="s">
        <v>183</v>
      </c>
      <c r="F888" s="2" t="str">
        <f>_xlfn.TEXTJOIN("_",TRUE,A888,B888,C888,Table1[[#This Row],[Domain]])</f>
        <v>FRA_2024_112_Sea</v>
      </c>
      <c r="G888" s="2" t="s">
        <v>400</v>
      </c>
      <c r="H888" s="3" t="s">
        <v>192</v>
      </c>
      <c r="I888" t="s">
        <v>193</v>
      </c>
      <c r="J888" t="s">
        <v>1891</v>
      </c>
      <c r="K888" s="4" t="s">
        <v>72</v>
      </c>
      <c r="L888" s="9" t="str">
        <f>IF(AND(R888=A888, S888&amp;T888&amp;U888&amp;V888&amp;W888=""), "DomProd", IF(COUNTIF(R888:W888, A888)&gt;0, "CoDev", IF(R888="???","N/A","Import")))</f>
        <v>DomProd</v>
      </c>
      <c r="M888" t="s">
        <v>132</v>
      </c>
      <c r="O888"/>
      <c r="P888" s="28" t="s">
        <v>676</v>
      </c>
      <c r="R888" t="s">
        <v>134</v>
      </c>
      <c r="X888" s="9">
        <f>IF(Table1[[#This Row],[Origin 1]]="???",0,COUNTA(Table1[[#This Row],[Origin 1]:[Origin 6]]))</f>
        <v>1</v>
      </c>
      <c r="Y888"/>
      <c r="Z888"/>
    </row>
    <row r="889" spans="1:26">
      <c r="A889" s="12" t="s">
        <v>134</v>
      </c>
      <c r="B889" s="2">
        <v>2024</v>
      </c>
      <c r="C889" s="18" t="str">
        <f>TEXT(Table1[[#This Row],[No2]],"000")</f>
        <v>113</v>
      </c>
      <c r="D889" s="18">
        <v>113</v>
      </c>
      <c r="E889" s="18" t="s">
        <v>183</v>
      </c>
      <c r="F889" s="2" t="str">
        <f>_xlfn.TEXTJOIN("_",TRUE,A889,B889,C889,Table1[[#This Row],[Domain]])</f>
        <v>FRA_2024_113_Sea</v>
      </c>
      <c r="G889" s="2" t="s">
        <v>400</v>
      </c>
      <c r="H889" s="3" t="s">
        <v>192</v>
      </c>
      <c r="I889" t="s">
        <v>193</v>
      </c>
      <c r="J889" t="s">
        <v>1892</v>
      </c>
      <c r="K889" s="4">
        <v>2</v>
      </c>
      <c r="L889" s="9" t="str">
        <f>IF(AND(R889=A889, S889&amp;T889&amp;U889&amp;V889&amp;W889=""), "DomProd", IF(COUNTIF(R889:W889, A889)&gt;0, "CoDev", IF(R889="???","N/A","Import")))</f>
        <v>DomProd</v>
      </c>
      <c r="M889" t="s">
        <v>1746</v>
      </c>
      <c r="O889"/>
      <c r="P889" s="28" t="s">
        <v>1881</v>
      </c>
      <c r="R889" t="s">
        <v>134</v>
      </c>
      <c r="X889" s="9">
        <f>IF(Table1[[#This Row],[Origin 1]]="???",0,COUNTA(Table1[[#This Row],[Origin 1]:[Origin 6]]))</f>
        <v>1</v>
      </c>
      <c r="Y889"/>
      <c r="Z889"/>
    </row>
    <row r="890" spans="1:26">
      <c r="A890" s="12" t="s">
        <v>134</v>
      </c>
      <c r="B890" s="2">
        <v>2024</v>
      </c>
      <c r="C890" s="18" t="str">
        <f>TEXT(Table1[[#This Row],[No2]],"000")</f>
        <v>114</v>
      </c>
      <c r="D890" s="18">
        <v>114</v>
      </c>
      <c r="E890" s="18" t="s">
        <v>183</v>
      </c>
      <c r="F890" s="2" t="str">
        <f>_xlfn.TEXTJOIN("_",TRUE,A890,B890,C890,Table1[[#This Row],[Domain]])</f>
        <v>FRA_2024_114_Sea</v>
      </c>
      <c r="G890" s="2" t="s">
        <v>400</v>
      </c>
      <c r="H890" s="3" t="s">
        <v>192</v>
      </c>
      <c r="I890" t="s">
        <v>193</v>
      </c>
      <c r="J890" t="s">
        <v>1882</v>
      </c>
      <c r="K890" s="4" t="s">
        <v>72</v>
      </c>
      <c r="L890" s="9" t="str">
        <f>IF(AND(R890=A890, S890&amp;T890&amp;U890&amp;V890&amp;W890=""), "DomProd", IF(COUNTIF(R890:W890, A890)&gt;0, "CoDev", IF(R890="???","N/A","Import")))</f>
        <v>CoDev</v>
      </c>
      <c r="M890" t="s">
        <v>1883</v>
      </c>
      <c r="O890"/>
      <c r="P890" t="s">
        <v>1884</v>
      </c>
      <c r="R890" t="s">
        <v>134</v>
      </c>
      <c r="S890" t="s">
        <v>55</v>
      </c>
      <c r="X890" s="9">
        <f>IF(Table1[[#This Row],[Origin 1]]="???",0,COUNTA(Table1[[#This Row],[Origin 1]:[Origin 6]]))</f>
        <v>2</v>
      </c>
      <c r="Y890"/>
      <c r="Z890"/>
    </row>
    <row r="891" spans="1:26">
      <c r="A891" s="12" t="s">
        <v>134</v>
      </c>
      <c r="B891" s="2">
        <v>2024</v>
      </c>
      <c r="C891" s="18" t="str">
        <f>TEXT(Table1[[#This Row],[No2]],"000")</f>
        <v>115</v>
      </c>
      <c r="D891" s="18">
        <v>115</v>
      </c>
      <c r="E891" s="18" t="s">
        <v>183</v>
      </c>
      <c r="F891" s="2" t="str">
        <f>_xlfn.TEXTJOIN("_",TRUE,A891,B891,C891,Table1[[#This Row],[Domain]])</f>
        <v>FRA_2024_115_Sea</v>
      </c>
      <c r="G891" s="2" t="s">
        <v>400</v>
      </c>
      <c r="H891" s="3" t="s">
        <v>192</v>
      </c>
      <c r="I891" t="s">
        <v>193</v>
      </c>
      <c r="J891" t="s">
        <v>1893</v>
      </c>
      <c r="K891" s="4" t="s">
        <v>72</v>
      </c>
      <c r="L891" s="9" t="str">
        <f>IF(AND(R891=A891, S891&amp;T891&amp;U891&amp;V891&amp;W891=""), "DomProd", IF(COUNTIF(R891:W891, A891)&gt;0, "CoDev", IF(R891="???","N/A","Import")))</f>
        <v>CoDev</v>
      </c>
      <c r="M891" t="s">
        <v>1883</v>
      </c>
      <c r="O891"/>
      <c r="P891" t="s">
        <v>1894</v>
      </c>
      <c r="R891" t="s">
        <v>134</v>
      </c>
      <c r="S891" t="s">
        <v>55</v>
      </c>
      <c r="X891" s="9">
        <f>IF(Table1[[#This Row],[Origin 1]]="???",0,COUNTA(Table1[[#This Row],[Origin 1]:[Origin 6]]))</f>
        <v>2</v>
      </c>
      <c r="Y891"/>
      <c r="Z891"/>
    </row>
    <row r="892" spans="1:26">
      <c r="A892" s="12" t="s">
        <v>134</v>
      </c>
      <c r="B892" s="2">
        <v>2024</v>
      </c>
      <c r="C892" s="18" t="str">
        <f>TEXT(Table1[[#This Row],[No2]],"000")</f>
        <v>116</v>
      </c>
      <c r="D892" s="18">
        <v>116</v>
      </c>
      <c r="E892" s="18" t="s">
        <v>183</v>
      </c>
      <c r="F892" s="2" t="str">
        <f>_xlfn.TEXTJOIN("_",TRUE,A892,B892,C892,Table1[[#This Row],[Domain]])</f>
        <v>FRA_2024_116_Sea</v>
      </c>
      <c r="G892" s="2" t="s">
        <v>400</v>
      </c>
      <c r="H892" s="3" t="s">
        <v>192</v>
      </c>
      <c r="I892" t="s">
        <v>193</v>
      </c>
      <c r="J892" t="s">
        <v>922</v>
      </c>
      <c r="K892" s="4" t="s">
        <v>72</v>
      </c>
      <c r="L892" s="9" t="str">
        <f>IF(AND(R892=A892, S892&amp;T892&amp;U892&amp;V892&amp;W892=""), "DomProd", IF(COUNTIF(R892:W892, A892)&gt;0, "CoDev", IF(R892="???","N/A","Import")))</f>
        <v>CoDev</v>
      </c>
      <c r="M892" t="s">
        <v>411</v>
      </c>
      <c r="N892" t="s">
        <v>923</v>
      </c>
      <c r="O892" t="s">
        <v>924</v>
      </c>
      <c r="P892" s="28" t="s">
        <v>925</v>
      </c>
      <c r="R892" t="s">
        <v>134</v>
      </c>
      <c r="S892" t="s">
        <v>55</v>
      </c>
      <c r="X892" s="9">
        <f>IF(Table1[[#This Row],[Origin 1]]="???",0,COUNTA(Table1[[#This Row],[Origin 1]:[Origin 6]]))</f>
        <v>2</v>
      </c>
      <c r="Y892"/>
      <c r="Z892"/>
    </row>
    <row r="893" spans="1:26">
      <c r="A893" s="12" t="s">
        <v>134</v>
      </c>
      <c r="B893" s="2">
        <v>2024</v>
      </c>
      <c r="C893" s="18" t="str">
        <f>TEXT(Table1[[#This Row],[No2]],"000")</f>
        <v>117</v>
      </c>
      <c r="D893" s="18">
        <v>117</v>
      </c>
      <c r="E893" s="18" t="s">
        <v>183</v>
      </c>
      <c r="F893" s="2" t="str">
        <f>_xlfn.TEXTJOIN("_",TRUE,A893,B893,C893,Table1[[#This Row],[Domain]])</f>
        <v>FRA_2024_117_Sea</v>
      </c>
      <c r="G893" s="2" t="s">
        <v>400</v>
      </c>
      <c r="H893" s="3" t="s">
        <v>185</v>
      </c>
      <c r="I893" t="s">
        <v>186</v>
      </c>
      <c r="J893" t="s">
        <v>1902</v>
      </c>
      <c r="K893" s="4">
        <v>2</v>
      </c>
      <c r="L893" s="9" t="str">
        <f>IF(AND(R893=A893, S893&amp;T893&amp;U893&amp;V893&amp;W893=""), "DomProd", IF(COUNTIF(R893:W893, A893)&gt;0, "CoDev", IF(R893="???","N/A","Import")))</f>
        <v>DomProd</v>
      </c>
      <c r="M893" t="s">
        <v>1903</v>
      </c>
      <c r="O893"/>
      <c r="P893" s="28" t="s">
        <v>1904</v>
      </c>
      <c r="R893" t="s">
        <v>134</v>
      </c>
      <c r="X893" s="9">
        <f>IF(Table1[[#This Row],[Origin 1]]="???",0,COUNTA(Table1[[#This Row],[Origin 1]:[Origin 6]]))</f>
        <v>1</v>
      </c>
      <c r="Y893"/>
      <c r="Z893"/>
    </row>
    <row r="894" spans="1:26">
      <c r="A894" s="12" t="s">
        <v>134</v>
      </c>
      <c r="B894" s="2">
        <v>2024</v>
      </c>
      <c r="C894" s="18" t="str">
        <f>TEXT(Table1[[#This Row],[No2]],"000")</f>
        <v>118</v>
      </c>
      <c r="D894" s="18">
        <v>118</v>
      </c>
      <c r="E894" s="18" t="s">
        <v>183</v>
      </c>
      <c r="F894" s="2" t="str">
        <f>_xlfn.TEXTJOIN("_",TRUE,A894,B894,C894,Table1[[#This Row],[Domain]])</f>
        <v>FRA_2024_118_Sea</v>
      </c>
      <c r="G894" s="2" t="s">
        <v>400</v>
      </c>
      <c r="H894" s="3" t="s">
        <v>192</v>
      </c>
      <c r="I894" t="s">
        <v>193</v>
      </c>
      <c r="J894" t="s">
        <v>1891</v>
      </c>
      <c r="K894" s="4" t="s">
        <v>72</v>
      </c>
      <c r="L894" s="9" t="str">
        <f>IF(AND(R894=A894, S894&amp;T894&amp;U894&amp;V894&amp;W894=""), "DomProd", IF(COUNTIF(R894:W894, A894)&gt;0, "CoDev", IF(R894="???","N/A","Import")))</f>
        <v>DomProd</v>
      </c>
      <c r="M894" t="s">
        <v>132</v>
      </c>
      <c r="O894"/>
      <c r="P894" s="28" t="s">
        <v>676</v>
      </c>
      <c r="R894" t="s">
        <v>134</v>
      </c>
      <c r="X894" s="9">
        <f>IF(Table1[[#This Row],[Origin 1]]="???",0,COUNTA(Table1[[#This Row],[Origin 1]:[Origin 6]]))</f>
        <v>1</v>
      </c>
      <c r="Y894"/>
      <c r="Z894"/>
    </row>
    <row r="895" spans="1:26">
      <c r="A895" s="12" t="s">
        <v>134</v>
      </c>
      <c r="B895" s="2">
        <v>2024</v>
      </c>
      <c r="C895" s="18" t="str">
        <f>TEXT(Table1[[#This Row],[No2]],"000")</f>
        <v>119</v>
      </c>
      <c r="D895" s="18">
        <v>119</v>
      </c>
      <c r="E895" s="18" t="s">
        <v>183</v>
      </c>
      <c r="F895" s="2" t="str">
        <f>_xlfn.TEXTJOIN("_",TRUE,A895,B895,C895,Table1[[#This Row],[Domain]])</f>
        <v>FRA_2024_119_Sea</v>
      </c>
      <c r="G895" s="2" t="s">
        <v>400</v>
      </c>
      <c r="H895" s="3" t="s">
        <v>192</v>
      </c>
      <c r="I895" t="s">
        <v>193</v>
      </c>
      <c r="J895" t="s">
        <v>654</v>
      </c>
      <c r="K895" s="4">
        <v>2</v>
      </c>
      <c r="L895" s="9" t="str">
        <f>IF(AND(R895=A895, S895&amp;T895&amp;U895&amp;V895&amp;W895=""), "DomProd", IF(COUNTIF(R895:W895, A895)&gt;0, "CoDev", IF(R895="???","N/A","Import")))</f>
        <v>DomProd</v>
      </c>
      <c r="M895" t="s">
        <v>132</v>
      </c>
      <c r="O895"/>
      <c r="P895" s="28" t="s">
        <v>655</v>
      </c>
      <c r="R895" t="s">
        <v>134</v>
      </c>
      <c r="X895" s="9">
        <f>IF(Table1[[#This Row],[Origin 1]]="???",0,COUNTA(Table1[[#This Row],[Origin 1]:[Origin 6]]))</f>
        <v>1</v>
      </c>
      <c r="Y895"/>
      <c r="Z895"/>
    </row>
    <row r="896" spans="1:26">
      <c r="A896" s="12" t="s">
        <v>134</v>
      </c>
      <c r="B896" s="2">
        <v>2024</v>
      </c>
      <c r="C896" s="18" t="str">
        <f>TEXT(Table1[[#This Row],[No2]],"000")</f>
        <v>120</v>
      </c>
      <c r="D896" s="18">
        <v>120</v>
      </c>
      <c r="E896" s="18" t="s">
        <v>183</v>
      </c>
      <c r="F896" s="2" t="str">
        <f>_xlfn.TEXTJOIN("_",TRUE,A896,B896,C896,Table1[[#This Row],[Domain]])</f>
        <v>FRA_2024_120_Sea</v>
      </c>
      <c r="G896" s="2" t="s">
        <v>400</v>
      </c>
      <c r="H896" s="3" t="s">
        <v>192</v>
      </c>
      <c r="I896" t="s">
        <v>193</v>
      </c>
      <c r="J896" t="s">
        <v>656</v>
      </c>
      <c r="K896" s="4" t="s">
        <v>72</v>
      </c>
      <c r="L896" s="9" t="str">
        <f>IF(AND(R896=A896, S896&amp;T896&amp;U896&amp;V896&amp;W896=""), "DomProd", IF(COUNTIF(R896:W896, A896)&gt;0, "CoDev", IF(R896="???","N/A","Import")))</f>
        <v>DomProd</v>
      </c>
      <c r="M896" t="s">
        <v>132</v>
      </c>
      <c r="O896"/>
      <c r="P896" s="28" t="s">
        <v>133</v>
      </c>
      <c r="R896" t="s">
        <v>134</v>
      </c>
      <c r="X896" s="9">
        <f>IF(Table1[[#This Row],[Origin 1]]="???",0,COUNTA(Table1[[#This Row],[Origin 1]:[Origin 6]]))</f>
        <v>1</v>
      </c>
      <c r="Y896"/>
      <c r="Z896"/>
    </row>
    <row r="897" spans="1:26">
      <c r="A897" s="12" t="s">
        <v>134</v>
      </c>
      <c r="B897" s="2">
        <v>2024</v>
      </c>
      <c r="C897" s="18" t="str">
        <f>TEXT(Table1[[#This Row],[No2]],"000")</f>
        <v>121</v>
      </c>
      <c r="D897" s="18">
        <v>121</v>
      </c>
      <c r="E897" s="18" t="s">
        <v>183</v>
      </c>
      <c r="F897" s="2" t="str">
        <f>_xlfn.TEXTJOIN("_",TRUE,A897,B897,C897,Table1[[#This Row],[Domain]])</f>
        <v>FRA_2024_121_Sea</v>
      </c>
      <c r="G897" s="2" t="s">
        <v>400</v>
      </c>
      <c r="H897" s="3" t="s">
        <v>192</v>
      </c>
      <c r="I897" t="s">
        <v>193</v>
      </c>
      <c r="J897" t="s">
        <v>1905</v>
      </c>
      <c r="K897" s="4" t="s">
        <v>72</v>
      </c>
      <c r="L897" s="9" t="str">
        <f>IF(AND(R897=A897, S897&amp;T897&amp;U897&amp;V897&amp;W897=""), "DomProd", IF(COUNTIF(R897:W897, A897)&gt;0, "CoDev", IF(R897="???","N/A","Import")))</f>
        <v>DomProd</v>
      </c>
      <c r="M897" t="s">
        <v>1643</v>
      </c>
      <c r="O897"/>
      <c r="P897" t="s">
        <v>1644</v>
      </c>
      <c r="R897" t="s">
        <v>134</v>
      </c>
      <c r="X897" s="9">
        <f>IF(Table1[[#This Row],[Origin 1]]="???",0,COUNTA(Table1[[#This Row],[Origin 1]:[Origin 6]]))</f>
        <v>1</v>
      </c>
      <c r="Y897"/>
      <c r="Z897"/>
    </row>
    <row r="898" spans="1:26">
      <c r="A898" s="12" t="s">
        <v>134</v>
      </c>
      <c r="B898" s="2">
        <v>2024</v>
      </c>
      <c r="C898" s="18" t="str">
        <f>TEXT(Table1[[#This Row],[No2]],"000")</f>
        <v>122</v>
      </c>
      <c r="D898" s="18">
        <v>122</v>
      </c>
      <c r="E898" s="18" t="s">
        <v>183</v>
      </c>
      <c r="F898" s="2" t="str">
        <f>_xlfn.TEXTJOIN("_",TRUE,A898,B898,C898,Table1[[#This Row],[Domain]])</f>
        <v>FRA_2024_122_Sea</v>
      </c>
      <c r="G898" s="2" t="s">
        <v>400</v>
      </c>
      <c r="H898" s="3" t="s">
        <v>185</v>
      </c>
      <c r="I898" t="s">
        <v>186</v>
      </c>
      <c r="J898" t="s">
        <v>1902</v>
      </c>
      <c r="K898" s="4">
        <v>3</v>
      </c>
      <c r="L898" s="9" t="str">
        <f>IF(AND(R898=A898, S898&amp;T898&amp;U898&amp;V898&amp;W898=""), "DomProd", IF(COUNTIF(R898:W898, A898)&gt;0, "CoDev", IF(R898="???","N/A","Import")))</f>
        <v>DomProd</v>
      </c>
      <c r="M898" t="s">
        <v>1903</v>
      </c>
      <c r="O898"/>
      <c r="P898" s="28" t="s">
        <v>1904</v>
      </c>
      <c r="R898" t="s">
        <v>134</v>
      </c>
      <c r="X898" s="9">
        <f>IF(Table1[[#This Row],[Origin 1]]="???",0,COUNTA(Table1[[#This Row],[Origin 1]:[Origin 6]]))</f>
        <v>1</v>
      </c>
      <c r="Y898"/>
      <c r="Z898"/>
    </row>
    <row r="899" spans="1:26">
      <c r="A899" s="12" t="s">
        <v>134</v>
      </c>
      <c r="B899" s="2">
        <v>2024</v>
      </c>
      <c r="C899" s="18" t="str">
        <f>TEXT(Table1[[#This Row],[No2]],"000")</f>
        <v>123</v>
      </c>
      <c r="D899" s="18">
        <v>123</v>
      </c>
      <c r="E899" s="18" t="s">
        <v>183</v>
      </c>
      <c r="F899" s="2" t="str">
        <f>_xlfn.TEXTJOIN("_",TRUE,A899,B899,C899,Table1[[#This Row],[Domain]])</f>
        <v>FRA_2024_123_Sea</v>
      </c>
      <c r="G899" s="2" t="s">
        <v>400</v>
      </c>
      <c r="H899" s="3" t="s">
        <v>192</v>
      </c>
      <c r="I899" t="s">
        <v>193</v>
      </c>
      <c r="J899" t="s">
        <v>1891</v>
      </c>
      <c r="K899" s="4" t="s">
        <v>72</v>
      </c>
      <c r="L899" s="9" t="str">
        <f>IF(AND(R899=A899, S899&amp;T899&amp;U899&amp;V899&amp;W899=""), "DomProd", IF(COUNTIF(R899:W899, A899)&gt;0, "CoDev", IF(R899="???","N/A","Import")))</f>
        <v>DomProd</v>
      </c>
      <c r="M899" t="s">
        <v>132</v>
      </c>
      <c r="O899"/>
      <c r="P899" s="28" t="s">
        <v>676</v>
      </c>
      <c r="R899" t="s">
        <v>134</v>
      </c>
      <c r="X899" s="9">
        <f>IF(Table1[[#This Row],[Origin 1]]="???",0,COUNTA(Table1[[#This Row],[Origin 1]:[Origin 6]]))</f>
        <v>1</v>
      </c>
      <c r="Y899"/>
      <c r="Z899"/>
    </row>
    <row r="900" spans="1:26">
      <c r="A900" s="12" t="s">
        <v>134</v>
      </c>
      <c r="B900" s="2">
        <v>2024</v>
      </c>
      <c r="C900" s="18" t="str">
        <f>TEXT(Table1[[#This Row],[No2]],"000")</f>
        <v>124</v>
      </c>
      <c r="D900" s="18">
        <v>124</v>
      </c>
      <c r="E900" s="18" t="s">
        <v>183</v>
      </c>
      <c r="F900" s="2" t="str">
        <f>_xlfn.TEXTJOIN("_",TRUE,A900,B900,C900,Table1[[#This Row],[Domain]])</f>
        <v>FRA_2024_124_Sea</v>
      </c>
      <c r="G900" s="2" t="s">
        <v>400</v>
      </c>
      <c r="H900" s="3" t="s">
        <v>192</v>
      </c>
      <c r="I900" t="s">
        <v>193</v>
      </c>
      <c r="J900" t="s">
        <v>1906</v>
      </c>
      <c r="K900" s="4">
        <v>2</v>
      </c>
      <c r="L900" s="9" t="str">
        <f>IF(AND(R900=A900, S900&amp;T900&amp;U900&amp;V900&amp;W900=""), "DomProd", IF(COUNTIF(R900:W900, A900)&gt;0, "CoDev", IF(R900="???","N/A","Import")))</f>
        <v>DomProd</v>
      </c>
      <c r="M900" t="s">
        <v>132</v>
      </c>
      <c r="P900" s="28" t="s">
        <v>1886</v>
      </c>
      <c r="R900" t="s">
        <v>134</v>
      </c>
      <c r="X900" s="9">
        <f>IF(Table1[[#This Row],[Origin 1]]="???",0,COUNTA(Table1[[#This Row],[Origin 1]:[Origin 6]]))</f>
        <v>1</v>
      </c>
      <c r="Y900"/>
      <c r="Z900"/>
    </row>
    <row r="901" spans="1:26">
      <c r="A901" s="12" t="s">
        <v>134</v>
      </c>
      <c r="B901" s="2">
        <v>2024</v>
      </c>
      <c r="C901" s="18" t="str">
        <f>TEXT(Table1[[#This Row],[No2]],"000")</f>
        <v>125</v>
      </c>
      <c r="D901" s="18">
        <v>125</v>
      </c>
      <c r="E901" s="18" t="s">
        <v>183</v>
      </c>
      <c r="F901" s="2" t="str">
        <f>_xlfn.TEXTJOIN("_",TRUE,A901,B901,C901,Table1[[#This Row],[Domain]])</f>
        <v>FRA_2024_125_Sea</v>
      </c>
      <c r="G901" s="2" t="s">
        <v>400</v>
      </c>
      <c r="H901" s="3" t="s">
        <v>192</v>
      </c>
      <c r="I901" t="s">
        <v>193</v>
      </c>
      <c r="J901" t="s">
        <v>1907</v>
      </c>
      <c r="K901" s="4" t="s">
        <v>72</v>
      </c>
      <c r="L901" s="9" t="str">
        <f>IF(AND(R901=A901, S901&amp;T901&amp;U901&amp;V901&amp;W901=""), "DomProd", IF(COUNTIF(R901:W901, A901)&gt;0, "CoDev", IF(R901="???","N/A","Import")))</f>
        <v>DomProd</v>
      </c>
      <c r="M901" t="s">
        <v>132</v>
      </c>
      <c r="O901"/>
      <c r="P901" s="28" t="s">
        <v>133</v>
      </c>
      <c r="R901" t="s">
        <v>134</v>
      </c>
      <c r="X901" s="9">
        <f>IF(Table1[[#This Row],[Origin 1]]="???",0,COUNTA(Table1[[#This Row],[Origin 1]:[Origin 6]]))</f>
        <v>1</v>
      </c>
      <c r="Y901"/>
      <c r="Z901"/>
    </row>
    <row r="902" spans="1:26">
      <c r="A902" s="12" t="s">
        <v>134</v>
      </c>
      <c r="B902" s="2">
        <v>2024</v>
      </c>
      <c r="C902" s="18" t="str">
        <f>TEXT(Table1[[#This Row],[No2]],"000")</f>
        <v>126</v>
      </c>
      <c r="D902" s="18">
        <v>126</v>
      </c>
      <c r="E902" s="18" t="s">
        <v>183</v>
      </c>
      <c r="F902" s="2" t="str">
        <f>_xlfn.TEXTJOIN("_",TRUE,A902,B902,C902,Table1[[#This Row],[Domain]])</f>
        <v>FRA_2024_126_Sea</v>
      </c>
      <c r="G902" s="2" t="s">
        <v>400</v>
      </c>
      <c r="H902" s="3" t="s">
        <v>185</v>
      </c>
      <c r="I902" t="s">
        <v>1908</v>
      </c>
      <c r="J902" t="s">
        <v>1909</v>
      </c>
      <c r="K902" s="4">
        <v>6</v>
      </c>
      <c r="L902" s="9" t="str">
        <f>IF(AND(R902=A902, S902&amp;T902&amp;U902&amp;V902&amp;W902=""), "DomProd", IF(COUNTIF(R902:W902, A902)&gt;0, "CoDev", IF(R902="???","N/A","Import")))</f>
        <v>DomProd</v>
      </c>
      <c r="M902" t="s">
        <v>1910</v>
      </c>
      <c r="O902"/>
      <c r="P902" s="28" t="s">
        <v>1911</v>
      </c>
      <c r="R902" t="s">
        <v>134</v>
      </c>
      <c r="X902" s="9">
        <f>IF(Table1[[#This Row],[Origin 1]]="???",0,COUNTA(Table1[[#This Row],[Origin 1]:[Origin 6]]))</f>
        <v>1</v>
      </c>
      <c r="Y902"/>
      <c r="Z902"/>
    </row>
    <row r="903" spans="1:26">
      <c r="A903" s="12" t="s">
        <v>134</v>
      </c>
      <c r="B903" s="2">
        <v>2024</v>
      </c>
      <c r="C903" s="18" t="str">
        <f>TEXT(Table1[[#This Row],[No2]],"000")</f>
        <v>127</v>
      </c>
      <c r="D903" s="18">
        <v>127</v>
      </c>
      <c r="E903" s="18" t="s">
        <v>183</v>
      </c>
      <c r="F903" s="2" t="str">
        <f>_xlfn.TEXTJOIN("_",TRUE,A903,B903,C903,Table1[[#This Row],[Domain]])</f>
        <v>FRA_2024_127_Sea</v>
      </c>
      <c r="G903" s="2" t="s">
        <v>400</v>
      </c>
      <c r="H903" s="3" t="s">
        <v>213</v>
      </c>
      <c r="I903" t="s">
        <v>1912</v>
      </c>
      <c r="J903" t="s">
        <v>1913</v>
      </c>
      <c r="K903" s="4">
        <v>6</v>
      </c>
      <c r="L903" s="9" t="str">
        <f>IF(AND(R903=A903, S903&amp;T903&amp;U903&amp;V903&amp;W903=""), "DomProd", IF(COUNTIF(R903:W903, A903)&gt;0, "CoDev", IF(R903="???","N/A","Import")))</f>
        <v>DomProd</v>
      </c>
      <c r="M903" t="s">
        <v>411</v>
      </c>
      <c r="O903"/>
      <c r="P903" t="s">
        <v>1914</v>
      </c>
      <c r="R903" t="s">
        <v>134</v>
      </c>
      <c r="X903" s="9">
        <f>IF(Table1[[#This Row],[Origin 1]]="???",0,COUNTA(Table1[[#This Row],[Origin 1]:[Origin 6]]))</f>
        <v>1</v>
      </c>
      <c r="Y903"/>
      <c r="Z903"/>
    </row>
    <row r="904" spans="1:26">
      <c r="A904" s="12" t="s">
        <v>134</v>
      </c>
      <c r="B904" s="2">
        <v>2024</v>
      </c>
      <c r="C904" s="18" t="str">
        <f>TEXT(Table1[[#This Row],[No2]],"000")</f>
        <v>128</v>
      </c>
      <c r="D904" s="18">
        <v>128</v>
      </c>
      <c r="E904" s="18" t="s">
        <v>183</v>
      </c>
      <c r="F904" s="2" t="str">
        <f>_xlfn.TEXTJOIN("_",TRUE,A904,B904,C904,Table1[[#This Row],[Domain]])</f>
        <v>FRA_2024_128_Sea</v>
      </c>
      <c r="G904" s="2" t="s">
        <v>400</v>
      </c>
      <c r="H904" s="3" t="s">
        <v>192</v>
      </c>
      <c r="I904" t="s">
        <v>1915</v>
      </c>
      <c r="J904" t="s">
        <v>654</v>
      </c>
      <c r="K904" s="4">
        <v>1</v>
      </c>
      <c r="L904" s="9" t="str">
        <f>IF(AND(R904=A904, S904&amp;T904&amp;U904&amp;V904&amp;W904=""), "DomProd", IF(COUNTIF(R904:W904, A904)&gt;0, "CoDev", IF(R904="???","N/A","Import")))</f>
        <v>DomProd</v>
      </c>
      <c r="M904" t="s">
        <v>132</v>
      </c>
      <c r="O904"/>
      <c r="P904" s="28" t="s">
        <v>655</v>
      </c>
      <c r="R904" t="s">
        <v>134</v>
      </c>
      <c r="X904" s="9">
        <f>IF(Table1[[#This Row],[Origin 1]]="???",0,COUNTA(Table1[[#This Row],[Origin 1]:[Origin 6]]))</f>
        <v>1</v>
      </c>
      <c r="Y904"/>
      <c r="Z904"/>
    </row>
    <row r="905" spans="1:26">
      <c r="A905" s="12" t="s">
        <v>134</v>
      </c>
      <c r="B905" s="2">
        <v>2024</v>
      </c>
      <c r="C905" s="18" t="str">
        <f>TEXT(Table1[[#This Row],[No2]],"000")</f>
        <v>129</v>
      </c>
      <c r="D905" s="18">
        <v>129</v>
      </c>
      <c r="E905" s="18" t="s">
        <v>183</v>
      </c>
      <c r="F905" s="2" t="str">
        <f>_xlfn.TEXTJOIN("_",TRUE,A905,B905,C905,Table1[[#This Row],[Domain]])</f>
        <v>FRA_2024_129_Sea</v>
      </c>
      <c r="G905" s="2" t="s">
        <v>400</v>
      </c>
      <c r="H905" s="3" t="s">
        <v>192</v>
      </c>
      <c r="I905" t="s">
        <v>1915</v>
      </c>
      <c r="J905" t="s">
        <v>656</v>
      </c>
      <c r="K905" s="4" t="s">
        <v>72</v>
      </c>
      <c r="L905" s="9" t="str">
        <f>IF(AND(R905=A905, S905&amp;T905&amp;U905&amp;V905&amp;W905=""), "DomProd", IF(COUNTIF(R905:W905, A905)&gt;0, "CoDev", IF(R905="???","N/A","Import")))</f>
        <v>DomProd</v>
      </c>
      <c r="M905" t="s">
        <v>132</v>
      </c>
      <c r="O905"/>
      <c r="P905" s="28" t="s">
        <v>133</v>
      </c>
      <c r="R905" t="s">
        <v>134</v>
      </c>
      <c r="X905" s="9">
        <f>IF(Table1[[#This Row],[Origin 1]]="???",0,COUNTA(Table1[[#This Row],[Origin 1]:[Origin 6]]))</f>
        <v>1</v>
      </c>
      <c r="Y905"/>
      <c r="Z905"/>
    </row>
    <row r="906" spans="1:26">
      <c r="A906" s="12" t="s">
        <v>134</v>
      </c>
      <c r="B906" s="2">
        <v>2024</v>
      </c>
      <c r="C906" s="18" t="str">
        <f>TEXT(Table1[[#This Row],[No2]],"000")</f>
        <v>130</v>
      </c>
      <c r="D906" s="18">
        <v>130</v>
      </c>
      <c r="E906" s="18" t="s">
        <v>183</v>
      </c>
      <c r="F906" s="2" t="str">
        <f>_xlfn.TEXTJOIN("_",TRUE,A906,B906,C906,Table1[[#This Row],[Domain]])</f>
        <v>FRA_2024_130_Sea</v>
      </c>
      <c r="G906" s="2" t="s">
        <v>400</v>
      </c>
      <c r="H906" s="3" t="s">
        <v>213</v>
      </c>
      <c r="I906" t="s">
        <v>1482</v>
      </c>
      <c r="J906" t="s">
        <v>1916</v>
      </c>
      <c r="K906" s="4">
        <v>4</v>
      </c>
      <c r="L906" s="9" t="str">
        <f>IF(AND(R906=A906, S906&amp;T906&amp;U906&amp;V906&amp;W906=""), "DomProd", IF(COUNTIF(R906:W906, A906)&gt;0, "CoDev", IF(R906="???","N/A","Import")))</f>
        <v>DomProd</v>
      </c>
      <c r="M906" t="s">
        <v>1917</v>
      </c>
      <c r="O906"/>
      <c r="P906" t="s">
        <v>1918</v>
      </c>
      <c r="R906" t="s">
        <v>134</v>
      </c>
      <c r="X906" s="9">
        <f>IF(Table1[[#This Row],[Origin 1]]="???",0,COUNTA(Table1[[#This Row],[Origin 1]:[Origin 6]]))</f>
        <v>1</v>
      </c>
      <c r="Y906"/>
      <c r="Z906"/>
    </row>
    <row r="907" spans="1:26">
      <c r="A907" s="12" t="s">
        <v>134</v>
      </c>
      <c r="B907" s="2">
        <v>2024</v>
      </c>
      <c r="C907" s="18" t="str">
        <f>TEXT(Table1[[#This Row],[No2]],"000")</f>
        <v>131</v>
      </c>
      <c r="D907" s="18">
        <v>131</v>
      </c>
      <c r="E907" s="18" t="s">
        <v>183</v>
      </c>
      <c r="F907" s="2" t="str">
        <f>_xlfn.TEXTJOIN("_",TRUE,A907,B907,C907,Table1[[#This Row],[Domain]])</f>
        <v>FRA_2024_131_Sea</v>
      </c>
      <c r="G907" s="2" t="s">
        <v>400</v>
      </c>
      <c r="H907" s="3" t="s">
        <v>213</v>
      </c>
      <c r="I907" t="s">
        <v>1303</v>
      </c>
      <c r="J907" t="s">
        <v>1919</v>
      </c>
      <c r="K907" s="4">
        <v>2</v>
      </c>
      <c r="L907" s="9" t="str">
        <f>IF(AND(R907=A907, S907&amp;T907&amp;U907&amp;V907&amp;W907=""), "DomProd", IF(COUNTIF(R907:W907, A907)&gt;0, "CoDev", IF(R907="???","N/A","Import")))</f>
        <v>DomProd</v>
      </c>
      <c r="M907" t="s">
        <v>216</v>
      </c>
      <c r="O907"/>
      <c r="P907" t="s">
        <v>1920</v>
      </c>
      <c r="R907" t="s">
        <v>134</v>
      </c>
      <c r="X907" s="9">
        <f>IF(Table1[[#This Row],[Origin 1]]="???",0,COUNTA(Table1[[#This Row],[Origin 1]:[Origin 6]]))</f>
        <v>1</v>
      </c>
      <c r="Y907"/>
      <c r="Z907"/>
    </row>
    <row r="908" spans="1:26">
      <c r="A908" s="12" t="s">
        <v>134</v>
      </c>
      <c r="B908" s="2">
        <v>2024</v>
      </c>
      <c r="C908" s="18" t="str">
        <f>TEXT(Table1[[#This Row],[No2]],"000")</f>
        <v>132</v>
      </c>
      <c r="D908" s="18">
        <v>132</v>
      </c>
      <c r="E908" s="18" t="s">
        <v>183</v>
      </c>
      <c r="F908" s="2" t="str">
        <f>_xlfn.TEXTJOIN("_",TRUE,A908,B908,C908,Table1[[#This Row],[Domain]])</f>
        <v>FRA_2024_132_Sea</v>
      </c>
      <c r="G908" s="2" t="s">
        <v>400</v>
      </c>
      <c r="H908" s="3" t="s">
        <v>213</v>
      </c>
      <c r="I908" t="s">
        <v>1303</v>
      </c>
      <c r="J908" t="s">
        <v>1921</v>
      </c>
      <c r="K908" s="4">
        <v>3</v>
      </c>
      <c r="L908" s="9" t="str">
        <f>IF(AND(R908=A908, S908&amp;T908&amp;U908&amp;V908&amp;W908=""), "DomProd", IF(COUNTIF(R908:W908, A908)&gt;0, "CoDev", IF(R908="???","N/A","Import")))</f>
        <v>DomProd</v>
      </c>
      <c r="M908" t="s">
        <v>216</v>
      </c>
      <c r="O908"/>
      <c r="P908" s="28" t="s">
        <v>1922</v>
      </c>
      <c r="R908" t="s">
        <v>134</v>
      </c>
      <c r="X908" s="9">
        <f>IF(Table1[[#This Row],[Origin 1]]="???",0,COUNTA(Table1[[#This Row],[Origin 1]:[Origin 6]]))</f>
        <v>1</v>
      </c>
      <c r="Y908"/>
      <c r="Z908"/>
    </row>
    <row r="909" spans="1:26">
      <c r="A909" s="12" t="s">
        <v>134</v>
      </c>
      <c r="B909" s="2">
        <v>2024</v>
      </c>
      <c r="C909" s="18" t="str">
        <f>TEXT(Table1[[#This Row],[No2]],"000")</f>
        <v>133</v>
      </c>
      <c r="D909" s="18">
        <v>133</v>
      </c>
      <c r="E909" s="18" t="s">
        <v>183</v>
      </c>
      <c r="F909" s="2" t="str">
        <f>_xlfn.TEXTJOIN("_",TRUE,A909,B909,C909,Table1[[#This Row],[Domain]])</f>
        <v>FRA_2024_133_Sea</v>
      </c>
      <c r="G909" s="2" t="s">
        <v>400</v>
      </c>
      <c r="H909" s="3" t="s">
        <v>213</v>
      </c>
      <c r="I909" t="s">
        <v>1303</v>
      </c>
      <c r="J909" t="s">
        <v>1923</v>
      </c>
      <c r="K909" s="4">
        <v>1</v>
      </c>
      <c r="L909" s="9" t="str">
        <f>IF(AND(R909=A909, S909&amp;T909&amp;U909&amp;V909&amp;W909=""), "DomProd", IF(COUNTIF(R909:W909, A909)&gt;0, "CoDev", IF(R909="???","N/A","Import")))</f>
        <v>DomProd</v>
      </c>
      <c r="M909" t="s">
        <v>411</v>
      </c>
      <c r="O909"/>
      <c r="P909" s="28" t="s">
        <v>1924</v>
      </c>
      <c r="R909" t="s">
        <v>134</v>
      </c>
      <c r="X909" s="9">
        <f>IF(Table1[[#This Row],[Origin 1]]="???",0,COUNTA(Table1[[#This Row],[Origin 1]:[Origin 6]]))</f>
        <v>1</v>
      </c>
      <c r="Y909"/>
      <c r="Z909"/>
    </row>
    <row r="910" spans="1:26">
      <c r="A910" s="12" t="s">
        <v>134</v>
      </c>
      <c r="B910" s="2">
        <v>2024</v>
      </c>
      <c r="C910" s="18" t="str">
        <f>TEXT(Table1[[#This Row],[No2]],"000")</f>
        <v>134</v>
      </c>
      <c r="D910" s="18">
        <v>134</v>
      </c>
      <c r="E910" s="18" t="s">
        <v>183</v>
      </c>
      <c r="F910" s="2" t="str">
        <f>_xlfn.TEXTJOIN("_",TRUE,A910,B910,C910,Table1[[#This Row],[Domain]])</f>
        <v>FRA_2024_134_Sea</v>
      </c>
      <c r="G910" s="2" t="s">
        <v>400</v>
      </c>
      <c r="H910" s="3" t="s">
        <v>213</v>
      </c>
      <c r="I910" t="s">
        <v>1303</v>
      </c>
      <c r="J910" t="s">
        <v>1925</v>
      </c>
      <c r="K910" s="4">
        <v>1</v>
      </c>
      <c r="L910" s="9" t="str">
        <f>IF(AND(R910=A910, S910&amp;T910&amp;U910&amp;V910&amp;W910=""), "DomProd", IF(COUNTIF(R910:W910, A910)&gt;0, "CoDev", IF(R910="???","N/A","Import")))</f>
        <v>Import</v>
      </c>
      <c r="M910" t="s">
        <v>1926</v>
      </c>
      <c r="O910"/>
      <c r="P910" s="28" t="s">
        <v>1927</v>
      </c>
      <c r="R910" t="s">
        <v>145</v>
      </c>
      <c r="X910" s="9">
        <f>IF(Table1[[#This Row],[Origin 1]]="???",0,COUNTA(Table1[[#This Row],[Origin 1]:[Origin 6]]))</f>
        <v>1</v>
      </c>
      <c r="Y910"/>
      <c r="Z910"/>
    </row>
    <row r="911" spans="1:26">
      <c r="A911" s="12" t="s">
        <v>134</v>
      </c>
      <c r="B911" s="2">
        <v>2024</v>
      </c>
      <c r="C911" s="18" t="str">
        <f>TEXT(Table1[[#This Row],[No2]],"000")</f>
        <v>135</v>
      </c>
      <c r="D911" s="18">
        <v>135</v>
      </c>
      <c r="E911" s="18" t="s">
        <v>183</v>
      </c>
      <c r="F911" s="2" t="str">
        <f>_xlfn.TEXTJOIN("_",TRUE,A911,B911,C911,Table1[[#This Row],[Domain]])</f>
        <v>FRA_2024_135_Sea</v>
      </c>
      <c r="G911" s="2" t="s">
        <v>400</v>
      </c>
      <c r="H911" s="3" t="s">
        <v>213</v>
      </c>
      <c r="I911" t="s">
        <v>1303</v>
      </c>
      <c r="J911" t="s">
        <v>1928</v>
      </c>
      <c r="K911" s="4">
        <v>1</v>
      </c>
      <c r="L911" s="9" t="str">
        <f>IF(AND(R911=A911, S911&amp;T911&amp;U911&amp;V911&amp;W911=""), "DomProd", IF(COUNTIF(R911:W911, A911)&gt;0, "CoDev", IF(R911="???","N/A","Import")))</f>
        <v>DomProd</v>
      </c>
      <c r="M911" t="s">
        <v>216</v>
      </c>
      <c r="O911"/>
      <c r="P911" s="28" t="s">
        <v>1929</v>
      </c>
      <c r="R911" t="s">
        <v>134</v>
      </c>
      <c r="X911" s="9">
        <f>IF(Table1[[#This Row],[Origin 1]]="???",0,COUNTA(Table1[[#This Row],[Origin 1]:[Origin 6]]))</f>
        <v>1</v>
      </c>
      <c r="Y911"/>
      <c r="Z911"/>
    </row>
    <row r="912" spans="1:26">
      <c r="A912" s="12" t="s">
        <v>134</v>
      </c>
      <c r="B912" s="2">
        <v>2024</v>
      </c>
      <c r="C912" s="18" t="str">
        <f>TEXT(Table1[[#This Row],[No2]],"000")</f>
        <v>136</v>
      </c>
      <c r="D912" s="18">
        <v>136</v>
      </c>
      <c r="E912" s="18" t="s">
        <v>183</v>
      </c>
      <c r="F912" s="2" t="str">
        <f>_xlfn.TEXTJOIN("_",TRUE,A912,B912,C912,Table1[[#This Row],[Domain]])</f>
        <v>FRA_2024_136_Sea</v>
      </c>
      <c r="G912" s="2" t="s">
        <v>400</v>
      </c>
      <c r="H912" s="3" t="s">
        <v>213</v>
      </c>
      <c r="I912" t="s">
        <v>214</v>
      </c>
      <c r="J912" t="s">
        <v>1930</v>
      </c>
      <c r="K912" s="4">
        <v>3</v>
      </c>
      <c r="L912" s="9" t="str">
        <f>IF(AND(R912=A912, S912&amp;T912&amp;U912&amp;V912&amp;W912=""), "DomProd", IF(COUNTIF(R912:W912, A912)&gt;0, "CoDev", IF(R912="???","N/A","Import")))</f>
        <v>DomProd</v>
      </c>
      <c r="M912" t="s">
        <v>411</v>
      </c>
      <c r="O912"/>
      <c r="P912" s="28" t="s">
        <v>1931</v>
      </c>
      <c r="R912" t="s">
        <v>134</v>
      </c>
      <c r="X912" s="9">
        <f>IF(Table1[[#This Row],[Origin 1]]="???",0,COUNTA(Table1[[#This Row],[Origin 1]:[Origin 6]]))</f>
        <v>1</v>
      </c>
      <c r="Y912"/>
      <c r="Z912"/>
    </row>
    <row r="913" spans="1:26">
      <c r="A913" s="12" t="s">
        <v>134</v>
      </c>
      <c r="B913" s="2">
        <v>2024</v>
      </c>
      <c r="C913" s="18" t="str">
        <f>TEXT(Table1[[#This Row],[No2]],"000")</f>
        <v>137</v>
      </c>
      <c r="D913" s="18">
        <v>137</v>
      </c>
      <c r="E913" s="18" t="s">
        <v>183</v>
      </c>
      <c r="F913" s="2" t="str">
        <f>_xlfn.TEXTJOIN("_",TRUE,A913,B913,C913,Table1[[#This Row],[Domain]])</f>
        <v>FRA_2024_137_Sea</v>
      </c>
      <c r="G913" s="2" t="s">
        <v>400</v>
      </c>
      <c r="H913" s="3" t="s">
        <v>213</v>
      </c>
      <c r="I913" t="s">
        <v>661</v>
      </c>
      <c r="J913" t="s">
        <v>1932</v>
      </c>
      <c r="K913" s="4">
        <v>2</v>
      </c>
      <c r="L913" s="9" t="str">
        <f>IF(AND(R913=A913, S913&amp;T913&amp;U913&amp;V913&amp;W913=""), "DomProd", IF(COUNTIF(R913:W913, A913)&gt;0, "CoDev", IF(R913="???","N/A","Import")))</f>
        <v>DomProd</v>
      </c>
      <c r="M913" t="s">
        <v>1933</v>
      </c>
      <c r="O913"/>
      <c r="P913" t="s">
        <v>1934</v>
      </c>
      <c r="R913" t="s">
        <v>134</v>
      </c>
      <c r="X913" s="9">
        <f>IF(Table1[[#This Row],[Origin 1]]="???",0,COUNTA(Table1[[#This Row],[Origin 1]:[Origin 6]]))</f>
        <v>1</v>
      </c>
      <c r="Y913"/>
      <c r="Z913"/>
    </row>
    <row r="914" spans="1:26">
      <c r="A914" s="12" t="s">
        <v>134</v>
      </c>
      <c r="B914" s="2">
        <v>2024</v>
      </c>
      <c r="C914" s="18" t="str">
        <f>TEXT(Table1[[#This Row],[No2]],"000")</f>
        <v>138</v>
      </c>
      <c r="D914" s="18">
        <v>138</v>
      </c>
      <c r="E914" s="18" t="s">
        <v>183</v>
      </c>
      <c r="F914" s="2" t="str">
        <f>_xlfn.TEXTJOIN("_",TRUE,A914,B914,C914,Table1[[#This Row],[Domain]])</f>
        <v>FRA_2024_138_Sea</v>
      </c>
      <c r="G914" s="2" t="s">
        <v>400</v>
      </c>
      <c r="H914" s="3" t="s">
        <v>218</v>
      </c>
      <c r="I914" t="s">
        <v>1935</v>
      </c>
      <c r="J914" t="s">
        <v>1936</v>
      </c>
      <c r="K914" s="4">
        <v>1</v>
      </c>
      <c r="L914" s="9" t="str">
        <f>IF(AND(R914=A914, S914&amp;T914&amp;U914&amp;V914&amp;W914=""), "DomProd", IF(COUNTIF(R914:W914, A914)&gt;0, "CoDev", IF(R914="???","N/A","Import")))</f>
        <v>DomProd</v>
      </c>
      <c r="M914" t="s">
        <v>1937</v>
      </c>
      <c r="O914"/>
      <c r="P914" s="28" t="s">
        <v>1938</v>
      </c>
      <c r="R914" t="s">
        <v>134</v>
      </c>
      <c r="X914" s="9">
        <f>IF(Table1[[#This Row],[Origin 1]]="???",0,COUNTA(Table1[[#This Row],[Origin 1]:[Origin 6]]))</f>
        <v>1</v>
      </c>
      <c r="Y914"/>
      <c r="Z914"/>
    </row>
    <row r="915" spans="1:26">
      <c r="A915" s="12" t="s">
        <v>134</v>
      </c>
      <c r="B915" s="2">
        <v>2024</v>
      </c>
      <c r="C915" s="18" t="str">
        <f>TEXT(Table1[[#This Row],[No2]],"000")</f>
        <v>139</v>
      </c>
      <c r="D915" s="18">
        <v>139</v>
      </c>
      <c r="E915" s="18" t="s">
        <v>183</v>
      </c>
      <c r="F915" s="2" t="str">
        <f>_xlfn.TEXTJOIN("_",TRUE,A915,B915,C915,Table1[[#This Row],[Domain]])</f>
        <v>FRA_2024_139_Sea</v>
      </c>
      <c r="G915" s="2" t="s">
        <v>400</v>
      </c>
      <c r="H915" s="3" t="s">
        <v>218</v>
      </c>
      <c r="I915" t="s">
        <v>1935</v>
      </c>
      <c r="J915" t="s">
        <v>1939</v>
      </c>
      <c r="K915" s="4">
        <v>4</v>
      </c>
      <c r="L915" s="9" t="str">
        <f>IF(AND(R915=A915, S915&amp;T915&amp;U915&amp;V915&amp;W915=""), "DomProd", IF(COUNTIF(R915:W915, A915)&gt;0, "CoDev", IF(R915="???","N/A","Import")))</f>
        <v>DomProd</v>
      </c>
      <c r="M915" t="s">
        <v>1940</v>
      </c>
      <c r="N915" t="s">
        <v>1941</v>
      </c>
      <c r="O915"/>
      <c r="P915" s="28" t="s">
        <v>1942</v>
      </c>
      <c r="R915" t="s">
        <v>134</v>
      </c>
      <c r="X915" s="9">
        <f>IF(Table1[[#This Row],[Origin 1]]="???",0,COUNTA(Table1[[#This Row],[Origin 1]:[Origin 6]]))</f>
        <v>1</v>
      </c>
      <c r="Y915"/>
      <c r="Z915"/>
    </row>
    <row r="916" spans="1:26">
      <c r="A916" s="12" t="s">
        <v>134</v>
      </c>
      <c r="B916" s="2">
        <v>2024</v>
      </c>
      <c r="C916" s="18" t="str">
        <f>TEXT(Table1[[#This Row],[No2]],"000")</f>
        <v>140</v>
      </c>
      <c r="D916" s="18">
        <v>140</v>
      </c>
      <c r="E916" s="18" t="s">
        <v>183</v>
      </c>
      <c r="F916" s="2" t="str">
        <f>_xlfn.TEXTJOIN("_",TRUE,A916,B916,C916,Table1[[#This Row],[Domain]])</f>
        <v>FRA_2024_140_Sea</v>
      </c>
      <c r="G916" s="2" t="s">
        <v>400</v>
      </c>
      <c r="H916" s="3" t="s">
        <v>218</v>
      </c>
      <c r="I916" t="s">
        <v>219</v>
      </c>
      <c r="J916" t="s">
        <v>1943</v>
      </c>
      <c r="K916" s="4">
        <v>3</v>
      </c>
      <c r="L916" s="9" t="str">
        <f>IF(AND(R916=A916, S916&amp;T916&amp;U916&amp;V916&amp;W916=""), "DomProd", IF(COUNTIF(R916:W916, A916)&gt;0, "CoDev", IF(R916="???","N/A","Import")))</f>
        <v>DomProd</v>
      </c>
      <c r="M916" t="s">
        <v>216</v>
      </c>
      <c r="O916"/>
      <c r="P916" t="s">
        <v>1944</v>
      </c>
      <c r="R916" t="s">
        <v>134</v>
      </c>
      <c r="X916" s="9">
        <f>IF(Table1[[#This Row],[Origin 1]]="???",0,COUNTA(Table1[[#This Row],[Origin 1]:[Origin 6]]))</f>
        <v>1</v>
      </c>
      <c r="Y916"/>
      <c r="Z916"/>
    </row>
    <row r="917" spans="1:26">
      <c r="A917" s="12" t="s">
        <v>134</v>
      </c>
      <c r="B917" s="2">
        <v>2024</v>
      </c>
      <c r="C917" s="18" t="str">
        <f>TEXT(Table1[[#This Row],[No2]],"000")</f>
        <v>141</v>
      </c>
      <c r="D917" s="18">
        <v>141</v>
      </c>
      <c r="E917" s="18" t="s">
        <v>183</v>
      </c>
      <c r="F917" s="2" t="str">
        <f>_xlfn.TEXTJOIN("_",TRUE,A917,B917,C917,Table1[[#This Row],[Domain]])</f>
        <v>FRA_2024_141_Sea</v>
      </c>
      <c r="G917" s="2" t="s">
        <v>400</v>
      </c>
      <c r="H917" s="3" t="s">
        <v>218</v>
      </c>
      <c r="I917" t="s">
        <v>940</v>
      </c>
      <c r="J917" t="s">
        <v>1945</v>
      </c>
      <c r="K917" s="4">
        <v>8</v>
      </c>
      <c r="L917" s="9" t="str">
        <f>IF(AND(R917=A917, S917&amp;T917&amp;U917&amp;V917&amp;W917=""), "DomProd", IF(COUNTIF(R917:W917, A917)&gt;0, "CoDev", IF(R917="???","N/A","Import")))</f>
        <v>CoDev</v>
      </c>
      <c r="M917" t="s">
        <v>411</v>
      </c>
      <c r="O917"/>
      <c r="P917" s="28" t="s">
        <v>1946</v>
      </c>
      <c r="R917" t="s">
        <v>134</v>
      </c>
      <c r="S917" t="s">
        <v>146</v>
      </c>
      <c r="T917" t="s">
        <v>191</v>
      </c>
      <c r="X917" s="9">
        <f>IF(Table1[[#This Row],[Origin 1]]="???",0,COUNTA(Table1[[#This Row],[Origin 1]:[Origin 6]]))</f>
        <v>3</v>
      </c>
      <c r="Y917"/>
      <c r="Z917"/>
    </row>
    <row r="918" spans="1:26">
      <c r="A918" s="12" t="s">
        <v>134</v>
      </c>
      <c r="B918" s="2">
        <v>2024</v>
      </c>
      <c r="C918" s="18" t="str">
        <f>TEXT(Table1[[#This Row],[No2]],"000")</f>
        <v>142</v>
      </c>
      <c r="D918" s="18">
        <v>142</v>
      </c>
      <c r="E918" s="18" t="s">
        <v>183</v>
      </c>
      <c r="F918" s="2" t="str">
        <f>_xlfn.TEXTJOIN("_",TRUE,A918,B918,C918,Table1[[#This Row],[Domain]])</f>
        <v>FRA_2024_142_Sea</v>
      </c>
      <c r="G918" s="2" t="s">
        <v>400</v>
      </c>
      <c r="H918" s="3" t="s">
        <v>453</v>
      </c>
      <c r="I918" t="s">
        <v>1321</v>
      </c>
      <c r="J918" t="s">
        <v>131</v>
      </c>
      <c r="K918" s="4">
        <v>3</v>
      </c>
      <c r="L918" s="9" t="str">
        <f>IF(AND(R918=A918, S918&amp;T918&amp;U918&amp;V918&amp;W918=""), "DomProd", IF(COUNTIF(R918:W918, A918)&gt;0, "CoDev", IF(R918="???","N/A","Import")))</f>
        <v>DomProd</v>
      </c>
      <c r="M918" t="s">
        <v>132</v>
      </c>
      <c r="O918"/>
      <c r="P918" s="28" t="s">
        <v>133</v>
      </c>
      <c r="R918" t="s">
        <v>134</v>
      </c>
      <c r="X918" s="9">
        <f>IF(Table1[[#This Row],[Origin 1]]="???",0,COUNTA(Table1[[#This Row],[Origin 1]:[Origin 6]]))</f>
        <v>1</v>
      </c>
      <c r="Y918"/>
      <c r="Z918"/>
    </row>
    <row r="919" spans="1:26">
      <c r="A919" s="12" t="s">
        <v>134</v>
      </c>
      <c r="B919" s="2">
        <v>2024</v>
      </c>
      <c r="C919" s="18" t="str">
        <f>TEXT(Table1[[#This Row],[No2]],"000")</f>
        <v>143</v>
      </c>
      <c r="D919" s="18">
        <v>143</v>
      </c>
      <c r="E919" s="18" t="s">
        <v>183</v>
      </c>
      <c r="F919" s="2" t="str">
        <f>_xlfn.TEXTJOIN("_",TRUE,A919,B919,C919,Table1[[#This Row],[Domain]])</f>
        <v>FRA_2024_143_Sea</v>
      </c>
      <c r="G919" s="2" t="s">
        <v>400</v>
      </c>
      <c r="H919" s="3" t="s">
        <v>192</v>
      </c>
      <c r="I919" t="s">
        <v>1947</v>
      </c>
      <c r="J919" t="s">
        <v>1948</v>
      </c>
      <c r="K919" s="4">
        <v>2</v>
      </c>
      <c r="L919" s="9" t="str">
        <f>IF(AND(R919=A919, S919&amp;T919&amp;U919&amp;V919&amp;W919=""), "DomProd", IF(COUNTIF(R919:W919, A919)&gt;0, "CoDev", IF(R919="???","N/A","Import")))</f>
        <v>DomProd</v>
      </c>
      <c r="M919" t="s">
        <v>132</v>
      </c>
      <c r="O919"/>
      <c r="P919" s="28" t="s">
        <v>655</v>
      </c>
      <c r="R919" t="s">
        <v>134</v>
      </c>
      <c r="X919" s="9">
        <f>IF(Table1[[#This Row],[Origin 1]]="???",0,COUNTA(Table1[[#This Row],[Origin 1]:[Origin 6]]))</f>
        <v>1</v>
      </c>
      <c r="Y919"/>
      <c r="Z919"/>
    </row>
    <row r="920" spans="1:26" s="7" customFormat="1">
      <c r="A920" s="23" t="s">
        <v>134</v>
      </c>
      <c r="B920" s="2">
        <v>2024</v>
      </c>
      <c r="C920" s="18" t="str">
        <f>TEXT(Table1[[#This Row],[No2]],"000")</f>
        <v>144</v>
      </c>
      <c r="D920" s="18">
        <v>144</v>
      </c>
      <c r="E920" s="18" t="s">
        <v>183</v>
      </c>
      <c r="F920" s="2" t="str">
        <f>_xlfn.TEXTJOIN("_",TRUE,A920,B920,C920,Table1[[#This Row],[Domain]])</f>
        <v>FRA_2024_144_Sea</v>
      </c>
      <c r="G920" s="5" t="s">
        <v>400</v>
      </c>
      <c r="H920" s="6" t="s">
        <v>192</v>
      </c>
      <c r="I920" s="7" t="s">
        <v>1947</v>
      </c>
      <c r="J920" s="7" t="s">
        <v>656</v>
      </c>
      <c r="K920" s="8" t="s">
        <v>72</v>
      </c>
      <c r="L920" s="9" t="str">
        <f>IF(AND(R920=A920, S920&amp;T920&amp;U920&amp;V920&amp;W920=""), "DomProd", IF(COUNTIF(R920:W920, A920)&gt;0, "CoDev", IF(R920="???","N/A","Import")))</f>
        <v>DomProd</v>
      </c>
      <c r="M920" t="s">
        <v>132</v>
      </c>
      <c r="N920"/>
      <c r="O920"/>
      <c r="P920" s="28" t="s">
        <v>133</v>
      </c>
      <c r="R920" s="7" t="s">
        <v>134</v>
      </c>
      <c r="X920" s="9">
        <f>IF(Table1[[#This Row],[Origin 1]]="???",0,COUNTA(Table1[[#This Row],[Origin 1]:[Origin 6]]))</f>
        <v>1</v>
      </c>
      <c r="Y920"/>
    </row>
    <row r="921" spans="1:26">
      <c r="A921" s="12" t="s">
        <v>134</v>
      </c>
      <c r="B921" s="2">
        <v>2024</v>
      </c>
      <c r="C921" s="18" t="str">
        <f>TEXT(Table1[[#This Row],[No2]],"000")</f>
        <v>145</v>
      </c>
      <c r="D921" s="18">
        <v>145</v>
      </c>
      <c r="E921" s="18" t="s">
        <v>183</v>
      </c>
      <c r="F921" s="2" t="str">
        <f>_xlfn.TEXTJOIN("_",TRUE,A921,B921,C921,Table1[[#This Row],[Domain]])</f>
        <v>FRA_2024_145_Sea</v>
      </c>
      <c r="G921" s="2" t="s">
        <v>400</v>
      </c>
      <c r="H921" s="3" t="s">
        <v>453</v>
      </c>
      <c r="I921" t="s">
        <v>1949</v>
      </c>
      <c r="J921" t="s">
        <v>1950</v>
      </c>
      <c r="K921" s="4">
        <v>6</v>
      </c>
      <c r="L921" s="9" t="str">
        <f>IF(AND(R921=A921, S921&amp;T921&amp;U921&amp;V921&amp;W921=""), "DomProd", IF(COUNTIF(R921:W921, A921)&gt;0, "CoDev", IF(R921="???","N/A","Import")))</f>
        <v>DomProd</v>
      </c>
      <c r="M921" t="s">
        <v>216</v>
      </c>
      <c r="O921"/>
      <c r="P921" t="s">
        <v>1951</v>
      </c>
      <c r="R921" t="s">
        <v>134</v>
      </c>
      <c r="X921" s="9">
        <f>IF(Table1[[#This Row],[Origin 1]]="???",0,COUNTA(Table1[[#This Row],[Origin 1]:[Origin 6]]))</f>
        <v>1</v>
      </c>
      <c r="Y921"/>
      <c r="Z921"/>
    </row>
    <row r="922" spans="1:26">
      <c r="A922" s="12" t="s">
        <v>134</v>
      </c>
      <c r="B922" s="2">
        <v>2024</v>
      </c>
      <c r="C922" s="18" t="str">
        <f>TEXT(Table1[[#This Row],[No2]],"000")</f>
        <v>146</v>
      </c>
      <c r="D922" s="18">
        <v>146</v>
      </c>
      <c r="E922" s="18" t="s">
        <v>183</v>
      </c>
      <c r="F922" s="2" t="str">
        <f>_xlfn.TEXTJOIN("_",TRUE,A922,B922,C922,Table1[[#This Row],[Domain]])</f>
        <v>FRA_2024_146_Sea</v>
      </c>
      <c r="G922" s="2" t="s">
        <v>400</v>
      </c>
      <c r="H922" s="3" t="s">
        <v>453</v>
      </c>
      <c r="I922" t="s">
        <v>1952</v>
      </c>
      <c r="J922" t="s">
        <v>1953</v>
      </c>
      <c r="K922" s="4">
        <v>4</v>
      </c>
      <c r="L922" s="9" t="str">
        <f>IF(AND(R922=A922, S922&amp;T922&amp;U922&amp;V922&amp;W922=""), "DomProd", IF(COUNTIF(R922:W922, A922)&gt;0, "CoDev", IF(R922="???","N/A","Import")))</f>
        <v>DomProd</v>
      </c>
      <c r="M922" t="s">
        <v>1823</v>
      </c>
      <c r="O922"/>
      <c r="P922" s="28" t="s">
        <v>1954</v>
      </c>
      <c r="R922" t="s">
        <v>134</v>
      </c>
      <c r="X922" s="9">
        <f>IF(Table1[[#This Row],[Origin 1]]="???",0,COUNTA(Table1[[#This Row],[Origin 1]:[Origin 6]]))</f>
        <v>1</v>
      </c>
      <c r="Y922"/>
      <c r="Z922"/>
    </row>
    <row r="923" spans="1:26">
      <c r="A923" s="12" t="s">
        <v>134</v>
      </c>
      <c r="B923" s="2">
        <v>2024</v>
      </c>
      <c r="C923" s="18" t="str">
        <f>TEXT(Table1[[#This Row],[No2]],"000")</f>
        <v>147</v>
      </c>
      <c r="D923" s="18">
        <v>147</v>
      </c>
      <c r="E923" s="18" t="s">
        <v>183</v>
      </c>
      <c r="F923" s="2" t="str">
        <f>_xlfn.TEXTJOIN("_",TRUE,A923,B923,C923,Table1[[#This Row],[Domain]])</f>
        <v>FRA_2024_147_Sea</v>
      </c>
      <c r="G923" s="2" t="s">
        <v>400</v>
      </c>
      <c r="H923" s="3" t="s">
        <v>453</v>
      </c>
      <c r="I923" t="s">
        <v>454</v>
      </c>
      <c r="J923" t="s">
        <v>1955</v>
      </c>
      <c r="K923" s="4">
        <v>5</v>
      </c>
      <c r="L923" s="9" t="str">
        <f>IF(AND(R923=A923, S923&amp;T923&amp;U923&amp;V923&amp;W923=""), "DomProd", IF(COUNTIF(R923:W923, A923)&gt;0, "CoDev", IF(R923="???","N/A","Import")))</f>
        <v>DomProd</v>
      </c>
      <c r="M923" t="s">
        <v>216</v>
      </c>
      <c r="O923"/>
      <c r="P923" t="s">
        <v>1951</v>
      </c>
      <c r="R923" t="s">
        <v>134</v>
      </c>
      <c r="X923" s="9">
        <f>IF(Table1[[#This Row],[Origin 1]]="???",0,COUNTA(Table1[[#This Row],[Origin 1]:[Origin 6]]))</f>
        <v>1</v>
      </c>
      <c r="Y923"/>
      <c r="Z923"/>
    </row>
    <row r="924" spans="1:26">
      <c r="A924" s="12" t="s">
        <v>134</v>
      </c>
      <c r="B924" s="2">
        <v>2024</v>
      </c>
      <c r="C924" s="18" t="str">
        <f>TEXT(Table1[[#This Row],[No2]],"000")</f>
        <v>148</v>
      </c>
      <c r="D924" s="18">
        <v>148</v>
      </c>
      <c r="E924" s="18" t="s">
        <v>183</v>
      </c>
      <c r="F924" s="2" t="str">
        <f>_xlfn.TEXTJOIN("_",TRUE,A924,B924,C924,Table1[[#This Row],[Domain]])</f>
        <v>FRA_2024_148_Sea</v>
      </c>
      <c r="G924" s="2" t="s">
        <v>400</v>
      </c>
      <c r="H924" s="3" t="s">
        <v>453</v>
      </c>
      <c r="I924" t="s">
        <v>1691</v>
      </c>
      <c r="J924" t="s">
        <v>72</v>
      </c>
      <c r="K924" s="4">
        <v>10</v>
      </c>
      <c r="L924" s="9" t="str">
        <f>IF(AND(R924=A924, S924&amp;T924&amp;U924&amp;V924&amp;W924=""), "DomProd", IF(COUNTIF(R924:W924, A924)&gt;0, "CoDev", IF(R924="???","N/A","Import")))</f>
        <v>N/A</v>
      </c>
      <c r="M924" t="s">
        <v>90</v>
      </c>
      <c r="O924"/>
      <c r="R924" t="s">
        <v>91</v>
      </c>
      <c r="X924" s="9">
        <f>IF(Table1[[#This Row],[Origin 1]]="???",0,COUNTA(Table1[[#This Row],[Origin 1]:[Origin 6]]))</f>
        <v>0</v>
      </c>
      <c r="Y924"/>
      <c r="Z924"/>
    </row>
    <row r="925" spans="1:26">
      <c r="A925" s="12" t="s">
        <v>134</v>
      </c>
      <c r="B925" s="2">
        <v>2024</v>
      </c>
      <c r="C925" s="18" t="str">
        <f>TEXT(Table1[[#This Row],[No2]],"000")</f>
        <v>149</v>
      </c>
      <c r="D925" s="18">
        <v>149</v>
      </c>
      <c r="E925" s="18" t="s">
        <v>183</v>
      </c>
      <c r="F925" s="2" t="str">
        <f>_xlfn.TEXTJOIN("_",TRUE,A925,B925,C925,Table1[[#This Row],[Domain]])</f>
        <v>FRA_2024_149_Sea</v>
      </c>
      <c r="G925" s="2" t="s">
        <v>400</v>
      </c>
      <c r="H925" s="3" t="s">
        <v>223</v>
      </c>
      <c r="I925" t="s">
        <v>1118</v>
      </c>
      <c r="J925" t="s">
        <v>1956</v>
      </c>
      <c r="K925" s="4">
        <v>1</v>
      </c>
      <c r="L925" s="9" t="str">
        <f>IF(AND(R925=A925, S925&amp;T925&amp;U925&amp;V925&amp;W925=""), "DomProd", IF(COUNTIF(R925:W925, A925)&gt;0, "CoDev", IF(R925="???","N/A","Import")))</f>
        <v>DomProd</v>
      </c>
      <c r="M925" t="s">
        <v>1957</v>
      </c>
      <c r="N925" t="s">
        <v>1958</v>
      </c>
      <c r="O925"/>
      <c r="P925" s="28" t="s">
        <v>1959</v>
      </c>
      <c r="R925" t="s">
        <v>134</v>
      </c>
      <c r="X925" s="9">
        <f>IF(Table1[[#This Row],[Origin 1]]="???",0,COUNTA(Table1[[#This Row],[Origin 1]:[Origin 6]]))</f>
        <v>1</v>
      </c>
      <c r="Y925"/>
      <c r="Z925"/>
    </row>
    <row r="926" spans="1:26">
      <c r="A926" s="12" t="s">
        <v>134</v>
      </c>
      <c r="B926" s="2">
        <v>2024</v>
      </c>
      <c r="C926" s="18" t="str">
        <f>TEXT(Table1[[#This Row],[No2]],"000")</f>
        <v>150</v>
      </c>
      <c r="D926" s="18">
        <v>150</v>
      </c>
      <c r="E926" s="18" t="s">
        <v>183</v>
      </c>
      <c r="F926" s="2" t="str">
        <f>_xlfn.TEXTJOIN("_",TRUE,A926,B926,C926,Table1[[#This Row],[Domain]])</f>
        <v>FRA_2024_150_Sea</v>
      </c>
      <c r="G926" s="2" t="s">
        <v>400</v>
      </c>
      <c r="H926" s="3" t="s">
        <v>223</v>
      </c>
      <c r="I926" t="s">
        <v>457</v>
      </c>
      <c r="J926" t="s">
        <v>1960</v>
      </c>
      <c r="K926" s="4">
        <v>1</v>
      </c>
      <c r="L926" s="9" t="str">
        <f>IF(AND(R926=A926, S926&amp;T926&amp;U926&amp;V926&amp;W926=""), "DomProd", IF(COUNTIF(R926:W926, A926)&gt;0, "CoDev", IF(R926="???","N/A","Import")))</f>
        <v>DomProd</v>
      </c>
      <c r="M926" t="s">
        <v>216</v>
      </c>
      <c r="O926"/>
      <c r="P926" t="s">
        <v>1961</v>
      </c>
      <c r="R926" t="s">
        <v>134</v>
      </c>
      <c r="X926" s="9">
        <f>IF(Table1[[#This Row],[Origin 1]]="???",0,COUNTA(Table1[[#This Row],[Origin 1]:[Origin 6]]))</f>
        <v>1</v>
      </c>
      <c r="Y926"/>
      <c r="Z926"/>
    </row>
    <row r="927" spans="1:26">
      <c r="A927" s="12" t="s">
        <v>134</v>
      </c>
      <c r="B927" s="2">
        <v>2024</v>
      </c>
      <c r="C927" s="18" t="str">
        <f>TEXT(Table1[[#This Row],[No2]],"000")</f>
        <v>151</v>
      </c>
      <c r="D927" s="18">
        <v>151</v>
      </c>
      <c r="E927" s="18" t="s">
        <v>183</v>
      </c>
      <c r="F927" s="2" t="str">
        <f>_xlfn.TEXTJOIN("_",TRUE,A927,B927,C927,Table1[[#This Row],[Domain]])</f>
        <v>FRA_2024_151_Sea</v>
      </c>
      <c r="G927" s="2" t="s">
        <v>400</v>
      </c>
      <c r="H927" s="3" t="s">
        <v>223</v>
      </c>
      <c r="I927" t="s">
        <v>457</v>
      </c>
      <c r="J927" t="s">
        <v>1962</v>
      </c>
      <c r="K927" s="4">
        <v>1</v>
      </c>
      <c r="L927" s="9" t="str">
        <f>IF(AND(R927=A927, S927&amp;T927&amp;U927&amp;V927&amp;W927=""), "DomProd", IF(COUNTIF(R927:W927, A927)&gt;0, "CoDev", IF(R927="???","N/A","Import")))</f>
        <v>DomProd</v>
      </c>
      <c r="M927" t="s">
        <v>1963</v>
      </c>
      <c r="O927"/>
      <c r="P927" t="s">
        <v>1964</v>
      </c>
      <c r="R927" t="s">
        <v>134</v>
      </c>
      <c r="X927" s="9">
        <f>IF(Table1[[#This Row],[Origin 1]]="???",0,COUNTA(Table1[[#This Row],[Origin 1]:[Origin 6]]))</f>
        <v>1</v>
      </c>
      <c r="Y927"/>
      <c r="Z927"/>
    </row>
    <row r="928" spans="1:26">
      <c r="A928" s="12" t="s">
        <v>134</v>
      </c>
      <c r="B928" s="2">
        <v>2024</v>
      </c>
      <c r="C928" s="18" t="str">
        <f>TEXT(Table1[[#This Row],[No2]],"000")</f>
        <v>152</v>
      </c>
      <c r="D928" s="18">
        <v>152</v>
      </c>
      <c r="E928" s="18" t="s">
        <v>183</v>
      </c>
      <c r="F928" s="2" t="str">
        <f>_xlfn.TEXTJOIN("_",TRUE,A928,B928,C928,Table1[[#This Row],[Domain]])</f>
        <v>FRA_2024_152_Sea</v>
      </c>
      <c r="G928" s="2" t="s">
        <v>400</v>
      </c>
      <c r="H928" s="3" t="s">
        <v>223</v>
      </c>
      <c r="I928" t="s">
        <v>457</v>
      </c>
      <c r="J928" t="s">
        <v>1965</v>
      </c>
      <c r="K928" s="4">
        <v>1</v>
      </c>
      <c r="L928" s="9" t="str">
        <f>IF(AND(R928=A928, S928&amp;T928&amp;U928&amp;V928&amp;W928=""), "DomProd", IF(COUNTIF(R928:W928, A928)&gt;0, "CoDev", IF(R928="???","N/A","Import")))</f>
        <v>DomProd</v>
      </c>
      <c r="M928" t="s">
        <v>1940</v>
      </c>
      <c r="N928" s="25"/>
      <c r="O928"/>
      <c r="P928" t="s">
        <v>1966</v>
      </c>
      <c r="R928" t="s">
        <v>134</v>
      </c>
      <c r="X928" s="9">
        <f>IF(Table1[[#This Row],[Origin 1]]="???",0,COUNTA(Table1[[#This Row],[Origin 1]:[Origin 6]]))</f>
        <v>1</v>
      </c>
      <c r="Y928"/>
      <c r="Z928"/>
    </row>
    <row r="929" spans="1:26">
      <c r="A929" s="12" t="s">
        <v>134</v>
      </c>
      <c r="B929" s="2">
        <v>2024</v>
      </c>
      <c r="C929" s="18" t="str">
        <f>TEXT(Table1[[#This Row],[No2]],"000")</f>
        <v>153</v>
      </c>
      <c r="D929" s="18">
        <v>153</v>
      </c>
      <c r="E929" s="18" t="s">
        <v>183</v>
      </c>
      <c r="F929" s="2" t="str">
        <f>_xlfn.TEXTJOIN("_",TRUE,A929,B929,C929,Table1[[#This Row],[Domain]])</f>
        <v>FRA_2024_153_Sea</v>
      </c>
      <c r="G929" s="2" t="s">
        <v>400</v>
      </c>
      <c r="H929" s="3" t="s">
        <v>223</v>
      </c>
      <c r="I929" t="s">
        <v>1967</v>
      </c>
      <c r="J929" t="s">
        <v>1968</v>
      </c>
      <c r="K929" s="4">
        <v>1</v>
      </c>
      <c r="L929" s="9" t="str">
        <f>IF(AND(R929=A929, S929&amp;T929&amp;U929&amp;V929&amp;W929=""), "DomProd", IF(COUNTIF(R929:W929, A929)&gt;0, "CoDev", IF(R929="???","N/A","Import")))</f>
        <v>CoDev</v>
      </c>
      <c r="M929" t="s">
        <v>1969</v>
      </c>
      <c r="N929" t="s">
        <v>1970</v>
      </c>
      <c r="O929"/>
      <c r="P929" t="s">
        <v>1971</v>
      </c>
      <c r="R929" t="s">
        <v>134</v>
      </c>
      <c r="S929" t="s">
        <v>315</v>
      </c>
      <c r="X929" s="9">
        <f>IF(Table1[[#This Row],[Origin 1]]="???",0,COUNTA(Table1[[#This Row],[Origin 1]:[Origin 6]]))</f>
        <v>2</v>
      </c>
      <c r="Y929"/>
      <c r="Z929"/>
    </row>
    <row r="930" spans="1:26">
      <c r="A930" s="12" t="s">
        <v>134</v>
      </c>
      <c r="B930" s="2">
        <v>2024</v>
      </c>
      <c r="C930" s="18" t="str">
        <f>TEXT(Table1[[#This Row],[No2]],"000")</f>
        <v>154</v>
      </c>
      <c r="D930" s="18">
        <v>154</v>
      </c>
      <c r="E930" s="18" t="s">
        <v>183</v>
      </c>
      <c r="F930" s="2" t="str">
        <f>_xlfn.TEXTJOIN("_",TRUE,A930,B930,C930,Table1[[#This Row],[Domain]])</f>
        <v>FRA_2024_154_Sea</v>
      </c>
      <c r="G930" s="2" t="s">
        <v>400</v>
      </c>
      <c r="H930" s="3" t="s">
        <v>223</v>
      </c>
      <c r="I930" t="s">
        <v>1972</v>
      </c>
      <c r="J930" t="s">
        <v>1973</v>
      </c>
      <c r="K930" s="4">
        <v>1</v>
      </c>
      <c r="L930" s="9" t="str">
        <f>IF(AND(R930=A930, S930&amp;T930&amp;U930&amp;V930&amp;W930=""), "DomProd", IF(COUNTIF(R930:W930, A930)&gt;0, "CoDev", IF(R930="???","N/A","Import")))</f>
        <v>DomProd</v>
      </c>
      <c r="M930" t="s">
        <v>1974</v>
      </c>
      <c r="O930"/>
      <c r="P930" s="28" t="s">
        <v>1975</v>
      </c>
      <c r="R930" t="s">
        <v>134</v>
      </c>
      <c r="X930" s="9">
        <f>IF(Table1[[#This Row],[Origin 1]]="???",0,COUNTA(Table1[[#This Row],[Origin 1]:[Origin 6]]))</f>
        <v>1</v>
      </c>
      <c r="Y930"/>
      <c r="Z930"/>
    </row>
    <row r="931" spans="1:26">
      <c r="A931" s="12" t="s">
        <v>134</v>
      </c>
      <c r="B931" s="2">
        <v>2024</v>
      </c>
      <c r="C931" s="18" t="str">
        <f>TEXT(Table1[[#This Row],[No2]],"000")</f>
        <v>155</v>
      </c>
      <c r="D931" s="18">
        <v>155</v>
      </c>
      <c r="E931" s="18" t="s">
        <v>183</v>
      </c>
      <c r="F931" s="2" t="str">
        <f>_xlfn.TEXTJOIN("_",TRUE,A931,B931,C931,Table1[[#This Row],[Domain]])</f>
        <v>FRA_2024_155_Sea</v>
      </c>
      <c r="G931" s="2" t="s">
        <v>400</v>
      </c>
      <c r="H931" s="3" t="s">
        <v>223</v>
      </c>
      <c r="I931" t="s">
        <v>953</v>
      </c>
      <c r="J931" t="s">
        <v>1976</v>
      </c>
      <c r="K931" s="4">
        <v>1</v>
      </c>
      <c r="L931" s="9" t="str">
        <f>IF(AND(R931=A931, S931&amp;T931&amp;U931&amp;V931&amp;W931=""), "DomProd", IF(COUNTIF(R931:W931, A931)&gt;0, "CoDev", IF(R931="???","N/A","Import")))</f>
        <v>DomProd</v>
      </c>
      <c r="M931" t="s">
        <v>1977</v>
      </c>
      <c r="O931"/>
      <c r="P931" s="28" t="s">
        <v>1978</v>
      </c>
      <c r="R931" t="s">
        <v>134</v>
      </c>
      <c r="X931" s="9">
        <f>IF(Table1[[#This Row],[Origin 1]]="???",0,COUNTA(Table1[[#This Row],[Origin 1]:[Origin 6]]))</f>
        <v>1</v>
      </c>
      <c r="Y931"/>
      <c r="Z931"/>
    </row>
    <row r="932" spans="1:26">
      <c r="A932" s="12" t="s">
        <v>134</v>
      </c>
      <c r="B932" s="2">
        <v>2024</v>
      </c>
      <c r="C932" s="18" t="str">
        <f>TEXT(Table1[[#This Row],[No2]],"000")</f>
        <v>156</v>
      </c>
      <c r="D932" s="18">
        <v>156</v>
      </c>
      <c r="E932" s="18" t="s">
        <v>183</v>
      </c>
      <c r="F932" s="2" t="str">
        <f>_xlfn.TEXTJOIN("_",TRUE,A932,B932,C932,Table1[[#This Row],[Domain]])</f>
        <v>FRA_2024_156_Sea</v>
      </c>
      <c r="G932" s="2" t="s">
        <v>400</v>
      </c>
      <c r="H932" s="3" t="s">
        <v>223</v>
      </c>
      <c r="I932" t="s">
        <v>1979</v>
      </c>
      <c r="J932" t="s">
        <v>1980</v>
      </c>
      <c r="K932" s="4">
        <v>1</v>
      </c>
      <c r="L932" s="9" t="str">
        <f>IF(AND(R932=A932, S932&amp;T932&amp;U932&amp;V932&amp;W932=""), "DomProd", IF(COUNTIF(R932:W932, A932)&gt;0, "CoDev", IF(R932="???","N/A","Import")))</f>
        <v>DomProd</v>
      </c>
      <c r="M932" t="s">
        <v>1910</v>
      </c>
      <c r="O932"/>
      <c r="P932" s="28" t="s">
        <v>1981</v>
      </c>
      <c r="R932" t="s">
        <v>134</v>
      </c>
      <c r="X932" s="9">
        <f>IF(Table1[[#This Row],[Origin 1]]="???",0,COUNTA(Table1[[#This Row],[Origin 1]:[Origin 6]]))</f>
        <v>1</v>
      </c>
      <c r="Y932"/>
      <c r="Z932"/>
    </row>
    <row r="933" spans="1:26">
      <c r="A933" s="12" t="s">
        <v>134</v>
      </c>
      <c r="B933" s="2">
        <v>2024</v>
      </c>
      <c r="C933" s="18" t="str">
        <f>TEXT(Table1[[#This Row],[No2]],"000")</f>
        <v>157</v>
      </c>
      <c r="D933" s="18">
        <v>157</v>
      </c>
      <c r="E933" s="18" t="s">
        <v>183</v>
      </c>
      <c r="F933" s="2" t="str">
        <f>_xlfn.TEXTJOIN("_",TRUE,A933,B933,C933,Table1[[#This Row],[Domain]])</f>
        <v>FRA_2024_157_Sea</v>
      </c>
      <c r="G933" s="2" t="s">
        <v>400</v>
      </c>
      <c r="H933" s="3" t="s">
        <v>223</v>
      </c>
      <c r="I933" t="s">
        <v>224</v>
      </c>
      <c r="J933" t="s">
        <v>1982</v>
      </c>
      <c r="K933" s="4">
        <v>1</v>
      </c>
      <c r="L933" s="9" t="str">
        <f>IF(AND(R933=A933, S933&amp;T933&amp;U933&amp;V933&amp;W933=""), "DomProd", IF(COUNTIF(R933:W933, A933)&gt;0, "CoDev", IF(R933="???","N/A","Import")))</f>
        <v>DomProd</v>
      </c>
      <c r="M933" t="s">
        <v>1983</v>
      </c>
      <c r="O933"/>
      <c r="P933" s="28" t="s">
        <v>1984</v>
      </c>
      <c r="R933" t="s">
        <v>134</v>
      </c>
      <c r="X933" s="9">
        <f>IF(Table1[[#This Row],[Origin 1]]="???",0,COUNTA(Table1[[#This Row],[Origin 1]:[Origin 6]]))</f>
        <v>1</v>
      </c>
      <c r="Y933"/>
      <c r="Z933"/>
    </row>
    <row r="934" spans="1:26">
      <c r="A934" s="12" t="s">
        <v>134</v>
      </c>
      <c r="B934" s="2">
        <v>2024</v>
      </c>
      <c r="C934" s="18" t="str">
        <f>TEXT(Table1[[#This Row],[No2]],"000")</f>
        <v>158</v>
      </c>
      <c r="D934" s="18">
        <v>158</v>
      </c>
      <c r="E934" s="18" t="s">
        <v>183</v>
      </c>
      <c r="F934" s="2" t="str">
        <f>_xlfn.TEXTJOIN("_",TRUE,A934,B934,C934,Table1[[#This Row],[Domain]])</f>
        <v>FRA_2024_158_Sea</v>
      </c>
      <c r="G934" s="2" t="s">
        <v>400</v>
      </c>
      <c r="H934" s="3" t="s">
        <v>223</v>
      </c>
      <c r="I934" t="s">
        <v>224</v>
      </c>
      <c r="J934" t="s">
        <v>1985</v>
      </c>
      <c r="K934" s="4">
        <v>1</v>
      </c>
      <c r="L934" s="9" t="str">
        <f>IF(AND(R934=A934, S934&amp;T934&amp;U934&amp;V934&amp;W934=""), "DomProd", IF(COUNTIF(R934:W934, A934)&gt;0, "CoDev", IF(R934="???","N/A","Import")))</f>
        <v>DomProd</v>
      </c>
      <c r="M934" t="s">
        <v>1910</v>
      </c>
      <c r="O934"/>
      <c r="P934" t="s">
        <v>1986</v>
      </c>
      <c r="R934" t="s">
        <v>134</v>
      </c>
      <c r="X934" s="9">
        <f>IF(Table1[[#This Row],[Origin 1]]="???",0,COUNTA(Table1[[#This Row],[Origin 1]:[Origin 6]]))</f>
        <v>1</v>
      </c>
      <c r="Y934"/>
      <c r="Z934"/>
    </row>
    <row r="935" spans="1:26">
      <c r="A935" s="12" t="s">
        <v>134</v>
      </c>
      <c r="B935" s="2">
        <v>2024</v>
      </c>
      <c r="C935" s="18" t="str">
        <f>TEXT(Table1[[#This Row],[No2]],"000")</f>
        <v>159</v>
      </c>
      <c r="D935" s="18">
        <v>159</v>
      </c>
      <c r="E935" s="18" t="s">
        <v>183</v>
      </c>
      <c r="F935" s="2" t="str">
        <f>_xlfn.TEXTJOIN("_",TRUE,A935,B935,C935,Table1[[#This Row],[Domain]])</f>
        <v>FRA_2024_159_Sea</v>
      </c>
      <c r="G935" s="2" t="s">
        <v>400</v>
      </c>
      <c r="H935" s="3" t="s">
        <v>223</v>
      </c>
      <c r="I935" t="s">
        <v>461</v>
      </c>
      <c r="J935" t="s">
        <v>1923</v>
      </c>
      <c r="K935" s="4">
        <v>3</v>
      </c>
      <c r="L935" s="9" t="str">
        <f>IF(AND(R935=A935, S935&amp;T935&amp;U935&amp;V935&amp;W935=""), "DomProd", IF(COUNTIF(R935:W935, A935)&gt;0, "CoDev", IF(R935="???","N/A","Import")))</f>
        <v>DomProd</v>
      </c>
      <c r="M935" t="s">
        <v>1910</v>
      </c>
      <c r="O935"/>
      <c r="P935" s="28" t="s">
        <v>1987</v>
      </c>
      <c r="R935" t="s">
        <v>134</v>
      </c>
      <c r="X935" s="9">
        <f>IF(Table1[[#This Row],[Origin 1]]="???",0,COUNTA(Table1[[#This Row],[Origin 1]:[Origin 6]]))</f>
        <v>1</v>
      </c>
      <c r="Y935"/>
      <c r="Z935"/>
    </row>
    <row r="936" spans="1:26">
      <c r="A936" s="12" t="s">
        <v>134</v>
      </c>
      <c r="B936" s="2">
        <v>2024</v>
      </c>
      <c r="C936" s="18" t="str">
        <f>TEXT(Table1[[#This Row],[No2]],"000")</f>
        <v>160</v>
      </c>
      <c r="D936" s="18">
        <v>160</v>
      </c>
      <c r="E936" s="18" t="s">
        <v>183</v>
      </c>
      <c r="F936" s="2" t="str">
        <f>_xlfn.TEXTJOIN("_",TRUE,A936,B936,C936,Table1[[#This Row],[Domain]])</f>
        <v>FRA_2024_160_Sea</v>
      </c>
      <c r="G936" s="2" t="s">
        <v>400</v>
      </c>
      <c r="H936" s="3" t="s">
        <v>223</v>
      </c>
      <c r="I936" t="s">
        <v>968</v>
      </c>
      <c r="J936" t="s">
        <v>1988</v>
      </c>
      <c r="K936" s="4">
        <v>1</v>
      </c>
      <c r="L936" s="9" t="str">
        <f>IF(AND(R936=A936, S936&amp;T936&amp;U936&amp;V936&amp;W936=""), "DomProd", IF(COUNTIF(R936:W936, A936)&gt;0, "CoDev", IF(R936="???","N/A","Import")))</f>
        <v>DomProd</v>
      </c>
      <c r="M936" t="s">
        <v>1989</v>
      </c>
      <c r="O936"/>
      <c r="P936" s="28" t="s">
        <v>1990</v>
      </c>
      <c r="R936" t="s">
        <v>134</v>
      </c>
      <c r="X936" s="9">
        <f>IF(Table1[[#This Row],[Origin 1]]="???",0,COUNTA(Table1[[#This Row],[Origin 1]:[Origin 6]]))</f>
        <v>1</v>
      </c>
      <c r="Y936"/>
      <c r="Z936"/>
    </row>
    <row r="937" spans="1:26">
      <c r="A937" s="12" t="s">
        <v>134</v>
      </c>
      <c r="B937" s="2">
        <v>2024</v>
      </c>
      <c r="C937" s="18" t="str">
        <f>TEXT(Table1[[#This Row],[No2]],"000")</f>
        <v>161</v>
      </c>
      <c r="D937" s="18">
        <v>161</v>
      </c>
      <c r="E937" s="18" t="s">
        <v>183</v>
      </c>
      <c r="F937" s="2" t="str">
        <f>_xlfn.TEXTJOIN("_",TRUE,A937,B937,C937,Table1[[#This Row],[Domain]])</f>
        <v>FRA_2024_161_Sea</v>
      </c>
      <c r="G937" s="2" t="s">
        <v>400</v>
      </c>
      <c r="H937" s="3" t="s">
        <v>223</v>
      </c>
      <c r="I937" t="s">
        <v>1991</v>
      </c>
      <c r="J937" t="s">
        <v>1948</v>
      </c>
      <c r="K937" s="4">
        <v>3</v>
      </c>
      <c r="L937" s="9" t="str">
        <f>IF(AND(R937=A937, S937&amp;T937&amp;U937&amp;V937&amp;W937=""), "DomProd", IF(COUNTIF(R937:W937, A937)&gt;0, "CoDev", IF(R937="???","N/A","Import")))</f>
        <v>DomProd</v>
      </c>
      <c r="M937" t="s">
        <v>132</v>
      </c>
      <c r="O937"/>
      <c r="P937" s="28" t="s">
        <v>655</v>
      </c>
      <c r="R937" t="s">
        <v>134</v>
      </c>
      <c r="X937" s="9">
        <f>IF(Table1[[#This Row],[Origin 1]]="???",0,COUNTA(Table1[[#This Row],[Origin 1]:[Origin 6]]))</f>
        <v>1</v>
      </c>
      <c r="Y937"/>
      <c r="Z937"/>
    </row>
    <row r="938" spans="1:26">
      <c r="A938" s="12" t="s">
        <v>134</v>
      </c>
      <c r="B938" s="2">
        <v>2024</v>
      </c>
      <c r="C938" s="18" t="str">
        <f>TEXT(Table1[[#This Row],[No2]],"000")</f>
        <v>162</v>
      </c>
      <c r="D938" s="18">
        <v>162</v>
      </c>
      <c r="E938" s="18" t="s">
        <v>183</v>
      </c>
      <c r="F938" s="2" t="str">
        <f>_xlfn.TEXTJOIN("_",TRUE,A938,B938,C938,Table1[[#This Row],[Domain]])</f>
        <v>FRA_2024_162_Sea</v>
      </c>
      <c r="G938" s="2" t="s">
        <v>400</v>
      </c>
      <c r="H938" s="3" t="s">
        <v>223</v>
      </c>
      <c r="I938" t="s">
        <v>1991</v>
      </c>
      <c r="J938" t="s">
        <v>656</v>
      </c>
      <c r="K938" s="4" t="s">
        <v>72</v>
      </c>
      <c r="L938" s="9" t="str">
        <f>IF(AND(R938=A938, S938&amp;T938&amp;U938&amp;V938&amp;W938=""), "DomProd", IF(COUNTIF(R938:W938, A938)&gt;0, "CoDev", IF(R938="???","N/A","Import")))</f>
        <v>DomProd</v>
      </c>
      <c r="M938" t="s">
        <v>132</v>
      </c>
      <c r="O938"/>
      <c r="P938" s="28" t="s">
        <v>133</v>
      </c>
      <c r="R938" t="s">
        <v>134</v>
      </c>
      <c r="X938" s="9">
        <f>IF(Table1[[#This Row],[Origin 1]]="???",0,COUNTA(Table1[[#This Row],[Origin 1]:[Origin 6]]))</f>
        <v>1</v>
      </c>
      <c r="Y938"/>
      <c r="Z938"/>
    </row>
    <row r="939" spans="1:26">
      <c r="A939" s="12" t="s">
        <v>134</v>
      </c>
      <c r="B939" s="2">
        <v>2024</v>
      </c>
      <c r="C939" s="18" t="str">
        <f>TEXT(Table1[[#This Row],[No2]],"000")</f>
        <v>163</v>
      </c>
      <c r="D939" s="18">
        <v>163</v>
      </c>
      <c r="E939" s="18" t="s">
        <v>183</v>
      </c>
      <c r="F939" s="2" t="str">
        <f>_xlfn.TEXTJOIN("_",TRUE,A939,B939,C939,Table1[[#This Row],[Domain]])</f>
        <v>FRA_2024_163_Sea</v>
      </c>
      <c r="G939" s="2" t="s">
        <v>400</v>
      </c>
      <c r="H939" s="3" t="s">
        <v>223</v>
      </c>
      <c r="I939" t="s">
        <v>968</v>
      </c>
      <c r="J939" t="s">
        <v>1992</v>
      </c>
      <c r="K939" s="4">
        <v>1</v>
      </c>
      <c r="L939" s="9" t="str">
        <f>IF(AND(R939=A939, S939&amp;T939&amp;U939&amp;V939&amp;W939=""), "DomProd", IF(COUNTIF(R939:W939, A939)&gt;0, "CoDev", IF(R939="???","N/A","Import")))</f>
        <v>DomProd</v>
      </c>
      <c r="M939" t="s">
        <v>411</v>
      </c>
      <c r="N939" t="s">
        <v>1910</v>
      </c>
      <c r="O939"/>
      <c r="P939" s="28" t="s">
        <v>1993</v>
      </c>
      <c r="R939" t="s">
        <v>134</v>
      </c>
      <c r="X939" s="9">
        <f>IF(Table1[[#This Row],[Origin 1]]="???",0,COUNTA(Table1[[#This Row],[Origin 1]:[Origin 6]]))</f>
        <v>1</v>
      </c>
      <c r="Y939"/>
      <c r="Z939"/>
    </row>
    <row r="940" spans="1:26">
      <c r="A940" s="12" t="s">
        <v>134</v>
      </c>
      <c r="B940" s="2">
        <v>2024</v>
      </c>
      <c r="C940" s="18" t="str">
        <f>TEXT(Table1[[#This Row],[No2]],"000")</f>
        <v>164</v>
      </c>
      <c r="D940" s="18">
        <v>164</v>
      </c>
      <c r="E940" s="18" t="s">
        <v>183</v>
      </c>
      <c r="F940" s="2" t="str">
        <f>_xlfn.TEXTJOIN("_",TRUE,A940,B940,C940,Table1[[#This Row],[Domain]])</f>
        <v>FRA_2024_164_Sea</v>
      </c>
      <c r="G940" s="2" t="s">
        <v>400</v>
      </c>
      <c r="H940" s="3" t="s">
        <v>223</v>
      </c>
      <c r="I940" t="s">
        <v>1991</v>
      </c>
      <c r="J940" t="s">
        <v>1948</v>
      </c>
      <c r="K940" s="4">
        <v>2</v>
      </c>
      <c r="L940" s="9" t="str">
        <f>IF(AND(R940=A940, S940&amp;T940&amp;U940&amp;V940&amp;W940=""), "DomProd", IF(COUNTIF(R940:W940, A940)&gt;0, "CoDev", IF(R940="???","N/A","Import")))</f>
        <v>DomProd</v>
      </c>
      <c r="M940" t="s">
        <v>132</v>
      </c>
      <c r="O940"/>
      <c r="P940" s="28" t="s">
        <v>655</v>
      </c>
      <c r="R940" t="s">
        <v>134</v>
      </c>
      <c r="X940" s="9">
        <f>IF(Table1[[#This Row],[Origin 1]]="???",0,COUNTA(Table1[[#This Row],[Origin 1]:[Origin 6]]))</f>
        <v>1</v>
      </c>
      <c r="Y940"/>
      <c r="Z940"/>
    </row>
    <row r="941" spans="1:26">
      <c r="A941" s="12" t="s">
        <v>134</v>
      </c>
      <c r="B941" s="2">
        <v>2024</v>
      </c>
      <c r="C941" s="18" t="str">
        <f>TEXT(Table1[[#This Row],[No2]],"000")</f>
        <v>165</v>
      </c>
      <c r="D941" s="18">
        <v>165</v>
      </c>
      <c r="E941" s="18" t="s">
        <v>183</v>
      </c>
      <c r="F941" s="2" t="str">
        <f>_xlfn.TEXTJOIN("_",TRUE,A941,B941,C941,Table1[[#This Row],[Domain]])</f>
        <v>FRA_2024_165_Sea</v>
      </c>
      <c r="G941" s="2" t="s">
        <v>400</v>
      </c>
      <c r="H941" s="3" t="s">
        <v>223</v>
      </c>
      <c r="I941" t="s">
        <v>1991</v>
      </c>
      <c r="J941" t="s">
        <v>656</v>
      </c>
      <c r="K941" s="4" t="s">
        <v>72</v>
      </c>
      <c r="L941" s="9" t="str">
        <f>IF(AND(R941=A941, S941&amp;T941&amp;U941&amp;V941&amp;W941=""), "DomProd", IF(COUNTIF(R941:W941, A941)&gt;0, "CoDev", IF(R941="???","N/A","Import")))</f>
        <v>DomProd</v>
      </c>
      <c r="M941" t="s">
        <v>132</v>
      </c>
      <c r="O941"/>
      <c r="P941" s="28" t="s">
        <v>133</v>
      </c>
      <c r="R941" t="s">
        <v>134</v>
      </c>
      <c r="X941" s="9">
        <f>IF(Table1[[#This Row],[Origin 1]]="???",0,COUNTA(Table1[[#This Row],[Origin 1]:[Origin 6]]))</f>
        <v>1</v>
      </c>
      <c r="Y941"/>
      <c r="Z941"/>
    </row>
    <row r="942" spans="1:26">
      <c r="A942" s="12" t="s">
        <v>134</v>
      </c>
      <c r="B942" s="2">
        <v>2024</v>
      </c>
      <c r="C942" s="18" t="str">
        <f>TEXT(Table1[[#This Row],[No2]],"000")</f>
        <v>166</v>
      </c>
      <c r="D942" s="18">
        <v>166</v>
      </c>
      <c r="E942" s="18" t="s">
        <v>183</v>
      </c>
      <c r="F942" s="2" t="str">
        <f>_xlfn.TEXTJOIN("_",TRUE,A942,B942,C942,Table1[[#This Row],[Domain]])</f>
        <v>FRA_2024_166_Sea</v>
      </c>
      <c r="G942" s="2" t="s">
        <v>400</v>
      </c>
      <c r="H942" s="3" t="s">
        <v>223</v>
      </c>
      <c r="I942" t="s">
        <v>470</v>
      </c>
      <c r="J942" t="s">
        <v>1994</v>
      </c>
      <c r="K942" s="4">
        <v>4</v>
      </c>
      <c r="L942" s="9" t="str">
        <f>IF(AND(R942=A942, S942&amp;T942&amp;U942&amp;V942&amp;W942=""), "DomProd", IF(COUNTIF(R942:W942, A942)&gt;0, "CoDev", IF(R942="???","N/A","Import")))</f>
        <v>DomProd</v>
      </c>
      <c r="M942" t="s">
        <v>1995</v>
      </c>
      <c r="O942"/>
      <c r="P942" s="28" t="s">
        <v>1996</v>
      </c>
      <c r="R942" t="s">
        <v>134</v>
      </c>
      <c r="X942" s="9">
        <f>IF(Table1[[#This Row],[Origin 1]]="???",0,COUNTA(Table1[[#This Row],[Origin 1]:[Origin 6]]))</f>
        <v>1</v>
      </c>
      <c r="Y942"/>
      <c r="Z942"/>
    </row>
    <row r="943" spans="1:26">
      <c r="A943" s="12" t="s">
        <v>134</v>
      </c>
      <c r="B943" s="2">
        <v>2024</v>
      </c>
      <c r="C943" s="18" t="str">
        <f>TEXT(Table1[[#This Row],[No2]],"000")</f>
        <v>167</v>
      </c>
      <c r="D943" s="18">
        <v>167</v>
      </c>
      <c r="E943" s="18" t="s">
        <v>183</v>
      </c>
      <c r="F943" s="2" t="str">
        <f>_xlfn.TEXTJOIN("_",TRUE,A943,B943,C943,Table1[[#This Row],[Domain]])</f>
        <v>FRA_2024_167_Sea</v>
      </c>
      <c r="G943" s="2" t="s">
        <v>400</v>
      </c>
      <c r="H943" s="3" t="s">
        <v>223</v>
      </c>
      <c r="I943" t="s">
        <v>1134</v>
      </c>
      <c r="J943" t="s">
        <v>1997</v>
      </c>
      <c r="K943" s="4">
        <v>2</v>
      </c>
      <c r="L943" s="9" t="str">
        <f>IF(AND(R943=A943, S943&amp;T943&amp;U943&amp;V943&amp;W943=""), "DomProd", IF(COUNTIF(R943:W943, A943)&gt;0, "CoDev", IF(R943="???","N/A","Import")))</f>
        <v>DomProd</v>
      </c>
      <c r="M943" t="s">
        <v>216</v>
      </c>
      <c r="O943"/>
      <c r="P943" s="28" t="s">
        <v>1998</v>
      </c>
      <c r="R943" t="s">
        <v>134</v>
      </c>
      <c r="X943" s="9">
        <f>IF(Table1[[#This Row],[Origin 1]]="???",0,COUNTA(Table1[[#This Row],[Origin 1]:[Origin 6]]))</f>
        <v>1</v>
      </c>
      <c r="Y943"/>
      <c r="Z943"/>
    </row>
    <row r="944" spans="1:26">
      <c r="A944" s="12" t="s">
        <v>134</v>
      </c>
      <c r="B944" s="2">
        <v>2024</v>
      </c>
      <c r="C944" s="18" t="str">
        <f>TEXT(Table1[[#This Row],[No2]],"000")</f>
        <v>168</v>
      </c>
      <c r="D944" s="18">
        <v>168</v>
      </c>
      <c r="E944" s="18" t="s">
        <v>183</v>
      </c>
      <c r="F944" s="2" t="str">
        <f>_xlfn.TEXTJOIN("_",TRUE,A944,B944,C944,Table1[[#This Row],[Domain]])</f>
        <v>FRA_2024_168_Sea</v>
      </c>
      <c r="G944" s="2" t="s">
        <v>400</v>
      </c>
      <c r="H944" s="3" t="s">
        <v>223</v>
      </c>
      <c r="I944" t="s">
        <v>1134</v>
      </c>
      <c r="J944" t="s">
        <v>1999</v>
      </c>
      <c r="K944" s="4">
        <v>1</v>
      </c>
      <c r="L944" s="9" t="str">
        <f>IF(AND(R944=A944, S944&amp;T944&amp;U944&amp;V944&amp;W944=""), "DomProd", IF(COUNTIF(R944:W944, A944)&gt;0, "CoDev", IF(R944="???","N/A","Import")))</f>
        <v>DomProd</v>
      </c>
      <c r="M944" t="s">
        <v>1963</v>
      </c>
      <c r="O944"/>
      <c r="P944" s="30" t="s">
        <v>2000</v>
      </c>
      <c r="R944" t="s">
        <v>134</v>
      </c>
      <c r="X944" s="9">
        <f>IF(Table1[[#This Row],[Origin 1]]="???",0,COUNTA(Table1[[#This Row],[Origin 1]:[Origin 6]]))</f>
        <v>1</v>
      </c>
      <c r="Y944"/>
      <c r="Z944"/>
    </row>
    <row r="945" spans="1:26">
      <c r="A945" s="12" t="s">
        <v>134</v>
      </c>
      <c r="B945" s="2">
        <v>2024</v>
      </c>
      <c r="C945" s="18" t="str">
        <f>TEXT(Table1[[#This Row],[No2]],"000")</f>
        <v>169</v>
      </c>
      <c r="D945" s="18">
        <v>169</v>
      </c>
      <c r="E945" s="18" t="s">
        <v>183</v>
      </c>
      <c r="F945" s="2" t="str">
        <f>_xlfn.TEXTJOIN("_",TRUE,A945,B945,C945,Table1[[#This Row],[Domain]])</f>
        <v>FRA_2024_169_Sea</v>
      </c>
      <c r="G945" s="2" t="s">
        <v>400</v>
      </c>
      <c r="H945" s="3" t="s">
        <v>223</v>
      </c>
      <c r="I945" t="s">
        <v>2001</v>
      </c>
      <c r="J945" t="s">
        <v>2002</v>
      </c>
      <c r="K945" s="4">
        <v>8</v>
      </c>
      <c r="L945" s="9" t="str">
        <f>IF(AND(R945=A945, S945&amp;T945&amp;U945&amp;V945&amp;W945=""), "DomProd", IF(COUNTIF(R945:W945, A945)&gt;0, "CoDev", IF(R945="???","N/A","Import")))</f>
        <v>DomProd</v>
      </c>
      <c r="M945" t="s">
        <v>2003</v>
      </c>
      <c r="N945" t="s">
        <v>2004</v>
      </c>
      <c r="O945" t="s">
        <v>2005</v>
      </c>
      <c r="P945" s="28" t="s">
        <v>2006</v>
      </c>
      <c r="R945" t="s">
        <v>134</v>
      </c>
      <c r="X945" s="9">
        <f>IF(Table1[[#This Row],[Origin 1]]="???",0,COUNTA(Table1[[#This Row],[Origin 1]:[Origin 6]]))</f>
        <v>1</v>
      </c>
      <c r="Y945"/>
      <c r="Z945"/>
    </row>
    <row r="946" spans="1:26">
      <c r="A946" s="12" t="s">
        <v>134</v>
      </c>
      <c r="B946" s="2">
        <v>2024</v>
      </c>
      <c r="C946" s="18" t="str">
        <f>TEXT(Table1[[#This Row],[No2]],"000")</f>
        <v>170</v>
      </c>
      <c r="D946" s="18">
        <v>170</v>
      </c>
      <c r="E946" s="18" t="s">
        <v>183</v>
      </c>
      <c r="F946" s="2" t="str">
        <f>_xlfn.TEXTJOIN("_",TRUE,A946,B946,C946,Table1[[#This Row],[Domain]])</f>
        <v>FRA_2024_170_Sea</v>
      </c>
      <c r="G946" s="2" t="s">
        <v>400</v>
      </c>
      <c r="H946" s="3" t="s">
        <v>223</v>
      </c>
      <c r="I946" t="s">
        <v>2001</v>
      </c>
      <c r="J946" t="s">
        <v>2007</v>
      </c>
      <c r="K946" s="4">
        <v>1</v>
      </c>
      <c r="L946" s="9" t="str">
        <f>IF(AND(R946=A946, S946&amp;T946&amp;U946&amp;V946&amp;W946=""), "DomProd", IF(COUNTIF(R946:W946, A946)&gt;0, "CoDev", IF(R946="???","N/A","Import")))</f>
        <v>DomProd</v>
      </c>
      <c r="M946" t="s">
        <v>216</v>
      </c>
      <c r="O946"/>
      <c r="P946" s="28" t="s">
        <v>2008</v>
      </c>
      <c r="R946" t="s">
        <v>134</v>
      </c>
      <c r="X946" s="9">
        <f>IF(Table1[[#This Row],[Origin 1]]="???",0,COUNTA(Table1[[#This Row],[Origin 1]:[Origin 6]]))</f>
        <v>1</v>
      </c>
      <c r="Y946"/>
      <c r="Z946"/>
    </row>
    <row r="947" spans="1:26">
      <c r="A947" s="12" t="s">
        <v>134</v>
      </c>
      <c r="B947" s="2">
        <v>2024</v>
      </c>
      <c r="C947" s="18" t="str">
        <f>TEXT(Table1[[#This Row],[No2]],"000")</f>
        <v>171</v>
      </c>
      <c r="D947" s="18">
        <v>171</v>
      </c>
      <c r="E947" s="18" t="s">
        <v>183</v>
      </c>
      <c r="F947" s="2" t="str">
        <f>_xlfn.TEXTJOIN("_",TRUE,A947,B947,C947,Table1[[#This Row],[Domain]])</f>
        <v>FRA_2024_171_Sea</v>
      </c>
      <c r="G947" s="2" t="s">
        <v>400</v>
      </c>
      <c r="H947" s="3" t="s">
        <v>223</v>
      </c>
      <c r="I947" t="s">
        <v>975</v>
      </c>
      <c r="J947" t="s">
        <v>2009</v>
      </c>
      <c r="K947" s="4">
        <v>2</v>
      </c>
      <c r="L947" s="9" t="str">
        <f>IF(AND(R947=A947, S947&amp;T947&amp;U947&amp;V947&amp;W947=""), "DomProd", IF(COUNTIF(R947:W947, A947)&gt;0, "CoDev", IF(R947="???","N/A","Import")))</f>
        <v>DomProd</v>
      </c>
      <c r="M947" t="s">
        <v>2010</v>
      </c>
      <c r="O947"/>
      <c r="P947" s="28" t="s">
        <v>2011</v>
      </c>
      <c r="R947" t="s">
        <v>134</v>
      </c>
      <c r="X947" s="9">
        <f>IF(Table1[[#This Row],[Origin 1]]="???",0,COUNTA(Table1[[#This Row],[Origin 1]:[Origin 6]]))</f>
        <v>1</v>
      </c>
      <c r="Y947"/>
      <c r="Z947"/>
    </row>
    <row r="948" spans="1:26">
      <c r="A948" s="12" t="s">
        <v>134</v>
      </c>
      <c r="B948" s="2">
        <v>2024</v>
      </c>
      <c r="C948" s="18" t="str">
        <f>TEXT(Table1[[#This Row],[No2]],"000")</f>
        <v>172</v>
      </c>
      <c r="D948" s="18">
        <v>172</v>
      </c>
      <c r="E948" s="18" t="s">
        <v>183</v>
      </c>
      <c r="F948" s="2" t="str">
        <f>_xlfn.TEXTJOIN("_",TRUE,A948,B948,C948,Table1[[#This Row],[Domain]])</f>
        <v>FRA_2024_172_Sea</v>
      </c>
      <c r="G948" s="2" t="s">
        <v>400</v>
      </c>
      <c r="H948" s="3" t="s">
        <v>223</v>
      </c>
      <c r="I948" t="s">
        <v>975</v>
      </c>
      <c r="J948" t="s">
        <v>2012</v>
      </c>
      <c r="K948" s="4">
        <v>1</v>
      </c>
      <c r="L948" s="9" t="str">
        <f>IF(AND(R948=A948, S948&amp;T948&amp;U948&amp;V948&amp;W948=""), "DomProd", IF(COUNTIF(R948:W948, A948)&gt;0, "CoDev", IF(R948="???","N/A","Import")))</f>
        <v>DomProd</v>
      </c>
      <c r="M948" t="s">
        <v>2013</v>
      </c>
      <c r="O948"/>
      <c r="P948" s="28" t="s">
        <v>2011</v>
      </c>
      <c r="R948" t="s">
        <v>134</v>
      </c>
      <c r="X948" s="9">
        <f>IF(Table1[[#This Row],[Origin 1]]="???",0,COUNTA(Table1[[#This Row],[Origin 1]:[Origin 6]]))</f>
        <v>1</v>
      </c>
      <c r="Y948"/>
      <c r="Z948"/>
    </row>
    <row r="949" spans="1:26">
      <c r="A949" s="12" t="s">
        <v>134</v>
      </c>
      <c r="B949" s="2">
        <v>2024</v>
      </c>
      <c r="C949" s="18" t="str">
        <f>TEXT(Table1[[#This Row],[No2]],"000")</f>
        <v>173</v>
      </c>
      <c r="D949" s="18">
        <v>173</v>
      </c>
      <c r="E949" s="18" t="s">
        <v>183</v>
      </c>
      <c r="F949" s="2" t="str">
        <f>_xlfn.TEXTJOIN("_",TRUE,A949,B949,C949,Table1[[#This Row],[Domain]])</f>
        <v>FRA_2024_173_Sea</v>
      </c>
      <c r="G949" s="2" t="s">
        <v>400</v>
      </c>
      <c r="H949" s="3" t="s">
        <v>223</v>
      </c>
      <c r="I949" t="s">
        <v>975</v>
      </c>
      <c r="J949" t="s">
        <v>2014</v>
      </c>
      <c r="K949" s="4">
        <v>1</v>
      </c>
      <c r="L949" s="9" t="str">
        <f>IF(AND(R949=A949, S949&amp;T949&amp;U949&amp;V949&amp;W949=""), "DomProd", IF(COUNTIF(R949:W949, A949)&gt;0, "CoDev", IF(R949="???","N/A","Import")))</f>
        <v>DomProd</v>
      </c>
      <c r="M949" t="s">
        <v>2015</v>
      </c>
      <c r="O949"/>
      <c r="P949" s="28" t="s">
        <v>2016</v>
      </c>
      <c r="R949" t="s">
        <v>134</v>
      </c>
      <c r="X949" s="9">
        <f>IF(Table1[[#This Row],[Origin 1]]="???",0,COUNTA(Table1[[#This Row],[Origin 1]:[Origin 6]]))</f>
        <v>1</v>
      </c>
      <c r="Y949"/>
      <c r="Z949"/>
    </row>
    <row r="950" spans="1:26">
      <c r="A950" s="12" t="s">
        <v>134</v>
      </c>
      <c r="B950" s="2">
        <v>2024</v>
      </c>
      <c r="C950" s="18" t="str">
        <f>TEXT(Table1[[#This Row],[No2]],"000")</f>
        <v>174</v>
      </c>
      <c r="D950" s="18">
        <v>174</v>
      </c>
      <c r="E950" s="18" t="s">
        <v>183</v>
      </c>
      <c r="F950" s="2" t="str">
        <f>_xlfn.TEXTJOIN("_",TRUE,A950,B950,C950,Table1[[#This Row],[Domain]])</f>
        <v>FRA_2024_174_Sea</v>
      </c>
      <c r="G950" s="2" t="s">
        <v>400</v>
      </c>
      <c r="H950" s="3" t="s">
        <v>228</v>
      </c>
      <c r="I950" t="s">
        <v>2017</v>
      </c>
      <c r="J950" t="s">
        <v>2018</v>
      </c>
      <c r="K950" s="4">
        <v>1</v>
      </c>
      <c r="L950" s="9" t="str">
        <f>IF(AND(R950=A950, S950&amp;T950&amp;U950&amp;V950&amp;W950=""), "DomProd", IF(COUNTIF(R950:W950, A950)&gt;0, "CoDev", IF(R950="???","N/A","Import")))</f>
        <v>CoDev</v>
      </c>
      <c r="M950" t="s">
        <v>923</v>
      </c>
      <c r="N950" t="s">
        <v>231</v>
      </c>
      <c r="O950" t="s">
        <v>2019</v>
      </c>
      <c r="P950" t="s">
        <v>2020</v>
      </c>
      <c r="R950" t="s">
        <v>134</v>
      </c>
      <c r="S950" t="s">
        <v>43</v>
      </c>
      <c r="X950" s="9">
        <f>IF(Table1[[#This Row],[Origin 1]]="???",0,COUNTA(Table1[[#This Row],[Origin 1]:[Origin 6]]))</f>
        <v>2</v>
      </c>
      <c r="Y950"/>
      <c r="Z950"/>
    </row>
    <row r="951" spans="1:26">
      <c r="A951" s="12" t="s">
        <v>134</v>
      </c>
      <c r="B951" s="2">
        <v>2024</v>
      </c>
      <c r="C951" s="18" t="str">
        <f>TEXT(Table1[[#This Row],[No2]],"000")</f>
        <v>175</v>
      </c>
      <c r="D951" s="18">
        <v>175</v>
      </c>
      <c r="E951" s="18" t="s">
        <v>183</v>
      </c>
      <c r="F951" s="2" t="str">
        <f>_xlfn.TEXTJOIN("_",TRUE,A951,B951,C951,Table1[[#This Row],[Domain]])</f>
        <v>FRA_2024_175_Sea</v>
      </c>
      <c r="G951" s="2" t="s">
        <v>400</v>
      </c>
      <c r="H951" s="3" t="s">
        <v>233</v>
      </c>
      <c r="I951" t="s">
        <v>477</v>
      </c>
      <c r="J951" t="s">
        <v>2021</v>
      </c>
      <c r="K951" s="4" t="s">
        <v>72</v>
      </c>
      <c r="L951" s="9" t="str">
        <f>IF(AND(R951=A951, S951&amp;T951&amp;U951&amp;V951&amp;W951=""), "DomProd", IF(COUNTIF(R951:W951, A951)&gt;0, "CoDev", IF(R951="???","N/A","Import")))</f>
        <v>DomProd</v>
      </c>
      <c r="M951" t="s">
        <v>231</v>
      </c>
      <c r="O951"/>
      <c r="P951" t="s">
        <v>2022</v>
      </c>
      <c r="R951" t="s">
        <v>134</v>
      </c>
      <c r="X951" s="9">
        <f>IF(Table1[[#This Row],[Origin 1]]="???",0,COUNTA(Table1[[#This Row],[Origin 1]:[Origin 6]]))</f>
        <v>1</v>
      </c>
      <c r="Y951"/>
      <c r="Z951"/>
    </row>
    <row r="952" spans="1:26">
      <c r="A952" s="12" t="s">
        <v>134</v>
      </c>
      <c r="B952" s="2">
        <v>2024</v>
      </c>
      <c r="C952" s="18" t="str">
        <f>TEXT(Table1[[#This Row],[No2]],"000")</f>
        <v>176</v>
      </c>
      <c r="D952" s="18">
        <v>176</v>
      </c>
      <c r="E952" s="18" t="s">
        <v>183</v>
      </c>
      <c r="F952" s="2" t="str">
        <f>_xlfn.TEXTJOIN("_",TRUE,A952,B952,C952,Table1[[#This Row],[Domain]])</f>
        <v>FRA_2024_176_Sea</v>
      </c>
      <c r="G952" s="2" t="s">
        <v>400</v>
      </c>
      <c r="H952" s="3" t="s">
        <v>233</v>
      </c>
      <c r="I952" t="s">
        <v>477</v>
      </c>
      <c r="J952" t="s">
        <v>2023</v>
      </c>
      <c r="K952" s="4" t="s">
        <v>72</v>
      </c>
      <c r="L952" s="9" t="str">
        <f>IF(AND(R952=A952, S952&amp;T952&amp;U952&amp;V952&amp;W952=""), "DomProd", IF(COUNTIF(R952:W952, A952)&gt;0, "CoDev", IF(R952="???","N/A","Import")))</f>
        <v>DomProd</v>
      </c>
      <c r="M952" t="s">
        <v>2024</v>
      </c>
      <c r="O952"/>
      <c r="P952" s="28" t="s">
        <v>2025</v>
      </c>
      <c r="R952" t="s">
        <v>134</v>
      </c>
      <c r="X952" s="9">
        <f>IF(Table1[[#This Row],[Origin 1]]="???",0,COUNTA(Table1[[#This Row],[Origin 1]:[Origin 6]]))</f>
        <v>1</v>
      </c>
      <c r="Y952"/>
      <c r="Z952"/>
    </row>
    <row r="953" spans="1:26">
      <c r="A953" s="12" t="s">
        <v>134</v>
      </c>
      <c r="B953" s="2">
        <v>2024</v>
      </c>
      <c r="C953" s="18" t="str">
        <f>TEXT(Table1[[#This Row],[No2]],"000")</f>
        <v>177</v>
      </c>
      <c r="D953" s="18">
        <v>177</v>
      </c>
      <c r="E953" s="18" t="s">
        <v>183</v>
      </c>
      <c r="F953" s="2" t="str">
        <f>_xlfn.TEXTJOIN("_",TRUE,A953,B953,C953,Table1[[#This Row],[Domain]])</f>
        <v>FRA_2024_177_Sea</v>
      </c>
      <c r="G953" s="2" t="s">
        <v>400</v>
      </c>
      <c r="H953" s="3" t="s">
        <v>233</v>
      </c>
      <c r="I953" t="s">
        <v>481</v>
      </c>
      <c r="J953" t="s">
        <v>1570</v>
      </c>
      <c r="K953" s="4" t="s">
        <v>72</v>
      </c>
      <c r="L953" s="9" t="str">
        <f>IF(AND(R953=A953, S953&amp;T953&amp;U953&amp;V953&amp;W953=""), "DomProd", IF(COUNTIF(R953:W953, A953)&gt;0, "CoDev", IF(R953="???","N/A","Import")))</f>
        <v>DomProd</v>
      </c>
      <c r="M953" t="s">
        <v>231</v>
      </c>
      <c r="O953"/>
      <c r="P953" t="s">
        <v>1571</v>
      </c>
      <c r="R953" t="s">
        <v>134</v>
      </c>
      <c r="X953" s="9">
        <f>IF(Table1[[#This Row],[Origin 1]]="???",0,COUNTA(Table1[[#This Row],[Origin 1]:[Origin 6]]))</f>
        <v>1</v>
      </c>
      <c r="Y953"/>
      <c r="Z953"/>
    </row>
    <row r="954" spans="1:26">
      <c r="A954" s="12" t="s">
        <v>134</v>
      </c>
      <c r="B954" s="2">
        <v>2024</v>
      </c>
      <c r="C954" s="18" t="str">
        <f>TEXT(Table1[[#This Row],[No2]],"000")</f>
        <v>178</v>
      </c>
      <c r="D954" s="18">
        <v>178</v>
      </c>
      <c r="E954" s="18" t="s">
        <v>183</v>
      </c>
      <c r="F954" s="2" t="str">
        <f>_xlfn.TEXTJOIN("_",TRUE,A954,B954,C954,Table1[[#This Row],[Domain]])</f>
        <v>FRA_2024_178_Sea</v>
      </c>
      <c r="G954" s="2" t="s">
        <v>400</v>
      </c>
      <c r="H954" s="3" t="s">
        <v>233</v>
      </c>
      <c r="I954" t="s">
        <v>481</v>
      </c>
      <c r="J954" t="s">
        <v>1702</v>
      </c>
      <c r="K954" s="4" t="s">
        <v>72</v>
      </c>
      <c r="L954" s="9" t="str">
        <f>IF(AND(R954=A954, S954&amp;T954&amp;U954&amp;V954&amp;W954=""), "DomProd", IF(COUNTIF(R954:W954, A954)&gt;0, "CoDev", IF(R954="???","N/A","Import")))</f>
        <v>Import</v>
      </c>
      <c r="M954" t="s">
        <v>483</v>
      </c>
      <c r="O954"/>
      <c r="P954" s="30" t="s">
        <v>484</v>
      </c>
      <c r="R954" t="s">
        <v>42</v>
      </c>
      <c r="X954" s="9">
        <f>IF(Table1[[#This Row],[Origin 1]]="???",0,COUNTA(Table1[[#This Row],[Origin 1]:[Origin 6]]))</f>
        <v>1</v>
      </c>
      <c r="Y954"/>
      <c r="Z954"/>
    </row>
    <row r="955" spans="1:26">
      <c r="A955" s="12" t="s">
        <v>134</v>
      </c>
      <c r="B955" s="2">
        <v>2024</v>
      </c>
      <c r="C955" s="18" t="str">
        <f>TEXT(Table1[[#This Row],[No2]],"000")</f>
        <v>179</v>
      </c>
      <c r="D955" s="18">
        <v>179</v>
      </c>
      <c r="E955" s="18" t="s">
        <v>183</v>
      </c>
      <c r="F955" s="2" t="str">
        <f>_xlfn.TEXTJOIN("_",TRUE,A955,B955,C955,Table1[[#This Row],[Domain]])</f>
        <v>FRA_2024_179_Sea</v>
      </c>
      <c r="G955" s="2" t="s">
        <v>400</v>
      </c>
      <c r="H955" s="3" t="s">
        <v>233</v>
      </c>
      <c r="I955" t="s">
        <v>481</v>
      </c>
      <c r="J955" t="s">
        <v>2026</v>
      </c>
      <c r="K955" s="4" t="s">
        <v>72</v>
      </c>
      <c r="L955" s="9" t="str">
        <f>IF(AND(R955=A955, S955&amp;T955&amp;U955&amp;V955&amp;W955=""), "DomProd", IF(COUNTIF(R955:W955, A955)&gt;0, "CoDev", IF(R955="???","N/A","Import")))</f>
        <v>DomProd</v>
      </c>
      <c r="M955" t="s">
        <v>231</v>
      </c>
      <c r="O955"/>
      <c r="P955" s="28" t="s">
        <v>2027</v>
      </c>
      <c r="R955" t="s">
        <v>134</v>
      </c>
      <c r="X955" s="9">
        <f>IF(Table1[[#This Row],[Origin 1]]="???",0,COUNTA(Table1[[#This Row],[Origin 1]:[Origin 6]]))</f>
        <v>1</v>
      </c>
      <c r="Y955"/>
      <c r="Z955"/>
    </row>
    <row r="956" spans="1:26">
      <c r="A956" s="12" t="s">
        <v>134</v>
      </c>
      <c r="B956" s="2">
        <v>2024</v>
      </c>
      <c r="C956" s="18" t="str">
        <f>TEXT(Table1[[#This Row],[No2]],"000")</f>
        <v>180</v>
      </c>
      <c r="D956" s="18">
        <v>180</v>
      </c>
      <c r="E956" s="18" t="s">
        <v>92</v>
      </c>
      <c r="F956" s="2" t="str">
        <f>_xlfn.TEXTJOIN("_",TRUE,A956,B956,C956,Table1[[#This Row],[Domain]])</f>
        <v>FRA_2024_180_Air</v>
      </c>
      <c r="G956" s="2" t="s">
        <v>987</v>
      </c>
      <c r="H956" s="3" t="s">
        <v>94</v>
      </c>
      <c r="I956" t="s">
        <v>495</v>
      </c>
      <c r="J956" t="s">
        <v>2028</v>
      </c>
      <c r="K956" s="4">
        <v>42</v>
      </c>
      <c r="L956" s="9" t="str">
        <f>IF(AND(R956=A956, S956&amp;T956&amp;U956&amp;V956&amp;W956=""), "DomProd", IF(COUNTIF(R956:W956, A956)&gt;0, "CoDev", IF(R956="???","N/A","Import")))</f>
        <v>DomProd</v>
      </c>
      <c r="M956" t="s">
        <v>258</v>
      </c>
      <c r="O956"/>
      <c r="P956" s="28" t="s">
        <v>1757</v>
      </c>
      <c r="R956" t="s">
        <v>134</v>
      </c>
      <c r="X956" s="9">
        <f>IF(Table1[[#This Row],[Origin 1]]="???",0,COUNTA(Table1[[#This Row],[Origin 1]:[Origin 6]]))</f>
        <v>1</v>
      </c>
      <c r="Y956"/>
      <c r="Z956"/>
    </row>
    <row r="957" spans="1:26">
      <c r="A957" s="12" t="s">
        <v>134</v>
      </c>
      <c r="B957" s="2">
        <v>2024</v>
      </c>
      <c r="C957" s="18" t="str">
        <f>TEXT(Table1[[#This Row],[No2]],"000")</f>
        <v>181</v>
      </c>
      <c r="D957" s="18">
        <v>181</v>
      </c>
      <c r="E957" s="18" t="s">
        <v>92</v>
      </c>
      <c r="F957" s="2" t="str">
        <f>_xlfn.TEXTJOIN("_",TRUE,A957,B957,C957,Table1[[#This Row],[Domain]])</f>
        <v>FRA_2024_181_Air</v>
      </c>
      <c r="G957" s="2" t="s">
        <v>987</v>
      </c>
      <c r="H957" s="3" t="s">
        <v>94</v>
      </c>
      <c r="I957" t="s">
        <v>265</v>
      </c>
      <c r="J957" t="s">
        <v>2029</v>
      </c>
      <c r="K957" s="4">
        <v>11</v>
      </c>
      <c r="L957" s="9" t="str">
        <f>IF(AND(R957=A957, S957&amp;T957&amp;U957&amp;V957&amp;W957=""), "DomProd", IF(COUNTIF(R957:W957, A957)&gt;0, "CoDev", IF(R957="???","N/A","Import")))</f>
        <v>DomProd</v>
      </c>
      <c r="M957" t="s">
        <v>2030</v>
      </c>
      <c r="O957"/>
      <c r="P957" t="s">
        <v>2031</v>
      </c>
      <c r="R957" t="s">
        <v>134</v>
      </c>
      <c r="X957" s="9">
        <f>IF(Table1[[#This Row],[Origin 1]]="???",0,COUNTA(Table1[[#This Row],[Origin 1]:[Origin 6]]))</f>
        <v>1</v>
      </c>
      <c r="Y957"/>
      <c r="Z957"/>
    </row>
    <row r="958" spans="1:26">
      <c r="A958" s="12" t="s">
        <v>134</v>
      </c>
      <c r="B958" s="2">
        <v>2024</v>
      </c>
      <c r="C958" s="18" t="str">
        <f>TEXT(Table1[[#This Row],[No2]],"000")</f>
        <v>182</v>
      </c>
      <c r="D958" s="18">
        <v>182</v>
      </c>
      <c r="E958" s="18" t="s">
        <v>92</v>
      </c>
      <c r="F958" s="2" t="str">
        <f>_xlfn.TEXTJOIN("_",TRUE,A958,B958,C958,Table1[[#This Row],[Domain]])</f>
        <v>FRA_2024_182_Air</v>
      </c>
      <c r="G958" s="2" t="s">
        <v>987</v>
      </c>
      <c r="H958" s="3" t="s">
        <v>94</v>
      </c>
      <c r="I958" t="s">
        <v>265</v>
      </c>
      <c r="J958" t="s">
        <v>2032</v>
      </c>
      <c r="K958" s="4">
        <v>7</v>
      </c>
      <c r="L958" s="9" t="str">
        <f>IF(AND(R958=A958, S958&amp;T958&amp;U958&amp;V958&amp;W958=""), "DomProd", IF(COUNTIF(R958:W958, A958)&gt;0, "CoDev", IF(R958="???","N/A","Import")))</f>
        <v>DomProd</v>
      </c>
      <c r="M958" t="s">
        <v>2030</v>
      </c>
      <c r="O958"/>
      <c r="P958" t="s">
        <v>2031</v>
      </c>
      <c r="R958" t="s">
        <v>134</v>
      </c>
      <c r="X958" s="9">
        <f>IF(Table1[[#This Row],[Origin 1]]="???",0,COUNTA(Table1[[#This Row],[Origin 1]:[Origin 6]]))</f>
        <v>1</v>
      </c>
      <c r="Y958"/>
      <c r="Z958"/>
    </row>
    <row r="959" spans="1:26">
      <c r="A959" s="12" t="s">
        <v>134</v>
      </c>
      <c r="B959" s="2">
        <v>2024</v>
      </c>
      <c r="C959" s="18" t="str">
        <f>TEXT(Table1[[#This Row],[No2]],"000")</f>
        <v>183</v>
      </c>
      <c r="D959" s="18">
        <v>183</v>
      </c>
      <c r="E959" s="18" t="s">
        <v>92</v>
      </c>
      <c r="F959" s="2" t="str">
        <f>_xlfn.TEXTJOIN("_",TRUE,A959,B959,C959,Table1[[#This Row],[Domain]])</f>
        <v>FRA_2024_183_Air</v>
      </c>
      <c r="G959" s="2" t="s">
        <v>987</v>
      </c>
      <c r="H959" s="3" t="s">
        <v>94</v>
      </c>
      <c r="I959" t="s">
        <v>2033</v>
      </c>
      <c r="J959" t="s">
        <v>2034</v>
      </c>
      <c r="K959" s="4">
        <v>3</v>
      </c>
      <c r="L959" s="9" t="str">
        <f>IF(AND(R959=A959, S959&amp;T959&amp;U959&amp;V959&amp;W959=""), "DomProd", IF(COUNTIF(R959:W959, A959)&gt;0, "CoDev", IF(R959="???","N/A","Import")))</f>
        <v>Import</v>
      </c>
      <c r="M959" t="s">
        <v>1023</v>
      </c>
      <c r="O959"/>
      <c r="P959" s="28" t="s">
        <v>2035</v>
      </c>
      <c r="R959" t="s">
        <v>65</v>
      </c>
      <c r="X959" s="9">
        <f>IF(Table1[[#This Row],[Origin 1]]="???",0,COUNTA(Table1[[#This Row],[Origin 1]:[Origin 6]]))</f>
        <v>1</v>
      </c>
      <c r="Y959"/>
      <c r="Z959"/>
    </row>
    <row r="960" spans="1:26">
      <c r="A960" s="12" t="s">
        <v>134</v>
      </c>
      <c r="B960" s="2">
        <v>2024</v>
      </c>
      <c r="C960" s="18" t="str">
        <f>TEXT(Table1[[#This Row],[No2]],"000")</f>
        <v>184</v>
      </c>
      <c r="D960" s="18">
        <v>184</v>
      </c>
      <c r="E960" s="18" t="s">
        <v>92</v>
      </c>
      <c r="F960" s="2" t="str">
        <f>_xlfn.TEXTJOIN("_",TRUE,A960,B960,C960,Table1[[#This Row],[Domain]])</f>
        <v>FRA_2024_184_Air</v>
      </c>
      <c r="G960" s="2" t="s">
        <v>987</v>
      </c>
      <c r="H960" s="3" t="s">
        <v>94</v>
      </c>
      <c r="I960" t="s">
        <v>996</v>
      </c>
      <c r="J960" t="s">
        <v>2036</v>
      </c>
      <c r="K960" s="4">
        <v>4</v>
      </c>
      <c r="L960" s="9" t="str">
        <f>IF(AND(R960=A960, S960&amp;T960&amp;U960&amp;V960&amp;W960=""), "DomProd", IF(COUNTIF(R960:W960, A960)&gt;0, "CoDev", IF(R960="???","N/A","Import")))</f>
        <v>DomProd</v>
      </c>
      <c r="M960" t="s">
        <v>258</v>
      </c>
      <c r="O960"/>
      <c r="P960" s="28" t="s">
        <v>2037</v>
      </c>
      <c r="R960" t="s">
        <v>134</v>
      </c>
      <c r="X960" s="9">
        <f>IF(Table1[[#This Row],[Origin 1]]="???",0,COUNTA(Table1[[#This Row],[Origin 1]:[Origin 6]]))</f>
        <v>1</v>
      </c>
      <c r="Y960"/>
      <c r="Z960"/>
    </row>
    <row r="961" spans="1:26">
      <c r="A961" s="12" t="s">
        <v>134</v>
      </c>
      <c r="B961" s="2">
        <v>2024</v>
      </c>
      <c r="C961" s="18" t="str">
        <f>TEXT(Table1[[#This Row],[No2]],"000")</f>
        <v>185</v>
      </c>
      <c r="D961" s="18">
        <v>185</v>
      </c>
      <c r="E961" s="18" t="s">
        <v>92</v>
      </c>
      <c r="F961" s="2" t="str">
        <f>_xlfn.TEXTJOIN("_",TRUE,A961,B961,C961,Table1[[#This Row],[Domain]])</f>
        <v>FRA_2024_185_Air</v>
      </c>
      <c r="G961" s="2" t="s">
        <v>987</v>
      </c>
      <c r="H961" s="3" t="s">
        <v>94</v>
      </c>
      <c r="I961" t="s">
        <v>103</v>
      </c>
      <c r="J961" t="s">
        <v>2038</v>
      </c>
      <c r="K961" s="4">
        <v>10</v>
      </c>
      <c r="L961" s="9" t="str">
        <f>IF(AND(R961=A961, S961&amp;T961&amp;U961&amp;V961&amp;W961=""), "DomProd", IF(COUNTIF(R961:W961, A961)&gt;0, "CoDev", IF(R961="???","N/A","Import")))</f>
        <v>Import</v>
      </c>
      <c r="M961" t="s">
        <v>2039</v>
      </c>
      <c r="O961"/>
      <c r="P961" s="28" t="s">
        <v>2040</v>
      </c>
      <c r="R961" t="s">
        <v>575</v>
      </c>
      <c r="X961" s="9">
        <f>IF(Table1[[#This Row],[Origin 1]]="???",0,COUNTA(Table1[[#This Row],[Origin 1]:[Origin 6]]))</f>
        <v>1</v>
      </c>
      <c r="Y961"/>
      <c r="Z961"/>
    </row>
    <row r="962" spans="1:26">
      <c r="A962" s="12" t="s">
        <v>134</v>
      </c>
      <c r="B962" s="2">
        <v>2024</v>
      </c>
      <c r="C962" s="18" t="str">
        <f>TEXT(Table1[[#This Row],[No2]],"000")</f>
        <v>186</v>
      </c>
      <c r="D962" s="18">
        <v>186</v>
      </c>
      <c r="E962" s="18" t="s">
        <v>92</v>
      </c>
      <c r="F962" s="2" t="str">
        <f>_xlfn.TEXTJOIN("_",TRUE,A962,B962,C962,Table1[[#This Row],[Domain]])</f>
        <v>FRA_2024_186_Air</v>
      </c>
      <c r="G962" s="2" t="s">
        <v>987</v>
      </c>
      <c r="H962" s="3" t="s">
        <v>94</v>
      </c>
      <c r="I962" t="s">
        <v>2041</v>
      </c>
      <c r="J962" t="s">
        <v>2042</v>
      </c>
      <c r="K962" s="4">
        <v>6</v>
      </c>
      <c r="L962" s="9" t="str">
        <f>IF(AND(R962=A962, S962&amp;T962&amp;U962&amp;V962&amp;W962=""), "DomProd", IF(COUNTIF(R962:W962, A962)&gt;0, "CoDev", IF(R962="???","N/A","Import")))</f>
        <v>DomProd</v>
      </c>
      <c r="M962" t="s">
        <v>258</v>
      </c>
      <c r="O962"/>
      <c r="P962" s="28" t="s">
        <v>2043</v>
      </c>
      <c r="R962" t="s">
        <v>134</v>
      </c>
      <c r="X962" s="9">
        <f>IF(Table1[[#This Row],[Origin 1]]="???",0,COUNTA(Table1[[#This Row],[Origin 1]:[Origin 6]]))</f>
        <v>1</v>
      </c>
      <c r="Y962"/>
      <c r="Z962"/>
    </row>
    <row r="963" spans="1:26">
      <c r="A963" s="12" t="s">
        <v>134</v>
      </c>
      <c r="B963" s="2">
        <v>2024</v>
      </c>
      <c r="C963" s="18" t="str">
        <f>TEXT(Table1[[#This Row],[No2]],"000")</f>
        <v>187</v>
      </c>
      <c r="D963" s="18">
        <v>187</v>
      </c>
      <c r="E963" s="18" t="s">
        <v>92</v>
      </c>
      <c r="F963" s="2" t="str">
        <f>_xlfn.TEXTJOIN("_",TRUE,A963,B963,C963,Table1[[#This Row],[Domain]])</f>
        <v>FRA_2024_187_Air</v>
      </c>
      <c r="G963" s="2" t="s">
        <v>987</v>
      </c>
      <c r="H963" s="3" t="s">
        <v>94</v>
      </c>
      <c r="I963" t="s">
        <v>2041</v>
      </c>
      <c r="J963" t="s">
        <v>2044</v>
      </c>
      <c r="K963" s="4">
        <v>5</v>
      </c>
      <c r="L963" s="9" t="str">
        <f>IF(AND(R963=A963, S963&amp;T963&amp;U963&amp;V963&amp;W963=""), "DomProd", IF(COUNTIF(R963:W963, A963)&gt;0, "CoDev", IF(R963="???","N/A","Import")))</f>
        <v>DomProd</v>
      </c>
      <c r="M963" t="s">
        <v>258</v>
      </c>
      <c r="O963"/>
      <c r="P963" s="28" t="s">
        <v>2045</v>
      </c>
      <c r="R963" t="s">
        <v>134</v>
      </c>
      <c r="X963" s="9">
        <f>IF(Table1[[#This Row],[Origin 1]]="???",0,COUNTA(Table1[[#This Row],[Origin 1]:[Origin 6]]))</f>
        <v>1</v>
      </c>
      <c r="Y963"/>
      <c r="Z963"/>
    </row>
    <row r="964" spans="1:26">
      <c r="A964" s="12" t="s">
        <v>134</v>
      </c>
      <c r="B964" s="2">
        <v>2024</v>
      </c>
      <c r="C964" s="18" t="str">
        <f>TEXT(Table1[[#This Row],[No2]],"000")</f>
        <v>188</v>
      </c>
      <c r="D964" s="18">
        <v>188</v>
      </c>
      <c r="E964" s="18" t="s">
        <v>92</v>
      </c>
      <c r="F964" s="2" t="str">
        <f>_xlfn.TEXTJOIN("_",TRUE,A964,B964,C964,Table1[[#This Row],[Domain]])</f>
        <v>FRA_2024_188_Air</v>
      </c>
      <c r="G964" s="2" t="s">
        <v>987</v>
      </c>
      <c r="H964" s="3" t="s">
        <v>94</v>
      </c>
      <c r="I964" t="s">
        <v>2041</v>
      </c>
      <c r="J964" t="s">
        <v>2046</v>
      </c>
      <c r="K964" s="4">
        <v>4</v>
      </c>
      <c r="L964" s="9" t="str">
        <f>IF(AND(R964=A964, S964&amp;T964&amp;U964&amp;V964&amp;W964=""), "DomProd", IF(COUNTIF(R964:W964, A964)&gt;0, "CoDev", IF(R964="???","N/A","Import")))</f>
        <v>DomProd</v>
      </c>
      <c r="M964" t="s">
        <v>258</v>
      </c>
      <c r="O964"/>
      <c r="P964" s="28" t="s">
        <v>2037</v>
      </c>
      <c r="R964" t="s">
        <v>134</v>
      </c>
      <c r="X964" s="9">
        <f>IF(Table1[[#This Row],[Origin 1]]="???",0,COUNTA(Table1[[#This Row],[Origin 1]:[Origin 6]]))</f>
        <v>1</v>
      </c>
      <c r="Y964"/>
      <c r="Z964"/>
    </row>
    <row r="965" spans="1:26">
      <c r="A965" s="12" t="s">
        <v>134</v>
      </c>
      <c r="B965" s="2">
        <v>2024</v>
      </c>
      <c r="C965" s="18" t="str">
        <f>TEXT(Table1[[#This Row],[No2]],"000")</f>
        <v>189</v>
      </c>
      <c r="D965" s="18">
        <v>189</v>
      </c>
      <c r="E965" s="18" t="s">
        <v>92</v>
      </c>
      <c r="F965" s="2" t="str">
        <f>_xlfn.TEXTJOIN("_",TRUE,A965,B965,C965,Table1[[#This Row],[Domain]])</f>
        <v>FRA_2024_189_Air</v>
      </c>
      <c r="G965" s="2" t="s">
        <v>987</v>
      </c>
      <c r="H965" s="3" t="s">
        <v>94</v>
      </c>
      <c r="I965" t="s">
        <v>108</v>
      </c>
      <c r="J965" t="s">
        <v>2047</v>
      </c>
      <c r="K965" s="4">
        <v>5</v>
      </c>
      <c r="L965" s="9" t="str">
        <f>IF(AND(R965=A965, S965&amp;T965&amp;U965&amp;V965&amp;W965=""), "DomProd", IF(COUNTIF(R965:W965, A965)&gt;0, "CoDev", IF(R965="???","N/A","Import")))</f>
        <v>DomProd</v>
      </c>
      <c r="M965" t="s">
        <v>2048</v>
      </c>
      <c r="O965"/>
      <c r="P965" t="s">
        <v>2049</v>
      </c>
      <c r="R965" t="s">
        <v>134</v>
      </c>
      <c r="X965" s="9">
        <f>IF(Table1[[#This Row],[Origin 1]]="???",0,COUNTA(Table1[[#This Row],[Origin 1]:[Origin 6]]))</f>
        <v>1</v>
      </c>
      <c r="Y965"/>
      <c r="Z965"/>
    </row>
    <row r="966" spans="1:26">
      <c r="A966" s="12" t="s">
        <v>134</v>
      </c>
      <c r="B966" s="2">
        <v>2024</v>
      </c>
      <c r="C966" s="18" t="str">
        <f>TEXT(Table1[[#This Row],[No2]],"000")</f>
        <v>190</v>
      </c>
      <c r="D966" s="18">
        <v>190</v>
      </c>
      <c r="E966" s="18" t="s">
        <v>92</v>
      </c>
      <c r="F966" s="2" t="str">
        <f>_xlfn.TEXTJOIN("_",TRUE,A966,B966,C966,Table1[[#This Row],[Domain]])</f>
        <v>FRA_2024_190_Air</v>
      </c>
      <c r="G966" s="2" t="s">
        <v>987</v>
      </c>
      <c r="H966" s="3" t="s">
        <v>114</v>
      </c>
      <c r="I966" t="s">
        <v>265</v>
      </c>
      <c r="J966" t="s">
        <v>266</v>
      </c>
      <c r="K966" s="4">
        <v>27</v>
      </c>
      <c r="L966" s="9" t="str">
        <f>IF(AND(R966=A966, S966&amp;T966&amp;U966&amp;V966&amp;W966=""), "DomProd", IF(COUNTIF(R966:W966, A966)&gt;0, "CoDev", IF(R966="???","N/A","Import")))</f>
        <v>CoDev</v>
      </c>
      <c r="M966" t="s">
        <v>267</v>
      </c>
      <c r="O966"/>
      <c r="P966" s="28" t="s">
        <v>268</v>
      </c>
      <c r="R966" t="s">
        <v>32</v>
      </c>
      <c r="S966" t="s">
        <v>134</v>
      </c>
      <c r="T966" t="s">
        <v>55</v>
      </c>
      <c r="U966" t="s">
        <v>191</v>
      </c>
      <c r="X966" s="9">
        <f>IF(Table1[[#This Row],[Origin 1]]="???",0,COUNTA(Table1[[#This Row],[Origin 1]:[Origin 6]]))</f>
        <v>4</v>
      </c>
      <c r="Y966"/>
      <c r="Z966"/>
    </row>
    <row r="967" spans="1:26">
      <c r="A967" s="12" t="s">
        <v>134</v>
      </c>
      <c r="B967" s="2">
        <v>2024</v>
      </c>
      <c r="C967" s="18" t="str">
        <f>TEXT(Table1[[#This Row],[No2]],"000")</f>
        <v>191</v>
      </c>
      <c r="D967" s="18">
        <v>191</v>
      </c>
      <c r="E967" s="18" t="s">
        <v>92</v>
      </c>
      <c r="F967" s="2" t="str">
        <f>_xlfn.TEXTJOIN("_",TRUE,A967,B967,C967,Table1[[#This Row],[Domain]])</f>
        <v>FRA_2024_191_Air</v>
      </c>
      <c r="G967" s="2" t="s">
        <v>987</v>
      </c>
      <c r="H967" s="3" t="s">
        <v>114</v>
      </c>
      <c r="I967" t="s">
        <v>488</v>
      </c>
      <c r="J967" t="s">
        <v>2050</v>
      </c>
      <c r="K967" s="4">
        <v>3</v>
      </c>
      <c r="L967" s="9" t="str">
        <f>IF(AND(R967=A967, S967&amp;T967&amp;U967&amp;V967&amp;W967=""), "DomProd", IF(COUNTIF(R967:W967, A967)&gt;0, "CoDev", IF(R967="???","N/A","Import")))</f>
        <v>DomProd</v>
      </c>
      <c r="M967" t="s">
        <v>486</v>
      </c>
      <c r="O967"/>
      <c r="P967" t="s">
        <v>490</v>
      </c>
      <c r="R967" t="s">
        <v>134</v>
      </c>
      <c r="X967" s="9">
        <f>IF(Table1[[#This Row],[Origin 1]]="???",0,COUNTA(Table1[[#This Row],[Origin 1]:[Origin 6]]))</f>
        <v>1</v>
      </c>
      <c r="Y967"/>
      <c r="Z967"/>
    </row>
    <row r="968" spans="1:26">
      <c r="A968" s="12" t="s">
        <v>134</v>
      </c>
      <c r="B968" s="2">
        <v>2024</v>
      </c>
      <c r="C968" s="18" t="str">
        <f>TEXT(Table1[[#This Row],[No2]],"000")</f>
        <v>192</v>
      </c>
      <c r="D968" s="18">
        <v>192</v>
      </c>
      <c r="E968" s="18" t="s">
        <v>92</v>
      </c>
      <c r="F968" s="2" t="str">
        <f>_xlfn.TEXTJOIN("_",TRUE,A968,B968,C968,Table1[[#This Row],[Domain]])</f>
        <v>FRA_2024_192_Air</v>
      </c>
      <c r="G968" s="2" t="s">
        <v>987</v>
      </c>
      <c r="H968" s="3" t="s">
        <v>114</v>
      </c>
      <c r="I968" t="s">
        <v>488</v>
      </c>
      <c r="J968" t="s">
        <v>2051</v>
      </c>
      <c r="K968" s="4">
        <v>6</v>
      </c>
      <c r="L968" s="9" t="str">
        <f>IF(AND(R968=A968, S968&amp;T968&amp;U968&amp;V968&amp;W968=""), "DomProd", IF(COUNTIF(R968:W968, A968)&gt;0, "CoDev", IF(R968="???","N/A","Import")))</f>
        <v>DomProd</v>
      </c>
      <c r="M968" t="s">
        <v>486</v>
      </c>
      <c r="O968"/>
      <c r="P968" t="s">
        <v>490</v>
      </c>
      <c r="R968" t="s">
        <v>134</v>
      </c>
      <c r="X968" s="9">
        <f>IF(Table1[[#This Row],[Origin 1]]="???",0,COUNTA(Table1[[#This Row],[Origin 1]:[Origin 6]]))</f>
        <v>1</v>
      </c>
      <c r="Y968"/>
      <c r="Z968"/>
    </row>
    <row r="969" spans="1:26">
      <c r="A969" s="12" t="s">
        <v>134</v>
      </c>
      <c r="B969" s="2">
        <v>2024</v>
      </c>
      <c r="C969" s="18" t="str">
        <f>TEXT(Table1[[#This Row],[No2]],"000")</f>
        <v>193</v>
      </c>
      <c r="D969" s="18">
        <v>193</v>
      </c>
      <c r="E969" s="18" t="s">
        <v>92</v>
      </c>
      <c r="F969" s="2" t="str">
        <f>_xlfn.TEXTJOIN("_",TRUE,A969,B969,C969,Table1[[#This Row],[Domain]])</f>
        <v>FRA_2024_193_Air</v>
      </c>
      <c r="G969" s="2" t="s">
        <v>987</v>
      </c>
      <c r="H969" s="3" t="s">
        <v>114</v>
      </c>
      <c r="I969" t="s">
        <v>488</v>
      </c>
      <c r="J969" t="s">
        <v>2052</v>
      </c>
      <c r="K969" s="4">
        <v>2</v>
      </c>
      <c r="L969" s="9" t="str">
        <f>IF(AND(R969=A969, S969&amp;T969&amp;U969&amp;V969&amp;W969=""), "DomProd", IF(COUNTIF(R969:W969, A969)&gt;0, "CoDev", IF(R969="???","N/A","Import")))</f>
        <v>DomProd</v>
      </c>
      <c r="M969" t="s">
        <v>486</v>
      </c>
      <c r="O969"/>
      <c r="P969" t="s">
        <v>490</v>
      </c>
      <c r="R969" t="s">
        <v>134</v>
      </c>
      <c r="X969" s="9">
        <f>IF(Table1[[#This Row],[Origin 1]]="???",0,COUNTA(Table1[[#This Row],[Origin 1]:[Origin 6]]))</f>
        <v>1</v>
      </c>
      <c r="Y969"/>
      <c r="Z969"/>
    </row>
    <row r="970" spans="1:26">
      <c r="A970" s="12" t="s">
        <v>134</v>
      </c>
      <c r="B970" s="2">
        <v>2024</v>
      </c>
      <c r="C970" s="18" t="str">
        <f>TEXT(Table1[[#This Row],[No2]],"000")</f>
        <v>194</v>
      </c>
      <c r="D970" s="18">
        <v>194</v>
      </c>
      <c r="E970" s="18" t="s">
        <v>92</v>
      </c>
      <c r="F970" s="2" t="str">
        <f>_xlfn.TEXTJOIN("_",TRUE,A970,B970,C970,Table1[[#This Row],[Domain]])</f>
        <v>FRA_2024_194_Air</v>
      </c>
      <c r="G970" s="2" t="s">
        <v>987</v>
      </c>
      <c r="H970" s="3" t="s">
        <v>114</v>
      </c>
      <c r="I970" t="s">
        <v>488</v>
      </c>
      <c r="J970" t="s">
        <v>2053</v>
      </c>
      <c r="K970" s="4">
        <v>16</v>
      </c>
      <c r="L970" s="9" t="str">
        <f>IF(AND(R970=A970, S970&amp;T970&amp;U970&amp;V970&amp;W970=""), "DomProd", IF(COUNTIF(R970:W970, A970)&gt;0, "CoDev", IF(R970="???","N/A","Import")))</f>
        <v>DomProd</v>
      </c>
      <c r="M970" t="s">
        <v>486</v>
      </c>
      <c r="O970"/>
      <c r="P970" t="s">
        <v>487</v>
      </c>
      <c r="R970" t="s">
        <v>134</v>
      </c>
      <c r="X970" s="9">
        <f>IF(Table1[[#This Row],[Origin 1]]="???",0,COUNTA(Table1[[#This Row],[Origin 1]:[Origin 6]]))</f>
        <v>1</v>
      </c>
      <c r="Y970"/>
      <c r="Z970"/>
    </row>
    <row r="971" spans="1:26">
      <c r="A971" s="12" t="s">
        <v>134</v>
      </c>
      <c r="B971" s="2">
        <v>2024</v>
      </c>
      <c r="C971" s="18" t="str">
        <f>TEXT(Table1[[#This Row],[No2]],"000")</f>
        <v>195</v>
      </c>
      <c r="D971" s="18">
        <v>195</v>
      </c>
      <c r="E971" s="18" t="s">
        <v>92</v>
      </c>
      <c r="F971" s="2" t="str">
        <f>_xlfn.TEXTJOIN("_",TRUE,A971,B971,C971,Table1[[#This Row],[Domain]])</f>
        <v>FRA_2024_195_Air</v>
      </c>
      <c r="G971" s="2" t="s">
        <v>987</v>
      </c>
      <c r="H971" s="3" t="s">
        <v>114</v>
      </c>
      <c r="I971" t="s">
        <v>488</v>
      </c>
      <c r="J971" t="s">
        <v>2054</v>
      </c>
      <c r="K971" s="4">
        <v>6</v>
      </c>
      <c r="L971" s="9" t="str">
        <f>IF(AND(R971=A971, S971&amp;T971&amp;U971&amp;V971&amp;W971=""), "DomProd", IF(COUNTIF(R971:W971, A971)&gt;0, "CoDev", IF(R971="???","N/A","Import")))</f>
        <v>CoDev</v>
      </c>
      <c r="M971" t="s">
        <v>867</v>
      </c>
      <c r="O971"/>
      <c r="P971" s="28" t="s">
        <v>2055</v>
      </c>
      <c r="R971" t="s">
        <v>134</v>
      </c>
      <c r="S971" t="s">
        <v>32</v>
      </c>
      <c r="X971" s="9">
        <f>IF(Table1[[#This Row],[Origin 1]]="???",0,COUNTA(Table1[[#This Row],[Origin 1]:[Origin 6]]))</f>
        <v>2</v>
      </c>
      <c r="Y971"/>
      <c r="Z971"/>
    </row>
    <row r="972" spans="1:26">
      <c r="A972" s="12" t="s">
        <v>134</v>
      </c>
      <c r="B972" s="2">
        <v>2024</v>
      </c>
      <c r="C972" s="18" t="str">
        <f>TEXT(Table1[[#This Row],[No2]],"000")</f>
        <v>196</v>
      </c>
      <c r="D972" s="18">
        <v>196</v>
      </c>
      <c r="E972" s="18" t="s">
        <v>92</v>
      </c>
      <c r="F972" s="2" t="str">
        <f>_xlfn.TEXTJOIN("_",TRUE,A972,B972,C972,Table1[[#This Row],[Domain]])</f>
        <v>FRA_2024_196_Air</v>
      </c>
      <c r="G972" s="2" t="s">
        <v>987</v>
      </c>
      <c r="H972" s="3" t="s">
        <v>178</v>
      </c>
      <c r="I972" t="s">
        <v>179</v>
      </c>
      <c r="J972" t="s">
        <v>1142</v>
      </c>
      <c r="K972" s="4">
        <v>4</v>
      </c>
      <c r="L972" s="9" t="str">
        <f>IF(AND(R972=A972, S972&amp;T972&amp;U972&amp;V972&amp;W972=""), "DomProd", IF(COUNTIF(R972:W972, A972)&gt;0, "CoDev", IF(R972="???","N/A","Import")))</f>
        <v>Import</v>
      </c>
      <c r="M972" t="s">
        <v>1143</v>
      </c>
      <c r="O972"/>
      <c r="P972" s="28" t="s">
        <v>1144</v>
      </c>
      <c r="R972" t="s">
        <v>24</v>
      </c>
      <c r="X972" s="9">
        <f>IF(Table1[[#This Row],[Origin 1]]="???",0,COUNTA(Table1[[#This Row],[Origin 1]:[Origin 6]]))</f>
        <v>1</v>
      </c>
      <c r="Y972"/>
      <c r="Z972"/>
    </row>
    <row r="973" spans="1:26">
      <c r="A973" s="12" t="s">
        <v>134</v>
      </c>
      <c r="B973" s="2">
        <v>2024</v>
      </c>
      <c r="C973" s="18" t="str">
        <f>TEXT(Table1[[#This Row],[No2]],"000")</f>
        <v>197</v>
      </c>
      <c r="D973" s="18">
        <v>197</v>
      </c>
      <c r="E973" s="18" t="s">
        <v>92</v>
      </c>
      <c r="F973" s="2" t="str">
        <f>_xlfn.TEXTJOIN("_",TRUE,A973,B973,C973,Table1[[#This Row],[Domain]])</f>
        <v>FRA_2024_197_Air</v>
      </c>
      <c r="G973" s="2" t="s">
        <v>987</v>
      </c>
      <c r="H973" s="3" t="s">
        <v>139</v>
      </c>
      <c r="I973" t="s">
        <v>140</v>
      </c>
      <c r="J973" t="s">
        <v>2056</v>
      </c>
      <c r="K973" s="4" t="s">
        <v>72</v>
      </c>
      <c r="L973" s="9" t="str">
        <f>IF(AND(R973=A973, S973&amp;T973&amp;U973&amp;V973&amp;W973=""), "DomProd", IF(COUNTIF(R973:W973, A973)&gt;0, "CoDev", IF(R973="???","N/A","Import")))</f>
        <v>DomProd</v>
      </c>
      <c r="M973" t="s">
        <v>132</v>
      </c>
      <c r="O973"/>
      <c r="P973" s="28" t="s">
        <v>2057</v>
      </c>
      <c r="R973" t="s">
        <v>134</v>
      </c>
      <c r="X973" s="9">
        <f>IF(Table1[[#This Row],[Origin 1]]="???",0,COUNTA(Table1[[#This Row],[Origin 1]:[Origin 6]]))</f>
        <v>1</v>
      </c>
      <c r="Y973"/>
      <c r="Z973"/>
    </row>
    <row r="974" spans="1:26">
      <c r="A974" s="12" t="s">
        <v>134</v>
      </c>
      <c r="B974" s="2">
        <v>2024</v>
      </c>
      <c r="C974" s="18" t="str">
        <f>TEXT(Table1[[#This Row],[No2]],"000")</f>
        <v>198</v>
      </c>
      <c r="D974" s="18">
        <v>198</v>
      </c>
      <c r="E974" s="18" t="s">
        <v>92</v>
      </c>
      <c r="F974" s="2" t="str">
        <f>_xlfn.TEXTJOIN("_",TRUE,A974,B974,C974,Table1[[#This Row],[Domain]])</f>
        <v>FRA_2024_198_Air</v>
      </c>
      <c r="G974" s="2" t="s">
        <v>987</v>
      </c>
      <c r="H974" s="3" t="s">
        <v>139</v>
      </c>
      <c r="I974" t="s">
        <v>277</v>
      </c>
      <c r="J974" t="s">
        <v>2058</v>
      </c>
      <c r="K974" s="4" t="s">
        <v>72</v>
      </c>
      <c r="L974" s="9" t="str">
        <f>IF(AND(R974=A974, S974&amp;T974&amp;U974&amp;V974&amp;W974=""), "DomProd", IF(COUNTIF(R974:W974, A974)&gt;0, "CoDev", IF(R974="???","N/A","Import")))</f>
        <v>DomProd</v>
      </c>
      <c r="M974" t="s">
        <v>132</v>
      </c>
      <c r="O974"/>
      <c r="P974" s="28" t="s">
        <v>2057</v>
      </c>
      <c r="R974" t="s">
        <v>134</v>
      </c>
      <c r="X974" s="9">
        <f>IF(Table1[[#This Row],[Origin 1]]="???",0,COUNTA(Table1[[#This Row],[Origin 1]:[Origin 6]]))</f>
        <v>1</v>
      </c>
      <c r="Y974"/>
      <c r="Z974"/>
    </row>
    <row r="975" spans="1:26">
      <c r="A975" s="12" t="s">
        <v>134</v>
      </c>
      <c r="B975" s="2">
        <v>2024</v>
      </c>
      <c r="C975" s="18" t="str">
        <f>TEXT(Table1[[#This Row],[No2]],"000")</f>
        <v>199</v>
      </c>
      <c r="D975" s="18">
        <v>199</v>
      </c>
      <c r="E975" s="18" t="s">
        <v>92</v>
      </c>
      <c r="F975" s="2" t="str">
        <f>_xlfn.TEXTJOIN("_",TRUE,A975,B975,C975,Table1[[#This Row],[Domain]])</f>
        <v>FRA_2024_199_Air</v>
      </c>
      <c r="G975" s="2" t="s">
        <v>987</v>
      </c>
      <c r="H975" s="3" t="s">
        <v>139</v>
      </c>
      <c r="I975" t="s">
        <v>674</v>
      </c>
      <c r="J975" t="s">
        <v>2059</v>
      </c>
      <c r="K975" s="4" t="s">
        <v>72</v>
      </c>
      <c r="L975" s="9" t="str">
        <f>IF(AND(R975=A975, S975&amp;T975&amp;U975&amp;V975&amp;W975=""), "DomProd", IF(COUNTIF(R975:W975, A975)&gt;0, "CoDev", IF(R975="???","N/A","Import")))</f>
        <v>DomProd</v>
      </c>
      <c r="M975" t="s">
        <v>2060</v>
      </c>
      <c r="O975"/>
      <c r="P975" t="s">
        <v>2061</v>
      </c>
      <c r="R975" t="s">
        <v>134</v>
      </c>
      <c r="X975" s="9">
        <f>IF(Table1[[#This Row],[Origin 1]]="???",0,COUNTA(Table1[[#This Row],[Origin 1]:[Origin 6]]))</f>
        <v>1</v>
      </c>
      <c r="Y975"/>
      <c r="Z975"/>
    </row>
    <row r="976" spans="1:26">
      <c r="A976" s="12" t="s">
        <v>134</v>
      </c>
      <c r="B976" s="2">
        <v>2024</v>
      </c>
      <c r="C976" s="18" t="str">
        <f>TEXT(Table1[[#This Row],[No2]],"000")</f>
        <v>200</v>
      </c>
      <c r="D976" s="18">
        <v>200</v>
      </c>
      <c r="E976" s="18" t="s">
        <v>92</v>
      </c>
      <c r="F976" s="2" t="str">
        <f>_xlfn.TEXTJOIN("_",TRUE,A976,B976,C976,Table1[[#This Row],[Domain]])</f>
        <v>FRA_2024_200_Air</v>
      </c>
      <c r="G976" s="2" t="s">
        <v>987</v>
      </c>
      <c r="H976" s="3" t="s">
        <v>139</v>
      </c>
      <c r="I976" t="s">
        <v>2062</v>
      </c>
      <c r="J976" t="s">
        <v>2063</v>
      </c>
      <c r="K976" s="4" t="s">
        <v>72</v>
      </c>
      <c r="L976" s="9" t="str">
        <f>IF(AND(R976=A976, S976&amp;T976&amp;U976&amp;V976&amp;W976=""), "DomProd", IF(COUNTIF(R976:W976, A976)&gt;0, "CoDev", IF(R976="???","N/A","Import")))</f>
        <v>DomProd</v>
      </c>
      <c r="M976" t="s">
        <v>132</v>
      </c>
      <c r="O976"/>
      <c r="P976" t="s">
        <v>2064</v>
      </c>
      <c r="R976" t="s">
        <v>134</v>
      </c>
      <c r="X976" s="9">
        <f>IF(Table1[[#This Row],[Origin 1]]="???",0,COUNTA(Table1[[#This Row],[Origin 1]:[Origin 6]]))</f>
        <v>1</v>
      </c>
      <c r="Y976"/>
      <c r="Z976"/>
    </row>
    <row r="977" spans="1:26">
      <c r="A977" s="12" t="s">
        <v>134</v>
      </c>
      <c r="B977" s="2">
        <v>2024</v>
      </c>
      <c r="C977" s="18" t="str">
        <f>TEXT(Table1[[#This Row],[No2]],"000")</f>
        <v>201</v>
      </c>
      <c r="D977" s="18">
        <v>201</v>
      </c>
      <c r="E977" s="18" t="s">
        <v>92</v>
      </c>
      <c r="F977" s="2" t="str">
        <f>_xlfn.TEXTJOIN("_",TRUE,A977,B977,C977,Table1[[#This Row],[Domain]])</f>
        <v>FRA_2024_201_Air</v>
      </c>
      <c r="G977" s="2" t="s">
        <v>987</v>
      </c>
      <c r="H977" s="3" t="s">
        <v>280</v>
      </c>
      <c r="I977" t="s">
        <v>281</v>
      </c>
      <c r="J977" t="s">
        <v>2065</v>
      </c>
      <c r="K977" s="4" t="s">
        <v>72</v>
      </c>
      <c r="L977" s="9" t="str">
        <f>IF(AND(R977=A977, S977&amp;T977&amp;U977&amp;V977&amp;W977=""), "DomProd", IF(COUNTIF(R977:W977, A977)&gt;0, "CoDev", IF(R977="???","N/A","Import")))</f>
        <v>Import</v>
      </c>
      <c r="M977" t="s">
        <v>101</v>
      </c>
      <c r="O977"/>
      <c r="P977" s="28" t="s">
        <v>283</v>
      </c>
      <c r="R977" t="s">
        <v>65</v>
      </c>
      <c r="X977" s="9">
        <f>IF(Table1[[#This Row],[Origin 1]]="???",0,COUNTA(Table1[[#This Row],[Origin 1]:[Origin 6]]))</f>
        <v>1</v>
      </c>
      <c r="Y977"/>
      <c r="Z977"/>
    </row>
    <row r="978" spans="1:26">
      <c r="A978" s="12" t="s">
        <v>134</v>
      </c>
      <c r="B978" s="2">
        <v>2024</v>
      </c>
      <c r="C978" s="18" t="str">
        <f>TEXT(Table1[[#This Row],[No2]],"000")</f>
        <v>202</v>
      </c>
      <c r="D978" s="18">
        <v>202</v>
      </c>
      <c r="E978" s="18" t="s">
        <v>92</v>
      </c>
      <c r="F978" s="2" t="str">
        <f>_xlfn.TEXTJOIN("_",TRUE,A978,B978,C978,Table1[[#This Row],[Domain]])</f>
        <v>FRA_2024_202_Air</v>
      </c>
      <c r="G978" s="2" t="s">
        <v>987</v>
      </c>
      <c r="H978" s="3" t="s">
        <v>280</v>
      </c>
      <c r="I978" t="s">
        <v>1161</v>
      </c>
      <c r="J978" t="s">
        <v>2066</v>
      </c>
      <c r="K978" s="4" t="s">
        <v>72</v>
      </c>
      <c r="L978" s="9" t="str">
        <f>IF(AND(R978=A978, S978&amp;T978&amp;U978&amp;V978&amp;W978=""), "DomProd", IF(COUNTIF(R978:W978, A978)&gt;0, "CoDev", IF(R978="???","N/A","Import")))</f>
        <v>DomProd</v>
      </c>
      <c r="M978" t="s">
        <v>2067</v>
      </c>
      <c r="O978"/>
      <c r="P978" t="s">
        <v>2068</v>
      </c>
      <c r="R978" t="s">
        <v>134</v>
      </c>
      <c r="X978" s="9">
        <f>IF(Table1[[#This Row],[Origin 1]]="???",0,COUNTA(Table1[[#This Row],[Origin 1]:[Origin 6]]))</f>
        <v>1</v>
      </c>
      <c r="Y978"/>
      <c r="Z978"/>
    </row>
    <row r="979" spans="1:26">
      <c r="A979" s="12" t="s">
        <v>134</v>
      </c>
      <c r="B979" s="2">
        <v>2024</v>
      </c>
      <c r="C979" s="18" t="str">
        <f>TEXT(Table1[[#This Row],[No2]],"000")</f>
        <v>203</v>
      </c>
      <c r="D979" s="18">
        <v>203</v>
      </c>
      <c r="E979" s="18" t="s">
        <v>92</v>
      </c>
      <c r="F979" s="2" t="str">
        <f>_xlfn.TEXTJOIN("_",TRUE,A979,B979,C979,Table1[[#This Row],[Domain]])</f>
        <v>FRA_2024_203_Air</v>
      </c>
      <c r="G979" s="2" t="s">
        <v>2069</v>
      </c>
      <c r="H979" s="3" t="s">
        <v>94</v>
      </c>
      <c r="I979" t="s">
        <v>95</v>
      </c>
      <c r="J979" t="s">
        <v>2070</v>
      </c>
      <c r="K979" s="4">
        <v>27</v>
      </c>
      <c r="L979" s="9" t="str">
        <f>IF(AND(R979=A979, S979&amp;T979&amp;U979&amp;V979&amp;W979=""), "DomProd", IF(COUNTIF(R979:W979, A979)&gt;0, "CoDev", IF(R979="???","N/A","Import")))</f>
        <v>DomProd</v>
      </c>
      <c r="M979" t="s">
        <v>258</v>
      </c>
      <c r="O979"/>
      <c r="P979" s="28" t="s">
        <v>2071</v>
      </c>
      <c r="R979" t="s">
        <v>134</v>
      </c>
      <c r="X979" s="9">
        <f>IF(Table1[[#This Row],[Origin 1]]="???",0,COUNTA(Table1[[#This Row],[Origin 1]:[Origin 6]]))</f>
        <v>1</v>
      </c>
      <c r="Y979"/>
      <c r="Z979"/>
    </row>
    <row r="980" spans="1:26">
      <c r="A980" s="12" t="s">
        <v>134</v>
      </c>
      <c r="B980" s="2">
        <v>2024</v>
      </c>
      <c r="C980" s="18" t="str">
        <f>TEXT(Table1[[#This Row],[No2]],"000")</f>
        <v>204</v>
      </c>
      <c r="D980" s="18">
        <v>204</v>
      </c>
      <c r="E980" s="18" t="s">
        <v>92</v>
      </c>
      <c r="F980" s="2" t="str">
        <f>_xlfn.TEXTJOIN("_",TRUE,A980,B980,C980,Table1[[#This Row],[Domain]])</f>
        <v>FRA_2024_204_Air</v>
      </c>
      <c r="G980" s="2" t="s">
        <v>2069</v>
      </c>
      <c r="H980" s="3" t="s">
        <v>94</v>
      </c>
      <c r="I980" t="s">
        <v>95</v>
      </c>
      <c r="J980" t="s">
        <v>2072</v>
      </c>
      <c r="K980" s="4">
        <v>7</v>
      </c>
      <c r="L980" s="9" t="str">
        <f>IF(AND(R980=A980, S980&amp;T980&amp;U980&amp;V980&amp;W980=""), "DomProd", IF(COUNTIF(R980:W980, A980)&gt;0, "CoDev", IF(R980="???","N/A","Import")))</f>
        <v>DomProd</v>
      </c>
      <c r="M980" t="s">
        <v>258</v>
      </c>
      <c r="O980"/>
      <c r="P980" s="28" t="s">
        <v>2071</v>
      </c>
      <c r="R980" t="s">
        <v>134</v>
      </c>
      <c r="X980" s="9">
        <f>IF(Table1[[#This Row],[Origin 1]]="???",0,COUNTA(Table1[[#This Row],[Origin 1]:[Origin 6]]))</f>
        <v>1</v>
      </c>
      <c r="Y980"/>
      <c r="Z980"/>
    </row>
    <row r="981" spans="1:26">
      <c r="A981" s="12" t="s">
        <v>134</v>
      </c>
      <c r="B981" s="2">
        <v>2024</v>
      </c>
      <c r="C981" s="18" t="str">
        <f>TEXT(Table1[[#This Row],[No2]],"000")</f>
        <v>205</v>
      </c>
      <c r="D981" s="18">
        <v>205</v>
      </c>
      <c r="E981" s="18" t="s">
        <v>92</v>
      </c>
      <c r="F981" s="2" t="str">
        <f>_xlfn.TEXTJOIN("_",TRUE,A981,B981,C981,Table1[[#This Row],[Domain]])</f>
        <v>FRA_2024_205_Air</v>
      </c>
      <c r="G981" s="2" t="s">
        <v>2069</v>
      </c>
      <c r="H981" s="3" t="s">
        <v>94</v>
      </c>
      <c r="I981" t="s">
        <v>495</v>
      </c>
      <c r="J981" t="s">
        <v>2073</v>
      </c>
      <c r="K981" s="4">
        <v>60</v>
      </c>
      <c r="L981" s="9" t="str">
        <f>IF(AND(R981=A981, S981&amp;T981&amp;U981&amp;V981&amp;W981=""), "DomProd", IF(COUNTIF(R981:W981, A981)&gt;0, "CoDev", IF(R981="???","N/A","Import")))</f>
        <v>DomProd</v>
      </c>
      <c r="M981" t="s">
        <v>258</v>
      </c>
      <c r="O981"/>
      <c r="P981" s="28" t="s">
        <v>2071</v>
      </c>
      <c r="R981" t="s">
        <v>134</v>
      </c>
      <c r="X981" s="9">
        <f>IF(Table1[[#This Row],[Origin 1]]="???",0,COUNTA(Table1[[#This Row],[Origin 1]:[Origin 6]]))</f>
        <v>1</v>
      </c>
      <c r="Y981"/>
      <c r="Z981"/>
    </row>
    <row r="982" spans="1:26">
      <c r="A982" s="12" t="s">
        <v>134</v>
      </c>
      <c r="B982" s="2">
        <v>2024</v>
      </c>
      <c r="C982" s="18" t="str">
        <f>TEXT(Table1[[#This Row],[No2]],"000")</f>
        <v>206</v>
      </c>
      <c r="D982" s="18">
        <v>206</v>
      </c>
      <c r="E982" s="18" t="s">
        <v>92</v>
      </c>
      <c r="F982" s="2" t="str">
        <f>_xlfn.TEXTJOIN("_",TRUE,A982,B982,C982,Table1[[#This Row],[Domain]])</f>
        <v>FRA_2024_206_Air</v>
      </c>
      <c r="G982" s="2" t="s">
        <v>2069</v>
      </c>
      <c r="H982" s="3" t="s">
        <v>94</v>
      </c>
      <c r="I982" t="s">
        <v>495</v>
      </c>
      <c r="J982" t="s">
        <v>1756</v>
      </c>
      <c r="K982" s="4">
        <v>56</v>
      </c>
      <c r="L982" s="9" t="str">
        <f>IF(AND(R982=A982, S982&amp;T982&amp;U982&amp;V982&amp;W982=""), "DomProd", IF(COUNTIF(R982:W982, A982)&gt;0, "CoDev", IF(R982="???","N/A","Import")))</f>
        <v>DomProd</v>
      </c>
      <c r="M982" t="s">
        <v>258</v>
      </c>
      <c r="O982"/>
      <c r="P982" s="28" t="s">
        <v>1757</v>
      </c>
      <c r="R982" t="s">
        <v>134</v>
      </c>
      <c r="X982" s="9">
        <f>IF(Table1[[#This Row],[Origin 1]]="???",0,COUNTA(Table1[[#This Row],[Origin 1]:[Origin 6]]))</f>
        <v>1</v>
      </c>
      <c r="Y982"/>
      <c r="Z982"/>
    </row>
    <row r="983" spans="1:26">
      <c r="A983" s="12" t="s">
        <v>134</v>
      </c>
      <c r="B983" s="2">
        <v>2024</v>
      </c>
      <c r="C983" s="18" t="str">
        <f>TEXT(Table1[[#This Row],[No2]],"000")</f>
        <v>207</v>
      </c>
      <c r="D983" s="18">
        <v>207</v>
      </c>
      <c r="E983" s="18" t="s">
        <v>92</v>
      </c>
      <c r="F983" s="2" t="str">
        <f>_xlfn.TEXTJOIN("_",TRUE,A983,B983,C983,Table1[[#This Row],[Domain]])</f>
        <v>FRA_2024_207_Air</v>
      </c>
      <c r="G983" s="2" t="s">
        <v>2069</v>
      </c>
      <c r="H983" s="3" t="s">
        <v>94</v>
      </c>
      <c r="I983" t="s">
        <v>495</v>
      </c>
      <c r="J983" t="s">
        <v>2074</v>
      </c>
      <c r="K983" s="4">
        <v>43</v>
      </c>
      <c r="L983" s="9" t="str">
        <f>IF(AND(R983=A983, S983&amp;T983&amp;U983&amp;V983&amp;W983=""), "DomProd", IF(COUNTIF(R983:W983, A983)&gt;0, "CoDev", IF(R983="???","N/A","Import")))</f>
        <v>DomProd</v>
      </c>
      <c r="M983" t="s">
        <v>258</v>
      </c>
      <c r="O983"/>
      <c r="P983" s="30" t="s">
        <v>1757</v>
      </c>
      <c r="R983" t="s">
        <v>134</v>
      </c>
      <c r="X983" s="9">
        <f>IF(Table1[[#This Row],[Origin 1]]="???",0,COUNTA(Table1[[#This Row],[Origin 1]:[Origin 6]]))</f>
        <v>1</v>
      </c>
      <c r="Y983"/>
      <c r="Z983"/>
    </row>
    <row r="984" spans="1:26">
      <c r="A984" s="12" t="s">
        <v>134</v>
      </c>
      <c r="B984" s="2">
        <v>2024</v>
      </c>
      <c r="C984" s="18" t="str">
        <f>TEXT(Table1[[#This Row],[No2]],"000")</f>
        <v>208</v>
      </c>
      <c r="D984" s="18">
        <v>208</v>
      </c>
      <c r="E984" s="18" t="s">
        <v>92</v>
      </c>
      <c r="F984" s="2" t="str">
        <f>_xlfn.TEXTJOIN("_",TRUE,A984,B984,C984,Table1[[#This Row],[Domain]])</f>
        <v>FRA_2024_208_Air</v>
      </c>
      <c r="G984" s="2" t="s">
        <v>2069</v>
      </c>
      <c r="H984" s="3" t="s">
        <v>94</v>
      </c>
      <c r="I984" t="s">
        <v>115</v>
      </c>
      <c r="J984" t="s">
        <v>2075</v>
      </c>
      <c r="K984" s="4">
        <v>2</v>
      </c>
      <c r="L984" s="9" t="str">
        <f>IF(AND(R984=A984, S984&amp;T984&amp;U984&amp;V984&amp;W984=""), "DomProd", IF(COUNTIF(R984:W984, A984)&gt;0, "CoDev", IF(R984="???","N/A","Import")))</f>
        <v>Import</v>
      </c>
      <c r="M984" t="s">
        <v>1020</v>
      </c>
      <c r="O984"/>
      <c r="P984" t="s">
        <v>1514</v>
      </c>
      <c r="R984" t="s">
        <v>65</v>
      </c>
      <c r="X984" s="9">
        <f>IF(Table1[[#This Row],[Origin 1]]="???",0,COUNTA(Table1[[#This Row],[Origin 1]:[Origin 6]]))</f>
        <v>1</v>
      </c>
      <c r="Y984"/>
      <c r="Z984"/>
    </row>
    <row r="985" spans="1:26">
      <c r="A985" s="12" t="s">
        <v>134</v>
      </c>
      <c r="B985" s="2">
        <v>2024</v>
      </c>
      <c r="C985" s="18" t="str">
        <f>TEXT(Table1[[#This Row],[No2]],"000")</f>
        <v>209</v>
      </c>
      <c r="D985" s="18">
        <v>209</v>
      </c>
      <c r="E985" s="18" t="s">
        <v>92</v>
      </c>
      <c r="F985" s="2" t="str">
        <f>_xlfn.TEXTJOIN("_",TRUE,A985,B985,C985,Table1[[#This Row],[Domain]])</f>
        <v>FRA_2024_209_Air</v>
      </c>
      <c r="G985" s="2" t="s">
        <v>2069</v>
      </c>
      <c r="H985" s="3" t="s">
        <v>94</v>
      </c>
      <c r="I985" t="s">
        <v>2033</v>
      </c>
      <c r="J985" t="s">
        <v>2076</v>
      </c>
      <c r="K985" s="4">
        <v>4</v>
      </c>
      <c r="L985" s="9" t="str">
        <f>IF(AND(R985=A985, S985&amp;T985&amp;U985&amp;V985&amp;W985=""), "DomProd", IF(COUNTIF(R985:W985, A985)&gt;0, "CoDev", IF(R985="???","N/A","Import")))</f>
        <v>Import</v>
      </c>
      <c r="M985" t="s">
        <v>1246</v>
      </c>
      <c r="O985"/>
      <c r="P985" s="28" t="s">
        <v>2077</v>
      </c>
      <c r="R985" t="s">
        <v>65</v>
      </c>
      <c r="X985" s="9">
        <f>IF(Table1[[#This Row],[Origin 1]]="???",0,COUNTA(Table1[[#This Row],[Origin 1]:[Origin 6]]))</f>
        <v>1</v>
      </c>
      <c r="Y985"/>
      <c r="Z985"/>
    </row>
    <row r="986" spans="1:26">
      <c r="A986" s="12" t="s">
        <v>134</v>
      </c>
      <c r="B986" s="2">
        <v>2024</v>
      </c>
      <c r="C986" s="18" t="str">
        <f>TEXT(Table1[[#This Row],[No2]],"000")</f>
        <v>210</v>
      </c>
      <c r="D986" s="18">
        <v>210</v>
      </c>
      <c r="E986" s="18" t="s">
        <v>92</v>
      </c>
      <c r="F986" s="2" t="str">
        <f>_xlfn.TEXTJOIN("_",TRUE,A986,B986,C986,Table1[[#This Row],[Domain]])</f>
        <v>FRA_2024_210_Air</v>
      </c>
      <c r="G986" s="2" t="s">
        <v>2069</v>
      </c>
      <c r="H986" s="3" t="s">
        <v>94</v>
      </c>
      <c r="I986" t="s">
        <v>1760</v>
      </c>
      <c r="J986" t="s">
        <v>1761</v>
      </c>
      <c r="K986" s="4">
        <v>3</v>
      </c>
      <c r="L986" s="9" t="str">
        <f>IF(AND(R986=A986, S986&amp;T986&amp;U986&amp;V986&amp;W986=""), "DomProd", IF(COUNTIF(R986:W986, A986)&gt;0, "CoDev", IF(R986="???","N/A","Import")))</f>
        <v>Import</v>
      </c>
      <c r="M986" t="s">
        <v>101</v>
      </c>
      <c r="O986"/>
      <c r="P986" s="28" t="s">
        <v>1762</v>
      </c>
      <c r="R986" t="s">
        <v>65</v>
      </c>
      <c r="X986" s="9">
        <f>IF(Table1[[#This Row],[Origin 1]]="???",0,COUNTA(Table1[[#This Row],[Origin 1]:[Origin 6]]))</f>
        <v>1</v>
      </c>
      <c r="Y986"/>
      <c r="Z986"/>
    </row>
    <row r="987" spans="1:26">
      <c r="A987" s="12" t="s">
        <v>134</v>
      </c>
      <c r="B987" s="2">
        <v>2024</v>
      </c>
      <c r="C987" s="18" t="str">
        <f>TEXT(Table1[[#This Row],[No2]],"000")</f>
        <v>211</v>
      </c>
      <c r="D987" s="18">
        <v>211</v>
      </c>
      <c r="E987" s="18" t="s">
        <v>92</v>
      </c>
      <c r="F987" s="2" t="str">
        <f>_xlfn.TEXTJOIN("_",TRUE,A987,B987,C987,Table1[[#This Row],[Domain]])</f>
        <v>FRA_2024_211_Air</v>
      </c>
      <c r="G987" s="2" t="s">
        <v>2069</v>
      </c>
      <c r="H987" s="3" t="s">
        <v>94</v>
      </c>
      <c r="I987" t="s">
        <v>1005</v>
      </c>
      <c r="J987" t="s">
        <v>1758</v>
      </c>
      <c r="K987" s="4">
        <v>12</v>
      </c>
      <c r="L987" s="9" t="str">
        <f>IF(AND(R987=A987, S987&amp;T987&amp;U987&amp;V987&amp;W987=""), "DomProd", IF(COUNTIF(R987:W987, A987)&gt;0, "CoDev", IF(R987="???","N/A","Import")))</f>
        <v>CoDev</v>
      </c>
      <c r="M987" t="s">
        <v>254</v>
      </c>
      <c r="O987"/>
      <c r="P987" t="s">
        <v>1759</v>
      </c>
      <c r="R987" t="s">
        <v>32</v>
      </c>
      <c r="S987" t="s">
        <v>134</v>
      </c>
      <c r="T987" t="s">
        <v>37</v>
      </c>
      <c r="U987" t="s">
        <v>43</v>
      </c>
      <c r="X987" s="9">
        <f>IF(Table1[[#This Row],[Origin 1]]="???",0,COUNTA(Table1[[#This Row],[Origin 1]:[Origin 6]]))</f>
        <v>4</v>
      </c>
      <c r="Y987"/>
      <c r="Z987"/>
    </row>
    <row r="988" spans="1:26">
      <c r="A988" s="12" t="s">
        <v>134</v>
      </c>
      <c r="B988" s="2">
        <v>2024</v>
      </c>
      <c r="C988" s="18" t="str">
        <f>TEXT(Table1[[#This Row],[No2]],"000")</f>
        <v>212</v>
      </c>
      <c r="D988" s="18">
        <v>212</v>
      </c>
      <c r="E988" s="18" t="s">
        <v>92</v>
      </c>
      <c r="F988" s="2" t="str">
        <f>_xlfn.TEXTJOIN("_",TRUE,A988,B988,C988,Table1[[#This Row],[Domain]])</f>
        <v>FRA_2024_212_Air</v>
      </c>
      <c r="G988" s="2" t="s">
        <v>2069</v>
      </c>
      <c r="H988" s="3" t="s">
        <v>94</v>
      </c>
      <c r="I988" t="s">
        <v>1005</v>
      </c>
      <c r="J988" t="s">
        <v>2078</v>
      </c>
      <c r="K988" s="4">
        <v>2</v>
      </c>
      <c r="L988" s="9" t="str">
        <f>IF(AND(R988=A988, S988&amp;T988&amp;U988&amp;V988&amp;W988=""), "DomProd", IF(COUNTIF(R988:W988, A988)&gt;0, "CoDev", IF(R988="???","N/A","Import")))</f>
        <v>Import</v>
      </c>
      <c r="M988" t="s">
        <v>101</v>
      </c>
      <c r="O988"/>
      <c r="P988" s="28" t="s">
        <v>1762</v>
      </c>
      <c r="R988" t="s">
        <v>65</v>
      </c>
      <c r="X988" s="9">
        <f>IF(Table1[[#This Row],[Origin 1]]="???",0,COUNTA(Table1[[#This Row],[Origin 1]:[Origin 6]]))</f>
        <v>1</v>
      </c>
      <c r="Y988"/>
      <c r="Z988"/>
    </row>
    <row r="989" spans="1:26">
      <c r="A989" s="12" t="s">
        <v>134</v>
      </c>
      <c r="B989" s="2">
        <v>2024</v>
      </c>
      <c r="C989" s="18" t="str">
        <f>TEXT(Table1[[#This Row],[No2]],"000")</f>
        <v>213</v>
      </c>
      <c r="D989" s="18">
        <v>213</v>
      </c>
      <c r="E989" s="18" t="s">
        <v>92</v>
      </c>
      <c r="F989" s="2" t="str">
        <f>_xlfn.TEXTJOIN("_",TRUE,A989,B989,C989,Table1[[#This Row],[Domain]])</f>
        <v>FRA_2024_213_Air</v>
      </c>
      <c r="G989" s="2" t="s">
        <v>2069</v>
      </c>
      <c r="H989" s="3" t="s">
        <v>94</v>
      </c>
      <c r="I989" t="s">
        <v>252</v>
      </c>
      <c r="J989" t="s">
        <v>253</v>
      </c>
      <c r="K989" s="4">
        <v>21</v>
      </c>
      <c r="L989" s="9" t="str">
        <f>IF(AND(R989=A989, S989&amp;T989&amp;U989&amp;V989&amp;W989=""), "DomProd", IF(COUNTIF(R989:W989, A989)&gt;0, "CoDev", IF(R989="???","N/A","Import")))</f>
        <v>CoDev</v>
      </c>
      <c r="M989" t="s">
        <v>254</v>
      </c>
      <c r="O989"/>
      <c r="P989" t="s">
        <v>255</v>
      </c>
      <c r="R989" t="s">
        <v>32</v>
      </c>
      <c r="S989" t="s">
        <v>134</v>
      </c>
      <c r="T989" t="s">
        <v>37</v>
      </c>
      <c r="U989" t="s">
        <v>43</v>
      </c>
      <c r="X989" s="9">
        <f>IF(Table1[[#This Row],[Origin 1]]="???",0,COUNTA(Table1[[#This Row],[Origin 1]:[Origin 6]]))</f>
        <v>4</v>
      </c>
      <c r="Y989"/>
      <c r="Z989"/>
    </row>
    <row r="990" spans="1:26">
      <c r="A990" s="12" t="s">
        <v>134</v>
      </c>
      <c r="B990" s="2">
        <v>2024</v>
      </c>
      <c r="C990" s="18" t="str">
        <f>TEXT(Table1[[#This Row],[No2]],"000")</f>
        <v>214</v>
      </c>
      <c r="D990" s="18">
        <v>214</v>
      </c>
      <c r="E990" s="18" t="s">
        <v>92</v>
      </c>
      <c r="F990" s="2" t="str">
        <f>_xlfn.TEXTJOIN("_",TRUE,A990,B990,C990,Table1[[#This Row],[Domain]])</f>
        <v>FRA_2024_214_Air</v>
      </c>
      <c r="G990" s="2" t="s">
        <v>2069</v>
      </c>
      <c r="H990" s="3" t="s">
        <v>94</v>
      </c>
      <c r="I990" t="s">
        <v>99</v>
      </c>
      <c r="J990" t="s">
        <v>2079</v>
      </c>
      <c r="K990" s="4">
        <v>5</v>
      </c>
      <c r="L990" s="9" t="str">
        <f>IF(AND(R990=A990, S990&amp;T990&amp;U990&amp;V990&amp;W990=""), "DomProd", IF(COUNTIF(R990:W990, A990)&gt;0, "CoDev", IF(R990="???","N/A","Import")))</f>
        <v>Import</v>
      </c>
      <c r="M990" t="s">
        <v>101</v>
      </c>
      <c r="O990"/>
      <c r="P990" t="s">
        <v>102</v>
      </c>
      <c r="R990" t="s">
        <v>65</v>
      </c>
      <c r="X990" s="9">
        <f>IF(Table1[[#This Row],[Origin 1]]="???",0,COUNTA(Table1[[#This Row],[Origin 1]:[Origin 6]]))</f>
        <v>1</v>
      </c>
      <c r="Y990"/>
      <c r="Z990"/>
    </row>
    <row r="991" spans="1:26">
      <c r="A991" s="12" t="s">
        <v>134</v>
      </c>
      <c r="B991" s="2">
        <v>2024</v>
      </c>
      <c r="C991" s="18" t="str">
        <f>TEXT(Table1[[#This Row],[No2]],"000")</f>
        <v>215</v>
      </c>
      <c r="D991" s="18">
        <v>215</v>
      </c>
      <c r="E991" s="18" t="s">
        <v>92</v>
      </c>
      <c r="F991" s="2" t="str">
        <f>_xlfn.TEXTJOIN("_",TRUE,A991,B991,C991,Table1[[#This Row],[Domain]])</f>
        <v>FRA_2024_215_Air</v>
      </c>
      <c r="G991" s="2" t="s">
        <v>2069</v>
      </c>
      <c r="H991" s="3" t="s">
        <v>94</v>
      </c>
      <c r="I991" t="s">
        <v>99</v>
      </c>
      <c r="J991" t="s">
        <v>2080</v>
      </c>
      <c r="K991" s="4">
        <v>9</v>
      </c>
      <c r="L991" s="9" t="str">
        <f>IF(AND(R991=A991, S991&amp;T991&amp;U991&amp;V991&amp;W991=""), "DomProd", IF(COUNTIF(R991:W991, A991)&gt;0, "CoDev", IF(R991="???","N/A","Import")))</f>
        <v>Import</v>
      </c>
      <c r="M991" t="s">
        <v>101</v>
      </c>
      <c r="O991"/>
      <c r="P991" t="s">
        <v>102</v>
      </c>
      <c r="R991" t="s">
        <v>65</v>
      </c>
      <c r="X991" s="9">
        <f>IF(Table1[[#This Row],[Origin 1]]="???",0,COUNTA(Table1[[#This Row],[Origin 1]:[Origin 6]]))</f>
        <v>1</v>
      </c>
      <c r="Y991"/>
      <c r="Z991"/>
    </row>
    <row r="992" spans="1:26">
      <c r="A992" s="12" t="s">
        <v>134</v>
      </c>
      <c r="B992" s="2">
        <v>2024</v>
      </c>
      <c r="C992" s="18" t="str">
        <f>TEXT(Table1[[#This Row],[No2]],"000")</f>
        <v>216</v>
      </c>
      <c r="D992" s="18">
        <v>216</v>
      </c>
      <c r="E992" s="18" t="s">
        <v>92</v>
      </c>
      <c r="F992" s="2" t="str">
        <f>_xlfn.TEXTJOIN("_",TRUE,A992,B992,C992,Table1[[#This Row],[Domain]])</f>
        <v>FRA_2024_216_Air</v>
      </c>
      <c r="G992" s="2" t="s">
        <v>2069</v>
      </c>
      <c r="H992" s="3" t="s">
        <v>94</v>
      </c>
      <c r="I992" t="s">
        <v>99</v>
      </c>
      <c r="J992" t="s">
        <v>1007</v>
      </c>
      <c r="K992" s="4">
        <v>2</v>
      </c>
      <c r="L992" s="9" t="str">
        <f>IF(AND(R992=A992, S992&amp;T992&amp;U992&amp;V992&amp;W992=""), "DomProd", IF(COUNTIF(R992:W992, A992)&gt;0, "CoDev", IF(R992="???","N/A","Import")))</f>
        <v>Import</v>
      </c>
      <c r="M992" t="s">
        <v>101</v>
      </c>
      <c r="O992"/>
      <c r="P992" t="s">
        <v>102</v>
      </c>
      <c r="R992" t="s">
        <v>65</v>
      </c>
      <c r="X992" s="9">
        <f>IF(Table1[[#This Row],[Origin 1]]="???",0,COUNTA(Table1[[#This Row],[Origin 1]:[Origin 6]]))</f>
        <v>1</v>
      </c>
      <c r="Y992"/>
      <c r="Z992"/>
    </row>
    <row r="993" spans="1:26">
      <c r="A993" s="12" t="s">
        <v>134</v>
      </c>
      <c r="B993" s="2">
        <v>2024</v>
      </c>
      <c r="C993" s="18" t="str">
        <f>TEXT(Table1[[#This Row],[No2]],"000")</f>
        <v>217</v>
      </c>
      <c r="D993" s="18">
        <v>217</v>
      </c>
      <c r="E993" s="18" t="s">
        <v>92</v>
      </c>
      <c r="F993" s="2" t="str">
        <f>_xlfn.TEXTJOIN("_",TRUE,A993,B993,C993,Table1[[#This Row],[Domain]])</f>
        <v>FRA_2024_217_Air</v>
      </c>
      <c r="G993" s="2" t="s">
        <v>2069</v>
      </c>
      <c r="H993" s="3" t="s">
        <v>94</v>
      </c>
      <c r="I993" t="s">
        <v>103</v>
      </c>
      <c r="J993" t="s">
        <v>2081</v>
      </c>
      <c r="K993" s="4">
        <v>19</v>
      </c>
      <c r="L993" s="9" t="str">
        <f>IF(AND(R993=A993, S993&amp;T993&amp;U993&amp;V993&amp;W993=""), "DomProd", IF(COUNTIF(R993:W993, A993)&gt;0, "CoDev", IF(R993="???","N/A","Import")))</f>
        <v>Import</v>
      </c>
      <c r="M993" t="s">
        <v>755</v>
      </c>
      <c r="N993" t="s">
        <v>1432</v>
      </c>
      <c r="O993"/>
      <c r="P993" t="s">
        <v>1148</v>
      </c>
      <c r="R993" t="s">
        <v>37</v>
      </c>
      <c r="S993" t="s">
        <v>1433</v>
      </c>
      <c r="X993" s="9">
        <f>IF(Table1[[#This Row],[Origin 1]]="???",0,COUNTA(Table1[[#This Row],[Origin 1]:[Origin 6]]))</f>
        <v>2</v>
      </c>
      <c r="Y993"/>
      <c r="Z993"/>
    </row>
    <row r="994" spans="1:26">
      <c r="A994" s="12" t="s">
        <v>134</v>
      </c>
      <c r="B994" s="2">
        <v>2024</v>
      </c>
      <c r="C994" s="18" t="str">
        <f>TEXT(Table1[[#This Row],[No2]],"000")</f>
        <v>218</v>
      </c>
      <c r="D994" s="18">
        <v>218</v>
      </c>
      <c r="E994" s="18" t="s">
        <v>92</v>
      </c>
      <c r="F994" s="2" t="str">
        <f>_xlfn.TEXTJOIN("_",TRUE,A994,B994,C994,Table1[[#This Row],[Domain]])</f>
        <v>FRA_2024_218_Air</v>
      </c>
      <c r="G994" s="2" t="s">
        <v>2069</v>
      </c>
      <c r="H994" s="3" t="s">
        <v>94</v>
      </c>
      <c r="I994" t="s">
        <v>103</v>
      </c>
      <c r="J994" t="s">
        <v>2082</v>
      </c>
      <c r="K994" s="4">
        <v>8</v>
      </c>
      <c r="L994" s="9" t="str">
        <f>IF(AND(R994=A994, S994&amp;T994&amp;U994&amp;V994&amp;W994=""), "DomProd", IF(COUNTIF(R994:W994, A994)&gt;0, "CoDev", IF(R994="???","N/A","Import")))</f>
        <v>Import</v>
      </c>
      <c r="M994" t="s">
        <v>755</v>
      </c>
      <c r="N994" t="s">
        <v>1432</v>
      </c>
      <c r="O994"/>
      <c r="P994" t="s">
        <v>1148</v>
      </c>
      <c r="R994" t="s">
        <v>37</v>
      </c>
      <c r="S994" t="s">
        <v>1433</v>
      </c>
      <c r="X994" s="9">
        <f>IF(Table1[[#This Row],[Origin 1]]="???",0,COUNTA(Table1[[#This Row],[Origin 1]:[Origin 6]]))</f>
        <v>2</v>
      </c>
      <c r="Y994"/>
      <c r="Z994"/>
    </row>
    <row r="995" spans="1:26">
      <c r="A995" s="12" t="s">
        <v>134</v>
      </c>
      <c r="B995" s="2">
        <v>2024</v>
      </c>
      <c r="C995" s="18" t="str">
        <f>TEXT(Table1[[#This Row],[No2]],"000")</f>
        <v>219</v>
      </c>
      <c r="D995" s="18">
        <v>219</v>
      </c>
      <c r="E995" s="18" t="s">
        <v>92</v>
      </c>
      <c r="F995" s="2" t="str">
        <f>_xlfn.TEXTJOIN("_",TRUE,A995,B995,C995,Table1[[#This Row],[Domain]])</f>
        <v>FRA_2024_219_Air</v>
      </c>
      <c r="G995" s="2" t="s">
        <v>2069</v>
      </c>
      <c r="H995" s="3" t="s">
        <v>94</v>
      </c>
      <c r="I995" t="s">
        <v>103</v>
      </c>
      <c r="J995" t="s">
        <v>2083</v>
      </c>
      <c r="K995" s="4">
        <v>5</v>
      </c>
      <c r="L995" s="9" t="str">
        <f>IF(AND(R995=A995, S995&amp;T995&amp;U995&amp;V995&amp;W995=""), "DomProd", IF(COUNTIF(R995:W995, A995)&gt;0, "CoDev", IF(R995="???","N/A","Import")))</f>
        <v>Import</v>
      </c>
      <c r="M995" t="s">
        <v>2084</v>
      </c>
      <c r="O995"/>
      <c r="P995" s="28" t="s">
        <v>2085</v>
      </c>
      <c r="R995" t="s">
        <v>87</v>
      </c>
      <c r="X995" s="9">
        <f>IF(Table1[[#This Row],[Origin 1]]="???",0,COUNTA(Table1[[#This Row],[Origin 1]:[Origin 6]]))</f>
        <v>1</v>
      </c>
      <c r="Y995"/>
      <c r="Z995"/>
    </row>
    <row r="996" spans="1:26">
      <c r="A996" s="12" t="s">
        <v>134</v>
      </c>
      <c r="B996" s="2">
        <v>2024</v>
      </c>
      <c r="C996" s="18" t="str">
        <f>TEXT(Table1[[#This Row],[No2]],"000")</f>
        <v>220</v>
      </c>
      <c r="D996" s="18">
        <v>220</v>
      </c>
      <c r="E996" s="18" t="s">
        <v>92</v>
      </c>
      <c r="F996" s="2" t="str">
        <f>_xlfn.TEXTJOIN("_",TRUE,A996,B996,C996,Table1[[#This Row],[Domain]])</f>
        <v>FRA_2024_220_Air</v>
      </c>
      <c r="G996" s="2" t="s">
        <v>2069</v>
      </c>
      <c r="H996" s="3" t="s">
        <v>94</v>
      </c>
      <c r="I996" t="s">
        <v>103</v>
      </c>
      <c r="J996" t="s">
        <v>2038</v>
      </c>
      <c r="K996" s="4">
        <v>22</v>
      </c>
      <c r="L996" s="9" t="str">
        <f>IF(AND(R996=A996, S996&amp;T996&amp;U996&amp;V996&amp;W996=""), "DomProd", IF(COUNTIF(R996:W996, A996)&gt;0, "CoDev", IF(R996="???","N/A","Import")))</f>
        <v>Import</v>
      </c>
      <c r="M996" t="s">
        <v>2039</v>
      </c>
      <c r="O996"/>
      <c r="P996" s="28" t="s">
        <v>2040</v>
      </c>
      <c r="R996" t="s">
        <v>575</v>
      </c>
      <c r="X996" s="9">
        <f>IF(Table1[[#This Row],[Origin 1]]="???",0,COUNTA(Table1[[#This Row],[Origin 1]:[Origin 6]]))</f>
        <v>1</v>
      </c>
      <c r="Y996"/>
      <c r="Z996"/>
    </row>
    <row r="997" spans="1:26">
      <c r="A997" s="12" t="s">
        <v>134</v>
      </c>
      <c r="B997" s="2">
        <v>2024</v>
      </c>
      <c r="C997" s="18" t="str">
        <f>TEXT(Table1[[#This Row],[No2]],"000")</f>
        <v>221</v>
      </c>
      <c r="D997" s="18">
        <v>221</v>
      </c>
      <c r="E997" s="18" t="s">
        <v>92</v>
      </c>
      <c r="F997" s="2" t="str">
        <f>_xlfn.TEXTJOIN("_",TRUE,A997,B997,C997,Table1[[#This Row],[Domain]])</f>
        <v>FRA_2024_221_Air</v>
      </c>
      <c r="G997" s="2" t="s">
        <v>2069</v>
      </c>
      <c r="H997" s="3" t="s">
        <v>94</v>
      </c>
      <c r="I997" t="s">
        <v>103</v>
      </c>
      <c r="J997" t="s">
        <v>1847</v>
      </c>
      <c r="K997" s="4">
        <v>15</v>
      </c>
      <c r="L997" s="9" t="str">
        <f>IF(AND(R997=A997, S997&amp;T997&amp;U997&amp;V997&amp;W997=""), "DomProd", IF(COUNTIF(R997:W997, A997)&gt;0, "CoDev", IF(R997="???","N/A","Import")))</f>
        <v>DomProd</v>
      </c>
      <c r="M997" t="s">
        <v>1848</v>
      </c>
      <c r="O997"/>
      <c r="P997" s="28" t="s">
        <v>1849</v>
      </c>
      <c r="R997" t="s">
        <v>134</v>
      </c>
      <c r="X997" s="9">
        <f>IF(Table1[[#This Row],[Origin 1]]="???",0,COUNTA(Table1[[#This Row],[Origin 1]:[Origin 6]]))</f>
        <v>1</v>
      </c>
      <c r="Y997"/>
      <c r="Z997"/>
    </row>
    <row r="998" spans="1:26">
      <c r="A998" s="12" t="s">
        <v>134</v>
      </c>
      <c r="B998" s="2">
        <v>2024</v>
      </c>
      <c r="C998" s="18" t="str">
        <f>TEXT(Table1[[#This Row],[No2]],"000")</f>
        <v>222</v>
      </c>
      <c r="D998" s="18">
        <v>222</v>
      </c>
      <c r="E998" s="18" t="s">
        <v>92</v>
      </c>
      <c r="F998" s="2" t="str">
        <f>_xlfn.TEXTJOIN("_",TRUE,A998,B998,C998,Table1[[#This Row],[Domain]])</f>
        <v>FRA_2024_222_Air</v>
      </c>
      <c r="G998" s="2" t="s">
        <v>2069</v>
      </c>
      <c r="H998" s="3" t="s">
        <v>94</v>
      </c>
      <c r="I998" t="s">
        <v>2041</v>
      </c>
      <c r="J998" t="s">
        <v>2086</v>
      </c>
      <c r="K998" s="4">
        <v>1</v>
      </c>
      <c r="L998" s="9" t="str">
        <f>IF(AND(R998=A998, S998&amp;T998&amp;U998&amp;V998&amp;W998=""), "DomProd", IF(COUNTIF(R998:W998, A998)&gt;0, "CoDev", IF(R998="???","N/A","Import")))</f>
        <v>CoDev</v>
      </c>
      <c r="M998" t="s">
        <v>254</v>
      </c>
      <c r="O998"/>
      <c r="P998" t="s">
        <v>1447</v>
      </c>
      <c r="R998" t="s">
        <v>32</v>
      </c>
      <c r="S998" t="s">
        <v>134</v>
      </c>
      <c r="T998" t="s">
        <v>37</v>
      </c>
      <c r="U998" t="s">
        <v>43</v>
      </c>
      <c r="X998" s="9">
        <f>IF(Table1[[#This Row],[Origin 1]]="???",0,COUNTA(Table1[[#This Row],[Origin 1]:[Origin 6]]))</f>
        <v>4</v>
      </c>
      <c r="Y998"/>
      <c r="Z998"/>
    </row>
    <row r="999" spans="1:26">
      <c r="A999" s="12" t="s">
        <v>134</v>
      </c>
      <c r="B999" s="2">
        <v>2024</v>
      </c>
      <c r="C999" s="18" t="str">
        <f>TEXT(Table1[[#This Row],[No2]],"000")</f>
        <v>223</v>
      </c>
      <c r="D999" s="18">
        <v>223</v>
      </c>
      <c r="E999" s="18" t="s">
        <v>92</v>
      </c>
      <c r="F999" s="2" t="str">
        <f>_xlfn.TEXTJOIN("_",TRUE,A999,B999,C999,Table1[[#This Row],[Domain]])</f>
        <v>FRA_2024_223_Air</v>
      </c>
      <c r="G999" s="2" t="s">
        <v>2069</v>
      </c>
      <c r="H999" s="3" t="s">
        <v>94</v>
      </c>
      <c r="I999" t="s">
        <v>2041</v>
      </c>
      <c r="J999" t="s">
        <v>257</v>
      </c>
      <c r="K999" s="4">
        <v>2</v>
      </c>
      <c r="L999" s="9" t="str">
        <f>IF(AND(R999=A999, S999&amp;T999&amp;U999&amp;V999&amp;W999=""), "DomProd", IF(COUNTIF(R999:W999, A999)&gt;0, "CoDev", IF(R999="???","N/A","Import")))</f>
        <v>DomProd</v>
      </c>
      <c r="M999" t="s">
        <v>258</v>
      </c>
      <c r="O999"/>
      <c r="P999" s="28" t="s">
        <v>259</v>
      </c>
      <c r="R999" t="s">
        <v>134</v>
      </c>
      <c r="X999" s="9">
        <f>IF(Table1[[#This Row],[Origin 1]]="???",0,COUNTA(Table1[[#This Row],[Origin 1]:[Origin 6]]))</f>
        <v>1</v>
      </c>
      <c r="Y999"/>
      <c r="Z999"/>
    </row>
    <row r="1000" spans="1:26">
      <c r="A1000" s="12" t="s">
        <v>134</v>
      </c>
      <c r="B1000" s="2">
        <v>2024</v>
      </c>
      <c r="C1000" s="18" t="str">
        <f>TEXT(Table1[[#This Row],[No2]],"000")</f>
        <v>224</v>
      </c>
      <c r="D1000" s="18">
        <v>224</v>
      </c>
      <c r="E1000" s="18" t="s">
        <v>92</v>
      </c>
      <c r="F1000" s="2" t="str">
        <f>_xlfn.TEXTJOIN("_",TRUE,A1000,B1000,C1000,Table1[[#This Row],[Domain]])</f>
        <v>FRA_2024_224_Air</v>
      </c>
      <c r="G1000" s="2" t="s">
        <v>2069</v>
      </c>
      <c r="H1000" s="3" t="s">
        <v>94</v>
      </c>
      <c r="I1000" t="s">
        <v>2041</v>
      </c>
      <c r="J1000" t="s">
        <v>1448</v>
      </c>
      <c r="K1000" s="4">
        <v>3</v>
      </c>
      <c r="L1000" s="9" t="str">
        <f>IF(AND(R1000=A1000, S1000&amp;T1000&amp;U1000&amp;V1000&amp;W1000=""), "DomProd", IF(COUNTIF(R1000:W1000, A1000)&gt;0, "CoDev", IF(R1000="???","N/A","Import")))</f>
        <v>DomProd</v>
      </c>
      <c r="M1000" t="s">
        <v>258</v>
      </c>
      <c r="O1000"/>
      <c r="P1000" s="28" t="s">
        <v>1449</v>
      </c>
      <c r="R1000" t="s">
        <v>134</v>
      </c>
      <c r="X1000" s="9">
        <f>IF(Table1[[#This Row],[Origin 1]]="???",0,COUNTA(Table1[[#This Row],[Origin 1]:[Origin 6]]))</f>
        <v>1</v>
      </c>
      <c r="Y1000"/>
      <c r="Z1000"/>
    </row>
    <row r="1001" spans="1:26">
      <c r="A1001" s="12" t="s">
        <v>134</v>
      </c>
      <c r="B1001" s="2">
        <v>2024</v>
      </c>
      <c r="C1001" s="18" t="str">
        <f>TEXT(Table1[[#This Row],[No2]],"000")</f>
        <v>225</v>
      </c>
      <c r="D1001" s="18">
        <v>225</v>
      </c>
      <c r="E1001" s="18" t="s">
        <v>92</v>
      </c>
      <c r="F1001" s="2" t="str">
        <f>_xlfn.TEXTJOIN("_",TRUE,A1001,B1001,C1001,Table1[[#This Row],[Domain]])</f>
        <v>FRA_2024_225_Air</v>
      </c>
      <c r="G1001" s="2" t="s">
        <v>2069</v>
      </c>
      <c r="H1001" s="3" t="s">
        <v>94</v>
      </c>
      <c r="I1001" t="s">
        <v>2041</v>
      </c>
      <c r="J1001" t="s">
        <v>2087</v>
      </c>
      <c r="K1001" s="4">
        <v>2</v>
      </c>
      <c r="L1001" s="9" t="str">
        <f>IF(AND(R1001=A1001, S1001&amp;T1001&amp;U1001&amp;V1001&amp;W1001=""), "DomProd", IF(COUNTIF(R1001:W1001, A1001)&gt;0, "CoDev", IF(R1001="???","N/A","Import")))</f>
        <v>DomProd</v>
      </c>
      <c r="M1001" t="s">
        <v>258</v>
      </c>
      <c r="O1001"/>
      <c r="P1001" s="28" t="s">
        <v>2088</v>
      </c>
      <c r="R1001" t="s">
        <v>134</v>
      </c>
      <c r="X1001" s="9">
        <f>IF(Table1[[#This Row],[Origin 1]]="???",0,COUNTA(Table1[[#This Row],[Origin 1]:[Origin 6]]))</f>
        <v>1</v>
      </c>
      <c r="Y1001"/>
      <c r="Z1001"/>
    </row>
    <row r="1002" spans="1:26">
      <c r="A1002" s="12" t="s">
        <v>134</v>
      </c>
      <c r="B1002" s="2">
        <v>2024</v>
      </c>
      <c r="C1002" s="18" t="str">
        <f>TEXT(Table1[[#This Row],[No2]],"000")</f>
        <v>226</v>
      </c>
      <c r="D1002" s="18">
        <v>226</v>
      </c>
      <c r="E1002" s="18" t="s">
        <v>92</v>
      </c>
      <c r="F1002" s="2" t="str">
        <f>_xlfn.TEXTJOIN("_",TRUE,A1002,B1002,C1002,Table1[[#This Row],[Domain]])</f>
        <v>FRA_2024_226_Air</v>
      </c>
      <c r="G1002" s="2" t="s">
        <v>2069</v>
      </c>
      <c r="H1002" s="3" t="s">
        <v>94</v>
      </c>
      <c r="I1002" t="s">
        <v>108</v>
      </c>
      <c r="J1002" t="s">
        <v>2089</v>
      </c>
      <c r="K1002" s="4">
        <v>45</v>
      </c>
      <c r="L1002" s="9" t="str">
        <f>IF(AND(R1002=A1002, S1002&amp;T1002&amp;U1002&amp;V1002&amp;W1002=""), "DomProd", IF(COUNTIF(R1002:W1002, A1002)&gt;0, "CoDev", IF(R1002="???","N/A","Import")))</f>
        <v>CoDev</v>
      </c>
      <c r="M1002" t="s">
        <v>258</v>
      </c>
      <c r="N1002" t="s">
        <v>2090</v>
      </c>
      <c r="O1002"/>
      <c r="P1002" t="s">
        <v>2091</v>
      </c>
      <c r="R1002" t="s">
        <v>32</v>
      </c>
      <c r="S1002" t="s">
        <v>134</v>
      </c>
      <c r="X1002" s="9">
        <f>IF(Table1[[#This Row],[Origin 1]]="???",0,COUNTA(Table1[[#This Row],[Origin 1]:[Origin 6]]))</f>
        <v>2</v>
      </c>
      <c r="Y1002"/>
      <c r="Z1002"/>
    </row>
    <row r="1003" spans="1:26">
      <c r="A1003" s="12" t="s">
        <v>134</v>
      </c>
      <c r="B1003" s="2">
        <v>2024</v>
      </c>
      <c r="C1003" s="18" t="str">
        <f>TEXT(Table1[[#This Row],[No2]],"000")</f>
        <v>227</v>
      </c>
      <c r="D1003" s="18">
        <v>227</v>
      </c>
      <c r="E1003" s="18" t="s">
        <v>92</v>
      </c>
      <c r="F1003" s="2" t="str">
        <f>_xlfn.TEXTJOIN("_",TRUE,A1003,B1003,C1003,Table1[[#This Row],[Domain]])</f>
        <v>FRA_2024_227_Air</v>
      </c>
      <c r="G1003" s="2" t="s">
        <v>2069</v>
      </c>
      <c r="H1003" s="3" t="s">
        <v>94</v>
      </c>
      <c r="I1003" t="s">
        <v>108</v>
      </c>
      <c r="J1003" t="s">
        <v>2092</v>
      </c>
      <c r="K1003" s="4">
        <v>17</v>
      </c>
      <c r="L1003" s="9" t="str">
        <f>IF(AND(R1003=A1003, S1003&amp;T1003&amp;U1003&amp;V1003&amp;W1003=""), "DomProd", IF(COUNTIF(R1003:W1003, A1003)&gt;0, "CoDev", IF(R1003="???","N/A","Import")))</f>
        <v>DomProd</v>
      </c>
      <c r="M1003" t="s">
        <v>2093</v>
      </c>
      <c r="O1003"/>
      <c r="P1003" t="s">
        <v>2094</v>
      </c>
      <c r="R1003" t="s">
        <v>134</v>
      </c>
      <c r="X1003" s="9">
        <f>IF(Table1[[#This Row],[Origin 1]]="???",0,COUNTA(Table1[[#This Row],[Origin 1]:[Origin 6]]))</f>
        <v>1</v>
      </c>
      <c r="Y1003"/>
      <c r="Z1003"/>
    </row>
    <row r="1004" spans="1:26">
      <c r="A1004" s="12" t="s">
        <v>134</v>
      </c>
      <c r="B1004" s="2">
        <v>2024</v>
      </c>
      <c r="C1004" s="18" t="str">
        <f>TEXT(Table1[[#This Row],[No2]],"000")</f>
        <v>228</v>
      </c>
      <c r="D1004" s="18">
        <v>228</v>
      </c>
      <c r="E1004" s="18" t="s">
        <v>92</v>
      </c>
      <c r="F1004" s="2" t="str">
        <f>_xlfn.TEXTJOIN("_",TRUE,A1004,B1004,C1004,Table1[[#This Row],[Domain]])</f>
        <v>FRA_2024_228_Air</v>
      </c>
      <c r="G1004" s="2" t="s">
        <v>2069</v>
      </c>
      <c r="H1004" s="3" t="s">
        <v>94</v>
      </c>
      <c r="I1004" t="s">
        <v>108</v>
      </c>
      <c r="J1004" t="s">
        <v>2095</v>
      </c>
      <c r="K1004" s="4">
        <v>3</v>
      </c>
      <c r="L1004" s="9" t="str">
        <f>IF(AND(R1004=A1004, S1004&amp;T1004&amp;U1004&amp;V1004&amp;W1004=""), "DomProd", IF(COUNTIF(R1004:W1004, A1004)&gt;0, "CoDev", IF(R1004="???","N/A","Import")))</f>
        <v>Import</v>
      </c>
      <c r="M1004" t="s">
        <v>2096</v>
      </c>
      <c r="O1004"/>
      <c r="P1004" s="28" t="s">
        <v>2097</v>
      </c>
      <c r="R1004" t="s">
        <v>32</v>
      </c>
      <c r="X1004" s="9">
        <f>IF(Table1[[#This Row],[Origin 1]]="???",0,COUNTA(Table1[[#This Row],[Origin 1]:[Origin 6]]))</f>
        <v>1</v>
      </c>
      <c r="Y1004"/>
      <c r="Z1004"/>
    </row>
    <row r="1005" spans="1:26">
      <c r="A1005" s="12" t="s">
        <v>134</v>
      </c>
      <c r="B1005" s="2">
        <v>2024</v>
      </c>
      <c r="C1005" s="18" t="str">
        <f>TEXT(Table1[[#This Row],[No2]],"000")</f>
        <v>229</v>
      </c>
      <c r="D1005" s="18">
        <v>229</v>
      </c>
      <c r="E1005" s="18" t="s">
        <v>92</v>
      </c>
      <c r="F1005" s="2" t="str">
        <f>_xlfn.TEXTJOIN("_",TRUE,A1005,B1005,C1005,Table1[[#This Row],[Domain]])</f>
        <v>FRA_2024_229_Air</v>
      </c>
      <c r="G1005" s="2" t="s">
        <v>2069</v>
      </c>
      <c r="H1005" s="3" t="s">
        <v>94</v>
      </c>
      <c r="I1005" t="s">
        <v>108</v>
      </c>
      <c r="J1005" t="s">
        <v>2098</v>
      </c>
      <c r="K1005" s="4">
        <v>17</v>
      </c>
      <c r="L1005" s="9" t="str">
        <f>IF(AND(R1005=A1005, S1005&amp;T1005&amp;U1005&amp;V1005&amp;W1005=""), "DomProd", IF(COUNTIF(R1005:W1005, A1005)&gt;0, "CoDev", IF(R1005="???","N/A","Import")))</f>
        <v>Import</v>
      </c>
      <c r="M1005" t="s">
        <v>1718</v>
      </c>
      <c r="O1005"/>
      <c r="P1005" s="28" t="s">
        <v>2099</v>
      </c>
      <c r="R1005" t="s">
        <v>32</v>
      </c>
      <c r="X1005" s="9">
        <f>IF(Table1[[#This Row],[Origin 1]]="???",0,COUNTA(Table1[[#This Row],[Origin 1]:[Origin 6]]))</f>
        <v>1</v>
      </c>
      <c r="Y1005"/>
      <c r="Z1005"/>
    </row>
    <row r="1006" spans="1:26">
      <c r="A1006" s="12" t="s">
        <v>134</v>
      </c>
      <c r="B1006" s="2">
        <v>2024</v>
      </c>
      <c r="C1006" s="18" t="str">
        <f>TEXT(Table1[[#This Row],[No2]],"000")</f>
        <v>230</v>
      </c>
      <c r="D1006" s="18">
        <v>230</v>
      </c>
      <c r="E1006" s="18" t="s">
        <v>92</v>
      </c>
      <c r="F1006" s="2" t="str">
        <f>_xlfn.TEXTJOIN("_",TRUE,A1006,B1006,C1006,Table1[[#This Row],[Domain]])</f>
        <v>FRA_2024_230_Air</v>
      </c>
      <c r="G1006" s="2" t="s">
        <v>2069</v>
      </c>
      <c r="H1006" s="3" t="s">
        <v>94</v>
      </c>
      <c r="I1006" t="s">
        <v>108</v>
      </c>
      <c r="J1006" t="s">
        <v>1450</v>
      </c>
      <c r="K1006" s="4">
        <v>17</v>
      </c>
      <c r="L1006" s="9" t="str">
        <f>IF(AND(R1006=A1006, S1006&amp;T1006&amp;U1006&amp;V1006&amp;W1006=""), "DomProd", IF(COUNTIF(R1006:W1006, A1006)&gt;0, "CoDev", IF(R1006="???","N/A","Import")))</f>
        <v>Import</v>
      </c>
      <c r="M1006" t="s">
        <v>105</v>
      </c>
      <c r="O1006"/>
      <c r="P1006" s="28" t="s">
        <v>1451</v>
      </c>
      <c r="R1006" t="s">
        <v>107</v>
      </c>
      <c r="X1006" s="9">
        <f>IF(Table1[[#This Row],[Origin 1]]="???",0,COUNTA(Table1[[#This Row],[Origin 1]:[Origin 6]]))</f>
        <v>1</v>
      </c>
      <c r="Y1006"/>
      <c r="Z1006"/>
    </row>
    <row r="1007" spans="1:26">
      <c r="A1007" s="12" t="s">
        <v>134</v>
      </c>
      <c r="B1007" s="2">
        <v>2024</v>
      </c>
      <c r="C1007" s="18" t="str">
        <f>TEXT(Table1[[#This Row],[No2]],"000")</f>
        <v>231</v>
      </c>
      <c r="D1007" s="18">
        <v>231</v>
      </c>
      <c r="E1007" s="18" t="s">
        <v>92</v>
      </c>
      <c r="F1007" s="2" t="str">
        <f>_xlfn.TEXTJOIN("_",TRUE,A1007,B1007,C1007,Table1[[#This Row],[Domain]])</f>
        <v>FRA_2024_231_Air</v>
      </c>
      <c r="G1007" s="2" t="s">
        <v>2069</v>
      </c>
      <c r="H1007" s="3" t="s">
        <v>94</v>
      </c>
      <c r="I1007" t="s">
        <v>108</v>
      </c>
      <c r="J1007" t="s">
        <v>2100</v>
      </c>
      <c r="K1007" s="4">
        <v>5</v>
      </c>
      <c r="L1007" s="9" t="str">
        <f>IF(AND(R1007=A1007, S1007&amp;T1007&amp;U1007&amp;V1007&amp;W1007=""), "DomProd", IF(COUNTIF(R1007:W1007, A1007)&gt;0, "CoDev", IF(R1007="???","N/A","Import")))</f>
        <v>Import</v>
      </c>
      <c r="M1007" t="s">
        <v>112</v>
      </c>
      <c r="O1007"/>
      <c r="P1007" s="28" t="s">
        <v>2101</v>
      </c>
      <c r="R1007" t="s">
        <v>24</v>
      </c>
      <c r="X1007" s="9">
        <f>IF(Table1[[#This Row],[Origin 1]]="???",0,COUNTA(Table1[[#This Row],[Origin 1]:[Origin 6]]))</f>
        <v>1</v>
      </c>
      <c r="Y1007"/>
      <c r="Z1007"/>
    </row>
    <row r="1008" spans="1:26">
      <c r="A1008" s="12" t="s">
        <v>134</v>
      </c>
      <c r="B1008" s="2">
        <v>2024</v>
      </c>
      <c r="C1008" s="18" t="str">
        <f>TEXT(Table1[[#This Row],[No2]],"000")</f>
        <v>232</v>
      </c>
      <c r="D1008" s="18">
        <v>232</v>
      </c>
      <c r="E1008" s="18" t="s">
        <v>92</v>
      </c>
      <c r="F1008" s="2" t="str">
        <f>_xlfn.TEXTJOIN("_",TRUE,A1008,B1008,C1008,Table1[[#This Row],[Domain]])</f>
        <v>FRA_2024_232_Air</v>
      </c>
      <c r="G1008" s="2" t="s">
        <v>2069</v>
      </c>
      <c r="H1008" s="3" t="s">
        <v>94</v>
      </c>
      <c r="I1008" t="s">
        <v>108</v>
      </c>
      <c r="J1008" t="s">
        <v>2102</v>
      </c>
      <c r="K1008" s="4">
        <v>13</v>
      </c>
      <c r="L1008" s="9" t="str">
        <f>IF(AND(R1008=A1008, S1008&amp;T1008&amp;U1008&amp;V1008&amp;W1008=""), "DomProd", IF(COUNTIF(R1008:W1008, A1008)&gt;0, "CoDev", IF(R1008="???","N/A","Import")))</f>
        <v>Import</v>
      </c>
      <c r="M1008" t="s">
        <v>2103</v>
      </c>
      <c r="O1008"/>
      <c r="P1008" s="28" t="s">
        <v>2104</v>
      </c>
      <c r="R1008" t="s">
        <v>65</v>
      </c>
      <c r="X1008" s="9">
        <f>IF(Table1[[#This Row],[Origin 1]]="???",0,COUNTA(Table1[[#This Row],[Origin 1]:[Origin 6]]))</f>
        <v>1</v>
      </c>
      <c r="Y1008"/>
      <c r="Z1008"/>
    </row>
    <row r="1009" spans="1:26">
      <c r="A1009" s="12" t="s">
        <v>134</v>
      </c>
      <c r="B1009" s="2">
        <v>2024</v>
      </c>
      <c r="C1009" s="18" t="str">
        <f>TEXT(Table1[[#This Row],[No2]],"000")</f>
        <v>233</v>
      </c>
      <c r="D1009" s="18">
        <v>233</v>
      </c>
      <c r="E1009" s="18" t="s">
        <v>92</v>
      </c>
      <c r="F1009" s="2" t="str">
        <f>_xlfn.TEXTJOIN("_",TRUE,A1009,B1009,C1009,Table1[[#This Row],[Domain]])</f>
        <v>FRA_2024_233_Air</v>
      </c>
      <c r="G1009" s="2" t="s">
        <v>2069</v>
      </c>
      <c r="H1009" s="3" t="s">
        <v>94</v>
      </c>
      <c r="I1009" t="s">
        <v>108</v>
      </c>
      <c r="J1009" t="s">
        <v>2105</v>
      </c>
      <c r="K1009" s="4">
        <v>7</v>
      </c>
      <c r="L1009" s="9" t="str">
        <f>IF(AND(R1009=A1009, S1009&amp;T1009&amp;U1009&amp;V1009&amp;W1009=""), "DomProd", IF(COUNTIF(R1009:W1009, A1009)&gt;0, "CoDev", IF(R1009="???","N/A","Import")))</f>
        <v>Import</v>
      </c>
      <c r="M1009" t="s">
        <v>2103</v>
      </c>
      <c r="O1009"/>
      <c r="P1009" s="28" t="s">
        <v>2104</v>
      </c>
      <c r="R1009" t="s">
        <v>65</v>
      </c>
      <c r="X1009" s="9">
        <f>IF(Table1[[#This Row],[Origin 1]]="???",0,COUNTA(Table1[[#This Row],[Origin 1]:[Origin 6]]))</f>
        <v>1</v>
      </c>
      <c r="Y1009"/>
      <c r="Z1009"/>
    </row>
    <row r="1010" spans="1:26">
      <c r="A1010" s="12" t="s">
        <v>134</v>
      </c>
      <c r="B1010" s="2">
        <v>2024</v>
      </c>
      <c r="C1010" s="18" t="str">
        <f>TEXT(Table1[[#This Row],[No2]],"000")</f>
        <v>234</v>
      </c>
      <c r="D1010" s="18">
        <v>234</v>
      </c>
      <c r="E1010" s="18" t="s">
        <v>92</v>
      </c>
      <c r="F1010" s="2" t="str">
        <f>_xlfn.TEXTJOIN("_",TRUE,A1010,B1010,C1010,Table1[[#This Row],[Domain]])</f>
        <v>FRA_2024_234_Air</v>
      </c>
      <c r="G1010" s="2" t="s">
        <v>2069</v>
      </c>
      <c r="H1010" s="3" t="s">
        <v>114</v>
      </c>
      <c r="I1010" t="s">
        <v>488</v>
      </c>
      <c r="J1010" t="s">
        <v>2106</v>
      </c>
      <c r="K1010" s="4">
        <v>37</v>
      </c>
      <c r="L1010" s="9" t="str">
        <f>IF(AND(R1010=A1010, S1010&amp;T1010&amp;U1010&amp;V1010&amp;W1010=""), "DomProd", IF(COUNTIF(R1010:W1010, A1010)&gt;0, "CoDev", IF(R1010="???","N/A","Import")))</f>
        <v>DomProd</v>
      </c>
      <c r="M1010" t="s">
        <v>486</v>
      </c>
      <c r="O1010"/>
      <c r="P1010" t="s">
        <v>1157</v>
      </c>
      <c r="R1010" t="s">
        <v>134</v>
      </c>
      <c r="X1010" s="9">
        <f>IF(Table1[[#This Row],[Origin 1]]="???",0,COUNTA(Table1[[#This Row],[Origin 1]:[Origin 6]]))</f>
        <v>1</v>
      </c>
      <c r="Y1010"/>
      <c r="Z1010"/>
    </row>
    <row r="1011" spans="1:26">
      <c r="A1011" s="12" t="s">
        <v>134</v>
      </c>
      <c r="B1011" s="2">
        <v>2024</v>
      </c>
      <c r="C1011" s="18" t="str">
        <f>TEXT(Table1[[#This Row],[No2]],"000")</f>
        <v>235</v>
      </c>
      <c r="D1011" s="18">
        <v>235</v>
      </c>
      <c r="E1011" s="18" t="s">
        <v>92</v>
      </c>
      <c r="F1011" s="2" t="str">
        <f>_xlfn.TEXTJOIN("_",TRUE,A1011,B1011,C1011,Table1[[#This Row],[Domain]])</f>
        <v>FRA_2024_235_Air</v>
      </c>
      <c r="G1011" s="2" t="s">
        <v>2069</v>
      </c>
      <c r="H1011" s="3" t="s">
        <v>114</v>
      </c>
      <c r="I1011" t="s">
        <v>252</v>
      </c>
      <c r="J1011" t="s">
        <v>2107</v>
      </c>
      <c r="K1011" s="4">
        <v>11</v>
      </c>
      <c r="L1011" s="9" t="str">
        <f>IF(AND(R1011=A1011, S1011&amp;T1011&amp;U1011&amp;V1011&amp;W1011=""), "DomProd", IF(COUNTIF(R1011:W1011, A1011)&gt;0, "CoDev", IF(R1011="???","N/A","Import")))</f>
        <v>DomProd</v>
      </c>
      <c r="M1011" t="s">
        <v>867</v>
      </c>
      <c r="O1011"/>
      <c r="P1011" s="28" t="s">
        <v>1856</v>
      </c>
      <c r="R1011" t="s">
        <v>134</v>
      </c>
      <c r="X1011" s="9">
        <f>IF(Table1[[#This Row],[Origin 1]]="???",0,COUNTA(Table1[[#This Row],[Origin 1]:[Origin 6]]))</f>
        <v>1</v>
      </c>
      <c r="Y1011"/>
      <c r="Z1011"/>
    </row>
    <row r="1012" spans="1:26">
      <c r="A1012" s="12" t="s">
        <v>134</v>
      </c>
      <c r="B1012" s="2">
        <v>2024</v>
      </c>
      <c r="C1012" s="18" t="str">
        <f>TEXT(Table1[[#This Row],[No2]],"000")</f>
        <v>236</v>
      </c>
      <c r="D1012" s="18">
        <v>236</v>
      </c>
      <c r="E1012" s="18" t="s">
        <v>92</v>
      </c>
      <c r="F1012" s="2" t="str">
        <f>_xlfn.TEXTJOIN("_",TRUE,A1012,B1012,C1012,Table1[[#This Row],[Domain]])</f>
        <v>FRA_2024_236_Air</v>
      </c>
      <c r="G1012" s="2" t="s">
        <v>2069</v>
      </c>
      <c r="H1012" s="3" t="s">
        <v>114</v>
      </c>
      <c r="I1012" t="s">
        <v>99</v>
      </c>
      <c r="J1012" t="s">
        <v>2108</v>
      </c>
      <c r="K1012" s="4">
        <v>1</v>
      </c>
      <c r="L1012" s="9" t="str">
        <f>IF(AND(R1012=A1012, S1012&amp;T1012&amp;U1012&amp;V1012&amp;W1012=""), "DomProd", IF(COUNTIF(R1012:W1012, A1012)&gt;0, "CoDev", IF(R1012="???","N/A","Import")))</f>
        <v>DomProd</v>
      </c>
      <c r="M1012" t="s">
        <v>486</v>
      </c>
      <c r="O1012"/>
      <c r="P1012" t="s">
        <v>1250</v>
      </c>
      <c r="R1012" t="s">
        <v>134</v>
      </c>
      <c r="X1012" s="9">
        <f>IF(Table1[[#This Row],[Origin 1]]="???",0,COUNTA(Table1[[#This Row],[Origin 1]:[Origin 6]]))</f>
        <v>1</v>
      </c>
      <c r="Y1012"/>
      <c r="Z1012"/>
    </row>
    <row r="1013" spans="1:26">
      <c r="A1013" s="12" t="s">
        <v>134</v>
      </c>
      <c r="B1013" s="2">
        <v>2024</v>
      </c>
      <c r="C1013" s="18" t="str">
        <f>TEXT(Table1[[#This Row],[No2]],"000")</f>
        <v>237</v>
      </c>
      <c r="D1013" s="18">
        <v>237</v>
      </c>
      <c r="E1013" s="18" t="s">
        <v>92</v>
      </c>
      <c r="F1013" s="2" t="str">
        <f>_xlfn.TEXTJOIN("_",TRUE,A1013,B1013,C1013,Table1[[#This Row],[Domain]])</f>
        <v>FRA_2024_237_Air</v>
      </c>
      <c r="G1013" s="2" t="s">
        <v>2069</v>
      </c>
      <c r="H1013" s="3" t="s">
        <v>114</v>
      </c>
      <c r="I1013" t="s">
        <v>99</v>
      </c>
      <c r="J1013" t="s">
        <v>2109</v>
      </c>
      <c r="K1013" s="4">
        <v>4</v>
      </c>
      <c r="L1013" s="9" t="str">
        <f>IF(AND(R1013=A1013, S1013&amp;T1013&amp;U1013&amp;V1013&amp;W1013=""), "DomProd", IF(COUNTIF(R1013:W1013, A1013)&gt;0, "CoDev", IF(R1013="???","N/A","Import")))</f>
        <v>DomProd</v>
      </c>
      <c r="M1013" t="s">
        <v>486</v>
      </c>
      <c r="O1013"/>
      <c r="P1013" t="s">
        <v>1250</v>
      </c>
      <c r="R1013" t="s">
        <v>134</v>
      </c>
      <c r="X1013" s="9">
        <f>IF(Table1[[#This Row],[Origin 1]]="???",0,COUNTA(Table1[[#This Row],[Origin 1]:[Origin 6]]))</f>
        <v>1</v>
      </c>
      <c r="Y1013"/>
      <c r="Z1013"/>
    </row>
    <row r="1014" spans="1:26">
      <c r="A1014" s="12" t="s">
        <v>134</v>
      </c>
      <c r="B1014" s="2">
        <v>2024</v>
      </c>
      <c r="C1014" s="18" t="str">
        <f>TEXT(Table1[[#This Row],[No2]],"000")</f>
        <v>238</v>
      </c>
      <c r="D1014" s="18">
        <v>238</v>
      </c>
      <c r="E1014" s="18" t="s">
        <v>92</v>
      </c>
      <c r="F1014" s="2" t="str">
        <f>_xlfn.TEXTJOIN("_",TRUE,A1014,B1014,C1014,Table1[[#This Row],[Domain]])</f>
        <v>FRA_2024_238_Air</v>
      </c>
      <c r="G1014" s="2" t="s">
        <v>2069</v>
      </c>
      <c r="H1014" s="3" t="s">
        <v>114</v>
      </c>
      <c r="I1014" t="s">
        <v>99</v>
      </c>
      <c r="J1014" t="s">
        <v>2110</v>
      </c>
      <c r="K1014" s="4">
        <v>2</v>
      </c>
      <c r="L1014" s="9" t="str">
        <f>IF(AND(R1014=A1014, S1014&amp;T1014&amp;U1014&amp;V1014&amp;W1014=""), "DomProd", IF(COUNTIF(R1014:W1014, A1014)&gt;0, "CoDev", IF(R1014="???","N/A","Import")))</f>
        <v>DomProd</v>
      </c>
      <c r="M1014" t="s">
        <v>867</v>
      </c>
      <c r="O1014"/>
      <c r="P1014" s="28" t="s">
        <v>1856</v>
      </c>
      <c r="R1014" t="s">
        <v>134</v>
      </c>
      <c r="X1014" s="9">
        <f>IF(Table1[[#This Row],[Origin 1]]="???",0,COUNTA(Table1[[#This Row],[Origin 1]:[Origin 6]]))</f>
        <v>1</v>
      </c>
      <c r="Y1014"/>
      <c r="Z1014"/>
    </row>
    <row r="1015" spans="1:26">
      <c r="A1015" s="12" t="s">
        <v>134</v>
      </c>
      <c r="B1015" s="2">
        <v>2024</v>
      </c>
      <c r="C1015" s="18" t="str">
        <f>TEXT(Table1[[#This Row],[No2]],"000")</f>
        <v>239</v>
      </c>
      <c r="D1015" s="18">
        <v>239</v>
      </c>
      <c r="E1015" s="18" t="s">
        <v>92</v>
      </c>
      <c r="F1015" s="2" t="str">
        <f>_xlfn.TEXTJOIN("_",TRUE,A1015,B1015,C1015,Table1[[#This Row],[Domain]])</f>
        <v>FRA_2024_239_Air</v>
      </c>
      <c r="G1015" s="2" t="s">
        <v>2069</v>
      </c>
      <c r="H1015" s="3" t="s">
        <v>114</v>
      </c>
      <c r="I1015" t="s">
        <v>99</v>
      </c>
      <c r="J1015" t="s">
        <v>2111</v>
      </c>
      <c r="K1015" s="4">
        <v>20</v>
      </c>
      <c r="L1015" s="9" t="str">
        <f>IF(AND(R1015=A1015, S1015&amp;T1015&amp;U1015&amp;V1015&amp;W1015=""), "DomProd", IF(COUNTIF(R1015:W1015, A1015)&gt;0, "CoDev", IF(R1015="???","N/A","Import")))</f>
        <v>CoDev</v>
      </c>
      <c r="M1015" t="s">
        <v>681</v>
      </c>
      <c r="N1015" t="s">
        <v>682</v>
      </c>
      <c r="O1015"/>
      <c r="P1015" s="28" t="s">
        <v>1860</v>
      </c>
      <c r="R1015" t="s">
        <v>134</v>
      </c>
      <c r="S1015" t="s">
        <v>43</v>
      </c>
      <c r="X1015" s="9">
        <f>IF(Table1[[#This Row],[Origin 1]]="???",0,COUNTA(Table1[[#This Row],[Origin 1]:[Origin 6]]))</f>
        <v>2</v>
      </c>
      <c r="Y1015"/>
      <c r="Z1015"/>
    </row>
    <row r="1016" spans="1:26">
      <c r="A1016" s="12" t="s">
        <v>134</v>
      </c>
      <c r="B1016" s="2">
        <v>2024</v>
      </c>
      <c r="C1016" s="18" t="str">
        <f>TEXT(Table1[[#This Row],[No2]],"000")</f>
        <v>240</v>
      </c>
      <c r="D1016" s="18">
        <v>240</v>
      </c>
      <c r="E1016" s="18" t="s">
        <v>92</v>
      </c>
      <c r="F1016" s="2" t="str">
        <f>_xlfn.TEXTJOIN("_",TRUE,A1016,B1016,C1016,Table1[[#This Row],[Domain]])</f>
        <v>FRA_2024_240_Air</v>
      </c>
      <c r="G1016" s="2" t="s">
        <v>2069</v>
      </c>
      <c r="H1016" s="3" t="s">
        <v>178</v>
      </c>
      <c r="I1016" t="s">
        <v>2112</v>
      </c>
      <c r="J1016" t="s">
        <v>1466</v>
      </c>
      <c r="K1016" s="4">
        <v>12</v>
      </c>
      <c r="L1016" s="9" t="str">
        <f>IF(AND(R1016=A1016, S1016&amp;T1016&amp;U1016&amp;V1016&amp;W1016=""), "DomProd", IF(COUNTIF(R1016:W1016, A1016)&gt;0, "CoDev", IF(R1016="???","N/A","Import")))</f>
        <v>Import</v>
      </c>
      <c r="M1016" t="s">
        <v>1467</v>
      </c>
      <c r="O1016"/>
      <c r="P1016" s="28" t="s">
        <v>1468</v>
      </c>
      <c r="R1016" t="s">
        <v>65</v>
      </c>
      <c r="X1016" s="9">
        <f>IF(Table1[[#This Row],[Origin 1]]="???",0,COUNTA(Table1[[#This Row],[Origin 1]:[Origin 6]]))</f>
        <v>1</v>
      </c>
      <c r="Y1016"/>
      <c r="Z1016"/>
    </row>
    <row r="1017" spans="1:26">
      <c r="A1017" s="12" t="s">
        <v>134</v>
      </c>
      <c r="B1017" s="2">
        <v>2024</v>
      </c>
      <c r="C1017" s="18" t="str">
        <f>TEXT(Table1[[#This Row],[No2]],"000")</f>
        <v>241</v>
      </c>
      <c r="D1017" s="18">
        <v>241</v>
      </c>
      <c r="E1017" s="18" t="s">
        <v>92</v>
      </c>
      <c r="F1017" s="2" t="str">
        <f>_xlfn.TEXTJOIN("_",TRUE,A1017,B1017,C1017,Table1[[#This Row],[Domain]])</f>
        <v>FRA_2024_241_Air</v>
      </c>
      <c r="G1017" s="2" t="s">
        <v>2069</v>
      </c>
      <c r="H1017" s="3" t="s">
        <v>129</v>
      </c>
      <c r="I1017" t="s">
        <v>535</v>
      </c>
      <c r="J1017" t="s">
        <v>2113</v>
      </c>
      <c r="K1017" s="4">
        <v>40</v>
      </c>
      <c r="L1017" s="9" t="str">
        <f>IF(AND(R1017=A1017, S1017&amp;T1017&amp;U1017&amp;V1017&amp;W1017=""), "DomProd", IF(COUNTIF(R1017:W1017, A1017)&gt;0, "CoDev", IF(R1017="???","N/A","Import")))</f>
        <v>CoDev</v>
      </c>
      <c r="M1017" t="s">
        <v>132</v>
      </c>
      <c r="N1017" t="s">
        <v>2114</v>
      </c>
      <c r="O1017"/>
      <c r="P1017" s="28" t="s">
        <v>2115</v>
      </c>
      <c r="R1017" t="s">
        <v>134</v>
      </c>
      <c r="S1017" t="s">
        <v>55</v>
      </c>
      <c r="X1017" s="9">
        <f>IF(Table1[[#This Row],[Origin 1]]="???",0,COUNTA(Table1[[#This Row],[Origin 1]:[Origin 6]]))</f>
        <v>2</v>
      </c>
      <c r="Y1017"/>
      <c r="Z1017"/>
    </row>
    <row r="1018" spans="1:26">
      <c r="A1018" s="12" t="s">
        <v>134</v>
      </c>
      <c r="B1018" s="2">
        <v>2024</v>
      </c>
      <c r="C1018" s="18" t="str">
        <f>TEXT(Table1[[#This Row],[No2]],"000")</f>
        <v>242</v>
      </c>
      <c r="D1018" s="18">
        <v>242</v>
      </c>
      <c r="E1018" s="18" t="s">
        <v>92</v>
      </c>
      <c r="F1018" s="2" t="str">
        <f>_xlfn.TEXTJOIN("_",TRUE,A1018,B1018,C1018,Table1[[#This Row],[Domain]])</f>
        <v>FRA_2024_242_Air</v>
      </c>
      <c r="G1018" s="2" t="s">
        <v>2069</v>
      </c>
      <c r="H1018" s="3" t="s">
        <v>129</v>
      </c>
      <c r="I1018" t="s">
        <v>542</v>
      </c>
      <c r="J1018" t="s">
        <v>2116</v>
      </c>
      <c r="K1018" s="4">
        <v>20</v>
      </c>
      <c r="L1018" s="9" t="str">
        <f>IF(AND(R1018=A1018, S1018&amp;T1018&amp;U1018&amp;V1018&amp;W1018=""), "DomProd", IF(COUNTIF(R1018:W1018, A1018)&gt;0, "CoDev", IF(R1018="???","N/A","Import")))</f>
        <v>DomProd</v>
      </c>
      <c r="M1018" t="s">
        <v>1643</v>
      </c>
      <c r="O1018"/>
      <c r="P1018" t="s">
        <v>1644</v>
      </c>
      <c r="R1018" t="s">
        <v>134</v>
      </c>
      <c r="X1018" s="9">
        <f>IF(Table1[[#This Row],[Origin 1]]="???",0,COUNTA(Table1[[#This Row],[Origin 1]:[Origin 6]]))</f>
        <v>1</v>
      </c>
      <c r="Y1018"/>
      <c r="Z1018"/>
    </row>
    <row r="1019" spans="1:26">
      <c r="A1019" s="12" t="s">
        <v>134</v>
      </c>
      <c r="B1019" s="2">
        <v>2024</v>
      </c>
      <c r="C1019" s="18" t="str">
        <f>TEXT(Table1[[#This Row],[No2]],"000")</f>
        <v>243</v>
      </c>
      <c r="D1019" s="18">
        <v>243</v>
      </c>
      <c r="E1019" s="18" t="s">
        <v>92</v>
      </c>
      <c r="F1019" s="2" t="str">
        <f>_xlfn.TEXTJOIN("_",TRUE,A1019,B1019,C1019,Table1[[#This Row],[Domain]])</f>
        <v>FRA_2024_243_Air</v>
      </c>
      <c r="G1019" s="2" t="s">
        <v>2069</v>
      </c>
      <c r="H1019" s="3" t="s">
        <v>139</v>
      </c>
      <c r="I1019" t="s">
        <v>272</v>
      </c>
      <c r="J1019" t="s">
        <v>2117</v>
      </c>
      <c r="K1019" s="4" t="s">
        <v>72</v>
      </c>
      <c r="L1019" s="9" t="str">
        <f>IF(AND(R1019=A1019, S1019&amp;T1019&amp;U1019&amp;V1019&amp;W1019=""), "DomProd", IF(COUNTIF(R1019:W1019, A1019)&gt;0, "CoDev", IF(R1019="???","N/A","Import")))</f>
        <v>DomProd</v>
      </c>
      <c r="M1019" t="s">
        <v>132</v>
      </c>
      <c r="O1019"/>
      <c r="P1019" s="28" t="s">
        <v>2118</v>
      </c>
      <c r="R1019" t="s">
        <v>134</v>
      </c>
      <c r="X1019" s="9">
        <f>IF(Table1[[#This Row],[Origin 1]]="???",0,COUNTA(Table1[[#This Row],[Origin 1]:[Origin 6]]))</f>
        <v>1</v>
      </c>
      <c r="Y1019"/>
      <c r="Z1019"/>
    </row>
    <row r="1020" spans="1:26">
      <c r="A1020" s="12" t="s">
        <v>134</v>
      </c>
      <c r="B1020" s="2">
        <v>2024</v>
      </c>
      <c r="C1020" s="18" t="str">
        <f>TEXT(Table1[[#This Row],[No2]],"000")</f>
        <v>244</v>
      </c>
      <c r="D1020" s="18">
        <v>244</v>
      </c>
      <c r="E1020" s="18" t="s">
        <v>92</v>
      </c>
      <c r="F1020" s="2" t="str">
        <f>_xlfn.TEXTJOIN("_",TRUE,A1020,B1020,C1020,Table1[[#This Row],[Domain]])</f>
        <v>FRA_2024_244_Air</v>
      </c>
      <c r="G1020" s="2" t="s">
        <v>2069</v>
      </c>
      <c r="H1020" s="3" t="s">
        <v>139</v>
      </c>
      <c r="I1020" t="s">
        <v>140</v>
      </c>
      <c r="J1020" t="s">
        <v>2056</v>
      </c>
      <c r="K1020" s="4" t="s">
        <v>72</v>
      </c>
      <c r="L1020" s="9" t="str">
        <f>IF(AND(R1020=A1020, S1020&amp;T1020&amp;U1020&amp;V1020&amp;W1020=""), "DomProd", IF(COUNTIF(R1020:W1020, A1020)&gt;0, "CoDev", IF(R1020="???","N/A","Import")))</f>
        <v>DomProd</v>
      </c>
      <c r="M1020" t="s">
        <v>132</v>
      </c>
      <c r="O1020"/>
      <c r="P1020" s="28" t="s">
        <v>2057</v>
      </c>
      <c r="R1020" t="s">
        <v>134</v>
      </c>
      <c r="X1020" s="9">
        <f>IF(Table1[[#This Row],[Origin 1]]="???",0,COUNTA(Table1[[#This Row],[Origin 1]:[Origin 6]]))</f>
        <v>1</v>
      </c>
      <c r="Y1020"/>
      <c r="Z1020"/>
    </row>
    <row r="1021" spans="1:26">
      <c r="A1021" s="12" t="s">
        <v>134</v>
      </c>
      <c r="B1021" s="2">
        <v>2024</v>
      </c>
      <c r="C1021" s="18" t="str">
        <f>TEXT(Table1[[#This Row],[No2]],"000")</f>
        <v>245</v>
      </c>
      <c r="D1021" s="18">
        <v>245</v>
      </c>
      <c r="E1021" s="18" t="s">
        <v>92</v>
      </c>
      <c r="F1021" s="2" t="str">
        <f>_xlfn.TEXTJOIN("_",TRUE,A1021,B1021,C1021,Table1[[#This Row],[Domain]])</f>
        <v>FRA_2024_245_Air</v>
      </c>
      <c r="G1021" s="2" t="s">
        <v>2069</v>
      </c>
      <c r="H1021" s="3" t="s">
        <v>139</v>
      </c>
      <c r="I1021" t="s">
        <v>277</v>
      </c>
      <c r="J1021" t="s">
        <v>1473</v>
      </c>
      <c r="K1021" s="4" t="s">
        <v>72</v>
      </c>
      <c r="L1021" s="9" t="str">
        <f>IF(AND(R1021=A1021, S1021&amp;T1021&amp;U1021&amp;V1021&amp;W1021=""), "DomProd", IF(COUNTIF(R1021:W1021, A1021)&gt;0, "CoDev", IF(R1021="???","N/A","Import")))</f>
        <v>CoDev</v>
      </c>
      <c r="M1021" t="s">
        <v>1474</v>
      </c>
      <c r="O1021"/>
      <c r="P1021" s="28" t="s">
        <v>1475</v>
      </c>
      <c r="R1021" t="s">
        <v>43</v>
      </c>
      <c r="S1021" t="s">
        <v>32</v>
      </c>
      <c r="T1021" t="s">
        <v>134</v>
      </c>
      <c r="U1021" t="s">
        <v>55</v>
      </c>
      <c r="V1021" t="s">
        <v>37</v>
      </c>
      <c r="W1021" t="s">
        <v>42</v>
      </c>
      <c r="X1021" s="9">
        <f>IF(Table1[[#This Row],[Origin 1]]="???",0,COUNTA(Table1[[#This Row],[Origin 1]:[Origin 6]]))</f>
        <v>6</v>
      </c>
      <c r="Y1021"/>
      <c r="Z1021"/>
    </row>
    <row r="1022" spans="1:26">
      <c r="A1022" s="12" t="s">
        <v>134</v>
      </c>
      <c r="B1022" s="2">
        <v>2024</v>
      </c>
      <c r="C1022" s="18" t="str">
        <f>TEXT(Table1[[#This Row],[No2]],"000")</f>
        <v>246</v>
      </c>
      <c r="D1022" s="18">
        <v>246</v>
      </c>
      <c r="E1022" s="18" t="s">
        <v>92</v>
      </c>
      <c r="F1022" s="2" t="str">
        <f>_xlfn.TEXTJOIN("_",TRUE,A1022,B1022,C1022,Table1[[#This Row],[Domain]])</f>
        <v>FRA_2024_246_Air</v>
      </c>
      <c r="G1022" s="2" t="s">
        <v>2069</v>
      </c>
      <c r="H1022" s="3" t="s">
        <v>139</v>
      </c>
      <c r="I1022" t="s">
        <v>277</v>
      </c>
      <c r="J1022" t="s">
        <v>2058</v>
      </c>
      <c r="K1022" s="4" t="s">
        <v>72</v>
      </c>
      <c r="L1022" s="9" t="str">
        <f>IF(AND(R1022=A1022, S1022&amp;T1022&amp;U1022&amp;V1022&amp;W1022=""), "DomProd", IF(COUNTIF(R1022:W1022, A1022)&gt;0, "CoDev", IF(R1022="???","N/A","Import")))</f>
        <v>DomProd</v>
      </c>
      <c r="M1022" t="s">
        <v>132</v>
      </c>
      <c r="O1022"/>
      <c r="P1022" s="28" t="s">
        <v>2057</v>
      </c>
      <c r="R1022" t="s">
        <v>134</v>
      </c>
      <c r="X1022" s="9">
        <f>IF(Table1[[#This Row],[Origin 1]]="???",0,COUNTA(Table1[[#This Row],[Origin 1]:[Origin 6]]))</f>
        <v>1</v>
      </c>
      <c r="Y1022"/>
      <c r="Z1022"/>
    </row>
    <row r="1023" spans="1:26">
      <c r="A1023" s="12" t="s">
        <v>134</v>
      </c>
      <c r="B1023" s="2">
        <v>2024</v>
      </c>
      <c r="C1023" s="18" t="str">
        <f>TEXT(Table1[[#This Row],[No2]],"000")</f>
        <v>247</v>
      </c>
      <c r="D1023" s="18">
        <v>247</v>
      </c>
      <c r="E1023" s="18" t="s">
        <v>92</v>
      </c>
      <c r="F1023" s="2" t="str">
        <f>_xlfn.TEXTJOIN("_",TRUE,A1023,B1023,C1023,Table1[[#This Row],[Domain]])</f>
        <v>FRA_2024_247_Air</v>
      </c>
      <c r="G1023" s="2" t="s">
        <v>2069</v>
      </c>
      <c r="H1023" s="3" t="s">
        <v>139</v>
      </c>
      <c r="I1023" t="s">
        <v>684</v>
      </c>
      <c r="J1023" t="s">
        <v>2119</v>
      </c>
      <c r="K1023" s="4" t="s">
        <v>72</v>
      </c>
      <c r="L1023" s="9" t="str">
        <f>IF(AND(R1023=A1023, S1023&amp;T1023&amp;U1023&amp;V1023&amp;W1023=""), "DomProd", IF(COUNTIF(R1023:W1023, A1023)&gt;0, "CoDev", IF(R1023="???","N/A","Import")))</f>
        <v>DomProd</v>
      </c>
      <c r="M1023" t="s">
        <v>132</v>
      </c>
      <c r="O1023"/>
      <c r="P1023" t="s">
        <v>2120</v>
      </c>
      <c r="R1023" t="s">
        <v>134</v>
      </c>
      <c r="X1023" s="9">
        <f>IF(Table1[[#This Row],[Origin 1]]="???",0,COUNTA(Table1[[#This Row],[Origin 1]:[Origin 6]]))</f>
        <v>1</v>
      </c>
      <c r="Y1023"/>
      <c r="Z1023"/>
    </row>
    <row r="1024" spans="1:26">
      <c r="A1024" s="12" t="s">
        <v>134</v>
      </c>
      <c r="B1024" s="2">
        <v>2024</v>
      </c>
      <c r="C1024" s="18" t="str">
        <f>TEXT(Table1[[#This Row],[No2]],"000")</f>
        <v>248</v>
      </c>
      <c r="D1024" s="18">
        <v>248</v>
      </c>
      <c r="E1024" s="18" t="s">
        <v>92</v>
      </c>
      <c r="F1024" s="2" t="str">
        <f>_xlfn.TEXTJOIN("_",TRUE,A1024,B1024,C1024,Table1[[#This Row],[Domain]])</f>
        <v>FRA_2024_248_Air</v>
      </c>
      <c r="G1024" s="2" t="s">
        <v>2069</v>
      </c>
      <c r="H1024" s="3" t="s">
        <v>139</v>
      </c>
      <c r="I1024" t="s">
        <v>2062</v>
      </c>
      <c r="J1024" t="s">
        <v>2063</v>
      </c>
      <c r="K1024" s="4" t="s">
        <v>72</v>
      </c>
      <c r="L1024" s="9" t="str">
        <f>IF(AND(R1024=A1024, S1024&amp;T1024&amp;U1024&amp;V1024&amp;W1024=""), "DomProd", IF(COUNTIF(R1024:W1024, A1024)&gt;0, "CoDev", IF(R1024="???","N/A","Import")))</f>
        <v>DomProd</v>
      </c>
      <c r="M1024" t="s">
        <v>132</v>
      </c>
      <c r="O1024"/>
      <c r="P1024" t="s">
        <v>2064</v>
      </c>
      <c r="R1024" t="s">
        <v>134</v>
      </c>
      <c r="X1024" s="9">
        <f>IF(Table1[[#This Row],[Origin 1]]="???",0,COUNTA(Table1[[#This Row],[Origin 1]:[Origin 6]]))</f>
        <v>1</v>
      </c>
      <c r="Y1024"/>
      <c r="Z1024"/>
    </row>
    <row r="1025" spans="1:26">
      <c r="A1025" s="12" t="s">
        <v>134</v>
      </c>
      <c r="B1025" s="2">
        <v>2024</v>
      </c>
      <c r="C1025" s="18" t="str">
        <f>TEXT(Table1[[#This Row],[No2]],"000")</f>
        <v>249</v>
      </c>
      <c r="D1025" s="18">
        <v>249</v>
      </c>
      <c r="E1025" s="18" t="s">
        <v>92</v>
      </c>
      <c r="F1025" s="2" t="str">
        <f>_xlfn.TEXTJOIN("_",TRUE,A1025,B1025,C1025,Table1[[#This Row],[Domain]])</f>
        <v>FRA_2024_249_Air</v>
      </c>
      <c r="G1025" s="2" t="s">
        <v>2069</v>
      </c>
      <c r="H1025" s="3" t="s">
        <v>139</v>
      </c>
      <c r="I1025" t="s">
        <v>2121</v>
      </c>
      <c r="J1025" t="s">
        <v>2122</v>
      </c>
      <c r="K1025" s="4" t="s">
        <v>72</v>
      </c>
      <c r="L1025" s="9" t="str">
        <f>IF(AND(R1025=A1025, S1025&amp;T1025&amp;U1025&amp;V1025&amp;W1025=""), "DomProd", IF(COUNTIF(R1025:W1025, A1025)&gt;0, "CoDev", IF(R1025="???","N/A","Import")))</f>
        <v>CoDev</v>
      </c>
      <c r="M1025" t="s">
        <v>2123</v>
      </c>
      <c r="O1025"/>
      <c r="P1025" s="28" t="s">
        <v>2120</v>
      </c>
      <c r="R1025" t="s">
        <v>134</v>
      </c>
      <c r="S1025" t="s">
        <v>43</v>
      </c>
      <c r="X1025" s="9">
        <f>IF(Table1[[#This Row],[Origin 1]]="???",0,COUNTA(Table1[[#This Row],[Origin 1]:[Origin 6]]))</f>
        <v>2</v>
      </c>
      <c r="Y1025"/>
      <c r="Z1025"/>
    </row>
    <row r="1026" spans="1:26">
      <c r="A1026" s="12" t="s">
        <v>134</v>
      </c>
      <c r="B1026" s="2">
        <v>2024</v>
      </c>
      <c r="C1026" s="18" t="str">
        <f>TEXT(Table1[[#This Row],[No2]],"000")</f>
        <v>250</v>
      </c>
      <c r="D1026" s="18">
        <v>250</v>
      </c>
      <c r="E1026" s="18" t="s">
        <v>92</v>
      </c>
      <c r="F1026" s="2" t="str">
        <f>_xlfn.TEXTJOIN("_",TRUE,A1026,B1026,C1026,Table1[[#This Row],[Domain]])</f>
        <v>FRA_2024_250_Air</v>
      </c>
      <c r="G1026" s="2" t="s">
        <v>2069</v>
      </c>
      <c r="H1026" s="3" t="s">
        <v>280</v>
      </c>
      <c r="I1026" t="s">
        <v>281</v>
      </c>
      <c r="J1026" t="s">
        <v>784</v>
      </c>
      <c r="K1026" s="4" t="s">
        <v>72</v>
      </c>
      <c r="L1026" s="9" t="str">
        <f>IF(AND(R1026=A1026, S1026&amp;T1026&amp;U1026&amp;V1026&amp;W1026=""), "DomProd", IF(COUNTIF(R1026:W1026, A1026)&gt;0, "CoDev", IF(R1026="???","N/A","Import")))</f>
        <v>Import</v>
      </c>
      <c r="M1026" t="s">
        <v>101</v>
      </c>
      <c r="O1026"/>
      <c r="P1026" s="28" t="s">
        <v>283</v>
      </c>
      <c r="R1026" t="s">
        <v>65</v>
      </c>
      <c r="X1026" s="9">
        <f>IF(Table1[[#This Row],[Origin 1]]="???",0,COUNTA(Table1[[#This Row],[Origin 1]:[Origin 6]]))</f>
        <v>1</v>
      </c>
      <c r="Y1026"/>
      <c r="Z1026"/>
    </row>
    <row r="1027" spans="1:26">
      <c r="A1027" s="12" t="s">
        <v>134</v>
      </c>
      <c r="B1027" s="2">
        <v>2024</v>
      </c>
      <c r="C1027" s="18" t="str">
        <f>TEXT(Table1[[#This Row],[No2]],"000")</f>
        <v>251</v>
      </c>
      <c r="D1027" s="18">
        <v>251</v>
      </c>
      <c r="E1027" s="18" t="s">
        <v>92</v>
      </c>
      <c r="F1027" s="2" t="str">
        <f>_xlfn.TEXTJOIN("_",TRUE,A1027,B1027,C1027,Table1[[#This Row],[Domain]])</f>
        <v>FRA_2024_251_Air</v>
      </c>
      <c r="G1027" s="2" t="s">
        <v>2069</v>
      </c>
      <c r="H1027" s="3" t="s">
        <v>280</v>
      </c>
      <c r="I1027" t="s">
        <v>286</v>
      </c>
      <c r="J1027" t="s">
        <v>2124</v>
      </c>
      <c r="K1027" s="4" t="s">
        <v>72</v>
      </c>
      <c r="L1027" s="9" t="str">
        <f>IF(AND(R1027=A1027, S1027&amp;T1027&amp;U1027&amp;V1027&amp;W1027=""), "DomProd", IF(COUNTIF(R1027:W1027, A1027)&gt;0, "CoDev", IF(R1027="???","N/A","Import")))</f>
        <v>Import</v>
      </c>
      <c r="M1027" t="s">
        <v>101</v>
      </c>
      <c r="O1027"/>
      <c r="P1027" s="28" t="s">
        <v>283</v>
      </c>
      <c r="R1027" t="s">
        <v>65</v>
      </c>
      <c r="X1027" s="9">
        <f>IF(Table1[[#This Row],[Origin 1]]="???",0,COUNTA(Table1[[#This Row],[Origin 1]:[Origin 6]]))</f>
        <v>1</v>
      </c>
      <c r="Y1027"/>
      <c r="Z1027"/>
    </row>
    <row r="1028" spans="1:26">
      <c r="A1028" s="12" t="s">
        <v>134</v>
      </c>
      <c r="B1028" s="2">
        <v>2024</v>
      </c>
      <c r="C1028" s="18" t="str">
        <f>TEXT(Table1[[#This Row],[No2]],"000")</f>
        <v>252</v>
      </c>
      <c r="D1028" s="18">
        <v>252</v>
      </c>
      <c r="E1028" s="18" t="s">
        <v>92</v>
      </c>
      <c r="F1028" s="2" t="str">
        <f>_xlfn.TEXTJOIN("_",TRUE,A1028,B1028,C1028,Table1[[#This Row],[Domain]])</f>
        <v>FRA_2024_252_Air</v>
      </c>
      <c r="G1028" s="2" t="s">
        <v>2069</v>
      </c>
      <c r="H1028" s="3" t="s">
        <v>280</v>
      </c>
      <c r="I1028" t="s">
        <v>1161</v>
      </c>
      <c r="J1028" t="s">
        <v>2066</v>
      </c>
      <c r="K1028" s="4" t="s">
        <v>72</v>
      </c>
      <c r="L1028" s="9" t="str">
        <f>IF(AND(R1028=A1028, S1028&amp;T1028&amp;U1028&amp;V1028&amp;W1028=""), "DomProd", IF(COUNTIF(R1028:W1028, A1028)&gt;0, "CoDev", IF(R1028="???","N/A","Import")))</f>
        <v>DomProd</v>
      </c>
      <c r="M1028" t="s">
        <v>2067</v>
      </c>
      <c r="O1028"/>
      <c r="P1028" t="s">
        <v>2068</v>
      </c>
      <c r="R1028" t="s">
        <v>134</v>
      </c>
      <c r="X1028" s="9">
        <f>IF(Table1[[#This Row],[Origin 1]]="???",0,COUNTA(Table1[[#This Row],[Origin 1]:[Origin 6]]))</f>
        <v>1</v>
      </c>
      <c r="Y1028"/>
      <c r="Z1028"/>
    </row>
    <row r="1029" spans="1:26">
      <c r="A1029" s="12" t="s">
        <v>134</v>
      </c>
      <c r="B1029" s="2">
        <v>2024</v>
      </c>
      <c r="C1029" s="18" t="str">
        <f>TEXT(Table1[[#This Row],[No2]],"000")</f>
        <v>253</v>
      </c>
      <c r="D1029" s="18">
        <v>253</v>
      </c>
      <c r="E1029" s="18" t="s">
        <v>25</v>
      </c>
      <c r="F1029" s="2" t="str">
        <f>_xlfn.TEXTJOIN("_",TRUE,A1029,B1029,C1029,Table1[[#This Row],[Domain]])</f>
        <v>FRA_2024_253_Land</v>
      </c>
      <c r="G1029" s="2" t="s">
        <v>2125</v>
      </c>
      <c r="H1029" s="3" t="s">
        <v>27</v>
      </c>
      <c r="I1029" t="s">
        <v>44</v>
      </c>
      <c r="J1029" t="s">
        <v>2126</v>
      </c>
      <c r="K1029" s="4">
        <v>60</v>
      </c>
      <c r="L1029" s="9" t="str">
        <f>IF(AND(R1029=A1029, S1029&amp;T1029&amp;U1029&amp;V1029&amp;W1029=""), "DomProd", IF(COUNTIF(R1029:W1029, A1029)&gt;0, "CoDev", IF(R1029="???","N/A","Import")))</f>
        <v>DomProd</v>
      </c>
      <c r="M1029" t="s">
        <v>582</v>
      </c>
      <c r="O1029"/>
      <c r="P1029" s="28" t="s">
        <v>2127</v>
      </c>
      <c r="R1029" t="s">
        <v>134</v>
      </c>
      <c r="X1029" s="9">
        <f>IF(Table1[[#This Row],[Origin 1]]="???",0,COUNTA(Table1[[#This Row],[Origin 1]:[Origin 6]]))</f>
        <v>1</v>
      </c>
      <c r="Y1029"/>
      <c r="Z1029"/>
    </row>
    <row r="1030" spans="1:26">
      <c r="A1030" s="12" t="s">
        <v>134</v>
      </c>
      <c r="B1030" s="2">
        <v>2024</v>
      </c>
      <c r="C1030" s="18" t="str">
        <f>TEXT(Table1[[#This Row],[No2]],"000")</f>
        <v>254</v>
      </c>
      <c r="D1030" s="18">
        <v>254</v>
      </c>
      <c r="E1030" s="18" t="s">
        <v>25</v>
      </c>
      <c r="F1030" s="2" t="str">
        <f>_xlfn.TEXTJOIN("_",TRUE,A1030,B1030,C1030,Table1[[#This Row],[Domain]])</f>
        <v>FRA_2024_254_Land</v>
      </c>
      <c r="G1030" s="2" t="s">
        <v>2125</v>
      </c>
      <c r="H1030" s="3" t="s">
        <v>27</v>
      </c>
      <c r="I1030" t="s">
        <v>44</v>
      </c>
      <c r="J1030" t="s">
        <v>581</v>
      </c>
      <c r="K1030" s="4">
        <v>20</v>
      </c>
      <c r="L1030" s="9" t="str">
        <f>IF(AND(R1030=A1030, S1030&amp;T1030&amp;U1030&amp;V1030&amp;W1030=""), "DomProd", IF(COUNTIF(R1030:W1030, A1030)&gt;0, "CoDev", IF(R1030="???","N/A","Import")))</f>
        <v>DomProd</v>
      </c>
      <c r="M1030" t="s">
        <v>582</v>
      </c>
      <c r="O1030"/>
      <c r="P1030" s="28" t="s">
        <v>583</v>
      </c>
      <c r="R1030" t="s">
        <v>134</v>
      </c>
      <c r="X1030" s="9">
        <f>IF(Table1[[#This Row],[Origin 1]]="???",0,COUNTA(Table1[[#This Row],[Origin 1]:[Origin 6]]))</f>
        <v>1</v>
      </c>
      <c r="Y1030"/>
      <c r="Z1030"/>
    </row>
    <row r="1031" spans="1:26">
      <c r="A1031" s="12" t="s">
        <v>134</v>
      </c>
      <c r="B1031" s="2">
        <v>2024</v>
      </c>
      <c r="C1031" s="18" t="str">
        <f>TEXT(Table1[[#This Row],[No2]],"000")</f>
        <v>255</v>
      </c>
      <c r="D1031" s="18">
        <v>255</v>
      </c>
      <c r="E1031" s="18" t="s">
        <v>25</v>
      </c>
      <c r="F1031" s="2" t="str">
        <f>_xlfn.TEXTJOIN("_",TRUE,A1031,B1031,C1031,Table1[[#This Row],[Domain]])</f>
        <v>FRA_2024_255_Land</v>
      </c>
      <c r="G1031" s="2" t="s">
        <v>2125</v>
      </c>
      <c r="H1031" s="3" t="s">
        <v>27</v>
      </c>
      <c r="I1031" t="s">
        <v>1203</v>
      </c>
      <c r="J1031" t="s">
        <v>2128</v>
      </c>
      <c r="K1031" s="4">
        <v>32</v>
      </c>
      <c r="L1031" s="9" t="str">
        <f>IF(AND(R1031=A1031, S1031&amp;T1031&amp;U1031&amp;V1031&amp;W1031=""), "DomProd", IF(COUNTIF(R1031:W1031, A1031)&gt;0, "CoDev", IF(R1031="???","N/A","Import")))</f>
        <v>DomProd</v>
      </c>
      <c r="M1031" t="s">
        <v>2129</v>
      </c>
      <c r="O1031"/>
      <c r="P1031" t="s">
        <v>2130</v>
      </c>
      <c r="R1031" t="s">
        <v>134</v>
      </c>
      <c r="X1031" s="9">
        <f>IF(Table1[[#This Row],[Origin 1]]="???",0,COUNTA(Table1[[#This Row],[Origin 1]:[Origin 6]]))</f>
        <v>1</v>
      </c>
      <c r="Y1031"/>
      <c r="Z1031"/>
    </row>
    <row r="1032" spans="1:26">
      <c r="A1032" s="12" t="s">
        <v>134</v>
      </c>
      <c r="B1032" s="2">
        <v>2024</v>
      </c>
      <c r="C1032" s="18" t="str">
        <f>TEXT(Table1[[#This Row],[No2]],"000")</f>
        <v>256</v>
      </c>
      <c r="D1032" s="18">
        <v>256</v>
      </c>
      <c r="E1032" s="18" t="s">
        <v>25</v>
      </c>
      <c r="F1032" s="2" t="str">
        <f>_xlfn.TEXTJOIN("_",TRUE,A1032,B1032,C1032,Table1[[#This Row],[Domain]])</f>
        <v>FRA_2024_256_Land</v>
      </c>
      <c r="G1032" s="2" t="s">
        <v>2125</v>
      </c>
      <c r="H1032" s="3" t="s">
        <v>78</v>
      </c>
      <c r="I1032" t="s">
        <v>83</v>
      </c>
      <c r="J1032" t="s">
        <v>72</v>
      </c>
      <c r="K1032" s="4" t="s">
        <v>72</v>
      </c>
      <c r="L1032" s="9" t="str">
        <f>IF(AND(R1032=A1032, S1032&amp;T1032&amp;U1032&amp;V1032&amp;W1032=""), "DomProd", IF(COUNTIF(R1032:W1032, A1032)&gt;0, "CoDev", IF(R1032="???","N/A","Import")))</f>
        <v>N/A</v>
      </c>
      <c r="M1032" t="s">
        <v>90</v>
      </c>
      <c r="O1032"/>
      <c r="R1032" t="s">
        <v>91</v>
      </c>
      <c r="X1032" s="9">
        <f>IF(Table1[[#This Row],[Origin 1]]="???",0,COUNTA(Table1[[#This Row],[Origin 1]:[Origin 6]]))</f>
        <v>0</v>
      </c>
      <c r="Y1032"/>
      <c r="Z1032"/>
    </row>
    <row r="1033" spans="1:26">
      <c r="A1033" s="12" t="s">
        <v>134</v>
      </c>
      <c r="B1033" s="2">
        <v>2024</v>
      </c>
      <c r="C1033" s="18" t="str">
        <f>TEXT(Table1[[#This Row],[No2]],"000")</f>
        <v>257</v>
      </c>
      <c r="D1033" s="18">
        <v>257</v>
      </c>
      <c r="E1033" s="18" t="s">
        <v>183</v>
      </c>
      <c r="F1033" s="2" t="str">
        <f>_xlfn.TEXTJOIN("_",TRUE,A1033,B1033,C1033,Table1[[#This Row],[Domain]])</f>
        <v>FRA_2024_257_Sea</v>
      </c>
      <c r="G1033" s="2" t="s">
        <v>2125</v>
      </c>
      <c r="H1033" s="3" t="s">
        <v>213</v>
      </c>
      <c r="I1033" t="s">
        <v>1167</v>
      </c>
      <c r="J1033" t="s">
        <v>2131</v>
      </c>
      <c r="K1033" s="4">
        <v>1</v>
      </c>
      <c r="L1033" s="9" t="str">
        <f>IF(AND(R1033=A1033, S1033&amp;T1033&amp;U1033&amp;V1033&amp;W1033=""), "DomProd", IF(COUNTIF(R1033:W1033, A1033)&gt;0, "CoDev", IF(R1033="???","N/A","Import")))</f>
        <v>DomProd</v>
      </c>
      <c r="M1033" t="s">
        <v>411</v>
      </c>
      <c r="O1033"/>
      <c r="P1033" t="s">
        <v>2132</v>
      </c>
      <c r="R1033" t="s">
        <v>134</v>
      </c>
      <c r="X1033" s="9">
        <f>IF(Table1[[#This Row],[Origin 1]]="???",0,COUNTA(Table1[[#This Row],[Origin 1]:[Origin 6]]))</f>
        <v>1</v>
      </c>
      <c r="Y1033"/>
      <c r="Z1033"/>
    </row>
    <row r="1034" spans="1:26">
      <c r="A1034" s="12" t="s">
        <v>134</v>
      </c>
      <c r="B1034" s="2">
        <v>2024</v>
      </c>
      <c r="C1034" s="18" t="str">
        <f>TEXT(Table1[[#This Row],[No2]],"000")</f>
        <v>258</v>
      </c>
      <c r="D1034" s="18">
        <v>258</v>
      </c>
      <c r="E1034" s="18" t="s">
        <v>183</v>
      </c>
      <c r="F1034" s="2" t="str">
        <f>_xlfn.TEXTJOIN("_",TRUE,A1034,B1034,C1034,Table1[[#This Row],[Domain]])</f>
        <v>FRA_2024_258_Sea</v>
      </c>
      <c r="G1034" s="2" t="s">
        <v>2125</v>
      </c>
      <c r="H1034" s="3" t="s">
        <v>213</v>
      </c>
      <c r="I1034" t="s">
        <v>1167</v>
      </c>
      <c r="J1034" t="s">
        <v>2133</v>
      </c>
      <c r="K1034" s="4">
        <v>4</v>
      </c>
      <c r="L1034" s="9" t="str">
        <f>IF(AND(R1034=A1034, S1034&amp;T1034&amp;U1034&amp;V1034&amp;W1034=""), "DomProd", IF(COUNTIF(R1034:W1034, A1034)&gt;0, "CoDev", IF(R1034="???","N/A","Import")))</f>
        <v>DomProd</v>
      </c>
      <c r="M1034" t="s">
        <v>2134</v>
      </c>
      <c r="O1034"/>
      <c r="P1034" s="28" t="s">
        <v>2135</v>
      </c>
      <c r="R1034" t="s">
        <v>134</v>
      </c>
      <c r="X1034" s="9">
        <f>IF(Table1[[#This Row],[Origin 1]]="???",0,COUNTA(Table1[[#This Row],[Origin 1]:[Origin 6]]))</f>
        <v>1</v>
      </c>
      <c r="Y1034"/>
      <c r="Z1034"/>
    </row>
    <row r="1035" spans="1:26">
      <c r="A1035" s="12" t="s">
        <v>134</v>
      </c>
      <c r="B1035" s="2">
        <v>2024</v>
      </c>
      <c r="C1035" s="18" t="str">
        <f>TEXT(Table1[[#This Row],[No2]],"000")</f>
        <v>259</v>
      </c>
      <c r="D1035" s="18">
        <v>259</v>
      </c>
      <c r="E1035" s="18" t="s">
        <v>183</v>
      </c>
      <c r="F1035" s="2" t="str">
        <f>_xlfn.TEXTJOIN("_",TRUE,A1035,B1035,C1035,Table1[[#This Row],[Domain]])</f>
        <v>FRA_2024_259_Sea</v>
      </c>
      <c r="G1035" s="2" t="s">
        <v>2125</v>
      </c>
      <c r="H1035" s="3" t="s">
        <v>213</v>
      </c>
      <c r="I1035" t="s">
        <v>1167</v>
      </c>
      <c r="J1035" t="s">
        <v>2136</v>
      </c>
      <c r="K1035" s="4">
        <v>3</v>
      </c>
      <c r="L1035" s="9" t="str">
        <f>IF(AND(R1035=A1035, S1035&amp;T1035&amp;U1035&amp;V1035&amp;W1035=""), "DomProd", IF(COUNTIF(R1035:W1035, A1035)&gt;0, "CoDev", IF(R1035="???","N/A","Import")))</f>
        <v>DomProd</v>
      </c>
      <c r="M1035" t="s">
        <v>216</v>
      </c>
      <c r="O1035"/>
      <c r="P1035" s="28" t="s">
        <v>2137</v>
      </c>
      <c r="R1035" t="s">
        <v>134</v>
      </c>
      <c r="X1035" s="9">
        <f>IF(Table1[[#This Row],[Origin 1]]="???",0,COUNTA(Table1[[#This Row],[Origin 1]:[Origin 6]]))</f>
        <v>1</v>
      </c>
      <c r="Y1035"/>
      <c r="Z1035"/>
    </row>
    <row r="1036" spans="1:26">
      <c r="A1036" s="12" t="s">
        <v>134</v>
      </c>
      <c r="B1036" s="2">
        <v>2024</v>
      </c>
      <c r="C1036" s="18" t="str">
        <f>TEXT(Table1[[#This Row],[No2]],"000")</f>
        <v>260</v>
      </c>
      <c r="D1036" s="18">
        <v>260</v>
      </c>
      <c r="E1036" s="18" t="s">
        <v>183</v>
      </c>
      <c r="F1036" s="2" t="str">
        <f>_xlfn.TEXTJOIN("_",TRUE,A1036,B1036,C1036,Table1[[#This Row],[Domain]])</f>
        <v>FRA_2024_260_Sea</v>
      </c>
      <c r="G1036" s="2" t="s">
        <v>2125</v>
      </c>
      <c r="H1036" s="3" t="s">
        <v>213</v>
      </c>
      <c r="I1036" t="s">
        <v>1167</v>
      </c>
      <c r="J1036" t="s">
        <v>2138</v>
      </c>
      <c r="K1036" s="4">
        <v>24</v>
      </c>
      <c r="L1036" s="9" t="str">
        <f>IF(AND(R1036=A1036, S1036&amp;T1036&amp;U1036&amp;V1036&amp;W1036=""), "DomProd", IF(COUNTIF(R1036:W1036, A1036)&gt;0, "CoDev", IF(R1036="???","N/A","Import")))</f>
        <v>DomProd</v>
      </c>
      <c r="M1036" t="s">
        <v>216</v>
      </c>
      <c r="O1036"/>
      <c r="P1036" s="28" t="s">
        <v>2139</v>
      </c>
      <c r="R1036" t="s">
        <v>134</v>
      </c>
      <c r="X1036" s="9">
        <f>IF(Table1[[#This Row],[Origin 1]]="???",0,COUNTA(Table1[[#This Row],[Origin 1]:[Origin 6]]))</f>
        <v>1</v>
      </c>
      <c r="Y1036"/>
      <c r="Z1036"/>
    </row>
    <row r="1037" spans="1:26">
      <c r="A1037" s="12" t="s">
        <v>134</v>
      </c>
      <c r="B1037" s="2">
        <v>2024</v>
      </c>
      <c r="C1037" s="18" t="str">
        <f>TEXT(Table1[[#This Row],[No2]],"000")</f>
        <v>261</v>
      </c>
      <c r="D1037" s="18">
        <v>261</v>
      </c>
      <c r="E1037" s="18" t="s">
        <v>183</v>
      </c>
      <c r="F1037" s="2" t="str">
        <f>_xlfn.TEXTJOIN("_",TRUE,A1037,B1037,C1037,Table1[[#This Row],[Domain]])</f>
        <v>FRA_2024_261_Sea</v>
      </c>
      <c r="G1037" s="2" t="s">
        <v>2125</v>
      </c>
      <c r="H1037" s="3" t="s">
        <v>213</v>
      </c>
      <c r="I1037" t="s">
        <v>1167</v>
      </c>
      <c r="J1037" t="s">
        <v>2140</v>
      </c>
      <c r="K1037" s="4">
        <v>9</v>
      </c>
      <c r="L1037" s="9" t="str">
        <f>IF(AND(R1037=A1037, S1037&amp;T1037&amp;U1037&amp;V1037&amp;W1037=""), "DomProd", IF(COUNTIF(R1037:W1037, A1037)&gt;0, "CoDev", IF(R1037="???","N/A","Import")))</f>
        <v>DomProd</v>
      </c>
      <c r="M1037" t="s">
        <v>216</v>
      </c>
      <c r="O1037"/>
      <c r="P1037" s="28" t="s">
        <v>2139</v>
      </c>
      <c r="R1037" t="s">
        <v>134</v>
      </c>
      <c r="X1037" s="9">
        <f>IF(Table1[[#This Row],[Origin 1]]="???",0,COUNTA(Table1[[#This Row],[Origin 1]:[Origin 6]]))</f>
        <v>1</v>
      </c>
      <c r="Y1037"/>
      <c r="Z1037"/>
    </row>
    <row r="1038" spans="1:26">
      <c r="A1038" s="12" t="s">
        <v>134</v>
      </c>
      <c r="B1038" s="2">
        <v>2024</v>
      </c>
      <c r="C1038" s="18" t="str">
        <f>TEXT(Table1[[#This Row],[No2]],"000")</f>
        <v>262</v>
      </c>
      <c r="D1038" s="18">
        <v>262</v>
      </c>
      <c r="E1038" s="18" t="s">
        <v>92</v>
      </c>
      <c r="F1038" s="2" t="str">
        <f>_xlfn.TEXTJOIN("_",TRUE,A1038,B1038,C1038,Table1[[#This Row],[Domain]])</f>
        <v>FRA_2024_262_Air</v>
      </c>
      <c r="G1038" s="2" t="s">
        <v>2125</v>
      </c>
      <c r="H1038" s="3" t="s">
        <v>114</v>
      </c>
      <c r="I1038" t="s">
        <v>103</v>
      </c>
      <c r="J1038" t="s">
        <v>2141</v>
      </c>
      <c r="K1038" s="4">
        <v>25</v>
      </c>
      <c r="L1038" s="9" t="str">
        <f>IF(AND(R1038=A1038, S1038&amp;T1038&amp;U1038&amp;V1038&amp;W1038=""), "DomProd", IF(COUNTIF(R1038:W1038, A1038)&gt;0, "CoDev", IF(R1038="???","N/A","Import")))</f>
        <v>DomProd</v>
      </c>
      <c r="M1038" t="s">
        <v>486</v>
      </c>
      <c r="O1038"/>
      <c r="P1038" t="s">
        <v>2142</v>
      </c>
      <c r="R1038" t="s">
        <v>134</v>
      </c>
      <c r="X1038" s="9">
        <f>IF(Table1[[#This Row],[Origin 1]]="???",0,COUNTA(Table1[[#This Row],[Origin 1]:[Origin 6]]))</f>
        <v>1</v>
      </c>
      <c r="Y1038"/>
      <c r="Z1038"/>
    </row>
    <row r="1039" spans="1:26">
      <c r="A1039" s="12" t="s">
        <v>134</v>
      </c>
      <c r="B1039" s="2">
        <v>2024</v>
      </c>
      <c r="C1039" s="18" t="str">
        <f>TEXT(Table1[[#This Row],[No2]],"000")</f>
        <v>263</v>
      </c>
      <c r="D1039" s="18">
        <v>263</v>
      </c>
      <c r="E1039" s="18" t="s">
        <v>92</v>
      </c>
      <c r="F1039" s="2" t="str">
        <f>_xlfn.TEXTJOIN("_",TRUE,A1039,B1039,C1039,Table1[[#This Row],[Domain]])</f>
        <v>FRA_2024_263_Air</v>
      </c>
      <c r="G1039" s="2" t="s">
        <v>2125</v>
      </c>
      <c r="H1039" s="3" t="s">
        <v>114</v>
      </c>
      <c r="I1039" t="s">
        <v>103</v>
      </c>
      <c r="J1039" t="s">
        <v>870</v>
      </c>
      <c r="K1039" s="4">
        <v>20</v>
      </c>
      <c r="L1039" s="9" t="str">
        <f>IF(AND(R1039=A1039, S1039&amp;T1039&amp;U1039&amp;V1039&amp;W1039=""), "DomProd", IF(COUNTIF(R1039:W1039, A1039)&gt;0, "CoDev", IF(R1039="???","N/A","Import")))</f>
        <v>Import</v>
      </c>
      <c r="M1039" t="s">
        <v>871</v>
      </c>
      <c r="O1039"/>
      <c r="P1039" s="28" t="s">
        <v>872</v>
      </c>
      <c r="R1039" t="s">
        <v>32</v>
      </c>
      <c r="X1039" s="9">
        <f>IF(Table1[[#This Row],[Origin 1]]="???",0,COUNTA(Table1[[#This Row],[Origin 1]:[Origin 6]]))</f>
        <v>1</v>
      </c>
      <c r="Y1039"/>
      <c r="Z1039"/>
    </row>
    <row r="1040" spans="1:26">
      <c r="A1040" s="12" t="s">
        <v>134</v>
      </c>
      <c r="B1040" s="2">
        <v>2024</v>
      </c>
      <c r="C1040" s="18" t="str">
        <f>TEXT(Table1[[#This Row],[No2]],"000")</f>
        <v>264</v>
      </c>
      <c r="D1040" s="18">
        <v>264</v>
      </c>
      <c r="E1040" s="18" t="s">
        <v>92</v>
      </c>
      <c r="F1040" s="2" t="str">
        <f>_xlfn.TEXTJOIN("_",TRUE,A1040,B1040,C1040,Table1[[#This Row],[Domain]])</f>
        <v>FRA_2024_264_Air</v>
      </c>
      <c r="G1040" s="2" t="s">
        <v>2125</v>
      </c>
      <c r="H1040" s="3" t="s">
        <v>114</v>
      </c>
      <c r="I1040" t="s">
        <v>103</v>
      </c>
      <c r="J1040" t="s">
        <v>2143</v>
      </c>
      <c r="K1040" s="4">
        <v>15</v>
      </c>
      <c r="L1040" s="9" t="str">
        <f>IF(AND(R1040=A1040, S1040&amp;T1040&amp;U1040&amp;V1040&amp;W1040=""), "DomProd", IF(COUNTIF(R1040:W1040, A1040)&gt;0, "CoDev", IF(R1040="???","N/A","Import")))</f>
        <v>Import</v>
      </c>
      <c r="M1040" t="s">
        <v>871</v>
      </c>
      <c r="N1040" t="s">
        <v>874</v>
      </c>
      <c r="O1040"/>
      <c r="P1040" s="28" t="s">
        <v>875</v>
      </c>
      <c r="Q1040" s="28" t="s">
        <v>2144</v>
      </c>
      <c r="R1040" t="s">
        <v>32</v>
      </c>
      <c r="S1040" t="s">
        <v>877</v>
      </c>
      <c r="X1040" s="9">
        <f>IF(Table1[[#This Row],[Origin 1]]="???",0,COUNTA(Table1[[#This Row],[Origin 1]:[Origin 6]]))</f>
        <v>2</v>
      </c>
      <c r="Y1040"/>
      <c r="Z1040"/>
    </row>
    <row r="1041" spans="1:26">
      <c r="A1041" s="12" t="s">
        <v>43</v>
      </c>
      <c r="B1041" s="2">
        <v>2024</v>
      </c>
      <c r="C1041" s="18" t="str">
        <f>TEXT(Table1[[#This Row],[No2]],"000")</f>
        <v>001</v>
      </c>
      <c r="D1041" s="18">
        <v>1</v>
      </c>
      <c r="E1041" s="18" t="s">
        <v>183</v>
      </c>
      <c r="F1041" s="2" t="str">
        <f>_xlfn.TEXTJOIN("_",TRUE,A1041,B1041,C1041,Table1[[#This Row],[Domain]])</f>
        <v>GBR_2024_001_Sea</v>
      </c>
      <c r="G1041" s="2" t="s">
        <v>2145</v>
      </c>
      <c r="H1041" s="3" t="s">
        <v>888</v>
      </c>
      <c r="I1041" t="s">
        <v>1744</v>
      </c>
      <c r="J1041" t="s">
        <v>2146</v>
      </c>
      <c r="K1041" s="4">
        <v>4</v>
      </c>
      <c r="L1041" s="9" t="str">
        <f>IF(AND(R1041=A1041, S1041&amp;T1041&amp;U1041&amp;V1041&amp;W1041=""), "DomProd", IF(COUNTIF(R1041:W1041, A1041)&gt;0, "CoDev", IF(R1041="???","N/A","Import")))</f>
        <v>DomProd</v>
      </c>
      <c r="M1041" t="s">
        <v>2147</v>
      </c>
      <c r="O1041"/>
      <c r="P1041" s="28" t="s">
        <v>2148</v>
      </c>
      <c r="R1041" t="s">
        <v>43</v>
      </c>
      <c r="X1041" s="9">
        <f>IF(Table1[[#This Row],[Origin 1]]="???",0,COUNTA(Table1[[#This Row],[Origin 1]:[Origin 6]]))</f>
        <v>1</v>
      </c>
      <c r="Y1041"/>
      <c r="Z1041"/>
    </row>
    <row r="1042" spans="1:26">
      <c r="A1042" s="12" t="s">
        <v>43</v>
      </c>
      <c r="B1042" s="2">
        <v>2024</v>
      </c>
      <c r="C1042" s="18" t="str">
        <f>TEXT(Table1[[#This Row],[No2]],"000")</f>
        <v>002</v>
      </c>
      <c r="D1042" s="18">
        <v>2</v>
      </c>
      <c r="E1042" s="18" t="s">
        <v>183</v>
      </c>
      <c r="F1042" s="2" t="str">
        <f>_xlfn.TEXTJOIN("_",TRUE,A1042,B1042,C1042,Table1[[#This Row],[Domain]])</f>
        <v>GBR_2024_002_Sea</v>
      </c>
      <c r="G1042" s="2" t="s">
        <v>2145</v>
      </c>
      <c r="H1042" s="3" t="s">
        <v>192</v>
      </c>
      <c r="I1042" t="s">
        <v>1748</v>
      </c>
      <c r="J1042" t="s">
        <v>2149</v>
      </c>
      <c r="K1042" s="4">
        <v>16</v>
      </c>
      <c r="L1042" s="9" t="str">
        <f>IF(AND(R1042=A1042, S1042&amp;T1042&amp;U1042&amp;V1042&amp;W1042=""), "DomProd", IF(COUNTIF(R1042:W1042, A1042)&gt;0, "CoDev", IF(R1042="???","N/A","Import")))</f>
        <v>Import</v>
      </c>
      <c r="M1042" t="s">
        <v>101</v>
      </c>
      <c r="O1042"/>
      <c r="P1042" s="28" t="s">
        <v>2150</v>
      </c>
      <c r="R1042" t="s">
        <v>65</v>
      </c>
      <c r="X1042" s="9">
        <f>IF(Table1[[#This Row],[Origin 1]]="???",0,COUNTA(Table1[[#This Row],[Origin 1]:[Origin 6]]))</f>
        <v>1</v>
      </c>
      <c r="Y1042"/>
      <c r="Z1042"/>
    </row>
    <row r="1043" spans="1:26">
      <c r="A1043" s="12" t="s">
        <v>43</v>
      </c>
      <c r="B1043" s="2">
        <v>2024</v>
      </c>
      <c r="C1043" s="18" t="str">
        <f>TEXT(Table1[[#This Row],[No2]],"000")</f>
        <v>003</v>
      </c>
      <c r="D1043" s="18">
        <v>3</v>
      </c>
      <c r="E1043" s="18" t="s">
        <v>183</v>
      </c>
      <c r="F1043" s="2" t="str">
        <f>_xlfn.TEXTJOIN("_",TRUE,A1043,B1043,C1043,Table1[[#This Row],[Domain]])</f>
        <v>GBR_2024_003_Sea</v>
      </c>
      <c r="G1043" s="2" t="s">
        <v>2145</v>
      </c>
      <c r="H1043" s="3" t="s">
        <v>192</v>
      </c>
      <c r="I1043" t="s">
        <v>1748</v>
      </c>
      <c r="J1043" t="s">
        <v>2151</v>
      </c>
      <c r="K1043" s="4" t="s">
        <v>72</v>
      </c>
      <c r="L1043" s="9" t="str">
        <f>IF(AND(R1043=A1043, S1043&amp;T1043&amp;U1043&amp;V1043&amp;W1043=""), "DomProd", IF(COUNTIF(R1043:W1043, A1043)&gt;0, "CoDev", IF(R1043="???","N/A","Import")))</f>
        <v>DomProd</v>
      </c>
      <c r="M1043" t="s">
        <v>2152</v>
      </c>
      <c r="O1043"/>
      <c r="P1043" s="30" t="s">
        <v>2153</v>
      </c>
      <c r="R1043" t="s">
        <v>43</v>
      </c>
      <c r="X1043" s="9">
        <f>IF(Table1[[#This Row],[Origin 1]]="???",0,COUNTA(Table1[[#This Row],[Origin 1]:[Origin 6]]))</f>
        <v>1</v>
      </c>
      <c r="Y1043"/>
      <c r="Z1043"/>
    </row>
    <row r="1044" spans="1:26">
      <c r="A1044" s="12" t="s">
        <v>43</v>
      </c>
      <c r="B1044" s="2">
        <v>2024</v>
      </c>
      <c r="C1044" s="18" t="str">
        <f>TEXT(Table1[[#This Row],[No2]],"000")</f>
        <v>004</v>
      </c>
      <c r="D1044" s="18">
        <v>4</v>
      </c>
      <c r="E1044" s="18" t="s">
        <v>25</v>
      </c>
      <c r="F1044" s="2" t="str">
        <f>_xlfn.TEXTJOIN("_",TRUE,A1044,B1044,C1044,Table1[[#This Row],[Domain]])</f>
        <v>GBR_2024_004_Land</v>
      </c>
      <c r="G1044" s="2" t="s">
        <v>2145</v>
      </c>
      <c r="H1044" s="3" t="s">
        <v>2154</v>
      </c>
      <c r="I1044" t="s">
        <v>2154</v>
      </c>
      <c r="J1044" t="s">
        <v>2155</v>
      </c>
      <c r="K1044" s="4">
        <v>58</v>
      </c>
      <c r="L1044" s="9" t="str">
        <f>IF(AND(R1044=A1044, S1044&amp;T1044&amp;U1044&amp;V1044&amp;W1044=""), "DomProd", IF(COUNTIF(R1044:W1044, A1044)&gt;0, "CoDev", IF(R1044="???","N/A","Import")))</f>
        <v>Import</v>
      </c>
      <c r="M1044" t="s">
        <v>101</v>
      </c>
      <c r="O1044"/>
      <c r="P1044" s="28" t="s">
        <v>2150</v>
      </c>
      <c r="R1044" t="s">
        <v>65</v>
      </c>
      <c r="X1044" s="9">
        <f>IF(Table1[[#This Row],[Origin 1]]="???",0,COUNTA(Table1[[#This Row],[Origin 1]:[Origin 6]]))</f>
        <v>1</v>
      </c>
      <c r="Y1044"/>
      <c r="Z1044"/>
    </row>
    <row r="1045" spans="1:26">
      <c r="A1045" s="12" t="s">
        <v>43</v>
      </c>
      <c r="B1045" s="2">
        <v>2024</v>
      </c>
      <c r="C1045" s="18" t="str">
        <f>TEXT(Table1[[#This Row],[No2]],"000")</f>
        <v>005</v>
      </c>
      <c r="D1045" s="18">
        <v>5</v>
      </c>
      <c r="E1045" s="18" t="s">
        <v>785</v>
      </c>
      <c r="F1045" s="2" t="str">
        <f>_xlfn.TEXTJOIN("_",TRUE,A1045,B1045,C1045,Table1[[#This Row],[Domain]])</f>
        <v>GBR_2024_005_Space</v>
      </c>
      <c r="G1045" s="2" t="s">
        <v>2145</v>
      </c>
      <c r="H1045" s="3" t="s">
        <v>2156</v>
      </c>
      <c r="I1045" t="s">
        <v>2156</v>
      </c>
      <c r="J1045" t="s">
        <v>2157</v>
      </c>
      <c r="K1045" s="4">
        <v>1</v>
      </c>
      <c r="L1045" s="9" t="str">
        <f>IF(AND(R1045=A1045, S1045&amp;T1045&amp;U1045&amp;V1045&amp;W1045=""), "DomProd", IF(COUNTIF(R1045:W1045, A1045)&gt;0, "CoDev", IF(R1045="???","N/A","Import")))</f>
        <v>Import</v>
      </c>
      <c r="M1045" t="s">
        <v>2158</v>
      </c>
      <c r="O1045"/>
      <c r="P1045" t="s">
        <v>2159</v>
      </c>
      <c r="R1045" t="s">
        <v>65</v>
      </c>
      <c r="X1045" s="9">
        <f>IF(Table1[[#This Row],[Origin 1]]="???",0,COUNTA(Table1[[#This Row],[Origin 1]:[Origin 6]]))</f>
        <v>1</v>
      </c>
      <c r="Y1045"/>
      <c r="Z1045"/>
    </row>
    <row r="1046" spans="1:26">
      <c r="A1046" s="12" t="s">
        <v>43</v>
      </c>
      <c r="B1046" s="2">
        <v>2024</v>
      </c>
      <c r="C1046" s="18" t="str">
        <f>TEXT(Table1[[#This Row],[No2]],"000")</f>
        <v>006</v>
      </c>
      <c r="D1046" s="18">
        <v>6</v>
      </c>
      <c r="E1046" s="18" t="s">
        <v>785</v>
      </c>
      <c r="F1046" s="2" t="str">
        <f>_xlfn.TEXTJOIN("_",TRUE,A1046,B1046,C1046,Table1[[#This Row],[Domain]])</f>
        <v>GBR_2024_006_Space</v>
      </c>
      <c r="G1046" s="2" t="s">
        <v>785</v>
      </c>
      <c r="H1046" s="3" t="s">
        <v>786</v>
      </c>
      <c r="I1046" t="s">
        <v>2160</v>
      </c>
      <c r="J1046" t="s">
        <v>2161</v>
      </c>
      <c r="K1046" s="4">
        <v>2</v>
      </c>
      <c r="L1046" s="9" t="str">
        <f>IF(AND(R1046=A1046, S1046&amp;T1046&amp;U1046&amp;V1046&amp;W1046=""), "DomProd", IF(COUNTIF(R1046:W1046, A1046)&gt;0, "CoDev", IF(R1046="???","N/A","Import")))</f>
        <v>CoDev</v>
      </c>
      <c r="M1046" t="s">
        <v>1773</v>
      </c>
      <c r="O1046"/>
      <c r="P1046" s="28" t="s">
        <v>2162</v>
      </c>
      <c r="R1046" t="s">
        <v>43</v>
      </c>
      <c r="S1046" t="s">
        <v>134</v>
      </c>
      <c r="X1046" s="9">
        <f>IF(Table1[[#This Row],[Origin 1]]="???",0,COUNTA(Table1[[#This Row],[Origin 1]:[Origin 6]]))</f>
        <v>2</v>
      </c>
      <c r="Y1046"/>
      <c r="Z1046"/>
    </row>
    <row r="1047" spans="1:26">
      <c r="A1047" s="12" t="s">
        <v>43</v>
      </c>
      <c r="B1047" s="2">
        <v>2024</v>
      </c>
      <c r="C1047" s="18" t="str">
        <f>TEXT(Table1[[#This Row],[No2]],"000")</f>
        <v>007</v>
      </c>
      <c r="D1047" s="18">
        <v>7</v>
      </c>
      <c r="E1047" s="18" t="s">
        <v>785</v>
      </c>
      <c r="F1047" s="2" t="str">
        <f>_xlfn.TEXTJOIN("_",TRUE,A1047,B1047,C1047,Table1[[#This Row],[Domain]])</f>
        <v>GBR_2024_007_Space</v>
      </c>
      <c r="G1047" s="2" t="s">
        <v>785</v>
      </c>
      <c r="H1047" s="3" t="s">
        <v>786</v>
      </c>
      <c r="I1047" t="s">
        <v>2160</v>
      </c>
      <c r="J1047" t="s">
        <v>2163</v>
      </c>
      <c r="K1047" s="4">
        <v>4</v>
      </c>
      <c r="L1047" s="9" t="str">
        <f>IF(AND(R1047=A1047, S1047&amp;T1047&amp;U1047&amp;V1047&amp;W1047=""), "DomProd", IF(COUNTIF(R1047:W1047, A1047)&gt;0, "CoDev", IF(R1047="???","N/A","Import")))</f>
        <v>CoDev</v>
      </c>
      <c r="M1047" t="s">
        <v>1773</v>
      </c>
      <c r="O1047"/>
      <c r="P1047" s="28" t="s">
        <v>2164</v>
      </c>
      <c r="R1047" t="s">
        <v>43</v>
      </c>
      <c r="S1047" t="s">
        <v>134</v>
      </c>
      <c r="T1047" t="s">
        <v>32</v>
      </c>
      <c r="U1047" t="s">
        <v>37</v>
      </c>
      <c r="X1047" s="9">
        <f>IF(Table1[[#This Row],[Origin 1]]="???",0,COUNTA(Table1[[#This Row],[Origin 1]:[Origin 6]]))</f>
        <v>4</v>
      </c>
      <c r="Y1047"/>
      <c r="Z1047"/>
    </row>
    <row r="1048" spans="1:26">
      <c r="A1048" s="12" t="s">
        <v>43</v>
      </c>
      <c r="B1048" s="2">
        <v>2024</v>
      </c>
      <c r="C1048" s="18" t="str">
        <f>TEXT(Table1[[#This Row],[No2]],"000")</f>
        <v>008</v>
      </c>
      <c r="D1048" s="18">
        <v>8</v>
      </c>
      <c r="E1048" s="18" t="s">
        <v>785</v>
      </c>
      <c r="F1048" s="2" t="str">
        <f>_xlfn.TEXTJOIN("_",TRUE,A1048,B1048,C1048,Table1[[#This Row],[Domain]])</f>
        <v>GBR_2024_008_Space</v>
      </c>
      <c r="G1048" s="2" t="s">
        <v>785</v>
      </c>
      <c r="H1048" s="3" t="s">
        <v>786</v>
      </c>
      <c r="I1048" t="s">
        <v>115</v>
      </c>
      <c r="J1048" t="s">
        <v>2165</v>
      </c>
      <c r="K1048" s="4">
        <v>1</v>
      </c>
      <c r="L1048" s="9" t="str">
        <f>IF(AND(R1048=A1048, S1048&amp;T1048&amp;U1048&amp;V1048&amp;W1048=""), "DomProd", IF(COUNTIF(R1048:W1048, A1048)&gt;0, "CoDev", IF(R1048="???","N/A","Import")))</f>
        <v>DomProd</v>
      </c>
      <c r="M1048" t="s">
        <v>2166</v>
      </c>
      <c r="O1048"/>
      <c r="P1048" s="28" t="s">
        <v>2167</v>
      </c>
      <c r="R1048" t="s">
        <v>43</v>
      </c>
      <c r="X1048" s="9">
        <f>IF(Table1[[#This Row],[Origin 1]]="???",0,COUNTA(Table1[[#This Row],[Origin 1]:[Origin 6]]))</f>
        <v>1</v>
      </c>
      <c r="Y1048"/>
      <c r="Z1048"/>
    </row>
    <row r="1049" spans="1:26">
      <c r="A1049" s="12" t="s">
        <v>43</v>
      </c>
      <c r="B1049" s="2">
        <v>2024</v>
      </c>
      <c r="C1049" s="18" t="str">
        <f>TEXT(Table1[[#This Row],[No2]],"000")</f>
        <v>009</v>
      </c>
      <c r="D1049" s="18">
        <v>9</v>
      </c>
      <c r="E1049" s="18" t="s">
        <v>25</v>
      </c>
      <c r="F1049" s="2" t="str">
        <f>_xlfn.TEXTJOIN("_",TRUE,A1049,B1049,C1049,Table1[[#This Row],[Domain]])</f>
        <v>GBR_2024_009_Land</v>
      </c>
      <c r="G1049" s="2" t="s">
        <v>2168</v>
      </c>
      <c r="H1049" s="3" t="s">
        <v>27</v>
      </c>
      <c r="I1049" t="s">
        <v>28</v>
      </c>
      <c r="J1049" t="s">
        <v>2169</v>
      </c>
      <c r="K1049" s="4">
        <v>213</v>
      </c>
      <c r="L1049" s="9" t="str">
        <f>IF(AND(R1049=A1049, S1049&amp;T1049&amp;U1049&amp;V1049&amp;W1049=""), "DomProd", IF(COUNTIF(R1049:W1049, A1049)&gt;0, "CoDev", IF(R1049="???","N/A","Import")))</f>
        <v>DomProd</v>
      </c>
      <c r="M1049" t="s">
        <v>2170</v>
      </c>
      <c r="O1049"/>
      <c r="P1049" t="s">
        <v>2171</v>
      </c>
      <c r="R1049" t="s">
        <v>43</v>
      </c>
      <c r="X1049" s="9">
        <f>IF(Table1[[#This Row],[Origin 1]]="???",0,COUNTA(Table1[[#This Row],[Origin 1]:[Origin 6]]))</f>
        <v>1</v>
      </c>
      <c r="Y1049"/>
      <c r="Z1049"/>
    </row>
    <row r="1050" spans="1:26">
      <c r="A1050" s="12" t="s">
        <v>43</v>
      </c>
      <c r="B1050" s="2">
        <v>2024</v>
      </c>
      <c r="C1050" s="18" t="str">
        <f>TEXT(Table1[[#This Row],[No2]],"000")</f>
        <v>010</v>
      </c>
      <c r="D1050" s="18">
        <v>10</v>
      </c>
      <c r="E1050" s="18" t="s">
        <v>25</v>
      </c>
      <c r="F1050" s="2" t="str">
        <f>_xlfn.TEXTJOIN("_",TRUE,A1050,B1050,C1050,Table1[[#This Row],[Domain]])</f>
        <v>GBR_2024_010_Land</v>
      </c>
      <c r="G1050" s="2" t="s">
        <v>300</v>
      </c>
      <c r="H1050" s="3" t="s">
        <v>27</v>
      </c>
      <c r="I1050" t="s">
        <v>152</v>
      </c>
      <c r="J1050" t="s">
        <v>2172</v>
      </c>
      <c r="K1050" s="4">
        <v>59</v>
      </c>
      <c r="L1050" s="9" t="str">
        <f>IF(AND(R1050=A1050, S1050&amp;T1050&amp;U1050&amp;V1050&amp;W1050=""), "DomProd", IF(COUNTIF(R1050:W1050, A1050)&gt;0, "CoDev", IF(R1050="???","N/A","Import")))</f>
        <v>DomProd</v>
      </c>
      <c r="M1050" t="s">
        <v>2173</v>
      </c>
      <c r="O1050"/>
      <c r="P1050" t="s">
        <v>2174</v>
      </c>
      <c r="R1050" t="s">
        <v>43</v>
      </c>
      <c r="X1050" s="9">
        <f>IF(Table1[[#This Row],[Origin 1]]="???",0,COUNTA(Table1[[#This Row],[Origin 1]:[Origin 6]]))</f>
        <v>1</v>
      </c>
      <c r="Y1050"/>
      <c r="Z1050"/>
    </row>
    <row r="1051" spans="1:26">
      <c r="A1051" s="12" t="s">
        <v>43</v>
      </c>
      <c r="B1051" s="2">
        <v>2024</v>
      </c>
      <c r="C1051" s="18" t="str">
        <f>TEXT(Table1[[#This Row],[No2]],"000")</f>
        <v>011</v>
      </c>
      <c r="D1051" s="18">
        <v>11</v>
      </c>
      <c r="E1051" s="18" t="s">
        <v>25</v>
      </c>
      <c r="F1051" s="2" t="str">
        <f>_xlfn.TEXTJOIN("_",TRUE,A1051,B1051,C1051,Table1[[#This Row],[Domain]])</f>
        <v>GBR_2024_011_Land</v>
      </c>
      <c r="G1051" s="2" t="s">
        <v>300</v>
      </c>
      <c r="H1051" s="3" t="s">
        <v>27</v>
      </c>
      <c r="I1051" t="s">
        <v>33</v>
      </c>
      <c r="J1051" t="s">
        <v>2175</v>
      </c>
      <c r="K1051" s="4">
        <v>388</v>
      </c>
      <c r="L1051" s="9" t="str">
        <f>IF(AND(R1051=A1051, S1051&amp;T1051&amp;U1051&amp;V1051&amp;W1051=""), "DomProd", IF(COUNTIF(R1051:W1051, A1051)&gt;0, "CoDev", IF(R1051="???","N/A","Import")))</f>
        <v>DomProd</v>
      </c>
      <c r="M1051" t="s">
        <v>2176</v>
      </c>
      <c r="O1051"/>
      <c r="P1051" s="28" t="s">
        <v>2177</v>
      </c>
      <c r="R1051" t="s">
        <v>43</v>
      </c>
      <c r="X1051" s="9">
        <f>IF(Table1[[#This Row],[Origin 1]]="???",0,COUNTA(Table1[[#This Row],[Origin 1]:[Origin 6]]))</f>
        <v>1</v>
      </c>
      <c r="Y1051"/>
      <c r="Z1051"/>
    </row>
    <row r="1052" spans="1:26">
      <c r="A1052" s="12" t="s">
        <v>43</v>
      </c>
      <c r="B1052" s="2">
        <v>2024</v>
      </c>
      <c r="C1052" s="18" t="str">
        <f>TEXT(Table1[[#This Row],[No2]],"000")</f>
        <v>012</v>
      </c>
      <c r="D1052" s="18">
        <v>12</v>
      </c>
      <c r="E1052" s="18" t="s">
        <v>25</v>
      </c>
      <c r="F1052" s="2" t="str">
        <f>_xlfn.TEXTJOIN("_",TRUE,A1052,B1052,C1052,Table1[[#This Row],[Domain]])</f>
        <v>GBR_2024_012_Land</v>
      </c>
      <c r="G1052" s="2" t="s">
        <v>300</v>
      </c>
      <c r="H1052" s="3" t="s">
        <v>27</v>
      </c>
      <c r="I1052" t="s">
        <v>33</v>
      </c>
      <c r="J1052" t="s">
        <v>2178</v>
      </c>
      <c r="K1052" s="4" t="s">
        <v>72</v>
      </c>
      <c r="L1052" s="9" t="str">
        <f>IF(AND(R1052=A1052, S1052&amp;T1052&amp;U1052&amp;V1052&amp;W1052=""), "DomProd", IF(COUNTIF(R1052:W1052, A1052)&gt;0, "CoDev", IF(R1052="???","N/A","Import")))</f>
        <v>DomProd</v>
      </c>
      <c r="M1052" t="s">
        <v>2176</v>
      </c>
      <c r="O1052"/>
      <c r="P1052" s="28" t="s">
        <v>2177</v>
      </c>
      <c r="R1052" t="s">
        <v>43</v>
      </c>
      <c r="X1052" s="9">
        <f>IF(Table1[[#This Row],[Origin 1]]="???",0,COUNTA(Table1[[#This Row],[Origin 1]:[Origin 6]]))</f>
        <v>1</v>
      </c>
      <c r="Y1052"/>
      <c r="Z1052"/>
    </row>
    <row r="1053" spans="1:26">
      <c r="A1053" s="12" t="s">
        <v>43</v>
      </c>
      <c r="B1053" s="2">
        <v>2024</v>
      </c>
      <c r="C1053" s="18" t="str">
        <f>TEXT(Table1[[#This Row],[No2]],"000")</f>
        <v>013</v>
      </c>
      <c r="D1053" s="18">
        <v>13</v>
      </c>
      <c r="E1053" s="18" t="s">
        <v>25</v>
      </c>
      <c r="F1053" s="2" t="str">
        <f>_xlfn.TEXTJOIN("_",TRUE,A1053,B1053,C1053,Table1[[#This Row],[Domain]])</f>
        <v>GBR_2024_013_Land</v>
      </c>
      <c r="G1053" s="2" t="s">
        <v>300</v>
      </c>
      <c r="H1053" s="3" t="s">
        <v>27</v>
      </c>
      <c r="I1053" t="s">
        <v>33</v>
      </c>
      <c r="J1053" t="s">
        <v>2179</v>
      </c>
      <c r="K1053" s="4" t="s">
        <v>72</v>
      </c>
      <c r="L1053" s="9" t="str">
        <f>IF(AND(R1053=A1053, S1053&amp;T1053&amp;U1053&amp;V1053&amp;W1053=""), "DomProd", IF(COUNTIF(R1053:W1053, A1053)&gt;0, "CoDev", IF(R1053="???","N/A","Import")))</f>
        <v>DomProd</v>
      </c>
      <c r="M1053" t="s">
        <v>2176</v>
      </c>
      <c r="O1053"/>
      <c r="P1053" s="28" t="s">
        <v>2177</v>
      </c>
      <c r="R1053" t="s">
        <v>43</v>
      </c>
      <c r="X1053" s="9">
        <f>IF(Table1[[#This Row],[Origin 1]]="???",0,COUNTA(Table1[[#This Row],[Origin 1]:[Origin 6]]))</f>
        <v>1</v>
      </c>
      <c r="Y1053"/>
      <c r="Z1053"/>
    </row>
    <row r="1054" spans="1:26">
      <c r="A1054" s="12" t="s">
        <v>43</v>
      </c>
      <c r="B1054" s="2">
        <v>2024</v>
      </c>
      <c r="C1054" s="18" t="str">
        <f>TEXT(Table1[[#This Row],[No2]],"000")</f>
        <v>014</v>
      </c>
      <c r="D1054" s="18">
        <v>14</v>
      </c>
      <c r="E1054" s="18" t="s">
        <v>25</v>
      </c>
      <c r="F1054" s="2" t="str">
        <f>_xlfn.TEXTJOIN("_",TRUE,A1054,B1054,C1054,Table1[[#This Row],[Domain]])</f>
        <v>GBR_2024_014_Land</v>
      </c>
      <c r="G1054" s="2" t="s">
        <v>300</v>
      </c>
      <c r="H1054" s="3" t="s">
        <v>27</v>
      </c>
      <c r="I1054" t="s">
        <v>33</v>
      </c>
      <c r="J1054" t="s">
        <v>2180</v>
      </c>
      <c r="K1054" s="4" t="s">
        <v>72</v>
      </c>
      <c r="L1054" s="9" t="str">
        <f>IF(AND(R1054=A1054, S1054&amp;T1054&amp;U1054&amp;V1054&amp;W1054=""), "DomProd", IF(COUNTIF(R1054:W1054, A1054)&gt;0, "CoDev", IF(R1054="???","N/A","Import")))</f>
        <v>DomProd</v>
      </c>
      <c r="M1054" t="s">
        <v>2176</v>
      </c>
      <c r="O1054"/>
      <c r="P1054" s="28" t="s">
        <v>2177</v>
      </c>
      <c r="R1054" t="s">
        <v>43</v>
      </c>
      <c r="X1054" s="9">
        <f>IF(Table1[[#This Row],[Origin 1]]="???",0,COUNTA(Table1[[#This Row],[Origin 1]:[Origin 6]]))</f>
        <v>1</v>
      </c>
      <c r="Y1054"/>
      <c r="Z1054"/>
    </row>
    <row r="1055" spans="1:26">
      <c r="A1055" s="12" t="s">
        <v>43</v>
      </c>
      <c r="B1055" s="2">
        <v>2024</v>
      </c>
      <c r="C1055" s="18" t="str">
        <f>TEXT(Table1[[#This Row],[No2]],"000")</f>
        <v>015</v>
      </c>
      <c r="D1055" s="18">
        <v>15</v>
      </c>
      <c r="E1055" s="18" t="s">
        <v>25</v>
      </c>
      <c r="F1055" s="2" t="str">
        <f>_xlfn.TEXTJOIN("_",TRUE,A1055,B1055,C1055,Table1[[#This Row],[Domain]])</f>
        <v>GBR_2024_015_Land</v>
      </c>
      <c r="G1055" s="2" t="s">
        <v>300</v>
      </c>
      <c r="H1055" s="3" t="s">
        <v>27</v>
      </c>
      <c r="I1055" t="s">
        <v>38</v>
      </c>
      <c r="J1055" t="s">
        <v>2181</v>
      </c>
      <c r="K1055" s="4">
        <v>41</v>
      </c>
      <c r="L1055" s="9" t="str">
        <f>IF(AND(R1055=A1055, S1055&amp;T1055&amp;U1055&amp;V1055&amp;W1055=""), "DomProd", IF(COUNTIF(R1055:W1055, A1055)&gt;0, "CoDev", IF(R1055="???","N/A","Import")))</f>
        <v>DomProd</v>
      </c>
      <c r="M1055" t="s">
        <v>2173</v>
      </c>
      <c r="O1055"/>
      <c r="P1055" t="s">
        <v>2182</v>
      </c>
      <c r="R1055" t="s">
        <v>43</v>
      </c>
      <c r="X1055" s="9">
        <f>IF(Table1[[#This Row],[Origin 1]]="???",0,COUNTA(Table1[[#This Row],[Origin 1]:[Origin 6]]))</f>
        <v>1</v>
      </c>
      <c r="Y1055"/>
      <c r="Z1055"/>
    </row>
    <row r="1056" spans="1:26">
      <c r="A1056" s="12" t="s">
        <v>43</v>
      </c>
      <c r="B1056" s="2">
        <v>2024</v>
      </c>
      <c r="C1056" s="18" t="str">
        <f>TEXT(Table1[[#This Row],[No2]],"000")</f>
        <v>016</v>
      </c>
      <c r="D1056" s="18">
        <v>16</v>
      </c>
      <c r="E1056" s="18" t="s">
        <v>25</v>
      </c>
      <c r="F1056" s="2" t="str">
        <f>_xlfn.TEXTJOIN("_",TRUE,A1056,B1056,C1056,Table1[[#This Row],[Domain]])</f>
        <v>GBR_2024_016_Land</v>
      </c>
      <c r="G1056" s="2" t="s">
        <v>300</v>
      </c>
      <c r="H1056" s="3" t="s">
        <v>27</v>
      </c>
      <c r="I1056" t="s">
        <v>38</v>
      </c>
      <c r="J1056" t="s">
        <v>2183</v>
      </c>
      <c r="K1056" s="4">
        <v>26</v>
      </c>
      <c r="L1056" s="9" t="str">
        <f>IF(AND(R1056=A1056, S1056&amp;T1056&amp;U1056&amp;V1056&amp;W1056=""), "DomProd", IF(COUNTIF(R1056:W1056, A1056)&gt;0, "CoDev", IF(R1056="???","N/A","Import")))</f>
        <v>DomProd</v>
      </c>
      <c r="M1056" t="s">
        <v>2173</v>
      </c>
      <c r="O1056"/>
      <c r="P1056" t="s">
        <v>2182</v>
      </c>
      <c r="R1056" t="s">
        <v>43</v>
      </c>
      <c r="X1056" s="9">
        <f>IF(Table1[[#This Row],[Origin 1]]="???",0,COUNTA(Table1[[#This Row],[Origin 1]:[Origin 6]]))</f>
        <v>1</v>
      </c>
      <c r="Y1056"/>
      <c r="Z1056"/>
    </row>
    <row r="1057" spans="1:26">
      <c r="A1057" s="12" t="s">
        <v>43</v>
      </c>
      <c r="B1057" s="2">
        <v>2024</v>
      </c>
      <c r="C1057" s="18" t="str">
        <f>TEXT(Table1[[#This Row],[No2]],"000")</f>
        <v>017</v>
      </c>
      <c r="D1057" s="18">
        <v>17</v>
      </c>
      <c r="E1057" s="18" t="s">
        <v>25</v>
      </c>
      <c r="F1057" s="2" t="str">
        <f>_xlfn.TEXTJOIN("_",TRUE,A1057,B1057,C1057,Table1[[#This Row],[Domain]])</f>
        <v>GBR_2024_017_Land</v>
      </c>
      <c r="G1057" s="2" t="s">
        <v>300</v>
      </c>
      <c r="H1057" s="3" t="s">
        <v>27</v>
      </c>
      <c r="I1057" t="s">
        <v>38</v>
      </c>
      <c r="J1057" t="s">
        <v>2184</v>
      </c>
      <c r="K1057" s="4">
        <v>97</v>
      </c>
      <c r="L1057" s="9" t="str">
        <f>IF(AND(R1057=A1057, S1057&amp;T1057&amp;U1057&amp;V1057&amp;W1057=""), "DomProd", IF(COUNTIF(R1057:W1057, A1057)&gt;0, "CoDev", IF(R1057="???","N/A","Import")))</f>
        <v>DomProd</v>
      </c>
      <c r="M1057" t="s">
        <v>2185</v>
      </c>
      <c r="O1057"/>
      <c r="P1057" s="28" t="s">
        <v>2186</v>
      </c>
      <c r="R1057" t="s">
        <v>43</v>
      </c>
      <c r="X1057" s="9">
        <f>IF(Table1[[#This Row],[Origin 1]]="???",0,COUNTA(Table1[[#This Row],[Origin 1]:[Origin 6]]))</f>
        <v>1</v>
      </c>
      <c r="Y1057"/>
      <c r="Z1057"/>
    </row>
    <row r="1058" spans="1:26">
      <c r="A1058" s="12" t="s">
        <v>43</v>
      </c>
      <c r="B1058" s="2">
        <v>2024</v>
      </c>
      <c r="C1058" s="18" t="str">
        <f>TEXT(Table1[[#This Row],[No2]],"000")</f>
        <v>018</v>
      </c>
      <c r="D1058" s="18">
        <v>18</v>
      </c>
      <c r="E1058" s="18" t="s">
        <v>25</v>
      </c>
      <c r="F1058" s="2" t="str">
        <f>_xlfn.TEXTJOIN("_",TRUE,A1058,B1058,C1058,Table1[[#This Row],[Domain]])</f>
        <v>GBR_2024_018_Land</v>
      </c>
      <c r="G1058" s="2" t="s">
        <v>300</v>
      </c>
      <c r="H1058" s="3" t="s">
        <v>27</v>
      </c>
      <c r="I1058" t="s">
        <v>38</v>
      </c>
      <c r="J1058" t="s">
        <v>2187</v>
      </c>
      <c r="K1058" s="4">
        <v>21</v>
      </c>
      <c r="L1058" s="9" t="str">
        <f>IF(AND(R1058=A1058, S1058&amp;T1058&amp;U1058&amp;V1058&amp;W1058=""), "DomProd", IF(COUNTIF(R1058:W1058, A1058)&gt;0, "CoDev", IF(R1058="???","N/A","Import")))</f>
        <v>DomProd</v>
      </c>
      <c r="M1058" t="s">
        <v>2185</v>
      </c>
      <c r="O1058"/>
      <c r="P1058" s="28" t="s">
        <v>2188</v>
      </c>
      <c r="R1058" t="s">
        <v>43</v>
      </c>
      <c r="X1058" s="9">
        <f>IF(Table1[[#This Row],[Origin 1]]="???",0,COUNTA(Table1[[#This Row],[Origin 1]:[Origin 6]]))</f>
        <v>1</v>
      </c>
      <c r="Y1058"/>
      <c r="Z1058"/>
    </row>
    <row r="1059" spans="1:26">
      <c r="A1059" s="12" t="s">
        <v>43</v>
      </c>
      <c r="B1059" s="2">
        <v>2024</v>
      </c>
      <c r="C1059" s="18" t="str">
        <f>TEXT(Table1[[#This Row],[No2]],"000")</f>
        <v>019</v>
      </c>
      <c r="D1059" s="18">
        <v>19</v>
      </c>
      <c r="E1059" s="18" t="s">
        <v>25</v>
      </c>
      <c r="F1059" s="2" t="str">
        <f>_xlfn.TEXTJOIN("_",TRUE,A1059,B1059,C1059,Table1[[#This Row],[Domain]])</f>
        <v>GBR_2024_019_Land</v>
      </c>
      <c r="G1059" s="2" t="s">
        <v>300</v>
      </c>
      <c r="H1059" s="3" t="s">
        <v>27</v>
      </c>
      <c r="I1059" t="s">
        <v>38</v>
      </c>
      <c r="J1059" t="s">
        <v>2189</v>
      </c>
      <c r="K1059" s="4">
        <v>409</v>
      </c>
      <c r="L1059" s="9" t="str">
        <f>IF(AND(R1059=A1059, S1059&amp;T1059&amp;U1059&amp;V1059&amp;W1059=""), "DomProd", IF(COUNTIF(R1059:W1059, A1059)&gt;0, "CoDev", IF(R1059="???","N/A","Import")))</f>
        <v>DomProd</v>
      </c>
      <c r="M1059" t="s">
        <v>2190</v>
      </c>
      <c r="O1059"/>
      <c r="P1059" s="28" t="s">
        <v>2191</v>
      </c>
      <c r="R1059" t="s">
        <v>43</v>
      </c>
      <c r="X1059" s="9">
        <f>IF(Table1[[#This Row],[Origin 1]]="???",0,COUNTA(Table1[[#This Row],[Origin 1]:[Origin 6]]))</f>
        <v>1</v>
      </c>
      <c r="Y1059"/>
      <c r="Z1059"/>
    </row>
    <row r="1060" spans="1:26">
      <c r="A1060" s="12" t="s">
        <v>43</v>
      </c>
      <c r="B1060" s="2">
        <v>2024</v>
      </c>
      <c r="C1060" s="18" t="str">
        <f>TEXT(Table1[[#This Row],[No2]],"000")</f>
        <v>020</v>
      </c>
      <c r="D1060" s="18">
        <v>20</v>
      </c>
      <c r="E1060" s="18" t="s">
        <v>25</v>
      </c>
      <c r="F1060" s="2" t="str">
        <f>_xlfn.TEXTJOIN("_",TRUE,A1060,B1060,C1060,Table1[[#This Row],[Domain]])</f>
        <v>GBR_2024_020_Land</v>
      </c>
      <c r="G1060" s="2" t="s">
        <v>300</v>
      </c>
      <c r="H1060" s="3" t="s">
        <v>27</v>
      </c>
      <c r="I1060" t="s">
        <v>38</v>
      </c>
      <c r="J1060" t="s">
        <v>2192</v>
      </c>
      <c r="K1060" s="4">
        <v>17</v>
      </c>
      <c r="L1060" s="9" t="str">
        <f>IF(AND(R1060=A1060, S1060&amp;T1060&amp;U1060&amp;V1060&amp;W1060=""), "DomProd", IF(COUNTIF(R1060:W1060, A1060)&gt;0, "CoDev", IF(R1060="???","N/A","Import")))</f>
        <v>DomProd</v>
      </c>
      <c r="M1060" t="s">
        <v>2185</v>
      </c>
      <c r="O1060"/>
      <c r="P1060" s="28" t="s">
        <v>2186</v>
      </c>
      <c r="R1060" t="s">
        <v>43</v>
      </c>
      <c r="X1060" s="9">
        <f>IF(Table1[[#This Row],[Origin 1]]="???",0,COUNTA(Table1[[#This Row],[Origin 1]:[Origin 6]]))</f>
        <v>1</v>
      </c>
      <c r="Y1060"/>
      <c r="Z1060"/>
    </row>
    <row r="1061" spans="1:26">
      <c r="A1061" s="12" t="s">
        <v>43</v>
      </c>
      <c r="B1061" s="2">
        <v>2024</v>
      </c>
      <c r="C1061" s="18" t="str">
        <f>TEXT(Table1[[#This Row],[No2]],"000")</f>
        <v>021</v>
      </c>
      <c r="D1061" s="18">
        <v>21</v>
      </c>
      <c r="E1061" s="18" t="s">
        <v>25</v>
      </c>
      <c r="F1061" s="2" t="str">
        <f>_xlfn.TEXTJOIN("_",TRUE,A1061,B1061,C1061,Table1[[#This Row],[Domain]])</f>
        <v>GBR_2024_021_Land</v>
      </c>
      <c r="G1061" s="2" t="s">
        <v>300</v>
      </c>
      <c r="H1061" s="3" t="s">
        <v>27</v>
      </c>
      <c r="I1061" t="s">
        <v>38</v>
      </c>
      <c r="J1061" t="s">
        <v>2193</v>
      </c>
      <c r="K1061" s="4">
        <v>4</v>
      </c>
      <c r="L1061" s="9" t="str">
        <f>IF(AND(R1061=A1061, S1061&amp;T1061&amp;U1061&amp;V1061&amp;W1061=""), "DomProd", IF(COUNTIF(R1061:W1061, A1061)&gt;0, "CoDev", IF(R1061="???","N/A","Import")))</f>
        <v>DomProd</v>
      </c>
      <c r="M1061" t="s">
        <v>2185</v>
      </c>
      <c r="O1061"/>
      <c r="P1061" s="28" t="s">
        <v>2188</v>
      </c>
      <c r="R1061" t="s">
        <v>43</v>
      </c>
      <c r="X1061" s="9">
        <f>IF(Table1[[#This Row],[Origin 1]]="???",0,COUNTA(Table1[[#This Row],[Origin 1]:[Origin 6]]))</f>
        <v>1</v>
      </c>
      <c r="Y1061"/>
      <c r="Z1061"/>
    </row>
    <row r="1062" spans="1:26">
      <c r="A1062" s="12" t="s">
        <v>43</v>
      </c>
      <c r="B1062" s="2">
        <v>2024</v>
      </c>
      <c r="C1062" s="18" t="str">
        <f>TEXT(Table1[[#This Row],[No2]],"000")</f>
        <v>022</v>
      </c>
      <c r="D1062" s="18">
        <v>22</v>
      </c>
      <c r="E1062" s="18" t="s">
        <v>25</v>
      </c>
      <c r="F1062" s="2" t="str">
        <f>_xlfn.TEXTJOIN("_",TRUE,A1062,B1062,C1062,Table1[[#This Row],[Domain]])</f>
        <v>GBR_2024_022_Land</v>
      </c>
      <c r="G1062" s="2" t="s">
        <v>300</v>
      </c>
      <c r="H1062" s="3" t="s">
        <v>27</v>
      </c>
      <c r="I1062" t="s">
        <v>44</v>
      </c>
      <c r="J1062" t="s">
        <v>817</v>
      </c>
      <c r="K1062" s="4">
        <v>4</v>
      </c>
      <c r="L1062" s="9" t="str">
        <f>IF(AND(R1062=A1062, S1062&amp;T1062&amp;U1062&amp;V1062&amp;W1062=""), "DomProd", IF(COUNTIF(R1062:W1062, A1062)&gt;0, "CoDev", IF(R1062="???","N/A","Import")))</f>
        <v>Import</v>
      </c>
      <c r="M1062" t="s">
        <v>818</v>
      </c>
      <c r="O1062"/>
      <c r="P1062" t="s">
        <v>819</v>
      </c>
      <c r="R1062" t="s">
        <v>32</v>
      </c>
      <c r="S1062" t="s">
        <v>191</v>
      </c>
      <c r="X1062" s="9">
        <f>IF(Table1[[#This Row],[Origin 1]]="???",0,COUNTA(Table1[[#This Row],[Origin 1]:[Origin 6]]))</f>
        <v>2</v>
      </c>
      <c r="Y1062"/>
      <c r="Z1062"/>
    </row>
    <row r="1063" spans="1:26">
      <c r="A1063" s="12" t="s">
        <v>43</v>
      </c>
      <c r="B1063" s="2">
        <v>2024</v>
      </c>
      <c r="C1063" s="18" t="str">
        <f>TEXT(Table1[[#This Row],[No2]],"000")</f>
        <v>023</v>
      </c>
      <c r="D1063" s="18">
        <v>23</v>
      </c>
      <c r="E1063" s="18" t="s">
        <v>25</v>
      </c>
      <c r="F1063" s="2" t="str">
        <f>_xlfn.TEXTJOIN("_",TRUE,A1063,B1063,C1063,Table1[[#This Row],[Domain]])</f>
        <v>GBR_2024_023_Land</v>
      </c>
      <c r="G1063" s="2" t="s">
        <v>300</v>
      </c>
      <c r="H1063" s="3" t="s">
        <v>27</v>
      </c>
      <c r="I1063" t="s">
        <v>1203</v>
      </c>
      <c r="J1063" t="s">
        <v>2194</v>
      </c>
      <c r="K1063" s="4">
        <v>256</v>
      </c>
      <c r="L1063" s="9" t="str">
        <f>IF(AND(R1063=A1063, S1063&amp;T1063&amp;U1063&amp;V1063&amp;W1063=""), "DomProd", IF(COUNTIF(R1063:W1063, A1063)&gt;0, "CoDev", IF(R1063="???","N/A","Import")))</f>
        <v>CoDev</v>
      </c>
      <c r="M1063" t="s">
        <v>1829</v>
      </c>
      <c r="N1063" t="s">
        <v>2195</v>
      </c>
      <c r="O1063"/>
      <c r="P1063" s="28" t="s">
        <v>2196</v>
      </c>
      <c r="R1063" t="s">
        <v>65</v>
      </c>
      <c r="S1063" t="s">
        <v>43</v>
      </c>
      <c r="X1063" s="9">
        <f>IF(Table1[[#This Row],[Origin 1]]="???",0,COUNTA(Table1[[#This Row],[Origin 1]:[Origin 6]]))</f>
        <v>2</v>
      </c>
      <c r="Y1063"/>
      <c r="Z1063"/>
    </row>
    <row r="1064" spans="1:26">
      <c r="A1064" s="12" t="s">
        <v>43</v>
      </c>
      <c r="B1064" s="2">
        <v>2024</v>
      </c>
      <c r="C1064" s="18" t="str">
        <f>TEXT(Table1[[#This Row],[No2]],"000")</f>
        <v>024</v>
      </c>
      <c r="D1064" s="18">
        <v>24</v>
      </c>
      <c r="E1064" s="18" t="s">
        <v>25</v>
      </c>
      <c r="F1064" s="2" t="str">
        <f>_xlfn.TEXTJOIN("_",TRUE,A1064,B1064,C1064,Table1[[#This Row],[Domain]])</f>
        <v>GBR_2024_024_Land</v>
      </c>
      <c r="G1064" s="2" t="s">
        <v>300</v>
      </c>
      <c r="H1064" s="3" t="s">
        <v>27</v>
      </c>
      <c r="I1064" t="s">
        <v>49</v>
      </c>
      <c r="J1064" t="s">
        <v>2197</v>
      </c>
      <c r="K1064" s="4">
        <v>398</v>
      </c>
      <c r="L1064" s="9" t="str">
        <f>IF(AND(R1064=A1064, S1064&amp;T1064&amp;U1064&amp;V1064&amp;W1064=""), "DomProd", IF(COUNTIF(R1064:W1064, A1064)&gt;0, "CoDev", IF(R1064="???","N/A","Import")))</f>
        <v>DomProd</v>
      </c>
      <c r="M1064" t="s">
        <v>2173</v>
      </c>
      <c r="O1064"/>
      <c r="P1064" s="28" t="s">
        <v>2198</v>
      </c>
      <c r="R1064" t="s">
        <v>43</v>
      </c>
      <c r="X1064" s="9">
        <f>IF(Table1[[#This Row],[Origin 1]]="???",0,COUNTA(Table1[[#This Row],[Origin 1]:[Origin 6]]))</f>
        <v>1</v>
      </c>
      <c r="Y1064"/>
      <c r="Z1064"/>
    </row>
    <row r="1065" spans="1:26">
      <c r="A1065" s="12" t="s">
        <v>43</v>
      </c>
      <c r="B1065" s="2">
        <v>2024</v>
      </c>
      <c r="C1065" s="18" t="str">
        <f>TEXT(Table1[[#This Row],[No2]],"000")</f>
        <v>025</v>
      </c>
      <c r="D1065" s="18">
        <v>25</v>
      </c>
      <c r="E1065" s="18" t="s">
        <v>25</v>
      </c>
      <c r="F1065" s="2" t="str">
        <f>_xlfn.TEXTJOIN("_",TRUE,A1065,B1065,C1065,Table1[[#This Row],[Domain]])</f>
        <v>GBR_2024_025_Land</v>
      </c>
      <c r="G1065" s="2" t="s">
        <v>300</v>
      </c>
      <c r="H1065" s="3" t="s">
        <v>27</v>
      </c>
      <c r="I1065" t="s">
        <v>49</v>
      </c>
      <c r="J1065" t="s">
        <v>2199</v>
      </c>
      <c r="K1065" s="4">
        <v>197</v>
      </c>
      <c r="L1065" s="9" t="str">
        <f>IF(AND(R1065=A1065, S1065&amp;T1065&amp;U1065&amp;V1065&amp;W1065=""), "DomProd", IF(COUNTIF(R1065:W1065, A1065)&gt;0, "CoDev", IF(R1065="???","N/A","Import")))</f>
        <v>DomProd</v>
      </c>
      <c r="M1065" t="s">
        <v>1164</v>
      </c>
      <c r="N1065" t="s">
        <v>2200</v>
      </c>
      <c r="O1065"/>
      <c r="P1065" s="28" t="s">
        <v>2201</v>
      </c>
      <c r="R1065" t="s">
        <v>43</v>
      </c>
      <c r="X1065" s="9">
        <f>IF(Table1[[#This Row],[Origin 1]]="???",0,COUNTA(Table1[[#This Row],[Origin 1]:[Origin 6]]))</f>
        <v>1</v>
      </c>
      <c r="Y1065"/>
      <c r="Z1065"/>
    </row>
    <row r="1066" spans="1:26">
      <c r="A1066" s="12" t="s">
        <v>43</v>
      </c>
      <c r="B1066" s="2">
        <v>2024</v>
      </c>
      <c r="C1066" s="18" t="str">
        <f>TEXT(Table1[[#This Row],[No2]],"000")</f>
        <v>026</v>
      </c>
      <c r="D1066" s="18">
        <v>26</v>
      </c>
      <c r="E1066" s="18" t="s">
        <v>25</v>
      </c>
      <c r="F1066" s="2" t="str">
        <f>_xlfn.TEXTJOIN("_",TRUE,A1066,B1066,C1066,Table1[[#This Row],[Domain]])</f>
        <v>GBR_2024_026_Land</v>
      </c>
      <c r="G1066" s="2" t="s">
        <v>300</v>
      </c>
      <c r="H1066" s="3" t="s">
        <v>27</v>
      </c>
      <c r="I1066" t="s">
        <v>49</v>
      </c>
      <c r="J1066" t="s">
        <v>2202</v>
      </c>
      <c r="K1066" s="4">
        <v>110</v>
      </c>
      <c r="L1066" s="9" t="str">
        <f>IF(AND(R1066=A1066, S1066&amp;T1066&amp;U1066&amp;V1066&amp;W1066=""), "DomProd", IF(COUNTIF(R1066:W1066, A1066)&gt;0, "CoDev", IF(R1066="???","N/A","Import")))</f>
        <v>DomProd</v>
      </c>
      <c r="M1066" t="s">
        <v>1164</v>
      </c>
      <c r="N1066" t="s">
        <v>2200</v>
      </c>
      <c r="O1066"/>
      <c r="P1066" s="28" t="s">
        <v>2201</v>
      </c>
      <c r="R1066" t="s">
        <v>43</v>
      </c>
      <c r="X1066" s="9">
        <f>IF(Table1[[#This Row],[Origin 1]]="???",0,COUNTA(Table1[[#This Row],[Origin 1]:[Origin 6]]))</f>
        <v>1</v>
      </c>
      <c r="Y1066"/>
      <c r="Z1066"/>
    </row>
    <row r="1067" spans="1:26">
      <c r="A1067" s="12" t="s">
        <v>43</v>
      </c>
      <c r="B1067" s="2">
        <v>2024</v>
      </c>
      <c r="C1067" s="18" t="str">
        <f>TEXT(Table1[[#This Row],[No2]],"000")</f>
        <v>027</v>
      </c>
      <c r="D1067" s="18">
        <v>27</v>
      </c>
      <c r="E1067" s="18" t="s">
        <v>25</v>
      </c>
      <c r="F1067" s="2" t="str">
        <f>_xlfn.TEXTJOIN("_",TRUE,A1067,B1067,C1067,Table1[[#This Row],[Domain]])</f>
        <v>GBR_2024_027_Land</v>
      </c>
      <c r="G1067" s="2" t="s">
        <v>300</v>
      </c>
      <c r="H1067" s="3" t="s">
        <v>27</v>
      </c>
      <c r="I1067" t="s">
        <v>49</v>
      </c>
      <c r="J1067" t="s">
        <v>2203</v>
      </c>
      <c r="K1067" s="4">
        <v>130</v>
      </c>
      <c r="L1067" s="9" t="str">
        <f>IF(AND(R1067=A1067, S1067&amp;T1067&amp;U1067&amp;V1067&amp;W1067=""), "DomProd", IF(COUNTIF(R1067:W1067, A1067)&gt;0, "CoDev", IF(R1067="???","N/A","Import")))</f>
        <v>DomProd</v>
      </c>
      <c r="M1067" t="s">
        <v>1164</v>
      </c>
      <c r="N1067" t="s">
        <v>2200</v>
      </c>
      <c r="O1067"/>
      <c r="P1067" s="28" t="s">
        <v>2201</v>
      </c>
      <c r="R1067" t="s">
        <v>43</v>
      </c>
      <c r="X1067" s="9">
        <f>IF(Table1[[#This Row],[Origin 1]]="???",0,COUNTA(Table1[[#This Row],[Origin 1]:[Origin 6]]))</f>
        <v>1</v>
      </c>
      <c r="Y1067"/>
      <c r="Z1067"/>
    </row>
    <row r="1068" spans="1:26">
      <c r="A1068" s="12" t="s">
        <v>43</v>
      </c>
      <c r="B1068" s="2">
        <v>2024</v>
      </c>
      <c r="C1068" s="18" t="str">
        <f>TEXT(Table1[[#This Row],[No2]],"000")</f>
        <v>028</v>
      </c>
      <c r="D1068" s="18">
        <v>28</v>
      </c>
      <c r="E1068" s="18" t="s">
        <v>25</v>
      </c>
      <c r="F1068" s="2" t="str">
        <f>_xlfn.TEXTJOIN("_",TRUE,A1068,B1068,C1068,Table1[[#This Row],[Domain]])</f>
        <v>GBR_2024_028_Land</v>
      </c>
      <c r="G1068" s="2" t="s">
        <v>300</v>
      </c>
      <c r="H1068" s="3" t="s">
        <v>27</v>
      </c>
      <c r="I1068" t="s">
        <v>49</v>
      </c>
      <c r="J1068" t="s">
        <v>2204</v>
      </c>
      <c r="K1068" s="4">
        <v>380</v>
      </c>
      <c r="L1068" s="9" t="str">
        <f>IF(AND(R1068=A1068, S1068&amp;T1068&amp;U1068&amp;V1068&amp;W1068=""), "DomProd", IF(COUNTIF(R1068:W1068, A1068)&gt;0, "CoDev", IF(R1068="???","N/A","Import")))</f>
        <v>CoDev</v>
      </c>
      <c r="M1068" t="s">
        <v>905</v>
      </c>
      <c r="N1068" t="s">
        <v>53</v>
      </c>
      <c r="O1068"/>
      <c r="P1068" s="28" t="s">
        <v>2205</v>
      </c>
      <c r="R1068" t="s">
        <v>55</v>
      </c>
      <c r="S1068" t="s">
        <v>43</v>
      </c>
      <c r="X1068" s="9">
        <f>IF(Table1[[#This Row],[Origin 1]]="???",0,COUNTA(Table1[[#This Row],[Origin 1]:[Origin 6]]))</f>
        <v>2</v>
      </c>
      <c r="Y1068"/>
      <c r="Z1068"/>
    </row>
    <row r="1069" spans="1:26">
      <c r="A1069" s="12" t="s">
        <v>43</v>
      </c>
      <c r="B1069" s="2">
        <v>2024</v>
      </c>
      <c r="C1069" s="18" t="str">
        <f>TEXT(Table1[[#This Row],[No2]],"000")</f>
        <v>029</v>
      </c>
      <c r="D1069" s="18">
        <v>29</v>
      </c>
      <c r="E1069" s="18" t="s">
        <v>25</v>
      </c>
      <c r="F1069" s="2" t="str">
        <f>_xlfn.TEXTJOIN("_",TRUE,A1069,B1069,C1069,Table1[[#This Row],[Domain]])</f>
        <v>GBR_2024_029_Land</v>
      </c>
      <c r="G1069" s="2" t="s">
        <v>300</v>
      </c>
      <c r="H1069" s="3" t="s">
        <v>27</v>
      </c>
      <c r="I1069" t="s">
        <v>49</v>
      </c>
      <c r="J1069" t="s">
        <v>2206</v>
      </c>
      <c r="K1069" s="4">
        <v>140</v>
      </c>
      <c r="L1069" s="9" t="str">
        <f>IF(AND(R1069=A1069, S1069&amp;T1069&amp;U1069&amp;V1069&amp;W1069=""), "DomProd", IF(COUNTIF(R1069:W1069, A1069)&gt;0, "CoDev", IF(R1069="???","N/A","Import")))</f>
        <v>CoDev</v>
      </c>
      <c r="M1069" t="s">
        <v>1829</v>
      </c>
      <c r="O1069"/>
      <c r="P1069" s="28" t="s">
        <v>2207</v>
      </c>
      <c r="R1069" t="s">
        <v>65</v>
      </c>
      <c r="S1069" t="s">
        <v>43</v>
      </c>
      <c r="X1069" s="9">
        <f>IF(Table1[[#This Row],[Origin 1]]="???",0,COUNTA(Table1[[#This Row],[Origin 1]:[Origin 6]]))</f>
        <v>2</v>
      </c>
      <c r="Y1069"/>
      <c r="Z1069"/>
    </row>
    <row r="1070" spans="1:26">
      <c r="A1070" s="12" t="s">
        <v>43</v>
      </c>
      <c r="B1070" s="2">
        <v>2024</v>
      </c>
      <c r="C1070" s="18" t="str">
        <f>TEXT(Table1[[#This Row],[No2]],"000")</f>
        <v>030</v>
      </c>
      <c r="D1070" s="18">
        <v>30</v>
      </c>
      <c r="E1070" s="18" t="s">
        <v>25</v>
      </c>
      <c r="F1070" s="2" t="str">
        <f>_xlfn.TEXTJOIN("_",TRUE,A1070,B1070,C1070,Table1[[#This Row],[Domain]])</f>
        <v>GBR_2024_030_Land</v>
      </c>
      <c r="G1070" s="2" t="s">
        <v>300</v>
      </c>
      <c r="H1070" s="3" t="s">
        <v>56</v>
      </c>
      <c r="I1070" t="s">
        <v>161</v>
      </c>
      <c r="J1070" t="s">
        <v>2208</v>
      </c>
      <c r="K1070" s="4">
        <v>16</v>
      </c>
      <c r="L1070" s="9" t="str">
        <f>IF(AND(R1070=A1070, S1070&amp;T1070&amp;U1070&amp;V1070&amp;W1070=""), "DomProd", IF(COUNTIF(R1070:W1070, A1070)&gt;0, "CoDev", IF(R1070="???","N/A","Import")))</f>
        <v>DomProd</v>
      </c>
      <c r="M1070" t="s">
        <v>2173</v>
      </c>
      <c r="O1070"/>
      <c r="P1070" t="s">
        <v>2182</v>
      </c>
      <c r="R1070" t="s">
        <v>43</v>
      </c>
      <c r="X1070" s="9">
        <f>IF(Table1[[#This Row],[Origin 1]]="???",0,COUNTA(Table1[[#This Row],[Origin 1]:[Origin 6]]))</f>
        <v>1</v>
      </c>
      <c r="Y1070"/>
      <c r="Z1070"/>
    </row>
    <row r="1071" spans="1:26">
      <c r="A1071" s="12" t="s">
        <v>43</v>
      </c>
      <c r="B1071" s="2">
        <v>2024</v>
      </c>
      <c r="C1071" s="18" t="str">
        <f>TEXT(Table1[[#This Row],[No2]],"000")</f>
        <v>031</v>
      </c>
      <c r="D1071" s="18">
        <v>31</v>
      </c>
      <c r="E1071" s="18" t="s">
        <v>25</v>
      </c>
      <c r="F1071" s="2" t="str">
        <f>_xlfn.TEXTJOIN("_",TRUE,A1071,B1071,C1071,Table1[[#This Row],[Domain]])</f>
        <v>GBR_2024_031_Land</v>
      </c>
      <c r="G1071" s="2" t="s">
        <v>300</v>
      </c>
      <c r="H1071" s="3" t="s">
        <v>56</v>
      </c>
      <c r="I1071" t="s">
        <v>161</v>
      </c>
      <c r="J1071" t="s">
        <v>2209</v>
      </c>
      <c r="K1071" s="4">
        <v>56</v>
      </c>
      <c r="L1071" s="9" t="str">
        <f>IF(AND(R1071=A1071, S1071&amp;T1071&amp;U1071&amp;V1071&amp;W1071=""), "DomProd", IF(COUNTIF(R1071:W1071, A1071)&gt;0, "CoDev", IF(R1071="???","N/A","Import")))</f>
        <v>DomProd</v>
      </c>
      <c r="M1071" t="s">
        <v>905</v>
      </c>
      <c r="O1071"/>
      <c r="P1071" s="28" t="s">
        <v>2210</v>
      </c>
      <c r="R1071" t="s">
        <v>43</v>
      </c>
      <c r="X1071" s="9">
        <f>IF(Table1[[#This Row],[Origin 1]]="???",0,COUNTA(Table1[[#This Row],[Origin 1]:[Origin 6]]))</f>
        <v>1</v>
      </c>
      <c r="Y1071"/>
      <c r="Z1071"/>
    </row>
    <row r="1072" spans="1:26">
      <c r="A1072" s="12" t="s">
        <v>43</v>
      </c>
      <c r="B1072" s="2">
        <v>2024</v>
      </c>
      <c r="C1072" s="18" t="str">
        <f>TEXT(Table1[[#This Row],[No2]],"000")</f>
        <v>032</v>
      </c>
      <c r="D1072" s="18">
        <v>32</v>
      </c>
      <c r="E1072" s="18" t="s">
        <v>25</v>
      </c>
      <c r="F1072" s="2" t="str">
        <f>_xlfn.TEXTJOIN("_",TRUE,A1072,B1072,C1072,Table1[[#This Row],[Domain]])</f>
        <v>GBR_2024_032_Land</v>
      </c>
      <c r="G1072" s="2" t="s">
        <v>300</v>
      </c>
      <c r="H1072" s="3" t="s">
        <v>56</v>
      </c>
      <c r="I1072" t="s">
        <v>161</v>
      </c>
      <c r="J1072" t="s">
        <v>2211</v>
      </c>
      <c r="K1072" s="4">
        <v>32</v>
      </c>
      <c r="L1072" s="9" t="str">
        <f>IF(AND(R1072=A1072, S1072&amp;T1072&amp;U1072&amp;V1072&amp;W1072=""), "DomProd", IF(COUNTIF(R1072:W1072, A1072)&gt;0, "CoDev", IF(R1072="???","N/A","Import")))</f>
        <v>DomProd</v>
      </c>
      <c r="M1072" t="s">
        <v>2212</v>
      </c>
      <c r="O1072"/>
      <c r="P1072" s="28" t="s">
        <v>2213</v>
      </c>
      <c r="R1072" t="s">
        <v>43</v>
      </c>
      <c r="X1072" s="9">
        <f>IF(Table1[[#This Row],[Origin 1]]="???",0,COUNTA(Table1[[#This Row],[Origin 1]:[Origin 6]]))</f>
        <v>1</v>
      </c>
      <c r="Y1072"/>
      <c r="Z1072"/>
    </row>
    <row r="1073" spans="1:26">
      <c r="A1073" s="12" t="s">
        <v>43</v>
      </c>
      <c r="B1073" s="2">
        <v>2024</v>
      </c>
      <c r="C1073" s="18" t="str">
        <f>TEXT(Table1[[#This Row],[No2]],"000")</f>
        <v>033</v>
      </c>
      <c r="D1073" s="18">
        <v>33</v>
      </c>
      <c r="E1073" s="18" t="s">
        <v>25</v>
      </c>
      <c r="F1073" s="2" t="str">
        <f>_xlfn.TEXTJOIN("_",TRUE,A1073,B1073,C1073,Table1[[#This Row],[Domain]])</f>
        <v>GBR_2024_033_Land</v>
      </c>
      <c r="G1073" s="2" t="s">
        <v>300</v>
      </c>
      <c r="H1073" s="3" t="s">
        <v>56</v>
      </c>
      <c r="I1073" t="s">
        <v>57</v>
      </c>
      <c r="J1073" t="s">
        <v>2214</v>
      </c>
      <c r="K1073" s="4">
        <v>21</v>
      </c>
      <c r="L1073" s="9" t="str">
        <f>IF(AND(R1073=A1073, S1073&amp;T1073&amp;U1073&amp;V1073&amp;W1073=""), "DomProd", IF(COUNTIF(R1073:W1073, A1073)&gt;0, "CoDev", IF(R1073="???","N/A","Import")))</f>
        <v>DomProd</v>
      </c>
      <c r="M1073" t="s">
        <v>2173</v>
      </c>
      <c r="O1073"/>
      <c r="P1073" t="s">
        <v>2182</v>
      </c>
      <c r="R1073" t="s">
        <v>43</v>
      </c>
      <c r="X1073" s="9">
        <f>IF(Table1[[#This Row],[Origin 1]]="???",0,COUNTA(Table1[[#This Row],[Origin 1]:[Origin 6]]))</f>
        <v>1</v>
      </c>
      <c r="Y1073"/>
      <c r="Z1073"/>
    </row>
    <row r="1074" spans="1:26">
      <c r="A1074" s="12" t="s">
        <v>43</v>
      </c>
      <c r="B1074" s="2">
        <v>2024</v>
      </c>
      <c r="C1074" s="18" t="str">
        <f>TEXT(Table1[[#This Row],[No2]],"000")</f>
        <v>034</v>
      </c>
      <c r="D1074" s="18">
        <v>34</v>
      </c>
      <c r="E1074" s="18" t="s">
        <v>25</v>
      </c>
      <c r="F1074" s="2" t="str">
        <f>_xlfn.TEXTJOIN("_",TRUE,A1074,B1074,C1074,Table1[[#This Row],[Domain]])</f>
        <v>GBR_2024_034_Land</v>
      </c>
      <c r="G1074" s="2" t="s">
        <v>300</v>
      </c>
      <c r="H1074" s="3" t="s">
        <v>56</v>
      </c>
      <c r="I1074" t="s">
        <v>57</v>
      </c>
      <c r="J1074" t="s">
        <v>2215</v>
      </c>
      <c r="K1074" s="4">
        <v>19</v>
      </c>
      <c r="L1074" s="9" t="str">
        <f>IF(AND(R1074=A1074, S1074&amp;T1074&amp;U1074&amp;V1074&amp;W1074=""), "DomProd", IF(COUNTIF(R1074:W1074, A1074)&gt;0, "CoDev", IF(R1074="???","N/A","Import")))</f>
        <v>DomProd</v>
      </c>
      <c r="M1074" t="s">
        <v>2173</v>
      </c>
      <c r="O1074"/>
      <c r="P1074" t="s">
        <v>2182</v>
      </c>
      <c r="R1074" t="s">
        <v>43</v>
      </c>
      <c r="X1074" s="9">
        <f>IF(Table1[[#This Row],[Origin 1]]="???",0,COUNTA(Table1[[#This Row],[Origin 1]:[Origin 6]]))</f>
        <v>1</v>
      </c>
      <c r="Y1074"/>
      <c r="Z1074"/>
    </row>
    <row r="1075" spans="1:26">
      <c r="A1075" s="12" t="s">
        <v>43</v>
      </c>
      <c r="B1075" s="2">
        <v>2024</v>
      </c>
      <c r="C1075" s="18" t="str">
        <f>TEXT(Table1[[#This Row],[No2]],"000")</f>
        <v>035</v>
      </c>
      <c r="D1075" s="18">
        <v>35</v>
      </c>
      <c r="E1075" s="18" t="s">
        <v>25</v>
      </c>
      <c r="F1075" s="2" t="str">
        <f>_xlfn.TEXTJOIN("_",TRUE,A1075,B1075,C1075,Table1[[#This Row],[Domain]])</f>
        <v>GBR_2024_035_Land</v>
      </c>
      <c r="G1075" s="2" t="s">
        <v>300</v>
      </c>
      <c r="H1075" s="3" t="s">
        <v>56</v>
      </c>
      <c r="I1075" t="s">
        <v>57</v>
      </c>
      <c r="J1075" t="s">
        <v>2216</v>
      </c>
      <c r="K1075" s="4">
        <v>80</v>
      </c>
      <c r="L1075" s="9" t="str">
        <f>IF(AND(R1075=A1075, S1075&amp;T1075&amp;U1075&amp;V1075&amp;W1075=""), "DomProd", IF(COUNTIF(R1075:W1075, A1075)&gt;0, "CoDev", IF(R1075="???","N/A","Import")))</f>
        <v>DomProd</v>
      </c>
      <c r="M1075" t="s">
        <v>2170</v>
      </c>
      <c r="O1075"/>
      <c r="P1075" t="s">
        <v>2171</v>
      </c>
      <c r="R1075" t="s">
        <v>43</v>
      </c>
      <c r="X1075" s="9">
        <f>IF(Table1[[#This Row],[Origin 1]]="???",0,COUNTA(Table1[[#This Row],[Origin 1]:[Origin 6]]))</f>
        <v>1</v>
      </c>
      <c r="Y1075"/>
      <c r="Z1075"/>
    </row>
    <row r="1076" spans="1:26">
      <c r="A1076" s="12" t="s">
        <v>43</v>
      </c>
      <c r="B1076" s="2">
        <v>2024</v>
      </c>
      <c r="C1076" s="18" t="str">
        <f>TEXT(Table1[[#This Row],[No2]],"000")</f>
        <v>036</v>
      </c>
      <c r="D1076" s="18">
        <v>36</v>
      </c>
      <c r="E1076" s="18" t="s">
        <v>25</v>
      </c>
      <c r="F1076" s="2" t="str">
        <f>_xlfn.TEXTJOIN("_",TRUE,A1076,B1076,C1076,Table1[[#This Row],[Domain]])</f>
        <v>GBR_2024_036_Land</v>
      </c>
      <c r="G1076" s="2" t="s">
        <v>300</v>
      </c>
      <c r="H1076" s="3" t="s">
        <v>56</v>
      </c>
      <c r="I1076" t="s">
        <v>57</v>
      </c>
      <c r="J1076" t="s">
        <v>2217</v>
      </c>
      <c r="K1076" s="4">
        <v>12</v>
      </c>
      <c r="L1076" s="9" t="str">
        <f>IF(AND(R1076=A1076, S1076&amp;T1076&amp;U1076&amp;V1076&amp;W1076=""), "DomProd", IF(COUNTIF(R1076:W1076, A1076)&gt;0, "CoDev", IF(R1076="???","N/A","Import")))</f>
        <v>DomProd</v>
      </c>
      <c r="M1076" t="s">
        <v>2185</v>
      </c>
      <c r="O1076"/>
      <c r="P1076" s="28" t="s">
        <v>2218</v>
      </c>
      <c r="R1076" t="s">
        <v>43</v>
      </c>
      <c r="X1076" s="9">
        <f>IF(Table1[[#This Row],[Origin 1]]="???",0,COUNTA(Table1[[#This Row],[Origin 1]:[Origin 6]]))</f>
        <v>1</v>
      </c>
      <c r="Y1076"/>
      <c r="Z1076"/>
    </row>
    <row r="1077" spans="1:26">
      <c r="A1077" s="12" t="s">
        <v>43</v>
      </c>
      <c r="B1077" s="2">
        <v>2024</v>
      </c>
      <c r="C1077" s="18" t="str">
        <f>TEXT(Table1[[#This Row],[No2]],"000")</f>
        <v>037</v>
      </c>
      <c r="D1077" s="18">
        <v>37</v>
      </c>
      <c r="E1077" s="18" t="s">
        <v>25</v>
      </c>
      <c r="F1077" s="2" t="str">
        <f>_xlfn.TEXTJOIN("_",TRUE,A1077,B1077,C1077,Table1[[#This Row],[Domain]])</f>
        <v>GBR_2024_037_Land</v>
      </c>
      <c r="G1077" s="2" t="s">
        <v>300</v>
      </c>
      <c r="H1077" s="3" t="s">
        <v>56</v>
      </c>
      <c r="I1077" t="s">
        <v>57</v>
      </c>
      <c r="J1077" t="s">
        <v>2219</v>
      </c>
      <c r="K1077" s="4">
        <v>5</v>
      </c>
      <c r="L1077" s="9" t="str">
        <f>IF(AND(R1077=A1077, S1077&amp;T1077&amp;U1077&amp;V1077&amp;W1077=""), "DomProd", IF(COUNTIF(R1077:W1077, A1077)&gt;0, "CoDev", IF(R1077="???","N/A","Import")))</f>
        <v>DomProd</v>
      </c>
      <c r="M1077" t="s">
        <v>166</v>
      </c>
      <c r="O1077"/>
      <c r="P1077" s="28" t="s">
        <v>2220</v>
      </c>
      <c r="R1077" t="s">
        <v>43</v>
      </c>
      <c r="X1077" s="9">
        <f>IF(Table1[[#This Row],[Origin 1]]="???",0,COUNTA(Table1[[#This Row],[Origin 1]:[Origin 6]]))</f>
        <v>1</v>
      </c>
      <c r="Y1077"/>
      <c r="Z1077"/>
    </row>
    <row r="1078" spans="1:26">
      <c r="A1078" s="12" t="s">
        <v>43</v>
      </c>
      <c r="B1078" s="2">
        <v>2024</v>
      </c>
      <c r="C1078" s="18" t="str">
        <f>TEXT(Table1[[#This Row],[No2]],"000")</f>
        <v>038</v>
      </c>
      <c r="D1078" s="18">
        <v>38</v>
      </c>
      <c r="E1078" s="18" t="s">
        <v>25</v>
      </c>
      <c r="F1078" s="2" t="str">
        <f>_xlfn.TEXTJOIN("_",TRUE,A1078,B1078,C1078,Table1[[#This Row],[Domain]])</f>
        <v>GBR_2024_038_Land</v>
      </c>
      <c r="G1078" s="2" t="s">
        <v>300</v>
      </c>
      <c r="H1078" s="3" t="s">
        <v>56</v>
      </c>
      <c r="I1078" t="s">
        <v>57</v>
      </c>
      <c r="J1078" t="s">
        <v>2221</v>
      </c>
      <c r="K1078" s="4">
        <v>105</v>
      </c>
      <c r="L1078" s="9" t="str">
        <f>IF(AND(R1078=A1078, S1078&amp;T1078&amp;U1078&amp;V1078&amp;W1078=""), "DomProd", IF(COUNTIF(R1078:W1078, A1078)&gt;0, "CoDev", IF(R1078="???","N/A","Import")))</f>
        <v>DomProd</v>
      </c>
      <c r="M1078" t="s">
        <v>2176</v>
      </c>
      <c r="O1078"/>
      <c r="P1078" s="28" t="s">
        <v>2177</v>
      </c>
      <c r="R1078" t="s">
        <v>43</v>
      </c>
      <c r="X1078" s="9">
        <f>IF(Table1[[#This Row],[Origin 1]]="???",0,COUNTA(Table1[[#This Row],[Origin 1]:[Origin 6]]))</f>
        <v>1</v>
      </c>
      <c r="Y1078"/>
      <c r="Z1078"/>
    </row>
    <row r="1079" spans="1:26">
      <c r="A1079" s="12" t="s">
        <v>43</v>
      </c>
      <c r="B1079" s="2">
        <v>2024</v>
      </c>
      <c r="C1079" s="18" t="str">
        <f>TEXT(Table1[[#This Row],[No2]],"000")</f>
        <v>039</v>
      </c>
      <c r="D1079" s="18">
        <v>39</v>
      </c>
      <c r="E1079" s="18" t="s">
        <v>25</v>
      </c>
      <c r="F1079" s="2" t="str">
        <f>_xlfn.TEXTJOIN("_",TRUE,A1079,B1079,C1079,Table1[[#This Row],[Domain]])</f>
        <v>GBR_2024_039_Land</v>
      </c>
      <c r="G1079" s="2" t="s">
        <v>300</v>
      </c>
      <c r="H1079" s="3" t="s">
        <v>56</v>
      </c>
      <c r="I1079" t="s">
        <v>57</v>
      </c>
      <c r="J1079" t="s">
        <v>2222</v>
      </c>
      <c r="K1079" s="4">
        <v>41</v>
      </c>
      <c r="L1079" s="9" t="str">
        <f>IF(AND(R1079=A1079, S1079&amp;T1079&amp;U1079&amp;V1079&amp;W1079=""), "DomProd", IF(COUNTIF(R1079:W1079, A1079)&gt;0, "CoDev", IF(R1079="???","N/A","Import")))</f>
        <v>DomProd</v>
      </c>
      <c r="M1079" t="s">
        <v>2176</v>
      </c>
      <c r="O1079"/>
      <c r="P1079" s="28" t="s">
        <v>2177</v>
      </c>
      <c r="R1079" t="s">
        <v>43</v>
      </c>
      <c r="X1079" s="9">
        <f>IF(Table1[[#This Row],[Origin 1]]="???",0,COUNTA(Table1[[#This Row],[Origin 1]:[Origin 6]]))</f>
        <v>1</v>
      </c>
      <c r="Y1079"/>
      <c r="Z1079"/>
    </row>
    <row r="1080" spans="1:26">
      <c r="A1080" s="12" t="s">
        <v>43</v>
      </c>
      <c r="B1080" s="2">
        <v>2024</v>
      </c>
      <c r="C1080" s="18" t="str">
        <f>TEXT(Table1[[#This Row],[No2]],"000")</f>
        <v>040</v>
      </c>
      <c r="D1080" s="18">
        <v>40</v>
      </c>
      <c r="E1080" s="18" t="s">
        <v>25</v>
      </c>
      <c r="F1080" s="2" t="str">
        <f>_xlfn.TEXTJOIN("_",TRUE,A1080,B1080,C1080,Table1[[#This Row],[Domain]])</f>
        <v>GBR_2024_040_Land</v>
      </c>
      <c r="G1080" s="2" t="s">
        <v>300</v>
      </c>
      <c r="H1080" s="3" t="s">
        <v>56</v>
      </c>
      <c r="I1080" t="s">
        <v>240</v>
      </c>
      <c r="J1080" t="s">
        <v>2223</v>
      </c>
      <c r="K1080" s="4">
        <v>64</v>
      </c>
      <c r="L1080" s="9" t="str">
        <f>IF(AND(R1080=A1080, S1080&amp;T1080&amp;U1080&amp;V1080&amp;W1080=""), "DomProd", IF(COUNTIF(R1080:W1080, A1080)&gt;0, "CoDev", IF(R1080="???","N/A","Import")))</f>
        <v>DomProd</v>
      </c>
      <c r="M1080" t="s">
        <v>1607</v>
      </c>
      <c r="O1080"/>
      <c r="P1080" t="s">
        <v>1608</v>
      </c>
      <c r="R1080" t="s">
        <v>43</v>
      </c>
      <c r="X1080" s="9">
        <f>IF(Table1[[#This Row],[Origin 1]]="???",0,COUNTA(Table1[[#This Row],[Origin 1]:[Origin 6]]))</f>
        <v>1</v>
      </c>
      <c r="Y1080"/>
      <c r="Z1080"/>
    </row>
    <row r="1081" spans="1:26">
      <c r="A1081" s="12" t="s">
        <v>43</v>
      </c>
      <c r="B1081" s="2">
        <v>2024</v>
      </c>
      <c r="C1081" s="18" t="str">
        <f>TEXT(Table1[[#This Row],[No2]],"000")</f>
        <v>041</v>
      </c>
      <c r="D1081" s="18">
        <v>41</v>
      </c>
      <c r="E1081" s="18" t="s">
        <v>25</v>
      </c>
      <c r="F1081" s="2" t="str">
        <f>_xlfn.TEXTJOIN("_",TRUE,A1081,B1081,C1081,Table1[[#This Row],[Domain]])</f>
        <v>GBR_2024_041_Land</v>
      </c>
      <c r="G1081" s="2" t="s">
        <v>300</v>
      </c>
      <c r="H1081" s="3" t="s">
        <v>56</v>
      </c>
      <c r="I1081" t="s">
        <v>335</v>
      </c>
      <c r="J1081" t="s">
        <v>840</v>
      </c>
      <c r="K1081" s="4">
        <v>27</v>
      </c>
      <c r="L1081" s="9" t="str">
        <f>IF(AND(R1081=A1081, S1081&amp;T1081&amp;U1081&amp;V1081&amp;W1081=""), "DomProd", IF(COUNTIF(R1081:W1081, A1081)&gt;0, "CoDev", IF(R1081="???","N/A","Import")))</f>
        <v>Import</v>
      </c>
      <c r="M1081" t="s">
        <v>841</v>
      </c>
      <c r="O1081"/>
      <c r="P1081" s="28" t="s">
        <v>842</v>
      </c>
      <c r="R1081" t="s">
        <v>32</v>
      </c>
      <c r="X1081" s="9">
        <f>IF(Table1[[#This Row],[Origin 1]]="???",0,COUNTA(Table1[[#This Row],[Origin 1]:[Origin 6]]))</f>
        <v>1</v>
      </c>
      <c r="Y1081"/>
      <c r="Z1081"/>
    </row>
    <row r="1082" spans="1:26">
      <c r="A1082" s="12" t="s">
        <v>43</v>
      </c>
      <c r="B1082" s="2">
        <v>2024</v>
      </c>
      <c r="C1082" s="18" t="str">
        <f>TEXT(Table1[[#This Row],[No2]],"000")</f>
        <v>042</v>
      </c>
      <c r="D1082" s="18">
        <v>42</v>
      </c>
      <c r="E1082" s="18" t="s">
        <v>25</v>
      </c>
      <c r="F1082" s="2" t="str">
        <f>_xlfn.TEXTJOIN("_",TRUE,A1082,B1082,C1082,Table1[[#This Row],[Domain]])</f>
        <v>GBR_2024_042_Land</v>
      </c>
      <c r="G1082" s="2" t="s">
        <v>300</v>
      </c>
      <c r="H1082" s="3" t="s">
        <v>56</v>
      </c>
      <c r="I1082" t="s">
        <v>335</v>
      </c>
      <c r="J1082" t="s">
        <v>2224</v>
      </c>
      <c r="K1082" s="4">
        <v>33</v>
      </c>
      <c r="L1082" s="9" t="str">
        <f>IF(AND(R1082=A1082, S1082&amp;T1082&amp;U1082&amp;V1082&amp;W1082=""), "DomProd", IF(COUNTIF(R1082:W1082, A1082)&gt;0, "CoDev", IF(R1082="???","N/A","Import")))</f>
        <v>DomProd</v>
      </c>
      <c r="M1082" t="s">
        <v>2212</v>
      </c>
      <c r="O1082"/>
      <c r="P1082" s="28" t="s">
        <v>2225</v>
      </c>
      <c r="R1082" t="s">
        <v>43</v>
      </c>
      <c r="X1082" s="9">
        <f>IF(Table1[[#This Row],[Origin 1]]="???",0,COUNTA(Table1[[#This Row],[Origin 1]:[Origin 6]]))</f>
        <v>1</v>
      </c>
      <c r="Y1082"/>
      <c r="Z1082"/>
    </row>
    <row r="1083" spans="1:26">
      <c r="A1083" s="12" t="s">
        <v>43</v>
      </c>
      <c r="B1083" s="2">
        <v>2024</v>
      </c>
      <c r="C1083" s="18" t="str">
        <f>TEXT(Table1[[#This Row],[No2]],"000")</f>
        <v>043</v>
      </c>
      <c r="D1083" s="18">
        <v>43</v>
      </c>
      <c r="E1083" s="18" t="s">
        <v>25</v>
      </c>
      <c r="F1083" s="2" t="str">
        <f>_xlfn.TEXTJOIN("_",TRUE,A1083,B1083,C1083,Table1[[#This Row],[Domain]])</f>
        <v>GBR_2024_043_Land</v>
      </c>
      <c r="G1083" s="2" t="s">
        <v>300</v>
      </c>
      <c r="H1083" s="3" t="s">
        <v>66</v>
      </c>
      <c r="I1083" t="s">
        <v>66</v>
      </c>
      <c r="J1083" t="s">
        <v>847</v>
      </c>
      <c r="K1083" s="4">
        <v>8</v>
      </c>
      <c r="L1083" s="9" t="str">
        <f>IF(AND(R1083=A1083, S1083&amp;T1083&amp;U1083&amp;V1083&amp;W1083=""), "DomProd", IF(COUNTIF(R1083:W1083, A1083)&gt;0, "CoDev", IF(R1083="???","N/A","Import")))</f>
        <v>Import</v>
      </c>
      <c r="M1083" t="s">
        <v>821</v>
      </c>
      <c r="O1083"/>
      <c r="P1083" s="28" t="s">
        <v>822</v>
      </c>
      <c r="R1083" t="s">
        <v>32</v>
      </c>
      <c r="X1083" s="9">
        <f>IF(Table1[[#This Row],[Origin 1]]="???",0,COUNTA(Table1[[#This Row],[Origin 1]:[Origin 6]]))</f>
        <v>1</v>
      </c>
      <c r="Y1083"/>
      <c r="Z1083"/>
    </row>
    <row r="1084" spans="1:26">
      <c r="A1084" s="12" t="s">
        <v>43</v>
      </c>
      <c r="B1084" s="2">
        <v>2024</v>
      </c>
      <c r="C1084" s="18" t="str">
        <f>TEXT(Table1[[#This Row],[No2]],"000")</f>
        <v>044</v>
      </c>
      <c r="D1084" s="18">
        <v>44</v>
      </c>
      <c r="E1084" s="18" t="s">
        <v>25</v>
      </c>
      <c r="F1084" s="2" t="str">
        <f>_xlfn.TEXTJOIN("_",TRUE,A1084,B1084,C1084,Table1[[#This Row],[Domain]])</f>
        <v>GBR_2024_044_Land</v>
      </c>
      <c r="G1084" s="2" t="s">
        <v>300</v>
      </c>
      <c r="H1084" s="3" t="s">
        <v>69</v>
      </c>
      <c r="I1084" t="s">
        <v>344</v>
      </c>
      <c r="J1084" t="s">
        <v>2226</v>
      </c>
      <c r="K1084" s="4" t="s">
        <v>72</v>
      </c>
      <c r="L1084" s="9" t="str">
        <f>IF(AND(R1084=A1084, S1084&amp;T1084&amp;U1084&amp;V1084&amp;W1084=""), "DomProd", IF(COUNTIF(R1084:W1084, A1084)&gt;0, "CoDev", IF(R1084="???","N/A","Import")))</f>
        <v>Import</v>
      </c>
      <c r="M1084" t="s">
        <v>166</v>
      </c>
      <c r="O1084"/>
      <c r="P1084" s="28" t="s">
        <v>2227</v>
      </c>
      <c r="R1084" t="s">
        <v>115</v>
      </c>
      <c r="X1084" s="9">
        <f>IF(Table1[[#This Row],[Origin 1]]="???",0,COUNTA(Table1[[#This Row],[Origin 1]:[Origin 6]]))</f>
        <v>1</v>
      </c>
      <c r="Y1084"/>
      <c r="Z1084"/>
    </row>
    <row r="1085" spans="1:26">
      <c r="A1085" s="12" t="s">
        <v>43</v>
      </c>
      <c r="B1085" s="2">
        <v>2024</v>
      </c>
      <c r="C1085" s="18" t="str">
        <f>TEXT(Table1[[#This Row],[No2]],"000")</f>
        <v>045</v>
      </c>
      <c r="D1085" s="18">
        <v>45</v>
      </c>
      <c r="E1085" s="18" t="s">
        <v>25</v>
      </c>
      <c r="F1085" s="2" t="str">
        <f>_xlfn.TEXTJOIN("_",TRUE,A1085,B1085,C1085,Table1[[#This Row],[Domain]])</f>
        <v>GBR_2024_045_Land</v>
      </c>
      <c r="G1085" s="2" t="s">
        <v>300</v>
      </c>
      <c r="H1085" s="3" t="s">
        <v>69</v>
      </c>
      <c r="I1085" t="s">
        <v>70</v>
      </c>
      <c r="J1085" t="s">
        <v>735</v>
      </c>
      <c r="K1085" s="4" t="s">
        <v>72</v>
      </c>
      <c r="L1085" s="9" t="str">
        <f>IF(AND(R1085=A1085, S1085&amp;T1085&amp;U1085&amp;V1085&amp;W1085=""), "DomProd", IF(COUNTIF(R1085:W1085, A1085)&gt;0, "CoDev", IF(R1085="???","N/A","Import")))</f>
        <v>Import</v>
      </c>
      <c r="M1085" t="s">
        <v>198</v>
      </c>
      <c r="N1085" t="s">
        <v>101</v>
      </c>
      <c r="O1085"/>
      <c r="P1085" s="28" t="s">
        <v>736</v>
      </c>
      <c r="R1085" t="s">
        <v>65</v>
      </c>
      <c r="X1085" s="9">
        <f>IF(Table1[[#This Row],[Origin 1]]="???",0,COUNTA(Table1[[#This Row],[Origin 1]:[Origin 6]]))</f>
        <v>1</v>
      </c>
      <c r="Y1085"/>
      <c r="Z1085"/>
    </row>
    <row r="1086" spans="1:26">
      <c r="A1086" s="12" t="s">
        <v>43</v>
      </c>
      <c r="B1086" s="2">
        <v>2024</v>
      </c>
      <c r="C1086" s="18" t="str">
        <f>TEXT(Table1[[#This Row],[No2]],"000")</f>
        <v>046</v>
      </c>
      <c r="D1086" s="18">
        <v>46</v>
      </c>
      <c r="E1086" s="18" t="s">
        <v>25</v>
      </c>
      <c r="F1086" s="2" t="str">
        <f>_xlfn.TEXTJOIN("_",TRUE,A1086,B1086,C1086,Table1[[#This Row],[Domain]])</f>
        <v>GBR_2024_046_Land</v>
      </c>
      <c r="G1086" s="2" t="s">
        <v>300</v>
      </c>
      <c r="H1086" s="3" t="s">
        <v>69</v>
      </c>
      <c r="I1086" t="s">
        <v>70</v>
      </c>
      <c r="J1086" t="s">
        <v>1616</v>
      </c>
      <c r="K1086" s="4" t="s">
        <v>72</v>
      </c>
      <c r="L1086" s="9" t="str">
        <f>IF(AND(R1086=A1086, S1086&amp;T1086&amp;U1086&amp;V1086&amp;W1086=""), "DomProd", IF(COUNTIF(R1086:W1086, A1086)&gt;0, "CoDev", IF(R1086="???","N/A","Import")))</f>
        <v>CoDev</v>
      </c>
      <c r="M1086" t="s">
        <v>483</v>
      </c>
      <c r="N1086" t="s">
        <v>1617</v>
      </c>
      <c r="O1086"/>
      <c r="P1086" s="28" t="s">
        <v>1618</v>
      </c>
      <c r="Q1086" s="28" t="s">
        <v>1619</v>
      </c>
      <c r="R1086" t="s">
        <v>43</v>
      </c>
      <c r="S1086" t="s">
        <v>42</v>
      </c>
      <c r="X1086" s="9">
        <f>IF(Table1[[#This Row],[Origin 1]]="???",0,COUNTA(Table1[[#This Row],[Origin 1]:[Origin 6]]))</f>
        <v>2</v>
      </c>
      <c r="Y1086"/>
      <c r="Z1086"/>
    </row>
    <row r="1087" spans="1:26">
      <c r="A1087" s="12" t="s">
        <v>43</v>
      </c>
      <c r="B1087" s="2">
        <v>2024</v>
      </c>
      <c r="C1087" s="18" t="str">
        <f>TEXT(Table1[[#This Row],[No2]],"000")</f>
        <v>047</v>
      </c>
      <c r="D1087" s="18">
        <v>47</v>
      </c>
      <c r="E1087" s="18" t="s">
        <v>25</v>
      </c>
      <c r="F1087" s="2" t="str">
        <f>_xlfn.TEXTJOIN("_",TRUE,A1087,B1087,C1087,Table1[[#This Row],[Domain]])</f>
        <v>GBR_2024_047_Land</v>
      </c>
      <c r="G1087" s="2" t="s">
        <v>300</v>
      </c>
      <c r="H1087" s="3" t="s">
        <v>78</v>
      </c>
      <c r="I1087" t="s">
        <v>79</v>
      </c>
      <c r="J1087" t="s">
        <v>2228</v>
      </c>
      <c r="K1087" s="4">
        <v>14</v>
      </c>
      <c r="L1087" s="9" t="str">
        <f>IF(AND(R1087=A1087, S1087&amp;T1087&amp;U1087&amp;V1087&amp;W1087=""), "DomProd", IF(COUNTIF(R1087:W1087, A1087)&gt;0, "CoDev", IF(R1087="???","N/A","Import")))</f>
        <v>Import</v>
      </c>
      <c r="M1087" t="s">
        <v>2229</v>
      </c>
      <c r="O1087"/>
      <c r="P1087" t="s">
        <v>2230</v>
      </c>
      <c r="R1087" t="s">
        <v>42</v>
      </c>
      <c r="X1087" s="9">
        <f>IF(Table1[[#This Row],[Origin 1]]="???",0,COUNTA(Table1[[#This Row],[Origin 1]:[Origin 6]]))</f>
        <v>1</v>
      </c>
      <c r="Y1087"/>
      <c r="Z1087"/>
    </row>
    <row r="1088" spans="1:26">
      <c r="A1088" s="12" t="s">
        <v>43</v>
      </c>
      <c r="B1088" s="2">
        <v>2024</v>
      </c>
      <c r="C1088" s="18" t="str">
        <f>TEXT(Table1[[#This Row],[No2]],"000")</f>
        <v>048</v>
      </c>
      <c r="D1088" s="18">
        <v>48</v>
      </c>
      <c r="E1088" s="18" t="s">
        <v>25</v>
      </c>
      <c r="F1088" s="2" t="str">
        <f>_xlfn.TEXTJOIN("_",TRUE,A1088,B1088,C1088,Table1[[#This Row],[Domain]])</f>
        <v>GBR_2024_048_Land</v>
      </c>
      <c r="G1088" s="2" t="s">
        <v>300</v>
      </c>
      <c r="H1088" s="3" t="s">
        <v>78</v>
      </c>
      <c r="I1088" t="s">
        <v>79</v>
      </c>
      <c r="J1088" t="s">
        <v>2231</v>
      </c>
      <c r="K1088" s="4">
        <v>39</v>
      </c>
      <c r="L1088" s="9" t="str">
        <f>IF(AND(R1088=A1088, S1088&amp;T1088&amp;U1088&amp;V1088&amp;W1088=""), "DomProd", IF(COUNTIF(R1088:W1088, A1088)&gt;0, "CoDev", IF(R1088="???","N/A","Import")))</f>
        <v>DomProd</v>
      </c>
      <c r="M1088" t="s">
        <v>2232</v>
      </c>
      <c r="O1088"/>
      <c r="P1088" t="s">
        <v>2233</v>
      </c>
      <c r="R1088" t="s">
        <v>43</v>
      </c>
      <c r="X1088" s="9">
        <f>IF(Table1[[#This Row],[Origin 1]]="???",0,COUNTA(Table1[[#This Row],[Origin 1]:[Origin 6]]))</f>
        <v>1</v>
      </c>
      <c r="Y1088"/>
      <c r="Z1088"/>
    </row>
    <row r="1089" spans="1:26">
      <c r="A1089" s="12" t="s">
        <v>43</v>
      </c>
      <c r="B1089" s="2">
        <v>2024</v>
      </c>
      <c r="C1089" s="18" t="str">
        <f>TEXT(Table1[[#This Row],[No2]],"000")</f>
        <v>049</v>
      </c>
      <c r="D1089" s="18">
        <v>49</v>
      </c>
      <c r="E1089" s="18" t="s">
        <v>25</v>
      </c>
      <c r="F1089" s="2" t="str">
        <f>_xlfn.TEXTJOIN("_",TRUE,A1089,B1089,C1089,Table1[[#This Row],[Domain]])</f>
        <v>GBR_2024_049_Land</v>
      </c>
      <c r="G1089" s="2" t="s">
        <v>300</v>
      </c>
      <c r="H1089" s="3" t="s">
        <v>78</v>
      </c>
      <c r="I1089" t="s">
        <v>612</v>
      </c>
      <c r="J1089" t="s">
        <v>1230</v>
      </c>
      <c r="K1089" s="4">
        <v>114</v>
      </c>
      <c r="L1089" s="9" t="str">
        <f>IF(AND(R1089=A1089, S1089&amp;T1089&amp;U1089&amp;V1089&amp;W1089=""), "DomProd", IF(COUNTIF(R1089:W1089, A1089)&gt;0, "CoDev", IF(R1089="???","N/A","Import")))</f>
        <v>DomProd</v>
      </c>
      <c r="M1089" t="s">
        <v>85</v>
      </c>
      <c r="O1089"/>
      <c r="P1089" s="28" t="s">
        <v>1231</v>
      </c>
      <c r="R1089" t="s">
        <v>43</v>
      </c>
      <c r="X1089" s="9">
        <f>IF(Table1[[#This Row],[Origin 1]]="???",0,COUNTA(Table1[[#This Row],[Origin 1]:[Origin 6]]))</f>
        <v>1</v>
      </c>
      <c r="Y1089"/>
      <c r="Z1089"/>
    </row>
    <row r="1090" spans="1:26">
      <c r="A1090" s="12" t="s">
        <v>43</v>
      </c>
      <c r="B1090" s="2">
        <v>2024</v>
      </c>
      <c r="C1090" s="18" t="str">
        <f>TEXT(Table1[[#This Row],[No2]],"000")</f>
        <v>050</v>
      </c>
      <c r="D1090" s="18">
        <v>50</v>
      </c>
      <c r="E1090" s="18" t="s">
        <v>25</v>
      </c>
      <c r="F1090" s="2" t="str">
        <f>_xlfn.TEXTJOIN("_",TRUE,A1090,B1090,C1090,Table1[[#This Row],[Domain]])</f>
        <v>GBR_2024_050_Land</v>
      </c>
      <c r="G1090" s="2" t="s">
        <v>300</v>
      </c>
      <c r="H1090" s="3" t="s">
        <v>78</v>
      </c>
      <c r="I1090" t="s">
        <v>855</v>
      </c>
      <c r="J1090" t="s">
        <v>2234</v>
      </c>
      <c r="K1090" s="4">
        <v>26</v>
      </c>
      <c r="L1090" s="9" t="str">
        <f>IF(AND(R1090=A1090, S1090&amp;T1090&amp;U1090&amp;V1090&amp;W1090=""), "DomProd", IF(COUNTIF(R1090:W1090, A1090)&gt;0, "CoDev", IF(R1090="???","N/A","Import")))</f>
        <v>CoDev</v>
      </c>
      <c r="M1090" t="s">
        <v>101</v>
      </c>
      <c r="O1090"/>
      <c r="P1090" s="28" t="s">
        <v>857</v>
      </c>
      <c r="R1090" t="s">
        <v>43</v>
      </c>
      <c r="S1090" t="s">
        <v>65</v>
      </c>
      <c r="X1090" s="9">
        <f>IF(Table1[[#This Row],[Origin 1]]="???",0,COUNTA(Table1[[#This Row],[Origin 1]:[Origin 6]]))</f>
        <v>2</v>
      </c>
      <c r="Y1090"/>
      <c r="Z1090"/>
    </row>
    <row r="1091" spans="1:26">
      <c r="A1091" s="12" t="s">
        <v>43</v>
      </c>
      <c r="B1091" s="2">
        <v>2024</v>
      </c>
      <c r="C1091" s="18" t="str">
        <f>TEXT(Table1[[#This Row],[No2]],"000")</f>
        <v>051</v>
      </c>
      <c r="D1091" s="18">
        <v>51</v>
      </c>
      <c r="E1091" s="18" t="s">
        <v>25</v>
      </c>
      <c r="F1091" s="2" t="str">
        <f>_xlfn.TEXTJOIN("_",TRUE,A1091,B1091,C1091,Table1[[#This Row],[Domain]])</f>
        <v>GBR_2024_051_Land</v>
      </c>
      <c r="G1091" s="2" t="s">
        <v>300</v>
      </c>
      <c r="H1091" s="3" t="s">
        <v>78</v>
      </c>
      <c r="I1091" t="s">
        <v>83</v>
      </c>
      <c r="J1091" t="s">
        <v>2235</v>
      </c>
      <c r="K1091" s="4">
        <v>360</v>
      </c>
      <c r="L1091" s="9" t="str">
        <f>IF(AND(R1091=A1091, S1091&amp;T1091&amp;U1091&amp;V1091&amp;W1091=""), "DomProd", IF(COUNTIF(R1091:W1091, A1091)&gt;0, "CoDev", IF(R1091="???","N/A","Import")))</f>
        <v>CoDev</v>
      </c>
      <c r="M1091" t="s">
        <v>85</v>
      </c>
      <c r="O1091"/>
      <c r="P1091" s="28" t="s">
        <v>86</v>
      </c>
      <c r="R1091" t="s">
        <v>43</v>
      </c>
      <c r="S1091" t="s">
        <v>87</v>
      </c>
      <c r="X1091" s="9">
        <f>IF(Table1[[#This Row],[Origin 1]]="???",0,COUNTA(Table1[[#This Row],[Origin 1]:[Origin 6]]))</f>
        <v>2</v>
      </c>
      <c r="Y1091"/>
      <c r="Z1091"/>
    </row>
    <row r="1092" spans="1:26">
      <c r="A1092" s="12" t="s">
        <v>43</v>
      </c>
      <c r="B1092" s="2">
        <v>2024</v>
      </c>
      <c r="C1092" s="18" t="str">
        <f>TEXT(Table1[[#This Row],[No2]],"000")</f>
        <v>052</v>
      </c>
      <c r="D1092" s="18">
        <v>52</v>
      </c>
      <c r="E1092" s="18" t="s">
        <v>183</v>
      </c>
      <c r="F1092" s="2" t="str">
        <f>_xlfn.TEXTJOIN("_",TRUE,A1092,B1092,C1092,Table1[[#This Row],[Domain]])</f>
        <v>GBR_2024_052_Sea</v>
      </c>
      <c r="G1092" s="2" t="s">
        <v>300</v>
      </c>
      <c r="H1092" s="3" t="s">
        <v>453</v>
      </c>
      <c r="I1092" t="s">
        <v>454</v>
      </c>
      <c r="J1092" t="s">
        <v>2236</v>
      </c>
      <c r="K1092" s="4">
        <v>3</v>
      </c>
      <c r="L1092" s="9" t="str">
        <f>IF(AND(R1092=A1092, S1092&amp;T1092&amp;U1092&amp;V1092&amp;W1092=""), "DomProd", IF(COUNTIF(R1092:W1092, A1092)&gt;0, "CoDev", IF(R1092="???","N/A","Import")))</f>
        <v>DomProd</v>
      </c>
      <c r="M1092" t="s">
        <v>2237</v>
      </c>
      <c r="O1092"/>
      <c r="P1092" s="28" t="s">
        <v>2238</v>
      </c>
      <c r="R1092" t="s">
        <v>43</v>
      </c>
      <c r="X1092" s="9">
        <f>IF(Table1[[#This Row],[Origin 1]]="???",0,COUNTA(Table1[[#This Row],[Origin 1]:[Origin 6]]))</f>
        <v>1</v>
      </c>
      <c r="Y1092"/>
      <c r="Z1092"/>
    </row>
    <row r="1093" spans="1:26">
      <c r="A1093" s="12" t="s">
        <v>43</v>
      </c>
      <c r="B1093" s="2">
        <v>2024</v>
      </c>
      <c r="C1093" s="18" t="str">
        <f>TEXT(Table1[[#This Row],[No2]],"000")</f>
        <v>053</v>
      </c>
      <c r="D1093" s="18">
        <v>53</v>
      </c>
      <c r="E1093" s="18" t="s">
        <v>25</v>
      </c>
      <c r="F1093" s="2" t="str">
        <f>_xlfn.TEXTJOIN("_",TRUE,A1093,B1093,C1093,Table1[[#This Row],[Domain]])</f>
        <v>GBR_2024_053_Land</v>
      </c>
      <c r="G1093" s="2" t="s">
        <v>300</v>
      </c>
      <c r="H1093" s="3" t="s">
        <v>129</v>
      </c>
      <c r="I1093" t="s">
        <v>542</v>
      </c>
      <c r="J1093" t="s">
        <v>2239</v>
      </c>
      <c r="K1093" s="4">
        <v>12</v>
      </c>
      <c r="L1093" s="9" t="str">
        <f>IF(AND(R1093=A1093, S1093&amp;T1093&amp;U1093&amp;V1093&amp;W1093=""), "DomProd", IF(COUNTIF(R1093:W1093, A1093)&gt;0, "CoDev", IF(R1093="???","N/A","Import")))</f>
        <v>DomProd</v>
      </c>
      <c r="M1093" t="s">
        <v>2240</v>
      </c>
      <c r="O1093"/>
      <c r="P1093" t="s">
        <v>2241</v>
      </c>
      <c r="R1093" t="s">
        <v>43</v>
      </c>
      <c r="X1093" s="9">
        <f>IF(Table1[[#This Row],[Origin 1]]="???",0,COUNTA(Table1[[#This Row],[Origin 1]:[Origin 6]]))</f>
        <v>1</v>
      </c>
      <c r="Y1093"/>
      <c r="Z1093"/>
    </row>
    <row r="1094" spans="1:26">
      <c r="A1094" s="12" t="s">
        <v>43</v>
      </c>
      <c r="B1094" s="2">
        <v>2024</v>
      </c>
      <c r="C1094" s="18" t="str">
        <f>TEXT(Table1[[#This Row],[No2]],"000")</f>
        <v>054</v>
      </c>
      <c r="D1094" s="18">
        <v>54</v>
      </c>
      <c r="E1094" s="18" t="s">
        <v>25</v>
      </c>
      <c r="F1094" s="2" t="str">
        <f>_xlfn.TEXTJOIN("_",TRUE,A1094,B1094,C1094,Table1[[#This Row],[Domain]])</f>
        <v>GBR_2024_054_Land</v>
      </c>
      <c r="G1094" s="2" t="s">
        <v>300</v>
      </c>
      <c r="H1094" s="3" t="s">
        <v>129</v>
      </c>
      <c r="I1094" t="s">
        <v>130</v>
      </c>
      <c r="J1094" t="s">
        <v>2242</v>
      </c>
      <c r="K1094" s="4">
        <v>38</v>
      </c>
      <c r="L1094" s="9" t="str">
        <f>IF(AND(R1094=A1094, S1094&amp;T1094&amp;U1094&amp;V1094&amp;W1094=""), "DomProd", IF(COUNTIF(R1094:W1094, A1094)&gt;0, "CoDev", IF(R1094="???","N/A","Import")))</f>
        <v>DomProd</v>
      </c>
      <c r="M1094" t="s">
        <v>2185</v>
      </c>
      <c r="O1094"/>
      <c r="P1094" s="28" t="s">
        <v>2243</v>
      </c>
      <c r="R1094" t="s">
        <v>43</v>
      </c>
      <c r="X1094" s="9">
        <f>IF(Table1[[#This Row],[Origin 1]]="???",0,COUNTA(Table1[[#This Row],[Origin 1]:[Origin 6]]))</f>
        <v>1</v>
      </c>
      <c r="Y1094"/>
      <c r="Z1094"/>
    </row>
    <row r="1095" spans="1:26">
      <c r="A1095" s="12" t="s">
        <v>43</v>
      </c>
      <c r="B1095" s="2">
        <v>2024</v>
      </c>
      <c r="C1095" s="18" t="str">
        <f>TEXT(Table1[[#This Row],[No2]],"000")</f>
        <v>055</v>
      </c>
      <c r="D1095" s="18">
        <v>55</v>
      </c>
      <c r="E1095" s="18" t="s">
        <v>25</v>
      </c>
      <c r="F1095" s="2" t="str">
        <f>_xlfn.TEXTJOIN("_",TRUE,A1095,B1095,C1095,Table1[[#This Row],[Domain]])</f>
        <v>GBR_2024_055_Land</v>
      </c>
      <c r="G1095" s="2" t="s">
        <v>300</v>
      </c>
      <c r="H1095" s="3" t="s">
        <v>129</v>
      </c>
      <c r="I1095" t="s">
        <v>130</v>
      </c>
      <c r="J1095" t="s">
        <v>2244</v>
      </c>
      <c r="K1095" s="4" t="s">
        <v>72</v>
      </c>
      <c r="L1095" s="9" t="str">
        <f>IF(AND(R1095=A1095, S1095&amp;T1095&amp;U1095&amp;V1095&amp;W1095=""), "DomProd", IF(COUNTIF(R1095:W1095, A1095)&gt;0, "CoDev", IF(R1095="???","N/A","Import")))</f>
        <v>DomProd</v>
      </c>
      <c r="M1095" t="s">
        <v>2245</v>
      </c>
      <c r="O1095"/>
      <c r="P1095" s="28" t="s">
        <v>2246</v>
      </c>
      <c r="R1095" t="s">
        <v>43</v>
      </c>
      <c r="X1095" s="9">
        <f>IF(Table1[[#This Row],[Origin 1]]="???",0,COUNTA(Table1[[#This Row],[Origin 1]:[Origin 6]]))</f>
        <v>1</v>
      </c>
      <c r="Y1095"/>
      <c r="Z1095"/>
    </row>
    <row r="1096" spans="1:26">
      <c r="A1096" s="12" t="s">
        <v>43</v>
      </c>
      <c r="B1096" s="2">
        <v>2024</v>
      </c>
      <c r="C1096" s="18" t="str">
        <f>TEXT(Table1[[#This Row],[No2]],"000")</f>
        <v>056</v>
      </c>
      <c r="D1096" s="18">
        <v>56</v>
      </c>
      <c r="E1096" s="18" t="s">
        <v>25</v>
      </c>
      <c r="F1096" s="2" t="str">
        <f>_xlfn.TEXTJOIN("_",TRUE,A1096,B1096,C1096,Table1[[#This Row],[Domain]])</f>
        <v>GBR_2024_056_Land</v>
      </c>
      <c r="G1096" s="2" t="s">
        <v>300</v>
      </c>
      <c r="H1096" s="3" t="s">
        <v>178</v>
      </c>
      <c r="I1096" t="s">
        <v>627</v>
      </c>
      <c r="J1096" t="s">
        <v>2247</v>
      </c>
      <c r="K1096" s="4">
        <v>12</v>
      </c>
      <c r="L1096" s="9" t="str">
        <f>IF(AND(R1096=A1096, S1096&amp;T1096&amp;U1096&amp;V1096&amp;W1096=""), "DomProd", IF(COUNTIF(R1096:W1096, A1096)&gt;0, "CoDev", IF(R1096="???","N/A","Import")))</f>
        <v>CoDev</v>
      </c>
      <c r="M1096" t="s">
        <v>2245</v>
      </c>
      <c r="N1096" t="s">
        <v>1077</v>
      </c>
      <c r="O1096"/>
      <c r="P1096" s="28" t="s">
        <v>2248</v>
      </c>
      <c r="Q1096" s="28" t="s">
        <v>2249</v>
      </c>
      <c r="R1096" t="s">
        <v>43</v>
      </c>
      <c r="S1096" t="s">
        <v>115</v>
      </c>
      <c r="X1096" s="9">
        <f>IF(Table1[[#This Row],[Origin 1]]="???",0,COUNTA(Table1[[#This Row],[Origin 1]:[Origin 6]]))</f>
        <v>2</v>
      </c>
      <c r="Y1096"/>
      <c r="Z1096"/>
    </row>
    <row r="1097" spans="1:26">
      <c r="A1097" s="12" t="s">
        <v>43</v>
      </c>
      <c r="B1097" s="2">
        <v>2024</v>
      </c>
      <c r="C1097" s="18" t="str">
        <f>TEXT(Table1[[#This Row],[No2]],"000")</f>
        <v>057</v>
      </c>
      <c r="D1097" s="18">
        <v>57</v>
      </c>
      <c r="E1097" s="18" t="s">
        <v>92</v>
      </c>
      <c r="F1097" s="2" t="str">
        <f>_xlfn.TEXTJOIN("_",TRUE,A1097,B1097,C1097,Table1[[#This Row],[Domain]])</f>
        <v>GBR_2024_057_Air</v>
      </c>
      <c r="G1097" s="2" t="s">
        <v>2250</v>
      </c>
      <c r="H1097" s="3" t="s">
        <v>114</v>
      </c>
      <c r="I1097" t="s">
        <v>499</v>
      </c>
      <c r="J1097" t="s">
        <v>2251</v>
      </c>
      <c r="K1097" s="4">
        <v>44</v>
      </c>
      <c r="L1097" s="9" t="str">
        <f>IF(AND(R1097=A1097, S1097&amp;T1097&amp;U1097&amp;V1097&amp;W1097=""), "DomProd", IF(COUNTIF(R1097:W1097, A1097)&gt;0, "CoDev", IF(R1097="???","N/A","Import")))</f>
        <v>Import</v>
      </c>
      <c r="M1097" t="s">
        <v>181</v>
      </c>
      <c r="O1097"/>
      <c r="P1097" t="s">
        <v>2252</v>
      </c>
      <c r="R1097" t="s">
        <v>65</v>
      </c>
      <c r="X1097" s="9">
        <f>IF(Table1[[#This Row],[Origin 1]]="???",0,COUNTA(Table1[[#This Row],[Origin 1]:[Origin 6]]))</f>
        <v>1</v>
      </c>
      <c r="Y1097"/>
      <c r="Z1097"/>
    </row>
    <row r="1098" spans="1:26">
      <c r="A1098" s="12" t="s">
        <v>43</v>
      </c>
      <c r="B1098" s="2">
        <v>2024</v>
      </c>
      <c r="C1098" s="18" t="str">
        <f>TEXT(Table1[[#This Row],[No2]],"000")</f>
        <v>058</v>
      </c>
      <c r="D1098" s="18">
        <v>58</v>
      </c>
      <c r="E1098" s="18" t="s">
        <v>92</v>
      </c>
      <c r="F1098" s="2" t="str">
        <f>_xlfn.TEXTJOIN("_",TRUE,A1098,B1098,C1098,Table1[[#This Row],[Domain]])</f>
        <v>GBR_2024_058_Air</v>
      </c>
      <c r="G1098" s="2" t="s">
        <v>2250</v>
      </c>
      <c r="H1098" s="3" t="s">
        <v>114</v>
      </c>
      <c r="I1098" t="s">
        <v>488</v>
      </c>
      <c r="J1098" t="s">
        <v>2052</v>
      </c>
      <c r="K1098" s="4">
        <v>5</v>
      </c>
      <c r="L1098" s="9" t="str">
        <f>IF(AND(R1098=A1098, S1098&amp;T1098&amp;U1098&amp;V1098&amp;W1098=""), "DomProd", IF(COUNTIF(R1098:W1098, A1098)&gt;0, "CoDev", IF(R1098="???","N/A","Import")))</f>
        <v>Import</v>
      </c>
      <c r="M1098" t="s">
        <v>486</v>
      </c>
      <c r="O1098"/>
      <c r="P1098" t="s">
        <v>490</v>
      </c>
      <c r="R1098" t="s">
        <v>134</v>
      </c>
      <c r="X1098" s="9">
        <f>IF(Table1[[#This Row],[Origin 1]]="???",0,COUNTA(Table1[[#This Row],[Origin 1]:[Origin 6]]))</f>
        <v>1</v>
      </c>
      <c r="Y1098"/>
      <c r="Z1098"/>
    </row>
    <row r="1099" spans="1:26">
      <c r="A1099" s="12" t="s">
        <v>43</v>
      </c>
      <c r="B1099" s="2">
        <v>2024</v>
      </c>
      <c r="C1099" s="18" t="str">
        <f>TEXT(Table1[[#This Row],[No2]],"000")</f>
        <v>059</v>
      </c>
      <c r="D1099" s="18">
        <v>59</v>
      </c>
      <c r="E1099" s="18" t="s">
        <v>92</v>
      </c>
      <c r="F1099" s="2" t="str">
        <f>_xlfn.TEXTJOIN("_",TRUE,A1099,B1099,C1099,Table1[[#This Row],[Domain]])</f>
        <v>GBR_2024_059_Air</v>
      </c>
      <c r="G1099" s="2" t="s">
        <v>2250</v>
      </c>
      <c r="H1099" s="3" t="s">
        <v>114</v>
      </c>
      <c r="I1099" t="s">
        <v>488</v>
      </c>
      <c r="J1099" t="s">
        <v>2253</v>
      </c>
      <c r="K1099" s="4">
        <v>34</v>
      </c>
      <c r="L1099" s="9" t="str">
        <f>IF(AND(R1099=A1099, S1099&amp;T1099&amp;U1099&amp;V1099&amp;W1099=""), "DomProd", IF(COUNTIF(R1099:W1099, A1099)&gt;0, "CoDev", IF(R1099="???","N/A","Import")))</f>
        <v>CoDev</v>
      </c>
      <c r="M1099" t="s">
        <v>1154</v>
      </c>
      <c r="O1099"/>
      <c r="P1099" t="s">
        <v>2254</v>
      </c>
      <c r="Q1099" t="s">
        <v>2255</v>
      </c>
      <c r="R1099" t="s">
        <v>43</v>
      </c>
      <c r="S1099" t="s">
        <v>55</v>
      </c>
      <c r="X1099" s="9">
        <f>IF(Table1[[#This Row],[Origin 1]]="???",0,COUNTA(Table1[[#This Row],[Origin 1]:[Origin 6]]))</f>
        <v>2</v>
      </c>
      <c r="Y1099"/>
      <c r="Z1099"/>
    </row>
    <row r="1100" spans="1:26">
      <c r="A1100" s="12" t="s">
        <v>43</v>
      </c>
      <c r="B1100" s="2">
        <v>2024</v>
      </c>
      <c r="C1100" s="18" t="str">
        <f>TEXT(Table1[[#This Row],[No2]],"000")</f>
        <v>060</v>
      </c>
      <c r="D1100" s="18">
        <v>60</v>
      </c>
      <c r="E1100" s="18" t="s">
        <v>92</v>
      </c>
      <c r="F1100" s="2" t="str">
        <f>_xlfn.TEXTJOIN("_",TRUE,A1100,B1100,C1100,Table1[[#This Row],[Domain]])</f>
        <v>GBR_2024_060_Air</v>
      </c>
      <c r="G1100" s="2" t="s">
        <v>2250</v>
      </c>
      <c r="H1100" s="3" t="s">
        <v>114</v>
      </c>
      <c r="I1100" t="s">
        <v>252</v>
      </c>
      <c r="J1100" t="s">
        <v>2256</v>
      </c>
      <c r="K1100" s="4">
        <v>35</v>
      </c>
      <c r="L1100" s="9" t="str">
        <f>IF(AND(R1100=A1100, S1100&amp;T1100&amp;U1100&amp;V1100&amp;W1100=""), "DomProd", IF(COUNTIF(R1100:W1100, A1100)&gt;0, "CoDev", IF(R1100="???","N/A","Import")))</f>
        <v>Import</v>
      </c>
      <c r="M1100" t="s">
        <v>1246</v>
      </c>
      <c r="O1100"/>
      <c r="P1100" t="s">
        <v>1247</v>
      </c>
      <c r="R1100" t="s">
        <v>65</v>
      </c>
      <c r="X1100" s="9">
        <f>IF(Table1[[#This Row],[Origin 1]]="???",0,COUNTA(Table1[[#This Row],[Origin 1]:[Origin 6]]))</f>
        <v>1</v>
      </c>
      <c r="Y1100"/>
      <c r="Z1100"/>
    </row>
    <row r="1101" spans="1:26">
      <c r="A1101" s="12" t="s">
        <v>43</v>
      </c>
      <c r="B1101" s="2">
        <v>2024</v>
      </c>
      <c r="C1101" s="18" t="str">
        <f>TEXT(Table1[[#This Row],[No2]],"000")</f>
        <v>061</v>
      </c>
      <c r="D1101" s="18">
        <v>61</v>
      </c>
      <c r="E1101" s="18" t="s">
        <v>92</v>
      </c>
      <c r="F1101" s="2" t="str">
        <f>_xlfn.TEXTJOIN("_",TRUE,A1101,B1101,C1101,Table1[[#This Row],[Domain]])</f>
        <v>GBR_2024_061_Air</v>
      </c>
      <c r="G1101" s="2" t="s">
        <v>2250</v>
      </c>
      <c r="H1101" s="3" t="s">
        <v>114</v>
      </c>
      <c r="I1101" t="s">
        <v>252</v>
      </c>
      <c r="J1101" t="s">
        <v>2257</v>
      </c>
      <c r="K1101" s="4">
        <v>14</v>
      </c>
      <c r="L1101" s="9" t="str">
        <f>IF(AND(R1101=A1101, S1101&amp;T1101&amp;U1101&amp;V1101&amp;W1101=""), "DomProd", IF(COUNTIF(R1101:W1101, A1101)&gt;0, "CoDev", IF(R1101="???","N/A","Import")))</f>
        <v>Import</v>
      </c>
      <c r="M1101" t="s">
        <v>1246</v>
      </c>
      <c r="O1101"/>
      <c r="P1101" t="s">
        <v>1247</v>
      </c>
      <c r="R1101" t="s">
        <v>65</v>
      </c>
      <c r="X1101" s="9">
        <f>IF(Table1[[#This Row],[Origin 1]]="???",0,COUNTA(Table1[[#This Row],[Origin 1]:[Origin 6]]))</f>
        <v>1</v>
      </c>
      <c r="Y1101"/>
      <c r="Z1101"/>
    </row>
    <row r="1102" spans="1:26">
      <c r="A1102" s="12" t="s">
        <v>43</v>
      </c>
      <c r="B1102" s="2">
        <v>2024</v>
      </c>
      <c r="C1102" s="18" t="str">
        <f>TEXT(Table1[[#This Row],[No2]],"000")</f>
        <v>062</v>
      </c>
      <c r="D1102" s="18">
        <v>62</v>
      </c>
      <c r="E1102" s="18" t="s">
        <v>92</v>
      </c>
      <c r="F1102" s="2" t="str">
        <f>_xlfn.TEXTJOIN("_",TRUE,A1102,B1102,C1102,Table1[[#This Row],[Domain]])</f>
        <v>GBR_2024_062_Air</v>
      </c>
      <c r="G1102" s="2" t="s">
        <v>2250</v>
      </c>
      <c r="H1102" s="3" t="s">
        <v>114</v>
      </c>
      <c r="I1102" t="s">
        <v>252</v>
      </c>
      <c r="J1102" t="s">
        <v>2258</v>
      </c>
      <c r="K1102" s="4">
        <v>8</v>
      </c>
      <c r="L1102" s="9" t="str">
        <f>IF(AND(R1102=A1102, S1102&amp;T1102&amp;U1102&amp;V1102&amp;W1102=""), "DomProd", IF(COUNTIF(R1102:W1102, A1102)&gt;0, "CoDev", IF(R1102="???","N/A","Import")))</f>
        <v>Import</v>
      </c>
      <c r="M1102" t="s">
        <v>1246</v>
      </c>
      <c r="O1102"/>
      <c r="P1102" t="s">
        <v>1247</v>
      </c>
      <c r="R1102" t="s">
        <v>65</v>
      </c>
      <c r="X1102" s="9">
        <f>IF(Table1[[#This Row],[Origin 1]]="???",0,COUNTA(Table1[[#This Row],[Origin 1]:[Origin 6]]))</f>
        <v>1</v>
      </c>
      <c r="Y1102"/>
      <c r="Z1102"/>
    </row>
    <row r="1103" spans="1:26">
      <c r="A1103" s="12" t="s">
        <v>43</v>
      </c>
      <c r="B1103" s="2">
        <v>2024</v>
      </c>
      <c r="C1103" s="18" t="str">
        <f>TEXT(Table1[[#This Row],[No2]],"000")</f>
        <v>063</v>
      </c>
      <c r="D1103" s="18">
        <v>63</v>
      </c>
      <c r="E1103" s="18" t="s">
        <v>92</v>
      </c>
      <c r="F1103" s="2" t="str">
        <f>_xlfn.TEXTJOIN("_",TRUE,A1103,B1103,C1103,Table1[[#This Row],[Domain]])</f>
        <v>GBR_2024_063_Air</v>
      </c>
      <c r="G1103" s="2" t="s">
        <v>2250</v>
      </c>
      <c r="H1103" s="3" t="s">
        <v>114</v>
      </c>
      <c r="I1103" t="s">
        <v>99</v>
      </c>
      <c r="J1103" t="s">
        <v>2259</v>
      </c>
      <c r="K1103" s="4">
        <v>24</v>
      </c>
      <c r="L1103" s="9" t="str">
        <f>IF(AND(R1103=A1103, S1103&amp;T1103&amp;U1103&amp;V1103&amp;W1103=""), "DomProd", IF(COUNTIF(R1103:W1103, A1103)&gt;0, "CoDev", IF(R1103="???","N/A","Import")))</f>
        <v>CoDev</v>
      </c>
      <c r="M1103" t="s">
        <v>1154</v>
      </c>
      <c r="O1103"/>
      <c r="P1103" t="s">
        <v>1155</v>
      </c>
      <c r="R1103" t="s">
        <v>43</v>
      </c>
      <c r="S1103" t="s">
        <v>55</v>
      </c>
      <c r="X1103" s="9">
        <f>IF(Table1[[#This Row],[Origin 1]]="???",0,COUNTA(Table1[[#This Row],[Origin 1]:[Origin 6]]))</f>
        <v>2</v>
      </c>
      <c r="Y1103"/>
      <c r="Z1103"/>
    </row>
    <row r="1104" spans="1:26">
      <c r="A1104" s="12" t="s">
        <v>43</v>
      </c>
      <c r="B1104" s="2">
        <v>2024</v>
      </c>
      <c r="C1104" s="18" t="str">
        <f>TEXT(Table1[[#This Row],[No2]],"000")</f>
        <v>064</v>
      </c>
      <c r="D1104" s="18">
        <v>64</v>
      </c>
      <c r="E1104" s="18" t="s">
        <v>92</v>
      </c>
      <c r="F1104" s="2" t="str">
        <f>_xlfn.TEXTJOIN("_",TRUE,A1104,B1104,C1104,Table1[[#This Row],[Domain]])</f>
        <v>GBR_2024_064_Air</v>
      </c>
      <c r="G1104" s="2" t="s">
        <v>2250</v>
      </c>
      <c r="H1104" s="3" t="s">
        <v>114</v>
      </c>
      <c r="I1104" t="s">
        <v>99</v>
      </c>
      <c r="J1104" t="s">
        <v>2260</v>
      </c>
      <c r="K1104" s="4">
        <v>20</v>
      </c>
      <c r="L1104" s="9" t="str">
        <f>IF(AND(R1104=A1104, S1104&amp;T1104&amp;U1104&amp;V1104&amp;W1104=""), "DomProd", IF(COUNTIF(R1104:W1104, A1104)&gt;0, "CoDev", IF(R1104="???","N/A","Import")))</f>
        <v>CoDev</v>
      </c>
      <c r="M1104" t="s">
        <v>681</v>
      </c>
      <c r="N1104" t="s">
        <v>682</v>
      </c>
      <c r="O1104"/>
      <c r="P1104" s="28" t="s">
        <v>1860</v>
      </c>
      <c r="R1104" t="s">
        <v>134</v>
      </c>
      <c r="S1104" t="s">
        <v>43</v>
      </c>
      <c r="X1104" s="9">
        <f>IF(Table1[[#This Row],[Origin 1]]="???",0,COUNTA(Table1[[#This Row],[Origin 1]:[Origin 6]]))</f>
        <v>2</v>
      </c>
      <c r="Y1104"/>
      <c r="Z1104"/>
    </row>
    <row r="1105" spans="1:26">
      <c r="A1105" s="12" t="s">
        <v>43</v>
      </c>
      <c r="B1105" s="2">
        <v>2024</v>
      </c>
      <c r="C1105" s="18" t="str">
        <f>TEXT(Table1[[#This Row],[No2]],"000")</f>
        <v>065</v>
      </c>
      <c r="D1105" s="18">
        <v>65</v>
      </c>
      <c r="E1105" s="18" t="s">
        <v>92</v>
      </c>
      <c r="F1105" s="2" t="str">
        <f>_xlfn.TEXTJOIN("_",TRUE,A1105,B1105,C1105,Table1[[#This Row],[Domain]])</f>
        <v>GBR_2024_065_Air</v>
      </c>
      <c r="G1105" s="2" t="s">
        <v>2250</v>
      </c>
      <c r="H1105" s="3" t="s">
        <v>114</v>
      </c>
      <c r="I1105" t="s">
        <v>103</v>
      </c>
      <c r="J1105" t="s">
        <v>2261</v>
      </c>
      <c r="K1105" s="4">
        <v>9</v>
      </c>
      <c r="L1105" s="9" t="str">
        <f>IF(AND(R1105=A1105, S1105&amp;T1105&amp;U1105&amp;V1105&amp;W1105=""), "DomProd", IF(COUNTIF(R1105:W1105, A1105)&gt;0, "CoDev", IF(R1105="???","N/A","Import")))</f>
        <v>Import</v>
      </c>
      <c r="M1105" t="s">
        <v>486</v>
      </c>
      <c r="O1105"/>
      <c r="P1105" t="s">
        <v>2142</v>
      </c>
      <c r="R1105" t="s">
        <v>134</v>
      </c>
      <c r="X1105" s="9">
        <f>IF(Table1[[#This Row],[Origin 1]]="???",0,COUNTA(Table1[[#This Row],[Origin 1]:[Origin 6]]))</f>
        <v>1</v>
      </c>
      <c r="Y1105"/>
      <c r="Z1105"/>
    </row>
    <row r="1106" spans="1:26">
      <c r="A1106" s="12" t="s">
        <v>43</v>
      </c>
      <c r="B1106" s="2">
        <v>2024</v>
      </c>
      <c r="C1106" s="18" t="str">
        <f>TEXT(Table1[[#This Row],[No2]],"000")</f>
        <v>066</v>
      </c>
      <c r="D1106" s="18">
        <v>66</v>
      </c>
      <c r="E1106" s="18" t="s">
        <v>183</v>
      </c>
      <c r="F1106" s="2" t="str">
        <f>_xlfn.TEXTJOIN("_",TRUE,A1106,B1106,C1106,Table1[[#This Row],[Domain]])</f>
        <v>GBR_2024_066_Sea</v>
      </c>
      <c r="G1106" s="2" t="s">
        <v>2262</v>
      </c>
      <c r="H1106" s="3" t="s">
        <v>888</v>
      </c>
      <c r="I1106" t="s">
        <v>1864</v>
      </c>
      <c r="J1106" t="s">
        <v>2263</v>
      </c>
      <c r="K1106" s="4">
        <v>1</v>
      </c>
      <c r="L1106" s="9" t="str">
        <f>IF(AND(R1106=A1106, S1106&amp;T1106&amp;U1106&amp;V1106&amp;W1106=""), "DomProd", IF(COUNTIF(R1106:W1106, A1106)&gt;0, "CoDev", IF(R1106="???","N/A","Import")))</f>
        <v>DomProd</v>
      </c>
      <c r="M1106" t="s">
        <v>2264</v>
      </c>
      <c r="O1106"/>
      <c r="P1106" s="28" t="s">
        <v>2265</v>
      </c>
      <c r="R1106" t="s">
        <v>43</v>
      </c>
      <c r="X1106" s="9">
        <f>IF(Table1[[#This Row],[Origin 1]]="???",0,COUNTA(Table1[[#This Row],[Origin 1]:[Origin 6]]))</f>
        <v>1</v>
      </c>
      <c r="Y1106"/>
      <c r="Z1106"/>
    </row>
    <row r="1107" spans="1:26">
      <c r="A1107" s="12" t="s">
        <v>43</v>
      </c>
      <c r="B1107" s="2">
        <v>2024</v>
      </c>
      <c r="C1107" s="18" t="str">
        <f>TEXT(Table1[[#This Row],[No2]],"000")</f>
        <v>067</v>
      </c>
      <c r="D1107" s="18">
        <v>67</v>
      </c>
      <c r="E1107" s="18" t="s">
        <v>183</v>
      </c>
      <c r="F1107" s="2" t="str">
        <f>_xlfn.TEXTJOIN("_",TRUE,A1107,B1107,C1107,Table1[[#This Row],[Domain]])</f>
        <v>GBR_2024_067_Sea</v>
      </c>
      <c r="G1107" s="2" t="s">
        <v>2262</v>
      </c>
      <c r="H1107" s="3" t="s">
        <v>192</v>
      </c>
      <c r="I1107" t="s">
        <v>1867</v>
      </c>
      <c r="J1107" t="s">
        <v>2266</v>
      </c>
      <c r="K1107" s="4" t="s">
        <v>72</v>
      </c>
      <c r="L1107" s="9" t="str">
        <f>IF(AND(R1107=A1107, S1107&amp;T1107&amp;U1107&amp;V1107&amp;W1107=""), "DomProd", IF(COUNTIF(R1107:W1107, A1107)&gt;0, "CoDev", IF(R1107="???","N/A","Import")))</f>
        <v>Import</v>
      </c>
      <c r="M1107" t="s">
        <v>198</v>
      </c>
      <c r="O1107"/>
      <c r="P1107" s="28" t="s">
        <v>2267</v>
      </c>
      <c r="R1107" t="s">
        <v>65</v>
      </c>
      <c r="X1107" s="9">
        <f>IF(Table1[[#This Row],[Origin 1]]="???",0,COUNTA(Table1[[#This Row],[Origin 1]:[Origin 6]]))</f>
        <v>1</v>
      </c>
      <c r="Y1107"/>
      <c r="Z1107"/>
    </row>
    <row r="1108" spans="1:26">
      <c r="A1108" s="12" t="s">
        <v>43</v>
      </c>
      <c r="B1108" s="2">
        <v>2024</v>
      </c>
      <c r="C1108" s="18" t="str">
        <f>TEXT(Table1[[#This Row],[No2]],"000")</f>
        <v>068</v>
      </c>
      <c r="D1108" s="18">
        <v>68</v>
      </c>
      <c r="E1108" s="18" t="s">
        <v>183</v>
      </c>
      <c r="F1108" s="2" t="str">
        <f>_xlfn.TEXTJOIN("_",TRUE,A1108,B1108,C1108,Table1[[#This Row],[Domain]])</f>
        <v>GBR_2024_068_Sea</v>
      </c>
      <c r="G1108" s="2" t="s">
        <v>2262</v>
      </c>
      <c r="H1108" s="3" t="s">
        <v>192</v>
      </c>
      <c r="I1108" t="s">
        <v>1867</v>
      </c>
      <c r="J1108" t="s">
        <v>2151</v>
      </c>
      <c r="K1108" s="4" t="s">
        <v>72</v>
      </c>
      <c r="L1108" s="9" t="str">
        <f>IF(AND(R1108=A1108, S1108&amp;T1108&amp;U1108&amp;V1108&amp;W1108=""), "DomProd", IF(COUNTIF(R1108:W1108, A1108)&gt;0, "CoDev", IF(R1108="???","N/A","Import")))</f>
        <v>DomProd</v>
      </c>
      <c r="M1108" t="s">
        <v>2152</v>
      </c>
      <c r="O1108"/>
      <c r="P1108" s="28" t="s">
        <v>2153</v>
      </c>
      <c r="R1108" t="s">
        <v>43</v>
      </c>
      <c r="X1108" s="9">
        <f>IF(Table1[[#This Row],[Origin 1]]="???",0,COUNTA(Table1[[#This Row],[Origin 1]:[Origin 6]]))</f>
        <v>1</v>
      </c>
      <c r="Y1108"/>
      <c r="Z1108"/>
    </row>
    <row r="1109" spans="1:26">
      <c r="A1109" s="12" t="s">
        <v>43</v>
      </c>
      <c r="B1109" s="2">
        <v>2024</v>
      </c>
      <c r="C1109" s="18" t="str">
        <f>TEXT(Table1[[#This Row],[No2]],"000")</f>
        <v>069</v>
      </c>
      <c r="D1109" s="18">
        <v>69</v>
      </c>
      <c r="E1109" s="18" t="s">
        <v>183</v>
      </c>
      <c r="F1109" s="2" t="str">
        <f>_xlfn.TEXTJOIN("_",TRUE,A1109,B1109,C1109,Table1[[#This Row],[Domain]])</f>
        <v>GBR_2024_069_Sea</v>
      </c>
      <c r="G1109" s="2" t="s">
        <v>2262</v>
      </c>
      <c r="H1109" s="3" t="s">
        <v>888</v>
      </c>
      <c r="I1109" t="s">
        <v>1864</v>
      </c>
      <c r="J1109" t="s">
        <v>2268</v>
      </c>
      <c r="K1109" s="4">
        <v>5</v>
      </c>
      <c r="L1109" s="9" t="str">
        <f>IF(AND(R1109=A1109, S1109&amp;T1109&amp;U1109&amp;V1109&amp;W1109=""), "DomProd", IF(COUNTIF(R1109:W1109, A1109)&gt;0, "CoDev", IF(R1109="???","N/A","Import")))</f>
        <v>DomProd</v>
      </c>
      <c r="M1109" t="s">
        <v>2269</v>
      </c>
      <c r="O1109"/>
      <c r="P1109" t="s">
        <v>2270</v>
      </c>
      <c r="R1109" t="s">
        <v>43</v>
      </c>
      <c r="X1109" s="9">
        <f>IF(Table1[[#This Row],[Origin 1]]="???",0,COUNTA(Table1[[#This Row],[Origin 1]:[Origin 6]]))</f>
        <v>1</v>
      </c>
      <c r="Y1109"/>
      <c r="Z1109"/>
    </row>
    <row r="1110" spans="1:26">
      <c r="A1110" s="12" t="s">
        <v>43</v>
      </c>
      <c r="B1110" s="2">
        <v>2024</v>
      </c>
      <c r="C1110" s="18" t="str">
        <f>TEXT(Table1[[#This Row],[No2]],"000")</f>
        <v>070</v>
      </c>
      <c r="D1110" s="18">
        <v>70</v>
      </c>
      <c r="E1110" s="18" t="s">
        <v>183</v>
      </c>
      <c r="F1110" s="2" t="str">
        <f>_xlfn.TEXTJOIN("_",TRUE,A1110,B1110,C1110,Table1[[#This Row],[Domain]])</f>
        <v>GBR_2024_070_Sea</v>
      </c>
      <c r="G1110" s="2" t="s">
        <v>2262</v>
      </c>
      <c r="H1110" s="3" t="s">
        <v>192</v>
      </c>
      <c r="I1110" t="s">
        <v>1867</v>
      </c>
      <c r="J1110" t="s">
        <v>2266</v>
      </c>
      <c r="K1110" s="4" t="s">
        <v>72</v>
      </c>
      <c r="L1110" s="9" t="str">
        <f>IF(AND(R1110=A1110, S1110&amp;T1110&amp;U1110&amp;V1110&amp;W1110=""), "DomProd", IF(COUNTIF(R1110:W1110, A1110)&gt;0, "CoDev", IF(R1110="???","N/A","Import")))</f>
        <v>Import</v>
      </c>
      <c r="M1110" t="s">
        <v>198</v>
      </c>
      <c r="O1110"/>
      <c r="P1110" s="30" t="s">
        <v>2267</v>
      </c>
      <c r="R1110" t="s">
        <v>65</v>
      </c>
      <c r="X1110" s="9">
        <f>IF(Table1[[#This Row],[Origin 1]]="???",0,COUNTA(Table1[[#This Row],[Origin 1]:[Origin 6]]))</f>
        <v>1</v>
      </c>
      <c r="Y1110"/>
      <c r="Z1110"/>
    </row>
    <row r="1111" spans="1:26">
      <c r="A1111" s="12" t="s">
        <v>43</v>
      </c>
      <c r="B1111" s="2">
        <v>2024</v>
      </c>
      <c r="C1111" s="18" t="str">
        <f>TEXT(Table1[[#This Row],[No2]],"000")</f>
        <v>071</v>
      </c>
      <c r="D1111" s="18">
        <v>71</v>
      </c>
      <c r="E1111" s="18" t="s">
        <v>183</v>
      </c>
      <c r="F1111" s="2" t="str">
        <f>_xlfn.TEXTJOIN("_",TRUE,A1111,B1111,C1111,Table1[[#This Row],[Domain]])</f>
        <v>GBR_2024_071_Sea</v>
      </c>
      <c r="G1111" s="2" t="s">
        <v>2262</v>
      </c>
      <c r="H1111" s="3" t="s">
        <v>192</v>
      </c>
      <c r="I1111" t="s">
        <v>1867</v>
      </c>
      <c r="J1111" t="s">
        <v>2151</v>
      </c>
      <c r="K1111" s="4" t="s">
        <v>72</v>
      </c>
      <c r="L1111" s="9" t="str">
        <f>IF(AND(R1111=A1111, S1111&amp;T1111&amp;U1111&amp;V1111&amp;W1111=""), "DomProd", IF(COUNTIF(R1111:W1111, A1111)&gt;0, "CoDev", IF(R1111="???","N/A","Import")))</f>
        <v>DomProd</v>
      </c>
      <c r="M1111" t="s">
        <v>2152</v>
      </c>
      <c r="O1111"/>
      <c r="P1111" s="28" t="s">
        <v>2153</v>
      </c>
      <c r="R1111" t="s">
        <v>43</v>
      </c>
      <c r="X1111" s="9">
        <f>IF(Table1[[#This Row],[Origin 1]]="???",0,COUNTA(Table1[[#This Row],[Origin 1]:[Origin 6]]))</f>
        <v>1</v>
      </c>
      <c r="Y1111"/>
      <c r="Z1111"/>
    </row>
    <row r="1112" spans="1:26">
      <c r="A1112" s="12" t="s">
        <v>43</v>
      </c>
      <c r="B1112" s="2">
        <v>2024</v>
      </c>
      <c r="C1112" s="18" t="str">
        <f>TEXT(Table1[[#This Row],[No2]],"000")</f>
        <v>072</v>
      </c>
      <c r="D1112" s="18">
        <v>72</v>
      </c>
      <c r="E1112" s="18" t="s">
        <v>183</v>
      </c>
      <c r="F1112" s="2" t="str">
        <f>_xlfn.TEXTJOIN("_",TRUE,A1112,B1112,C1112,Table1[[#This Row],[Domain]])</f>
        <v>GBR_2024_072_Sea</v>
      </c>
      <c r="G1112" s="2" t="s">
        <v>2262</v>
      </c>
      <c r="H1112" s="3" t="s">
        <v>185</v>
      </c>
      <c r="I1112" t="s">
        <v>2271</v>
      </c>
      <c r="J1112" t="s">
        <v>2272</v>
      </c>
      <c r="K1112" s="4">
        <v>2</v>
      </c>
      <c r="L1112" s="9" t="str">
        <f>IF(AND(R1112=A1112, S1112&amp;T1112&amp;U1112&amp;V1112&amp;W1112=""), "DomProd", IF(COUNTIF(R1112:W1112, A1112)&gt;0, "CoDev", IF(R1112="???","N/A","Import")))</f>
        <v>DomProd</v>
      </c>
      <c r="M1112" t="s">
        <v>905</v>
      </c>
      <c r="N1112" t="s">
        <v>2273</v>
      </c>
      <c r="O1112" t="s">
        <v>2114</v>
      </c>
      <c r="P1112" s="28" t="s">
        <v>2274</v>
      </c>
      <c r="R1112" t="s">
        <v>43</v>
      </c>
      <c r="X1112" s="9">
        <f>IF(Table1[[#This Row],[Origin 1]]="???",0,COUNTA(Table1[[#This Row],[Origin 1]:[Origin 6]]))</f>
        <v>1</v>
      </c>
      <c r="Y1112"/>
      <c r="Z1112"/>
    </row>
    <row r="1113" spans="1:26">
      <c r="A1113" s="12" t="s">
        <v>43</v>
      </c>
      <c r="B1113" s="2">
        <v>2024</v>
      </c>
      <c r="C1113" s="18" t="str">
        <f>TEXT(Table1[[#This Row],[No2]],"000")</f>
        <v>073</v>
      </c>
      <c r="D1113" s="18">
        <v>73</v>
      </c>
      <c r="E1113" s="18" t="s">
        <v>183</v>
      </c>
      <c r="F1113" s="2" t="str">
        <f>_xlfn.TEXTJOIN("_",TRUE,A1113,B1113,C1113,Table1[[#This Row],[Domain]])</f>
        <v>GBR_2024_073_Sea</v>
      </c>
      <c r="G1113" s="2" t="s">
        <v>2262</v>
      </c>
      <c r="H1113" s="3" t="s">
        <v>192</v>
      </c>
      <c r="I1113" t="s">
        <v>2275</v>
      </c>
      <c r="J1113" t="s">
        <v>2276</v>
      </c>
      <c r="K1113" s="4">
        <v>3</v>
      </c>
      <c r="L1113" s="9" t="str">
        <f>IF(AND(R1113=A1113, S1113&amp;T1113&amp;U1113&amp;V1113&amp;W1113=""), "DomProd", IF(COUNTIF(R1113:W1113, A1113)&gt;0, "CoDev", IF(R1113="???","N/A","Import")))</f>
        <v>Import</v>
      </c>
      <c r="M1113" t="s">
        <v>198</v>
      </c>
      <c r="O1113"/>
      <c r="P1113" s="28" t="s">
        <v>2277</v>
      </c>
      <c r="R1113" t="s">
        <v>65</v>
      </c>
      <c r="X1113" s="9">
        <f>IF(Table1[[#This Row],[Origin 1]]="???",0,COUNTA(Table1[[#This Row],[Origin 1]:[Origin 6]]))</f>
        <v>1</v>
      </c>
      <c r="Y1113"/>
      <c r="Z1113"/>
    </row>
    <row r="1114" spans="1:26">
      <c r="A1114" s="12" t="s">
        <v>43</v>
      </c>
      <c r="B1114" s="2">
        <v>2024</v>
      </c>
      <c r="C1114" s="18" t="str">
        <f>TEXT(Table1[[#This Row],[No2]],"000")</f>
        <v>074</v>
      </c>
      <c r="D1114" s="18">
        <v>74</v>
      </c>
      <c r="E1114" s="18" t="s">
        <v>183</v>
      </c>
      <c r="F1114" s="2" t="str">
        <f>_xlfn.TEXTJOIN("_",TRUE,A1114,B1114,C1114,Table1[[#This Row],[Domain]])</f>
        <v>GBR_2024_074_Sea</v>
      </c>
      <c r="G1114" s="2" t="s">
        <v>2262</v>
      </c>
      <c r="H1114" s="3" t="s">
        <v>185</v>
      </c>
      <c r="I1114" t="s">
        <v>896</v>
      </c>
      <c r="J1114" t="s">
        <v>2278</v>
      </c>
      <c r="K1114" s="4">
        <v>3</v>
      </c>
      <c r="L1114" s="9" t="str">
        <f>IF(AND(R1114=A1114, S1114&amp;T1114&amp;U1114&amp;V1114&amp;W1114=""), "DomProd", IF(COUNTIF(R1114:W1114, A1114)&gt;0, "CoDev", IF(R1114="???","N/A","Import")))</f>
        <v>DomProd</v>
      </c>
      <c r="M1114" t="s">
        <v>905</v>
      </c>
      <c r="O1114"/>
      <c r="P1114" t="s">
        <v>2279</v>
      </c>
      <c r="R1114" t="s">
        <v>43</v>
      </c>
      <c r="X1114" s="9">
        <f>IF(Table1[[#This Row],[Origin 1]]="???",0,COUNTA(Table1[[#This Row],[Origin 1]:[Origin 6]]))</f>
        <v>1</v>
      </c>
      <c r="Y1114"/>
      <c r="Z1114"/>
    </row>
    <row r="1115" spans="1:26">
      <c r="A1115" s="12" t="s">
        <v>43</v>
      </c>
      <c r="B1115" s="2">
        <v>2024</v>
      </c>
      <c r="C1115" s="18" t="str">
        <f>TEXT(Table1[[#This Row],[No2]],"000")</f>
        <v>075</v>
      </c>
      <c r="D1115" s="18">
        <v>75</v>
      </c>
      <c r="E1115" s="18" t="s">
        <v>183</v>
      </c>
      <c r="F1115" s="2" t="str">
        <f>_xlfn.TEXTJOIN("_",TRUE,A1115,B1115,C1115,Table1[[#This Row],[Domain]])</f>
        <v>GBR_2024_075_Sea</v>
      </c>
      <c r="G1115" s="2" t="s">
        <v>2262</v>
      </c>
      <c r="H1115" s="3" t="s">
        <v>192</v>
      </c>
      <c r="I1115" t="s">
        <v>902</v>
      </c>
      <c r="J1115" t="s">
        <v>2280</v>
      </c>
      <c r="K1115" s="4" t="s">
        <v>72</v>
      </c>
      <c r="L1115" s="9" t="str">
        <f>IF(AND(R1115=A1115, S1115&amp;T1115&amp;U1115&amp;V1115&amp;W1115=""), "DomProd", IF(COUNTIF(R1115:W1115, A1115)&gt;0, "CoDev", IF(R1115="???","N/A","Import")))</f>
        <v>Import</v>
      </c>
      <c r="M1115" t="s">
        <v>195</v>
      </c>
      <c r="O1115"/>
      <c r="P1115" s="28" t="s">
        <v>196</v>
      </c>
      <c r="R1115" t="s">
        <v>65</v>
      </c>
      <c r="X1115" s="9">
        <f>IF(Table1[[#This Row],[Origin 1]]="???",0,COUNTA(Table1[[#This Row],[Origin 1]:[Origin 6]]))</f>
        <v>1</v>
      </c>
      <c r="Y1115"/>
      <c r="Z1115"/>
    </row>
    <row r="1116" spans="1:26">
      <c r="A1116" s="12" t="s">
        <v>43</v>
      </c>
      <c r="B1116" s="2">
        <v>2024</v>
      </c>
      <c r="C1116" s="18" t="str">
        <f>TEXT(Table1[[#This Row],[No2]],"000")</f>
        <v>076</v>
      </c>
      <c r="D1116" s="18">
        <v>76</v>
      </c>
      <c r="E1116" s="18" t="s">
        <v>183</v>
      </c>
      <c r="F1116" s="2" t="str">
        <f>_xlfn.TEXTJOIN("_",TRUE,A1116,B1116,C1116,Table1[[#This Row],[Domain]])</f>
        <v>GBR_2024_076_Sea</v>
      </c>
      <c r="G1116" s="2" t="s">
        <v>2262</v>
      </c>
      <c r="H1116" s="3" t="s">
        <v>192</v>
      </c>
      <c r="I1116" t="s">
        <v>902</v>
      </c>
      <c r="J1116" t="s">
        <v>1892</v>
      </c>
      <c r="K1116" s="4">
        <v>6</v>
      </c>
      <c r="L1116" s="9" t="str">
        <f>IF(AND(R1116=A1116, S1116&amp;T1116&amp;U1116&amp;V1116&amp;W1116=""), "DomProd", IF(COUNTIF(R1116:W1116, A1116)&gt;0, "CoDev", IF(R1116="???","N/A","Import")))</f>
        <v>Import</v>
      </c>
      <c r="M1116" t="s">
        <v>1746</v>
      </c>
      <c r="O1116"/>
      <c r="P1116" s="28" t="s">
        <v>1881</v>
      </c>
      <c r="R1116" t="s">
        <v>134</v>
      </c>
      <c r="X1116" s="9">
        <f>IF(Table1[[#This Row],[Origin 1]]="???",0,COUNTA(Table1[[#This Row],[Origin 1]:[Origin 6]]))</f>
        <v>1</v>
      </c>
      <c r="Y1116"/>
      <c r="Z1116"/>
    </row>
    <row r="1117" spans="1:26">
      <c r="A1117" s="12" t="s">
        <v>43</v>
      </c>
      <c r="B1117" s="2">
        <v>2024</v>
      </c>
      <c r="C1117" s="18" t="str">
        <f>TEXT(Table1[[#This Row],[No2]],"000")</f>
        <v>077</v>
      </c>
      <c r="D1117" s="18">
        <v>77</v>
      </c>
      <c r="E1117" s="18" t="s">
        <v>183</v>
      </c>
      <c r="F1117" s="2" t="str">
        <f>_xlfn.TEXTJOIN("_",TRUE,A1117,B1117,C1117,Table1[[#This Row],[Domain]])</f>
        <v>GBR_2024_077_Sea</v>
      </c>
      <c r="G1117" s="2" t="s">
        <v>2262</v>
      </c>
      <c r="H1117" s="3" t="s">
        <v>192</v>
      </c>
      <c r="I1117" t="s">
        <v>902</v>
      </c>
      <c r="J1117" t="s">
        <v>2281</v>
      </c>
      <c r="K1117" s="4" t="s">
        <v>72</v>
      </c>
      <c r="L1117" s="9" t="str">
        <f>IF(AND(R1117=A1117, S1117&amp;T1117&amp;U1117&amp;V1117&amp;W1117=""), "DomProd", IF(COUNTIF(R1117:W1117, A1117)&gt;0, "CoDev", IF(R1117="???","N/A","Import")))</f>
        <v>Import</v>
      </c>
      <c r="M1117" t="s">
        <v>1883</v>
      </c>
      <c r="O1117"/>
      <c r="P1117" t="s">
        <v>1884</v>
      </c>
      <c r="Q1117" t="s">
        <v>1894</v>
      </c>
      <c r="R1117" t="s">
        <v>134</v>
      </c>
      <c r="S1117" t="s">
        <v>55</v>
      </c>
      <c r="X1117" s="9">
        <f>IF(Table1[[#This Row],[Origin 1]]="???",0,COUNTA(Table1[[#This Row],[Origin 1]:[Origin 6]]))</f>
        <v>2</v>
      </c>
      <c r="Y1117"/>
      <c r="Z1117"/>
    </row>
    <row r="1118" spans="1:26">
      <c r="A1118" s="12" t="s">
        <v>43</v>
      </c>
      <c r="B1118" s="2">
        <v>2024</v>
      </c>
      <c r="C1118" s="18" t="str">
        <f>TEXT(Table1[[#This Row],[No2]],"000")</f>
        <v>078</v>
      </c>
      <c r="D1118" s="18">
        <v>78</v>
      </c>
      <c r="E1118" s="18" t="s">
        <v>183</v>
      </c>
      <c r="F1118" s="2" t="str">
        <f>_xlfn.TEXTJOIN("_",TRUE,A1118,B1118,C1118,Table1[[#This Row],[Domain]])</f>
        <v>GBR_2024_078_Sea</v>
      </c>
      <c r="G1118" s="2" t="s">
        <v>2262</v>
      </c>
      <c r="H1118" s="3" t="s">
        <v>192</v>
      </c>
      <c r="I1118" t="s">
        <v>902</v>
      </c>
      <c r="J1118" t="s">
        <v>2276</v>
      </c>
      <c r="K1118" s="4">
        <v>2</v>
      </c>
      <c r="L1118" s="9" t="str">
        <f>IF(AND(R1118=A1118, S1118&amp;T1118&amp;U1118&amp;V1118&amp;W1118=""), "DomProd", IF(COUNTIF(R1118:W1118, A1118)&gt;0, "CoDev", IF(R1118="???","N/A","Import")))</f>
        <v>Import</v>
      </c>
      <c r="M1118" t="s">
        <v>198</v>
      </c>
      <c r="O1118"/>
      <c r="P1118" s="28" t="s">
        <v>2277</v>
      </c>
      <c r="R1118" t="s">
        <v>65</v>
      </c>
      <c r="X1118" s="9">
        <f>IF(Table1[[#This Row],[Origin 1]]="???",0,COUNTA(Table1[[#This Row],[Origin 1]:[Origin 6]]))</f>
        <v>1</v>
      </c>
      <c r="Y1118"/>
      <c r="Z1118"/>
    </row>
    <row r="1119" spans="1:26">
      <c r="A1119" s="12" t="s">
        <v>43</v>
      </c>
      <c r="B1119" s="2">
        <v>2024</v>
      </c>
      <c r="C1119" s="18" t="str">
        <f>TEXT(Table1[[#This Row],[No2]],"000")</f>
        <v>079</v>
      </c>
      <c r="D1119" s="18">
        <v>79</v>
      </c>
      <c r="E1119" s="18" t="s">
        <v>183</v>
      </c>
      <c r="F1119" s="2" t="str">
        <f>_xlfn.TEXTJOIN("_",TRUE,A1119,B1119,C1119,Table1[[#This Row],[Domain]])</f>
        <v>GBR_2024_079_Sea</v>
      </c>
      <c r="G1119" s="2" t="s">
        <v>2262</v>
      </c>
      <c r="H1119" s="3" t="s">
        <v>185</v>
      </c>
      <c r="I1119" t="s">
        <v>2282</v>
      </c>
      <c r="J1119" t="s">
        <v>2278</v>
      </c>
      <c r="K1119" s="4">
        <v>3</v>
      </c>
      <c r="L1119" s="9" t="str">
        <f>IF(AND(R1119=A1119, S1119&amp;T1119&amp;U1119&amp;V1119&amp;W1119=""), "DomProd", IF(COUNTIF(R1119:W1119, A1119)&gt;0, "CoDev", IF(R1119="???","N/A","Import")))</f>
        <v>DomProd</v>
      </c>
      <c r="M1119" t="s">
        <v>905</v>
      </c>
      <c r="O1119"/>
      <c r="P1119" t="s">
        <v>2279</v>
      </c>
      <c r="R1119" t="s">
        <v>43</v>
      </c>
      <c r="X1119" s="9">
        <f>IF(Table1[[#This Row],[Origin 1]]="???",0,COUNTA(Table1[[#This Row],[Origin 1]:[Origin 6]]))</f>
        <v>1</v>
      </c>
      <c r="Y1119"/>
      <c r="Z1119"/>
    </row>
    <row r="1120" spans="1:26">
      <c r="A1120" s="12" t="s">
        <v>43</v>
      </c>
      <c r="B1120" s="2">
        <v>2024</v>
      </c>
      <c r="C1120" s="18" t="str">
        <f>TEXT(Table1[[#This Row],[No2]],"000")</f>
        <v>080</v>
      </c>
      <c r="D1120" s="18">
        <v>80</v>
      </c>
      <c r="E1120" s="18" t="s">
        <v>183</v>
      </c>
      <c r="F1120" s="2" t="str">
        <f>_xlfn.TEXTJOIN("_",TRUE,A1120,B1120,C1120,Table1[[#This Row],[Domain]])</f>
        <v>GBR_2024_080_Sea</v>
      </c>
      <c r="G1120" s="2" t="s">
        <v>2262</v>
      </c>
      <c r="H1120" s="3" t="s">
        <v>192</v>
      </c>
      <c r="I1120" t="s">
        <v>2283</v>
      </c>
      <c r="J1120" t="s">
        <v>1892</v>
      </c>
      <c r="K1120" s="4">
        <v>6</v>
      </c>
      <c r="L1120" s="9" t="str">
        <f>IF(AND(R1120=A1120, S1120&amp;T1120&amp;U1120&amp;V1120&amp;W1120=""), "DomProd", IF(COUNTIF(R1120:W1120, A1120)&gt;0, "CoDev", IF(R1120="???","N/A","Import")))</f>
        <v>Import</v>
      </c>
      <c r="M1120" t="s">
        <v>1746</v>
      </c>
      <c r="O1120"/>
      <c r="P1120" t="s">
        <v>1881</v>
      </c>
      <c r="R1120" t="s">
        <v>134</v>
      </c>
      <c r="X1120" s="9">
        <f>IF(Table1[[#This Row],[Origin 1]]="???",0,COUNTA(Table1[[#This Row],[Origin 1]:[Origin 6]]))</f>
        <v>1</v>
      </c>
      <c r="Y1120"/>
      <c r="Z1120"/>
    </row>
    <row r="1121" spans="1:26">
      <c r="A1121" s="12" t="s">
        <v>43</v>
      </c>
      <c r="B1121" s="2">
        <v>2024</v>
      </c>
      <c r="C1121" s="18" t="str">
        <f>TEXT(Table1[[#This Row],[No2]],"000")</f>
        <v>081</v>
      </c>
      <c r="D1121" s="18">
        <v>81</v>
      </c>
      <c r="E1121" s="18" t="s">
        <v>183</v>
      </c>
      <c r="F1121" s="2" t="str">
        <f>_xlfn.TEXTJOIN("_",TRUE,A1121,B1121,C1121,Table1[[#This Row],[Domain]])</f>
        <v>GBR_2024_081_Sea</v>
      </c>
      <c r="G1121" s="2" t="s">
        <v>2262</v>
      </c>
      <c r="H1121" s="3" t="s">
        <v>192</v>
      </c>
      <c r="I1121" t="s">
        <v>2283</v>
      </c>
      <c r="J1121" t="s">
        <v>2281</v>
      </c>
      <c r="K1121" s="4" t="s">
        <v>72</v>
      </c>
      <c r="L1121" s="9" t="str">
        <f>IF(AND(R1121=A1121, S1121&amp;T1121&amp;U1121&amp;V1121&amp;W1121=""), "DomProd", IF(COUNTIF(R1121:W1121, A1121)&gt;0, "CoDev", IF(R1121="???","N/A","Import")))</f>
        <v>Import</v>
      </c>
      <c r="M1121" t="s">
        <v>1883</v>
      </c>
      <c r="O1121"/>
      <c r="P1121" t="s">
        <v>1884</v>
      </c>
      <c r="Q1121" t="s">
        <v>1894</v>
      </c>
      <c r="R1121" t="s">
        <v>134</v>
      </c>
      <c r="S1121" t="s">
        <v>55</v>
      </c>
      <c r="X1121" s="9">
        <f>IF(Table1[[#This Row],[Origin 1]]="???",0,COUNTA(Table1[[#This Row],[Origin 1]:[Origin 6]]))</f>
        <v>2</v>
      </c>
      <c r="Y1121"/>
      <c r="Z1121"/>
    </row>
    <row r="1122" spans="1:26">
      <c r="A1122" s="12" t="s">
        <v>43</v>
      </c>
      <c r="B1122" s="2">
        <v>2024</v>
      </c>
      <c r="C1122" s="18" t="str">
        <f>TEXT(Table1[[#This Row],[No2]],"000")</f>
        <v>082</v>
      </c>
      <c r="D1122" s="18">
        <v>82</v>
      </c>
      <c r="E1122" s="18" t="s">
        <v>183</v>
      </c>
      <c r="F1122" s="2" t="str">
        <f>_xlfn.TEXTJOIN("_",TRUE,A1122,B1122,C1122,Table1[[#This Row],[Domain]])</f>
        <v>GBR_2024_082_Sea</v>
      </c>
      <c r="G1122" s="2" t="s">
        <v>2262</v>
      </c>
      <c r="H1122" s="3" t="s">
        <v>192</v>
      </c>
      <c r="I1122" t="s">
        <v>2283</v>
      </c>
      <c r="J1122" t="s">
        <v>2276</v>
      </c>
      <c r="K1122" s="4">
        <v>2</v>
      </c>
      <c r="L1122" s="9" t="str">
        <f>IF(AND(R1122=A1122, S1122&amp;T1122&amp;U1122&amp;V1122&amp;W1122=""), "DomProd", IF(COUNTIF(R1122:W1122, A1122)&gt;0, "CoDev", IF(R1122="???","N/A","Import")))</f>
        <v>Import</v>
      </c>
      <c r="M1122" t="s">
        <v>198</v>
      </c>
      <c r="O1122"/>
      <c r="P1122" s="28" t="s">
        <v>2277</v>
      </c>
      <c r="R1122" t="s">
        <v>65</v>
      </c>
      <c r="X1122" s="9">
        <f>IF(Table1[[#This Row],[Origin 1]]="???",0,COUNTA(Table1[[#This Row],[Origin 1]:[Origin 6]]))</f>
        <v>1</v>
      </c>
      <c r="Y1122"/>
      <c r="Z1122"/>
    </row>
    <row r="1123" spans="1:26">
      <c r="A1123" s="12" t="s">
        <v>43</v>
      </c>
      <c r="B1123" s="2">
        <v>2024</v>
      </c>
      <c r="C1123" s="18" t="str">
        <f>TEXT(Table1[[#This Row],[No2]],"000")</f>
        <v>083</v>
      </c>
      <c r="D1123" s="18">
        <v>83</v>
      </c>
      <c r="E1123" s="18" t="s">
        <v>183</v>
      </c>
      <c r="F1123" s="2" t="str">
        <f>_xlfn.TEXTJOIN("_",TRUE,A1123,B1123,C1123,Table1[[#This Row],[Domain]])</f>
        <v>GBR_2024_083_Sea</v>
      </c>
      <c r="G1123" s="2" t="s">
        <v>2262</v>
      </c>
      <c r="H1123" s="3" t="s">
        <v>185</v>
      </c>
      <c r="I1123" t="s">
        <v>186</v>
      </c>
      <c r="J1123" t="s">
        <v>2284</v>
      </c>
      <c r="K1123" s="4">
        <v>7</v>
      </c>
      <c r="L1123" s="9" t="str">
        <f>IF(AND(R1123=A1123, S1123&amp;T1123&amp;U1123&amp;V1123&amp;W1123=""), "DomProd", IF(COUNTIF(R1123:W1123, A1123)&gt;0, "CoDev", IF(R1123="???","N/A","Import")))</f>
        <v>DomProd</v>
      </c>
      <c r="M1123" t="s">
        <v>2285</v>
      </c>
      <c r="N1123" t="s">
        <v>905</v>
      </c>
      <c r="O1123"/>
      <c r="P1123" s="28" t="s">
        <v>2286</v>
      </c>
      <c r="R1123" t="s">
        <v>43</v>
      </c>
      <c r="X1123" s="9">
        <f>IF(Table1[[#This Row],[Origin 1]]="???",0,COUNTA(Table1[[#This Row],[Origin 1]:[Origin 6]]))</f>
        <v>1</v>
      </c>
      <c r="Y1123"/>
      <c r="Z1123"/>
    </row>
    <row r="1124" spans="1:26">
      <c r="A1124" s="12" t="s">
        <v>43</v>
      </c>
      <c r="B1124" s="2">
        <v>2024</v>
      </c>
      <c r="C1124" s="18" t="str">
        <f>TEXT(Table1[[#This Row],[No2]],"000")</f>
        <v>084</v>
      </c>
      <c r="D1124" s="18">
        <v>84</v>
      </c>
      <c r="E1124" s="18" t="s">
        <v>183</v>
      </c>
      <c r="F1124" s="2" t="str">
        <f>_xlfn.TEXTJOIN("_",TRUE,A1124,B1124,C1124,Table1[[#This Row],[Domain]])</f>
        <v>GBR_2024_084_Sea</v>
      </c>
      <c r="G1124" s="2" t="s">
        <v>2262</v>
      </c>
      <c r="H1124" s="3" t="s">
        <v>192</v>
      </c>
      <c r="I1124" t="s">
        <v>193</v>
      </c>
      <c r="J1124" t="s">
        <v>2280</v>
      </c>
      <c r="K1124" s="4" t="s">
        <v>72</v>
      </c>
      <c r="L1124" s="9" t="str">
        <f>IF(AND(R1124=A1124, S1124&amp;T1124&amp;U1124&amp;V1124&amp;W1124=""), "DomProd", IF(COUNTIF(R1124:W1124, A1124)&gt;0, "CoDev", IF(R1124="???","N/A","Import")))</f>
        <v>Import</v>
      </c>
      <c r="M1124" t="s">
        <v>195</v>
      </c>
      <c r="O1124"/>
      <c r="P1124" s="28" t="s">
        <v>196</v>
      </c>
      <c r="R1124" t="s">
        <v>65</v>
      </c>
      <c r="X1124" s="9">
        <f>IF(Table1[[#This Row],[Origin 1]]="???",0,COUNTA(Table1[[#This Row],[Origin 1]:[Origin 6]]))</f>
        <v>1</v>
      </c>
      <c r="Y1124"/>
      <c r="Z1124"/>
    </row>
    <row r="1125" spans="1:26">
      <c r="A1125" s="12" t="s">
        <v>43</v>
      </c>
      <c r="B1125" s="2">
        <v>2024</v>
      </c>
      <c r="C1125" s="18" t="str">
        <f>TEXT(Table1[[#This Row],[No2]],"000")</f>
        <v>085</v>
      </c>
      <c r="D1125" s="18">
        <v>85</v>
      </c>
      <c r="E1125" s="18" t="s">
        <v>183</v>
      </c>
      <c r="F1125" s="2" t="str">
        <f>_xlfn.TEXTJOIN("_",TRUE,A1125,B1125,C1125,Table1[[#This Row],[Domain]])</f>
        <v>GBR_2024_085_Sea</v>
      </c>
      <c r="G1125" s="2" t="s">
        <v>2262</v>
      </c>
      <c r="H1125" s="3" t="s">
        <v>192</v>
      </c>
      <c r="I1125" t="s">
        <v>193</v>
      </c>
      <c r="J1125" t="s">
        <v>2287</v>
      </c>
      <c r="K1125" s="4" t="s">
        <v>72</v>
      </c>
      <c r="L1125" s="9" t="str">
        <f>IF(AND(R1125=A1125, S1125&amp;T1125&amp;U1125&amp;V1125&amp;W1125=""), "DomProd", IF(COUNTIF(R1125:W1125, A1125)&gt;0, "CoDev", IF(R1125="???","N/A","Import")))</f>
        <v>DomProd</v>
      </c>
      <c r="M1125" t="s">
        <v>2288</v>
      </c>
      <c r="O1125"/>
      <c r="P1125" s="28" t="s">
        <v>2289</v>
      </c>
      <c r="R1125" t="s">
        <v>43</v>
      </c>
      <c r="X1125" s="9">
        <f>IF(Table1[[#This Row],[Origin 1]]="???",0,COUNTA(Table1[[#This Row],[Origin 1]:[Origin 6]]))</f>
        <v>1</v>
      </c>
      <c r="Y1125"/>
      <c r="Z1125"/>
    </row>
    <row r="1126" spans="1:26">
      <c r="A1126" s="12" t="s">
        <v>43</v>
      </c>
      <c r="B1126" s="2">
        <v>2024</v>
      </c>
      <c r="C1126" s="18" t="str">
        <f>TEXT(Table1[[#This Row],[No2]],"000")</f>
        <v>086</v>
      </c>
      <c r="D1126" s="18">
        <v>86</v>
      </c>
      <c r="E1126" s="18" t="s">
        <v>183</v>
      </c>
      <c r="F1126" s="2" t="str">
        <f>_xlfn.TEXTJOIN("_",TRUE,A1126,B1126,C1126,Table1[[#This Row],[Domain]])</f>
        <v>GBR_2024_086_Sea</v>
      </c>
      <c r="G1126" s="2" t="s">
        <v>2262</v>
      </c>
      <c r="H1126" s="3" t="s">
        <v>192</v>
      </c>
      <c r="I1126" t="s">
        <v>193</v>
      </c>
      <c r="J1126" t="s">
        <v>2290</v>
      </c>
      <c r="K1126" s="4" t="s">
        <v>72</v>
      </c>
      <c r="L1126" s="9" t="str">
        <f>IF(AND(R1126=A1126, S1126&amp;T1126&amp;U1126&amp;V1126&amp;W1126=""), "DomProd", IF(COUNTIF(R1126:W1126, A1126)&gt;0, "CoDev", IF(R1126="???","N/A","Import")))</f>
        <v>DomProd</v>
      </c>
      <c r="M1126" t="s">
        <v>2291</v>
      </c>
      <c r="O1126"/>
      <c r="P1126" s="28" t="s">
        <v>2292</v>
      </c>
      <c r="R1126" t="s">
        <v>43</v>
      </c>
      <c r="X1126" s="9">
        <f>IF(Table1[[#This Row],[Origin 1]]="???",0,COUNTA(Table1[[#This Row],[Origin 1]:[Origin 6]]))</f>
        <v>1</v>
      </c>
      <c r="Y1126"/>
      <c r="Z1126"/>
    </row>
    <row r="1127" spans="1:26">
      <c r="A1127" s="12" t="s">
        <v>43</v>
      </c>
      <c r="B1127" s="2">
        <v>2024</v>
      </c>
      <c r="C1127" s="18" t="str">
        <f>TEXT(Table1[[#This Row],[No2]],"000")</f>
        <v>087</v>
      </c>
      <c r="D1127" s="18">
        <v>87</v>
      </c>
      <c r="E1127" s="18" t="s">
        <v>183</v>
      </c>
      <c r="F1127" s="2" t="str">
        <f>_xlfn.TEXTJOIN("_",TRUE,A1127,B1127,C1127,Table1[[#This Row],[Domain]])</f>
        <v>GBR_2024_087_Sea</v>
      </c>
      <c r="G1127" s="2" t="s">
        <v>2262</v>
      </c>
      <c r="H1127" s="3" t="s">
        <v>185</v>
      </c>
      <c r="I1127" t="s">
        <v>186</v>
      </c>
      <c r="J1127" t="s">
        <v>2284</v>
      </c>
      <c r="K1127" s="4">
        <v>1</v>
      </c>
      <c r="L1127" s="9" t="str">
        <f>IF(AND(R1127=A1127, S1127&amp;T1127&amp;U1127&amp;V1127&amp;W1127=""), "DomProd", IF(COUNTIF(R1127:W1127, A1127)&gt;0, "CoDev", IF(R1127="???","N/A","Import")))</f>
        <v>DomProd</v>
      </c>
      <c r="M1127" t="s">
        <v>2285</v>
      </c>
      <c r="N1127" t="s">
        <v>905</v>
      </c>
      <c r="O1127"/>
      <c r="P1127" s="28" t="s">
        <v>2286</v>
      </c>
      <c r="R1127" t="s">
        <v>43</v>
      </c>
      <c r="X1127" s="9">
        <f>IF(Table1[[#This Row],[Origin 1]]="???",0,COUNTA(Table1[[#This Row],[Origin 1]:[Origin 6]]))</f>
        <v>1</v>
      </c>
      <c r="Y1127"/>
      <c r="Z1127"/>
    </row>
    <row r="1128" spans="1:26">
      <c r="A1128" s="12" t="s">
        <v>43</v>
      </c>
      <c r="B1128" s="2">
        <v>2024</v>
      </c>
      <c r="C1128" s="18" t="str">
        <f>TEXT(Table1[[#This Row],[No2]],"000")</f>
        <v>088</v>
      </c>
      <c r="D1128" s="18">
        <v>88</v>
      </c>
      <c r="E1128" s="18" t="s">
        <v>183</v>
      </c>
      <c r="F1128" s="2" t="str">
        <f>_xlfn.TEXTJOIN("_",TRUE,A1128,B1128,C1128,Table1[[#This Row],[Domain]])</f>
        <v>GBR_2024_088_Sea</v>
      </c>
      <c r="G1128" s="2" t="s">
        <v>2262</v>
      </c>
      <c r="H1128" s="3" t="s">
        <v>192</v>
      </c>
      <c r="I1128" t="s">
        <v>193</v>
      </c>
      <c r="J1128" t="s">
        <v>2293</v>
      </c>
      <c r="K1128" s="4" t="s">
        <v>72</v>
      </c>
      <c r="L1128" s="9" t="str">
        <f>IF(AND(R1128=A1128, S1128&amp;T1128&amp;U1128&amp;V1128&amp;W1128=""), "DomProd", IF(COUNTIF(R1128:W1128, A1128)&gt;0, "CoDev", IF(R1128="???","N/A","Import")))</f>
        <v>Import</v>
      </c>
      <c r="M1128" t="s">
        <v>236</v>
      </c>
      <c r="O1128"/>
      <c r="P1128" s="28" t="s">
        <v>2294</v>
      </c>
      <c r="R1128" t="s">
        <v>145</v>
      </c>
      <c r="X1128" s="9">
        <f>IF(Table1[[#This Row],[Origin 1]]="???",0,COUNTA(Table1[[#This Row],[Origin 1]:[Origin 6]]))</f>
        <v>1</v>
      </c>
      <c r="Y1128"/>
      <c r="Z1128"/>
    </row>
    <row r="1129" spans="1:26">
      <c r="A1129" s="12" t="s">
        <v>43</v>
      </c>
      <c r="B1129" s="2">
        <v>2024</v>
      </c>
      <c r="C1129" s="18" t="str">
        <f>TEXT(Table1[[#This Row],[No2]],"000")</f>
        <v>089</v>
      </c>
      <c r="D1129" s="18">
        <v>89</v>
      </c>
      <c r="E1129" s="18" t="s">
        <v>183</v>
      </c>
      <c r="F1129" s="2" t="str">
        <f>_xlfn.TEXTJOIN("_",TRUE,A1129,B1129,C1129,Table1[[#This Row],[Domain]])</f>
        <v>GBR_2024_089_Sea</v>
      </c>
      <c r="G1129" s="2" t="s">
        <v>2262</v>
      </c>
      <c r="H1129" s="3" t="s">
        <v>192</v>
      </c>
      <c r="I1129" t="s">
        <v>193</v>
      </c>
      <c r="J1129" t="s">
        <v>2287</v>
      </c>
      <c r="K1129" s="4" t="s">
        <v>72</v>
      </c>
      <c r="L1129" s="9" t="str">
        <f>IF(AND(R1129=A1129, S1129&amp;T1129&amp;U1129&amp;V1129&amp;W1129=""), "DomProd", IF(COUNTIF(R1129:W1129, A1129)&gt;0, "CoDev", IF(R1129="???","N/A","Import")))</f>
        <v>DomProd</v>
      </c>
      <c r="M1129" t="s">
        <v>2288</v>
      </c>
      <c r="O1129"/>
      <c r="P1129" s="28" t="s">
        <v>2289</v>
      </c>
      <c r="R1129" t="s">
        <v>43</v>
      </c>
      <c r="X1129" s="9">
        <f>IF(Table1[[#This Row],[Origin 1]]="???",0,COUNTA(Table1[[#This Row],[Origin 1]:[Origin 6]]))</f>
        <v>1</v>
      </c>
      <c r="Y1129"/>
      <c r="Z1129"/>
    </row>
    <row r="1130" spans="1:26">
      <c r="A1130" s="12" t="s">
        <v>43</v>
      </c>
      <c r="B1130" s="2">
        <v>2024</v>
      </c>
      <c r="C1130" s="18" t="str">
        <f>TEXT(Table1[[#This Row],[No2]],"000")</f>
        <v>090</v>
      </c>
      <c r="D1130" s="18">
        <v>90</v>
      </c>
      <c r="E1130" s="18" t="s">
        <v>183</v>
      </c>
      <c r="F1130" s="2" t="str">
        <f>_xlfn.TEXTJOIN("_",TRUE,A1130,B1130,C1130,Table1[[#This Row],[Domain]])</f>
        <v>GBR_2024_090_Sea</v>
      </c>
      <c r="G1130" s="2" t="s">
        <v>2262</v>
      </c>
      <c r="H1130" s="3" t="s">
        <v>192</v>
      </c>
      <c r="I1130" t="s">
        <v>193</v>
      </c>
      <c r="J1130" t="s">
        <v>2290</v>
      </c>
      <c r="K1130" s="4" t="s">
        <v>72</v>
      </c>
      <c r="L1130" s="9" t="str">
        <f>IF(AND(R1130=A1130, S1130&amp;T1130&amp;U1130&amp;V1130&amp;W1130=""), "DomProd", IF(COUNTIF(R1130:W1130, A1130)&gt;0, "CoDev", IF(R1130="???","N/A","Import")))</f>
        <v>DomProd</v>
      </c>
      <c r="M1130" t="s">
        <v>2291</v>
      </c>
      <c r="O1130"/>
      <c r="P1130" s="28" t="s">
        <v>2292</v>
      </c>
      <c r="R1130" t="s">
        <v>43</v>
      </c>
      <c r="X1130" s="9">
        <f>IF(Table1[[#This Row],[Origin 1]]="???",0,COUNTA(Table1[[#This Row],[Origin 1]:[Origin 6]]))</f>
        <v>1</v>
      </c>
      <c r="Y1130"/>
      <c r="Z1130"/>
    </row>
    <row r="1131" spans="1:26">
      <c r="A1131" s="12" t="s">
        <v>43</v>
      </c>
      <c r="B1131" s="2">
        <v>2024</v>
      </c>
      <c r="C1131" s="18" t="str">
        <f>TEXT(Table1[[#This Row],[No2]],"000")</f>
        <v>091</v>
      </c>
      <c r="D1131" s="18">
        <v>91</v>
      </c>
      <c r="E1131" s="18" t="s">
        <v>183</v>
      </c>
      <c r="F1131" s="2" t="str">
        <f>_xlfn.TEXTJOIN("_",TRUE,A1131,B1131,C1131,Table1[[#This Row],[Domain]])</f>
        <v>GBR_2024_091_Sea</v>
      </c>
      <c r="G1131" s="2" t="s">
        <v>2262</v>
      </c>
      <c r="H1131" s="3" t="s">
        <v>213</v>
      </c>
      <c r="I1131" t="s">
        <v>1482</v>
      </c>
      <c r="J1131" t="s">
        <v>2295</v>
      </c>
      <c r="K1131" s="4">
        <v>3</v>
      </c>
      <c r="L1131" s="9" t="str">
        <f>IF(AND(R1131=A1131, S1131&amp;T1131&amp;U1131&amp;V1131&amp;W1131=""), "DomProd", IF(COUNTIF(R1131:W1131, A1131)&gt;0, "CoDev", IF(R1131="???","N/A","Import")))</f>
        <v>DomProd</v>
      </c>
      <c r="M1131" t="s">
        <v>905</v>
      </c>
      <c r="O1131"/>
      <c r="P1131" s="28" t="s">
        <v>2296</v>
      </c>
      <c r="R1131" t="s">
        <v>43</v>
      </c>
      <c r="X1131" s="9">
        <f>IF(Table1[[#This Row],[Origin 1]]="???",0,COUNTA(Table1[[#This Row],[Origin 1]:[Origin 6]]))</f>
        <v>1</v>
      </c>
      <c r="Y1131"/>
      <c r="Z1131"/>
    </row>
    <row r="1132" spans="1:26">
      <c r="A1132" s="12" t="s">
        <v>43</v>
      </c>
      <c r="B1132" s="2">
        <v>2024</v>
      </c>
      <c r="C1132" s="18" t="str">
        <f>TEXT(Table1[[#This Row],[No2]],"000")</f>
        <v>092</v>
      </c>
      <c r="D1132" s="18">
        <v>92</v>
      </c>
      <c r="E1132" s="18" t="s">
        <v>183</v>
      </c>
      <c r="F1132" s="2" t="str">
        <f>_xlfn.TEXTJOIN("_",TRUE,A1132,B1132,C1132,Table1[[#This Row],[Domain]])</f>
        <v>GBR_2024_092_Sea</v>
      </c>
      <c r="G1132" s="2" t="s">
        <v>2262</v>
      </c>
      <c r="H1132" s="3" t="s">
        <v>213</v>
      </c>
      <c r="I1132" t="s">
        <v>1482</v>
      </c>
      <c r="J1132" t="s">
        <v>2297</v>
      </c>
      <c r="K1132" s="4">
        <v>5</v>
      </c>
      <c r="L1132" s="9" t="str">
        <f>IF(AND(R1132=A1132, S1132&amp;T1132&amp;U1132&amp;V1132&amp;W1132=""), "DomProd", IF(COUNTIF(R1132:W1132, A1132)&gt;0, "CoDev", IF(R1132="???","N/A","Import")))</f>
        <v>DomProd</v>
      </c>
      <c r="M1132" t="s">
        <v>905</v>
      </c>
      <c r="O1132"/>
      <c r="P1132" s="28" t="s">
        <v>2296</v>
      </c>
      <c r="R1132" t="s">
        <v>43</v>
      </c>
      <c r="X1132" s="9">
        <f>IF(Table1[[#This Row],[Origin 1]]="???",0,COUNTA(Table1[[#This Row],[Origin 1]:[Origin 6]]))</f>
        <v>1</v>
      </c>
      <c r="Y1132"/>
      <c r="Z1132"/>
    </row>
    <row r="1133" spans="1:26">
      <c r="A1133" s="12" t="s">
        <v>43</v>
      </c>
      <c r="B1133" s="2">
        <v>2024</v>
      </c>
      <c r="C1133" s="18" t="str">
        <f>TEXT(Table1[[#This Row],[No2]],"000")</f>
        <v>093</v>
      </c>
      <c r="D1133" s="18">
        <v>93</v>
      </c>
      <c r="E1133" s="18" t="s">
        <v>183</v>
      </c>
      <c r="F1133" s="2" t="str">
        <f>_xlfn.TEXTJOIN("_",TRUE,A1133,B1133,C1133,Table1[[#This Row],[Domain]])</f>
        <v>GBR_2024_093_Sea</v>
      </c>
      <c r="G1133" s="2" t="s">
        <v>2262</v>
      </c>
      <c r="H1133" s="3" t="s">
        <v>213</v>
      </c>
      <c r="I1133" t="s">
        <v>661</v>
      </c>
      <c r="J1133" t="s">
        <v>2298</v>
      </c>
      <c r="K1133" s="4">
        <v>2</v>
      </c>
      <c r="L1133" s="9" t="str">
        <f>IF(AND(R1133=A1133, S1133&amp;T1133&amp;U1133&amp;V1133&amp;W1133=""), "DomProd", IF(COUNTIF(R1133:W1133, A1133)&gt;0, "CoDev", IF(R1133="???","N/A","Import")))</f>
        <v>DomProd</v>
      </c>
      <c r="M1133" t="s">
        <v>2299</v>
      </c>
      <c r="O1133"/>
      <c r="P1133" t="s">
        <v>2300</v>
      </c>
      <c r="R1133" t="s">
        <v>43</v>
      </c>
      <c r="X1133" s="9">
        <f>IF(Table1[[#This Row],[Origin 1]]="???",0,COUNTA(Table1[[#This Row],[Origin 1]:[Origin 6]]))</f>
        <v>1</v>
      </c>
      <c r="Y1133"/>
      <c r="Z1133"/>
    </row>
    <row r="1134" spans="1:26">
      <c r="A1134" s="12" t="s">
        <v>43</v>
      </c>
      <c r="B1134" s="2">
        <v>2024</v>
      </c>
      <c r="C1134" s="18" t="str">
        <f>TEXT(Table1[[#This Row],[No2]],"000")</f>
        <v>094</v>
      </c>
      <c r="D1134" s="18">
        <v>94</v>
      </c>
      <c r="E1134" s="18" t="s">
        <v>183</v>
      </c>
      <c r="F1134" s="2" t="str">
        <f>_xlfn.TEXTJOIN("_",TRUE,A1134,B1134,C1134,Table1[[#This Row],[Domain]])</f>
        <v>GBR_2024_094_Sea</v>
      </c>
      <c r="G1134" s="2" t="s">
        <v>2262</v>
      </c>
      <c r="H1134" s="3" t="s">
        <v>213</v>
      </c>
      <c r="I1134" t="s">
        <v>696</v>
      </c>
      <c r="J1134" t="s">
        <v>2228</v>
      </c>
      <c r="K1134" s="4">
        <v>16</v>
      </c>
      <c r="L1134" s="9" t="str">
        <f>IF(AND(R1134=A1134, S1134&amp;T1134&amp;U1134&amp;V1134&amp;W1134=""), "DomProd", IF(COUNTIF(R1134:W1134, A1134)&gt;0, "CoDev", IF(R1134="???","N/A","Import")))</f>
        <v>DomProd</v>
      </c>
      <c r="M1134" t="s">
        <v>1566</v>
      </c>
      <c r="N1134" t="s">
        <v>2301</v>
      </c>
      <c r="O1134"/>
      <c r="P1134" t="s">
        <v>2302</v>
      </c>
      <c r="R1134" t="s">
        <v>43</v>
      </c>
      <c r="X1134" s="9">
        <f>IF(Table1[[#This Row],[Origin 1]]="???",0,COUNTA(Table1[[#This Row],[Origin 1]:[Origin 6]]))</f>
        <v>1</v>
      </c>
      <c r="Y1134"/>
      <c r="Z1134"/>
    </row>
    <row r="1135" spans="1:26">
      <c r="A1135" s="12" t="s">
        <v>43</v>
      </c>
      <c r="B1135" s="2">
        <v>2024</v>
      </c>
      <c r="C1135" s="18" t="str">
        <f>TEXT(Table1[[#This Row],[No2]],"000")</f>
        <v>095</v>
      </c>
      <c r="D1135" s="18">
        <v>95</v>
      </c>
      <c r="E1135" s="18" t="s">
        <v>183</v>
      </c>
      <c r="F1135" s="2" t="str">
        <f>_xlfn.TEXTJOIN("_",TRUE,A1135,B1135,C1135,Table1[[#This Row],[Domain]])</f>
        <v>GBR_2024_095_Sea</v>
      </c>
      <c r="G1135" s="2" t="s">
        <v>2262</v>
      </c>
      <c r="H1135" s="3" t="s">
        <v>213</v>
      </c>
      <c r="I1135" t="s">
        <v>2303</v>
      </c>
      <c r="J1135" t="s">
        <v>2304</v>
      </c>
      <c r="K1135" s="4">
        <v>6</v>
      </c>
      <c r="L1135" s="9" t="str">
        <f>IF(AND(R1135=A1135, S1135&amp;T1135&amp;U1135&amp;V1135&amp;W1135=""), "DomProd", IF(COUNTIF(R1135:W1135, A1135)&gt;0, "CoDev", IF(R1135="???","N/A","Import")))</f>
        <v>DomProd</v>
      </c>
      <c r="M1135" t="s">
        <v>1566</v>
      </c>
      <c r="N1135" t="s">
        <v>2305</v>
      </c>
      <c r="O1135"/>
      <c r="P1135" s="28" t="s">
        <v>2306</v>
      </c>
      <c r="R1135" t="s">
        <v>43</v>
      </c>
      <c r="X1135" s="9">
        <f>IF(Table1[[#This Row],[Origin 1]]="???",0,COUNTA(Table1[[#This Row],[Origin 1]:[Origin 6]]))</f>
        <v>1</v>
      </c>
      <c r="Y1135"/>
      <c r="Z1135"/>
    </row>
    <row r="1136" spans="1:26">
      <c r="A1136" s="12" t="s">
        <v>43</v>
      </c>
      <c r="B1136" s="2">
        <v>2024</v>
      </c>
      <c r="C1136" s="18" t="str">
        <f>TEXT(Table1[[#This Row],[No2]],"000")</f>
        <v>096</v>
      </c>
      <c r="D1136" s="18">
        <v>96</v>
      </c>
      <c r="E1136" s="18" t="s">
        <v>183</v>
      </c>
      <c r="F1136" s="2" t="str">
        <f>_xlfn.TEXTJOIN("_",TRUE,A1136,B1136,C1136,Table1[[#This Row],[Domain]])</f>
        <v>GBR_2024_096_Sea</v>
      </c>
      <c r="G1136" s="2" t="s">
        <v>2262</v>
      </c>
      <c r="H1136" s="3" t="s">
        <v>213</v>
      </c>
      <c r="I1136" t="s">
        <v>219</v>
      </c>
      <c r="J1136" t="s">
        <v>2307</v>
      </c>
      <c r="K1136" s="4">
        <v>1</v>
      </c>
      <c r="L1136" s="9" t="str">
        <f>IF(AND(R1136=A1136, S1136&amp;T1136&amp;U1136&amp;V1136&amp;W1136=""), "DomProd", IF(COUNTIF(R1136:W1136, A1136)&gt;0, "CoDev", IF(R1136="???","N/A","Import")))</f>
        <v>DomProd</v>
      </c>
      <c r="M1136" t="s">
        <v>1566</v>
      </c>
      <c r="O1136"/>
      <c r="P1136" s="28" t="s">
        <v>1568</v>
      </c>
      <c r="R1136" t="s">
        <v>43</v>
      </c>
      <c r="X1136" s="9">
        <f>IF(Table1[[#This Row],[Origin 1]]="???",0,COUNTA(Table1[[#This Row],[Origin 1]:[Origin 6]]))</f>
        <v>1</v>
      </c>
      <c r="Y1136"/>
      <c r="Z1136"/>
    </row>
    <row r="1137" spans="1:26">
      <c r="A1137" s="12" t="s">
        <v>43</v>
      </c>
      <c r="B1137" s="2">
        <v>2024</v>
      </c>
      <c r="C1137" s="18" t="str">
        <f>TEXT(Table1[[#This Row],[No2]],"000")</f>
        <v>097</v>
      </c>
      <c r="D1137" s="18">
        <v>97</v>
      </c>
      <c r="E1137" s="18" t="s">
        <v>183</v>
      </c>
      <c r="F1137" s="2" t="str">
        <f>_xlfn.TEXTJOIN("_",TRUE,A1137,B1137,C1137,Table1[[#This Row],[Domain]])</f>
        <v>GBR_2024_097_Sea</v>
      </c>
      <c r="G1137" s="2" t="s">
        <v>2262</v>
      </c>
      <c r="H1137" s="3" t="s">
        <v>213</v>
      </c>
      <c r="I1137" t="s">
        <v>1967</v>
      </c>
      <c r="J1137" t="s">
        <v>2308</v>
      </c>
      <c r="K1137" s="4">
        <v>1</v>
      </c>
      <c r="L1137" s="9" t="str">
        <f>IF(AND(R1137=A1137, S1137&amp;T1137&amp;U1137&amp;V1137&amp;W1137=""), "DomProd", IF(COUNTIF(R1137:W1137, A1137)&gt;0, "CoDev", IF(R1137="???","N/A","Import")))</f>
        <v>Import</v>
      </c>
      <c r="M1137" t="s">
        <v>2309</v>
      </c>
      <c r="O1137"/>
      <c r="P1137" s="28" t="s">
        <v>2310</v>
      </c>
      <c r="R1137" t="s">
        <v>145</v>
      </c>
      <c r="X1137" s="9">
        <f>IF(Table1[[#This Row],[Origin 1]]="???",0,COUNTA(Table1[[#This Row],[Origin 1]:[Origin 6]]))</f>
        <v>1</v>
      </c>
      <c r="Y1137"/>
      <c r="Z1137"/>
    </row>
    <row r="1138" spans="1:26">
      <c r="A1138" s="12" t="s">
        <v>43</v>
      </c>
      <c r="B1138" s="2">
        <v>2024</v>
      </c>
      <c r="C1138" s="18" t="str">
        <f>TEXT(Table1[[#This Row],[No2]],"000")</f>
        <v>098</v>
      </c>
      <c r="D1138" s="18">
        <v>98</v>
      </c>
      <c r="E1138" s="18" t="s">
        <v>183</v>
      </c>
      <c r="F1138" s="2" t="str">
        <f>_xlfn.TEXTJOIN("_",TRUE,A1138,B1138,C1138,Table1[[#This Row],[Domain]])</f>
        <v>GBR_2024_098_Sea</v>
      </c>
      <c r="G1138" s="2" t="s">
        <v>2262</v>
      </c>
      <c r="H1138" s="3" t="s">
        <v>213</v>
      </c>
      <c r="I1138" t="s">
        <v>1972</v>
      </c>
      <c r="J1138" t="s">
        <v>2311</v>
      </c>
      <c r="K1138" s="4">
        <v>1</v>
      </c>
      <c r="L1138" s="9" t="str">
        <f>IF(AND(R1138=A1138, S1138&amp;T1138&amp;U1138&amp;V1138&amp;W1138=""), "DomProd", IF(COUNTIF(R1138:W1138, A1138)&gt;0, "CoDev", IF(R1138="???","N/A","Import")))</f>
        <v>Import</v>
      </c>
      <c r="M1138" t="s">
        <v>2312</v>
      </c>
      <c r="O1138"/>
      <c r="P1138" s="28" t="s">
        <v>2313</v>
      </c>
      <c r="Q1138" s="28" t="s">
        <v>2314</v>
      </c>
      <c r="R1138" t="s">
        <v>191</v>
      </c>
      <c r="X1138" s="9">
        <f>IF(Table1[[#This Row],[Origin 1]]="???",0,COUNTA(Table1[[#This Row],[Origin 1]:[Origin 6]]))</f>
        <v>1</v>
      </c>
      <c r="Y1138"/>
      <c r="Z1138"/>
    </row>
    <row r="1139" spans="1:26" s="7" customFormat="1">
      <c r="A1139" s="23" t="s">
        <v>43</v>
      </c>
      <c r="B1139" s="2">
        <v>2024</v>
      </c>
      <c r="C1139" s="18" t="str">
        <f>TEXT(Table1[[#This Row],[No2]],"000")</f>
        <v>099</v>
      </c>
      <c r="D1139" s="18">
        <v>99</v>
      </c>
      <c r="E1139" s="18" t="s">
        <v>183</v>
      </c>
      <c r="F1139" s="2" t="str">
        <f>_xlfn.TEXTJOIN("_",TRUE,A1139,B1139,C1139,Table1[[#This Row],[Domain]])</f>
        <v>GBR_2024_099_Sea</v>
      </c>
      <c r="G1139" s="5" t="s">
        <v>2262</v>
      </c>
      <c r="H1139" s="6" t="s">
        <v>213</v>
      </c>
      <c r="I1139" s="7" t="s">
        <v>461</v>
      </c>
      <c r="J1139" s="7" t="s">
        <v>2315</v>
      </c>
      <c r="K1139" s="8">
        <v>1</v>
      </c>
      <c r="L1139" s="9" t="str">
        <f>IF(AND(R1139=A1139, S1139&amp;T1139&amp;U1139&amp;V1139&amp;W1139=""), "DomProd", IF(COUNTIF(R1139:W1139, A1139)&gt;0, "CoDev", IF(R1139="???","N/A","Import")))</f>
        <v>DomProd</v>
      </c>
      <c r="M1139" t="s">
        <v>2316</v>
      </c>
      <c r="N1139"/>
      <c r="O1139"/>
      <c r="P1139" s="28" t="s">
        <v>2317</v>
      </c>
      <c r="R1139" s="7" t="s">
        <v>43</v>
      </c>
      <c r="S1139"/>
      <c r="T1139"/>
      <c r="U1139"/>
      <c r="V1139"/>
      <c r="W1139"/>
      <c r="X1139" s="9">
        <f>IF(Table1[[#This Row],[Origin 1]]="???",0,COUNTA(Table1[[#This Row],[Origin 1]:[Origin 6]]))</f>
        <v>1</v>
      </c>
      <c r="Y1139"/>
    </row>
    <row r="1140" spans="1:26">
      <c r="A1140" s="12" t="s">
        <v>43</v>
      </c>
      <c r="B1140" s="2">
        <v>2024</v>
      </c>
      <c r="C1140" s="18" t="str">
        <f>TEXT(Table1[[#This Row],[No2]],"000")</f>
        <v>100</v>
      </c>
      <c r="D1140" s="18">
        <v>100</v>
      </c>
      <c r="E1140" s="18" t="s">
        <v>183</v>
      </c>
      <c r="F1140" s="2" t="str">
        <f>_xlfn.TEXTJOIN("_",TRUE,A1140,B1140,C1140,Table1[[#This Row],[Domain]])</f>
        <v>GBR_2024_100_Sea</v>
      </c>
      <c r="G1140" s="2" t="s">
        <v>2262</v>
      </c>
      <c r="H1140" s="3" t="s">
        <v>213</v>
      </c>
      <c r="I1140" t="s">
        <v>461</v>
      </c>
      <c r="J1140" t="s">
        <v>2318</v>
      </c>
      <c r="K1140" s="4">
        <v>1</v>
      </c>
      <c r="L1140" s="9" t="str">
        <f>IF(AND(R1140=A1140, S1140&amp;T1140&amp;U1140&amp;V1140&amp;W1140=""), "DomProd", IF(COUNTIF(R1140:W1140, A1140)&gt;0, "CoDev", IF(R1140="???","N/A","Import")))</f>
        <v>DomProd</v>
      </c>
      <c r="M1140" t="s">
        <v>2319</v>
      </c>
      <c r="O1140"/>
      <c r="P1140" s="28" t="s">
        <v>2320</v>
      </c>
      <c r="R1140" t="s">
        <v>43</v>
      </c>
      <c r="X1140" s="9">
        <f>IF(Table1[[#This Row],[Origin 1]]="???",0,COUNTA(Table1[[#This Row],[Origin 1]:[Origin 6]]))</f>
        <v>1</v>
      </c>
      <c r="Y1140"/>
      <c r="Z1140"/>
    </row>
    <row r="1141" spans="1:26">
      <c r="A1141" s="12" t="s">
        <v>43</v>
      </c>
      <c r="B1141" s="2">
        <v>2024</v>
      </c>
      <c r="C1141" s="18" t="str">
        <f>TEXT(Table1[[#This Row],[No2]],"000")</f>
        <v>101</v>
      </c>
      <c r="D1141" s="18">
        <v>101</v>
      </c>
      <c r="E1141" s="18" t="s">
        <v>183</v>
      </c>
      <c r="F1141" s="2" t="str">
        <f>_xlfn.TEXTJOIN("_",TRUE,A1141,B1141,C1141,Table1[[#This Row],[Domain]])</f>
        <v>GBR_2024_101_Sea</v>
      </c>
      <c r="G1141" s="2" t="s">
        <v>2262</v>
      </c>
      <c r="H1141" s="3" t="s">
        <v>228</v>
      </c>
      <c r="I1141" t="s">
        <v>978</v>
      </c>
      <c r="J1141" t="s">
        <v>2321</v>
      </c>
      <c r="K1141" s="4">
        <v>1</v>
      </c>
      <c r="L1141" s="9" t="str">
        <f>IF(AND(R1141=A1141, S1141&amp;T1141&amp;U1141&amp;V1141&amp;W1141=""), "DomProd", IF(COUNTIF(R1141:W1141, A1141)&gt;0, "CoDev", IF(R1141="???","N/A","Import")))</f>
        <v>DomProd</v>
      </c>
      <c r="M1141" t="s">
        <v>2319</v>
      </c>
      <c r="O1141"/>
      <c r="P1141" s="28" t="s">
        <v>2322</v>
      </c>
      <c r="R1141" t="s">
        <v>43</v>
      </c>
      <c r="X1141" s="9">
        <f>IF(Table1[[#This Row],[Origin 1]]="???",0,COUNTA(Table1[[#This Row],[Origin 1]:[Origin 6]]))</f>
        <v>1</v>
      </c>
      <c r="Y1141"/>
      <c r="Z1141"/>
    </row>
    <row r="1142" spans="1:26">
      <c r="A1142" s="12" t="s">
        <v>43</v>
      </c>
      <c r="B1142" s="2">
        <v>2024</v>
      </c>
      <c r="C1142" s="18" t="str">
        <f>TEXT(Table1[[#This Row],[No2]],"000")</f>
        <v>102</v>
      </c>
      <c r="D1142" s="18">
        <v>102</v>
      </c>
      <c r="E1142" s="18" t="s">
        <v>183</v>
      </c>
      <c r="F1142" s="2" t="str">
        <f>_xlfn.TEXTJOIN("_",TRUE,A1142,B1142,C1142,Table1[[#This Row],[Domain]])</f>
        <v>GBR_2024_102_Sea</v>
      </c>
      <c r="G1142" s="2" t="s">
        <v>2262</v>
      </c>
      <c r="H1142" s="3" t="s">
        <v>228</v>
      </c>
      <c r="I1142" t="s">
        <v>2323</v>
      </c>
      <c r="J1142" t="s">
        <v>2214</v>
      </c>
      <c r="K1142" s="4">
        <v>2</v>
      </c>
      <c r="L1142" s="9" t="str">
        <f>IF(AND(R1142=A1142, S1142&amp;T1142&amp;U1142&amp;V1142&amp;W1142=""), "DomProd", IF(COUNTIF(R1142:W1142, A1142)&gt;0, "CoDev", IF(R1142="???","N/A","Import")))</f>
        <v>Import</v>
      </c>
      <c r="M1142" t="s">
        <v>923</v>
      </c>
      <c r="O1142"/>
      <c r="P1142" t="s">
        <v>2324</v>
      </c>
      <c r="R1142" t="s">
        <v>134</v>
      </c>
      <c r="X1142" s="9">
        <f>IF(Table1[[#This Row],[Origin 1]]="???",0,COUNTA(Table1[[#This Row],[Origin 1]:[Origin 6]]))</f>
        <v>1</v>
      </c>
      <c r="Y1142"/>
      <c r="Z1142"/>
    </row>
    <row r="1143" spans="1:26">
      <c r="A1143" s="12" t="s">
        <v>43</v>
      </c>
      <c r="B1143" s="2">
        <v>2024</v>
      </c>
      <c r="C1143" s="18" t="str">
        <f>TEXT(Table1[[#This Row],[No2]],"000")</f>
        <v>103</v>
      </c>
      <c r="D1143" s="18">
        <v>103</v>
      </c>
      <c r="E1143" s="18" t="s">
        <v>183</v>
      </c>
      <c r="F1143" s="2" t="str">
        <f>_xlfn.TEXTJOIN("_",TRUE,A1143,B1143,C1143,Table1[[#This Row],[Domain]])</f>
        <v>GBR_2024_103_Sea</v>
      </c>
      <c r="G1143" s="2" t="s">
        <v>2262</v>
      </c>
      <c r="H1143" s="3" t="s">
        <v>228</v>
      </c>
      <c r="I1143" t="s">
        <v>2323</v>
      </c>
      <c r="J1143" t="s">
        <v>2325</v>
      </c>
      <c r="K1143" s="4">
        <v>5</v>
      </c>
      <c r="L1143" s="9" t="str">
        <f>IF(AND(R1143=A1143, S1143&amp;T1143&amp;U1143&amp;V1143&amp;W1143=""), "DomProd", IF(COUNTIF(R1143:W1143, A1143)&gt;0, "CoDev", IF(R1143="???","N/A","Import")))</f>
        <v>DomProd</v>
      </c>
      <c r="M1143" t="s">
        <v>2319</v>
      </c>
      <c r="O1143"/>
      <c r="P1143" s="28" t="s">
        <v>2326</v>
      </c>
      <c r="R1143" t="s">
        <v>43</v>
      </c>
      <c r="X1143" s="9">
        <f>IF(Table1[[#This Row],[Origin 1]]="???",0,COUNTA(Table1[[#This Row],[Origin 1]:[Origin 6]]))</f>
        <v>1</v>
      </c>
      <c r="Y1143"/>
      <c r="Z1143"/>
    </row>
    <row r="1144" spans="1:26">
      <c r="A1144" s="12" t="s">
        <v>43</v>
      </c>
      <c r="B1144" s="2">
        <v>2024</v>
      </c>
      <c r="C1144" s="18" t="str">
        <f>TEXT(Table1[[#This Row],[No2]],"000")</f>
        <v>104</v>
      </c>
      <c r="D1144" s="18">
        <v>104</v>
      </c>
      <c r="E1144" s="18" t="s">
        <v>183</v>
      </c>
      <c r="F1144" s="2" t="str">
        <f>_xlfn.TEXTJOIN("_",TRUE,A1144,B1144,C1144,Table1[[#This Row],[Domain]])</f>
        <v>GBR_2024_104_Sea</v>
      </c>
      <c r="G1144" s="2" t="s">
        <v>2262</v>
      </c>
      <c r="H1144" s="3" t="s">
        <v>233</v>
      </c>
      <c r="I1144" t="s">
        <v>477</v>
      </c>
      <c r="J1144" t="s">
        <v>478</v>
      </c>
      <c r="K1144" s="4" t="s">
        <v>72</v>
      </c>
      <c r="L1144" s="9" t="str">
        <f>IF(AND(R1144=A1144, S1144&amp;T1144&amp;U1144&amp;V1144&amp;W1144=""), "DomProd", IF(COUNTIF(R1144:W1144, A1144)&gt;0, "CoDev", IF(R1144="???","N/A","Import")))</f>
        <v>Import</v>
      </c>
      <c r="M1144" t="s">
        <v>479</v>
      </c>
      <c r="O1144"/>
      <c r="P1144" s="28" t="s">
        <v>480</v>
      </c>
      <c r="R1144" t="s">
        <v>65</v>
      </c>
      <c r="X1144" s="9">
        <f>IF(Table1[[#This Row],[Origin 1]]="???",0,COUNTA(Table1[[#This Row],[Origin 1]:[Origin 6]]))</f>
        <v>1</v>
      </c>
      <c r="Y1144"/>
      <c r="Z1144"/>
    </row>
    <row r="1145" spans="1:26">
      <c r="A1145" s="12" t="s">
        <v>43</v>
      </c>
      <c r="B1145" s="2">
        <v>2024</v>
      </c>
      <c r="C1145" s="18" t="str">
        <f>TEXT(Table1[[#This Row],[No2]],"000")</f>
        <v>105</v>
      </c>
      <c r="D1145" s="18">
        <v>105</v>
      </c>
      <c r="E1145" s="18" t="s">
        <v>183</v>
      </c>
      <c r="F1145" s="2" t="str">
        <f>_xlfn.TEXTJOIN("_",TRUE,A1145,B1145,C1145,Table1[[#This Row],[Domain]])</f>
        <v>GBR_2024_105_Sea</v>
      </c>
      <c r="G1145" s="2" t="s">
        <v>2262</v>
      </c>
      <c r="H1145" s="3" t="s">
        <v>233</v>
      </c>
      <c r="I1145" t="s">
        <v>477</v>
      </c>
      <c r="J1145" t="s">
        <v>2327</v>
      </c>
      <c r="K1145" s="4" t="s">
        <v>72</v>
      </c>
      <c r="L1145" s="9" t="str">
        <f>IF(AND(R1145=A1145, S1145&amp;T1145&amp;U1145&amp;V1145&amp;W1145=""), "DomProd", IF(COUNTIF(R1145:W1145, A1145)&gt;0, "CoDev", IF(R1145="???","N/A","Import")))</f>
        <v>Import</v>
      </c>
      <c r="M1145" t="s">
        <v>2019</v>
      </c>
      <c r="O1145"/>
      <c r="P1145" s="28" t="s">
        <v>2328</v>
      </c>
      <c r="R1145" t="s">
        <v>65</v>
      </c>
      <c r="X1145" s="9">
        <f>IF(Table1[[#This Row],[Origin 1]]="???",0,COUNTA(Table1[[#This Row],[Origin 1]:[Origin 6]]))</f>
        <v>1</v>
      </c>
      <c r="Y1145"/>
      <c r="Z1145"/>
    </row>
    <row r="1146" spans="1:26">
      <c r="A1146" s="12" t="s">
        <v>43</v>
      </c>
      <c r="B1146" s="2">
        <v>2024</v>
      </c>
      <c r="C1146" s="18" t="str">
        <f>TEXT(Table1[[#This Row],[No2]],"000")</f>
        <v>106</v>
      </c>
      <c r="D1146" s="18">
        <v>106</v>
      </c>
      <c r="E1146" s="18" t="s">
        <v>183</v>
      </c>
      <c r="F1146" s="2" t="str">
        <f>_xlfn.TEXTJOIN("_",TRUE,A1146,B1146,C1146,Table1[[#This Row],[Domain]])</f>
        <v>GBR_2024_106_Sea</v>
      </c>
      <c r="G1146" s="2" t="s">
        <v>2262</v>
      </c>
      <c r="H1146" s="3" t="s">
        <v>233</v>
      </c>
      <c r="I1146" t="s">
        <v>477</v>
      </c>
      <c r="J1146" t="s">
        <v>2329</v>
      </c>
      <c r="K1146" s="4" t="s">
        <v>72</v>
      </c>
      <c r="L1146" s="9" t="str">
        <f>IF(AND(R1146=A1146, S1146&amp;T1146&amp;U1146&amp;V1146&amp;W1146=""), "DomProd", IF(COUNTIF(R1146:W1146, A1146)&gt;0, "CoDev", IF(R1146="???","N/A","Import")))</f>
        <v>Import</v>
      </c>
      <c r="M1146" t="s">
        <v>236</v>
      </c>
      <c r="O1146"/>
      <c r="P1146" s="28" t="s">
        <v>237</v>
      </c>
      <c r="R1146" t="s">
        <v>145</v>
      </c>
      <c r="X1146" s="9">
        <f>IF(Table1[[#This Row],[Origin 1]]="???",0,COUNTA(Table1[[#This Row],[Origin 1]:[Origin 6]]))</f>
        <v>1</v>
      </c>
      <c r="Y1146"/>
      <c r="Z1146"/>
    </row>
    <row r="1147" spans="1:26">
      <c r="A1147" s="12" t="s">
        <v>43</v>
      </c>
      <c r="B1147" s="2">
        <v>2024</v>
      </c>
      <c r="C1147" s="18" t="str">
        <f>TEXT(Table1[[#This Row],[No2]],"000")</f>
        <v>107</v>
      </c>
      <c r="D1147" s="18">
        <v>107</v>
      </c>
      <c r="E1147" s="18" t="s">
        <v>183</v>
      </c>
      <c r="F1147" s="2" t="str">
        <f>_xlfn.TEXTJOIN("_",TRUE,A1147,B1147,C1147,Table1[[#This Row],[Domain]])</f>
        <v>GBR_2024_107_Sea</v>
      </c>
      <c r="G1147" s="2" t="s">
        <v>2262</v>
      </c>
      <c r="H1147" s="3" t="s">
        <v>233</v>
      </c>
      <c r="I1147" t="s">
        <v>477</v>
      </c>
      <c r="J1147" t="s">
        <v>2330</v>
      </c>
      <c r="K1147" s="4" t="s">
        <v>72</v>
      </c>
      <c r="L1147" s="9" t="str">
        <f>IF(AND(R1147=A1147, S1147&amp;T1147&amp;U1147&amp;V1147&amp;W1147=""), "DomProd", IF(COUNTIF(R1147:W1147, A1147)&gt;0, "CoDev", IF(R1147="???","N/A","Import")))</f>
        <v>Import</v>
      </c>
      <c r="M1147" t="s">
        <v>479</v>
      </c>
      <c r="O1147"/>
      <c r="P1147" s="28" t="s">
        <v>2331</v>
      </c>
      <c r="R1147" t="s">
        <v>65</v>
      </c>
      <c r="X1147" s="9">
        <f>IF(Table1[[#This Row],[Origin 1]]="???",0,COUNTA(Table1[[#This Row],[Origin 1]:[Origin 6]]))</f>
        <v>1</v>
      </c>
      <c r="Y1147"/>
      <c r="Z1147"/>
    </row>
    <row r="1148" spans="1:26">
      <c r="A1148" s="12" t="s">
        <v>43</v>
      </c>
      <c r="B1148" s="2">
        <v>2024</v>
      </c>
      <c r="C1148" s="18" t="str">
        <f>TEXT(Table1[[#This Row],[No2]],"000")</f>
        <v>108</v>
      </c>
      <c r="D1148" s="18">
        <v>108</v>
      </c>
      <c r="E1148" s="18" t="s">
        <v>183</v>
      </c>
      <c r="F1148" s="2" t="str">
        <f>_xlfn.TEXTJOIN("_",TRUE,A1148,B1148,C1148,Table1[[#This Row],[Domain]])</f>
        <v>GBR_2024_108_Sea</v>
      </c>
      <c r="G1148" s="2" t="s">
        <v>2262</v>
      </c>
      <c r="H1148" s="3" t="s">
        <v>233</v>
      </c>
      <c r="I1148" t="s">
        <v>481</v>
      </c>
      <c r="J1148" t="s">
        <v>245</v>
      </c>
      <c r="K1148" s="4" t="s">
        <v>72</v>
      </c>
      <c r="L1148" s="9" t="str">
        <f>IF(AND(R1148=A1148, S1148&amp;T1148&amp;U1148&amp;V1148&amp;W1148=""), "DomProd", IF(COUNTIF(R1148:W1148, A1148)&gt;0, "CoDev", IF(R1148="???","N/A","Import")))</f>
        <v>Import</v>
      </c>
      <c r="M1148" t="s">
        <v>246</v>
      </c>
      <c r="O1148"/>
      <c r="P1148" s="28" t="s">
        <v>247</v>
      </c>
      <c r="R1148" t="s">
        <v>32</v>
      </c>
      <c r="X1148" s="9">
        <f>IF(Table1[[#This Row],[Origin 1]]="???",0,COUNTA(Table1[[#This Row],[Origin 1]:[Origin 6]]))</f>
        <v>1</v>
      </c>
      <c r="Y1148"/>
      <c r="Z1148"/>
    </row>
    <row r="1149" spans="1:26">
      <c r="A1149" s="12" t="s">
        <v>43</v>
      </c>
      <c r="B1149" s="2">
        <v>2024</v>
      </c>
      <c r="C1149" s="18" t="str">
        <f>TEXT(Table1[[#This Row],[No2]],"000")</f>
        <v>109</v>
      </c>
      <c r="D1149" s="18">
        <v>109</v>
      </c>
      <c r="E1149" s="18" t="s">
        <v>183</v>
      </c>
      <c r="F1149" s="2" t="str">
        <f>_xlfn.TEXTJOIN("_",TRUE,A1149,B1149,C1149,Table1[[#This Row],[Domain]])</f>
        <v>GBR_2024_109_Sea</v>
      </c>
      <c r="G1149" s="2" t="s">
        <v>2262</v>
      </c>
      <c r="H1149" s="3" t="s">
        <v>233</v>
      </c>
      <c r="I1149" t="s">
        <v>1704</v>
      </c>
      <c r="J1149" t="s">
        <v>2332</v>
      </c>
      <c r="K1149" s="4" t="s">
        <v>72</v>
      </c>
      <c r="L1149" s="9" t="str">
        <f>IF(AND(R1149=A1149, S1149&amp;T1149&amp;U1149&amp;V1149&amp;W1149=""), "DomProd", IF(COUNTIF(R1149:W1149, A1149)&gt;0, "CoDev", IF(R1149="???","N/A","Import")))</f>
        <v>Import</v>
      </c>
      <c r="M1149" t="s">
        <v>2333</v>
      </c>
      <c r="O1149"/>
      <c r="P1149" t="s">
        <v>2334</v>
      </c>
      <c r="R1149" t="s">
        <v>42</v>
      </c>
      <c r="X1149" s="9">
        <f>IF(Table1[[#This Row],[Origin 1]]="???",0,COUNTA(Table1[[#This Row],[Origin 1]:[Origin 6]]))</f>
        <v>1</v>
      </c>
      <c r="Y1149"/>
      <c r="Z1149"/>
    </row>
    <row r="1150" spans="1:26">
      <c r="A1150" s="12" t="s">
        <v>43</v>
      </c>
      <c r="B1150" s="2">
        <v>2024</v>
      </c>
      <c r="C1150" s="18" t="str">
        <f>TEXT(Table1[[#This Row],[No2]],"000")</f>
        <v>110</v>
      </c>
      <c r="D1150" s="18">
        <v>110</v>
      </c>
      <c r="E1150" s="18" t="s">
        <v>183</v>
      </c>
      <c r="F1150" s="2" t="str">
        <f>_xlfn.TEXTJOIN("_",TRUE,A1150,B1150,C1150,Table1[[#This Row],[Domain]])</f>
        <v>GBR_2024_110_Sea</v>
      </c>
      <c r="G1150" s="2" t="s">
        <v>2335</v>
      </c>
      <c r="H1150" s="3" t="s">
        <v>218</v>
      </c>
      <c r="I1150" t="s">
        <v>1561</v>
      </c>
      <c r="J1150" t="s">
        <v>2336</v>
      </c>
      <c r="K1150" s="4">
        <v>1</v>
      </c>
      <c r="L1150" s="9" t="str">
        <f>IF(AND(R1150=A1150, S1150&amp;T1150&amp;U1150&amp;V1150&amp;W1150=""), "DomProd", IF(COUNTIF(R1150:W1150, A1150)&gt;0, "CoDev", IF(R1150="???","N/A","Import")))</f>
        <v>Import</v>
      </c>
      <c r="M1150" t="s">
        <v>2337</v>
      </c>
      <c r="O1150"/>
      <c r="P1150" s="28" t="s">
        <v>2338</v>
      </c>
      <c r="R1150" t="s">
        <v>145</v>
      </c>
      <c r="X1150" s="9">
        <f>IF(Table1[[#This Row],[Origin 1]]="???",0,COUNTA(Table1[[#This Row],[Origin 1]:[Origin 6]]))</f>
        <v>1</v>
      </c>
      <c r="Y1150"/>
      <c r="Z1150"/>
    </row>
    <row r="1151" spans="1:26">
      <c r="A1151" s="12" t="s">
        <v>43</v>
      </c>
      <c r="B1151" s="2">
        <v>2024</v>
      </c>
      <c r="C1151" s="18" t="str">
        <f>TEXT(Table1[[#This Row],[No2]],"000")</f>
        <v>111</v>
      </c>
      <c r="D1151" s="18">
        <v>111</v>
      </c>
      <c r="E1151" s="18" t="s">
        <v>183</v>
      </c>
      <c r="F1151" s="2" t="str">
        <f>_xlfn.TEXTJOIN("_",TRUE,A1151,B1151,C1151,Table1[[#This Row],[Domain]])</f>
        <v>GBR_2024_111_Sea</v>
      </c>
      <c r="G1151" s="2" t="s">
        <v>2335</v>
      </c>
      <c r="H1151" s="3" t="s">
        <v>453</v>
      </c>
      <c r="I1151" t="s">
        <v>2339</v>
      </c>
      <c r="J1151" t="s">
        <v>2340</v>
      </c>
      <c r="K1151" s="4">
        <v>3</v>
      </c>
      <c r="L1151" s="9" t="str">
        <f>IF(AND(R1151=A1151, S1151&amp;T1151&amp;U1151&amp;V1151&amp;W1151=""), "DomProd", IF(COUNTIF(R1151:W1151, A1151)&gt;0, "CoDev", IF(R1151="???","N/A","Import")))</f>
        <v>DomProd</v>
      </c>
      <c r="M1151" t="s">
        <v>2285</v>
      </c>
      <c r="N1151" t="s">
        <v>2341</v>
      </c>
      <c r="O1151"/>
      <c r="P1151" t="s">
        <v>2342</v>
      </c>
      <c r="R1151" t="s">
        <v>43</v>
      </c>
      <c r="X1151" s="9">
        <f>IF(Table1[[#This Row],[Origin 1]]="???",0,COUNTA(Table1[[#This Row],[Origin 1]:[Origin 6]]))</f>
        <v>1</v>
      </c>
      <c r="Y1151"/>
      <c r="Z1151"/>
    </row>
    <row r="1152" spans="1:26">
      <c r="A1152" s="12" t="s">
        <v>43</v>
      </c>
      <c r="B1152" s="2">
        <v>2024</v>
      </c>
      <c r="C1152" s="18" t="str">
        <f>TEXT(Table1[[#This Row],[No2]],"000")</f>
        <v>112</v>
      </c>
      <c r="D1152" s="18">
        <v>112</v>
      </c>
      <c r="E1152" s="18" t="s">
        <v>183</v>
      </c>
      <c r="F1152" s="2" t="str">
        <f>_xlfn.TEXTJOIN("_",TRUE,A1152,B1152,C1152,Table1[[#This Row],[Domain]])</f>
        <v>GBR_2024_112_Sea</v>
      </c>
      <c r="G1152" s="2" t="s">
        <v>2335</v>
      </c>
      <c r="H1152" s="3" t="s">
        <v>223</v>
      </c>
      <c r="I1152" t="s">
        <v>968</v>
      </c>
      <c r="J1152" t="s">
        <v>2343</v>
      </c>
      <c r="K1152" s="4">
        <v>4</v>
      </c>
      <c r="L1152" s="9" t="str">
        <f>IF(AND(R1152=A1152, S1152&amp;T1152&amp;U1152&amp;V1152&amp;W1152=""), "DomProd", IF(COUNTIF(R1152:W1152, A1152)&gt;0, "CoDev", IF(R1152="???","N/A","Import")))</f>
        <v>DomProd</v>
      </c>
      <c r="M1152" t="s">
        <v>2344</v>
      </c>
      <c r="O1152"/>
      <c r="P1152" s="28" t="s">
        <v>2345</v>
      </c>
      <c r="R1152" t="s">
        <v>43</v>
      </c>
      <c r="X1152" s="9">
        <f>IF(Table1[[#This Row],[Origin 1]]="???",0,COUNTA(Table1[[#This Row],[Origin 1]:[Origin 6]]))</f>
        <v>1</v>
      </c>
      <c r="Y1152"/>
      <c r="Z1152"/>
    </row>
    <row r="1153" spans="1:26">
      <c r="A1153" s="12" t="s">
        <v>43</v>
      </c>
      <c r="B1153" s="2">
        <v>2024</v>
      </c>
      <c r="C1153" s="18" t="str">
        <f>TEXT(Table1[[#This Row],[No2]],"000")</f>
        <v>113</v>
      </c>
      <c r="D1153" s="18">
        <v>113</v>
      </c>
      <c r="E1153" s="18" t="s">
        <v>183</v>
      </c>
      <c r="F1153" s="2" t="str">
        <f>_xlfn.TEXTJOIN("_",TRUE,A1153,B1153,C1153,Table1[[#This Row],[Domain]])</f>
        <v>GBR_2024_113_Sea</v>
      </c>
      <c r="G1153" s="2" t="s">
        <v>2335</v>
      </c>
      <c r="H1153" s="3" t="s">
        <v>223</v>
      </c>
      <c r="I1153" t="s">
        <v>968</v>
      </c>
      <c r="J1153" t="s">
        <v>2346</v>
      </c>
      <c r="K1153" s="4">
        <v>1</v>
      </c>
      <c r="L1153" s="9" t="str">
        <f>IF(AND(R1153=A1153, S1153&amp;T1153&amp;U1153&amp;V1153&amp;W1153=""), "DomProd", IF(COUNTIF(R1153:W1153, A1153)&gt;0, "CoDev", IF(R1153="???","N/A","Import")))</f>
        <v>DomProd</v>
      </c>
      <c r="M1153" t="s">
        <v>2347</v>
      </c>
      <c r="O1153"/>
      <c r="P1153" s="28" t="s">
        <v>2348</v>
      </c>
      <c r="R1153" t="s">
        <v>43</v>
      </c>
      <c r="X1153" s="9">
        <f>IF(Table1[[#This Row],[Origin 1]]="???",0,COUNTA(Table1[[#This Row],[Origin 1]:[Origin 6]]))</f>
        <v>1</v>
      </c>
      <c r="Y1153"/>
      <c r="Z1153"/>
    </row>
    <row r="1154" spans="1:26">
      <c r="A1154" s="12" t="s">
        <v>43</v>
      </c>
      <c r="B1154" s="2">
        <v>2024</v>
      </c>
      <c r="C1154" s="18" t="str">
        <f>TEXT(Table1[[#This Row],[No2]],"000")</f>
        <v>114</v>
      </c>
      <c r="D1154" s="18">
        <v>114</v>
      </c>
      <c r="E1154" s="18" t="s">
        <v>183</v>
      </c>
      <c r="F1154" s="2" t="str">
        <f>_xlfn.TEXTJOIN("_",TRUE,A1154,B1154,C1154,Table1[[#This Row],[Domain]])</f>
        <v>GBR_2024_114_Sea</v>
      </c>
      <c r="G1154" s="2" t="s">
        <v>2335</v>
      </c>
      <c r="H1154" s="3" t="s">
        <v>192</v>
      </c>
      <c r="I1154" t="s">
        <v>1991</v>
      </c>
      <c r="J1154" t="s">
        <v>2276</v>
      </c>
      <c r="K1154" s="4">
        <v>2</v>
      </c>
      <c r="L1154" s="9" t="str">
        <f>IF(AND(R1154=A1154, S1154&amp;T1154&amp;U1154&amp;V1154&amp;W1154=""), "DomProd", IF(COUNTIF(R1154:W1154, A1154)&gt;0, "CoDev", IF(R1154="???","N/A","Import")))</f>
        <v>Import</v>
      </c>
      <c r="M1154" t="s">
        <v>198</v>
      </c>
      <c r="O1154"/>
      <c r="P1154" s="28" t="s">
        <v>2277</v>
      </c>
      <c r="R1154" t="s">
        <v>65</v>
      </c>
      <c r="X1154" s="9">
        <f>IF(Table1[[#This Row],[Origin 1]]="???",0,COUNTA(Table1[[#This Row],[Origin 1]:[Origin 6]]))</f>
        <v>1</v>
      </c>
      <c r="Y1154"/>
      <c r="Z1154"/>
    </row>
    <row r="1155" spans="1:26">
      <c r="A1155" s="12" t="s">
        <v>43</v>
      </c>
      <c r="B1155" s="2">
        <v>2024</v>
      </c>
      <c r="C1155" s="18" t="str">
        <f>TEXT(Table1[[#This Row],[No2]],"000")</f>
        <v>115</v>
      </c>
      <c r="D1155" s="18">
        <v>115</v>
      </c>
      <c r="E1155" s="18" t="s">
        <v>183</v>
      </c>
      <c r="F1155" s="2" t="str">
        <f>_xlfn.TEXTJOIN("_",TRUE,A1155,B1155,C1155,Table1[[#This Row],[Domain]])</f>
        <v>GBR_2024_115_Sea</v>
      </c>
      <c r="G1155" s="2" t="s">
        <v>2335</v>
      </c>
      <c r="H1155" s="3" t="s">
        <v>223</v>
      </c>
      <c r="I1155" t="s">
        <v>1972</v>
      </c>
      <c r="J1155" t="s">
        <v>2349</v>
      </c>
      <c r="K1155" s="4">
        <v>1</v>
      </c>
      <c r="L1155" s="9" t="str">
        <f>IF(AND(R1155=A1155, S1155&amp;T1155&amp;U1155&amp;V1155&amp;W1155=""), "DomProd", IF(COUNTIF(R1155:W1155, A1155)&gt;0, "CoDev", IF(R1155="???","N/A","Import")))</f>
        <v>Import</v>
      </c>
      <c r="M1155" t="s">
        <v>973</v>
      </c>
      <c r="O1155"/>
      <c r="P1155" s="28" t="s">
        <v>2350</v>
      </c>
      <c r="R1155" t="s">
        <v>145</v>
      </c>
      <c r="X1155" s="9">
        <f>IF(Table1[[#This Row],[Origin 1]]="???",0,COUNTA(Table1[[#This Row],[Origin 1]:[Origin 6]]))</f>
        <v>1</v>
      </c>
      <c r="Y1155"/>
      <c r="Z1155"/>
    </row>
    <row r="1156" spans="1:26">
      <c r="A1156" s="12" t="s">
        <v>43</v>
      </c>
      <c r="B1156" s="2">
        <v>2024</v>
      </c>
      <c r="C1156" s="18" t="str">
        <f>TEXT(Table1[[#This Row],[No2]],"000")</f>
        <v>116</v>
      </c>
      <c r="D1156" s="18">
        <v>116</v>
      </c>
      <c r="E1156" s="18" t="s">
        <v>183</v>
      </c>
      <c r="F1156" s="2" t="str">
        <f>_xlfn.TEXTJOIN("_",TRUE,A1156,B1156,C1156,Table1[[#This Row],[Domain]])</f>
        <v>GBR_2024_116_Sea</v>
      </c>
      <c r="G1156" s="2" t="s">
        <v>2335</v>
      </c>
      <c r="H1156" s="3" t="s">
        <v>223</v>
      </c>
      <c r="I1156" t="s">
        <v>457</v>
      </c>
      <c r="J1156" t="s">
        <v>2208</v>
      </c>
      <c r="K1156" s="4">
        <v>1</v>
      </c>
      <c r="L1156" s="9" t="str">
        <f>IF(AND(R1156=A1156, S1156&amp;T1156&amp;U1156&amp;V1156&amp;W1156=""), "DomProd", IF(COUNTIF(R1156:W1156, A1156)&gt;0, "CoDev", IF(R1156="???","N/A","Import")))</f>
        <v>Import</v>
      </c>
      <c r="M1156" t="s">
        <v>2351</v>
      </c>
      <c r="O1156"/>
      <c r="P1156" t="s">
        <v>2352</v>
      </c>
      <c r="R1156" t="s">
        <v>55</v>
      </c>
      <c r="X1156" s="9">
        <f>IF(Table1[[#This Row],[Origin 1]]="???",0,COUNTA(Table1[[#This Row],[Origin 1]:[Origin 6]]))</f>
        <v>1</v>
      </c>
      <c r="Y1156"/>
      <c r="Z1156"/>
    </row>
    <row r="1157" spans="1:26">
      <c r="A1157" s="12" t="s">
        <v>43</v>
      </c>
      <c r="B1157" s="2">
        <v>2024</v>
      </c>
      <c r="C1157" s="18" t="str">
        <f>TEXT(Table1[[#This Row],[No2]],"000")</f>
        <v>117</v>
      </c>
      <c r="D1157" s="18">
        <v>117</v>
      </c>
      <c r="E1157" s="18" t="s">
        <v>183</v>
      </c>
      <c r="F1157" s="2" t="str">
        <f>_xlfn.TEXTJOIN("_",TRUE,A1157,B1157,C1157,Table1[[#This Row],[Domain]])</f>
        <v>GBR_2024_117_Sea</v>
      </c>
      <c r="G1157" s="2" t="s">
        <v>2335</v>
      </c>
      <c r="H1157" s="3" t="s">
        <v>192</v>
      </c>
      <c r="I1157" t="s">
        <v>2353</v>
      </c>
      <c r="J1157" t="s">
        <v>2276</v>
      </c>
      <c r="K1157" s="4">
        <v>1</v>
      </c>
      <c r="L1157" s="9" t="str">
        <f>IF(AND(R1157=A1157, S1157&amp;T1157&amp;U1157&amp;V1157&amp;W1157=""), "DomProd", IF(COUNTIF(R1157:W1157, A1157)&gt;0, "CoDev", IF(R1157="???","N/A","Import")))</f>
        <v>Import</v>
      </c>
      <c r="M1157" t="s">
        <v>198</v>
      </c>
      <c r="O1157"/>
      <c r="P1157" s="28" t="s">
        <v>2277</v>
      </c>
      <c r="R1157" t="s">
        <v>65</v>
      </c>
      <c r="X1157" s="9">
        <f>IF(Table1[[#This Row],[Origin 1]]="???",0,COUNTA(Table1[[#This Row],[Origin 1]:[Origin 6]]))</f>
        <v>1</v>
      </c>
      <c r="Y1157"/>
      <c r="Z1157"/>
    </row>
    <row r="1158" spans="1:26">
      <c r="A1158" s="12" t="s">
        <v>43</v>
      </c>
      <c r="B1158" s="2">
        <v>2024</v>
      </c>
      <c r="C1158" s="18" t="str">
        <f>TEXT(Table1[[#This Row],[No2]],"000")</f>
        <v>118</v>
      </c>
      <c r="D1158" s="18">
        <v>118</v>
      </c>
      <c r="E1158" s="18" t="s">
        <v>183</v>
      </c>
      <c r="F1158" s="2" t="str">
        <f>_xlfn.TEXTJOIN("_",TRUE,A1158,B1158,C1158,Table1[[#This Row],[Domain]])</f>
        <v>GBR_2024_118_Sea</v>
      </c>
      <c r="G1158" s="2" t="s">
        <v>2335</v>
      </c>
      <c r="H1158" s="3" t="s">
        <v>192</v>
      </c>
      <c r="I1158" t="s">
        <v>1339</v>
      </c>
      <c r="J1158" t="s">
        <v>2354</v>
      </c>
      <c r="K1158" s="4">
        <v>4</v>
      </c>
      <c r="L1158" s="9" t="str">
        <f>IF(AND(R1158=A1158, S1158&amp;T1158&amp;U1158&amp;V1158&amp;W1158=""), "DomProd", IF(COUNTIF(R1158:W1158, A1158)&gt;0, "CoDev", IF(R1158="???","N/A","Import")))</f>
        <v>DomProd</v>
      </c>
      <c r="M1158" t="s">
        <v>2355</v>
      </c>
      <c r="O1158"/>
      <c r="P1158" s="28" t="s">
        <v>2356</v>
      </c>
      <c r="R1158" t="s">
        <v>43</v>
      </c>
      <c r="X1158" s="9">
        <f>IF(Table1[[#This Row],[Origin 1]]="???",0,COUNTA(Table1[[#This Row],[Origin 1]:[Origin 6]]))</f>
        <v>1</v>
      </c>
      <c r="Y1158"/>
      <c r="Z1158"/>
    </row>
    <row r="1159" spans="1:26">
      <c r="A1159" s="12" t="s">
        <v>43</v>
      </c>
      <c r="B1159" s="2">
        <v>2024</v>
      </c>
      <c r="C1159" s="18" t="str">
        <f>TEXT(Table1[[#This Row],[No2]],"000")</f>
        <v>119</v>
      </c>
      <c r="D1159" s="18">
        <v>119</v>
      </c>
      <c r="E1159" s="18" t="s">
        <v>92</v>
      </c>
      <c r="F1159" s="2" t="str">
        <f>_xlfn.TEXTJOIN("_",TRUE,A1159,B1159,C1159,Table1[[#This Row],[Domain]])</f>
        <v>GBR_2024_119_Air</v>
      </c>
      <c r="G1159" s="2" t="s">
        <v>987</v>
      </c>
      <c r="H1159" s="3" t="s">
        <v>94</v>
      </c>
      <c r="I1159" t="s">
        <v>103</v>
      </c>
      <c r="J1159" t="s">
        <v>2357</v>
      </c>
      <c r="K1159" s="4">
        <v>4</v>
      </c>
      <c r="L1159" s="9" t="str">
        <f>IF(AND(R1159=A1159, S1159&amp;T1159&amp;U1159&amp;V1159&amp;W1159=""), "DomProd", IF(COUNTIF(R1159:W1159, A1159)&gt;0, "CoDev", IF(R1159="???","N/A","Import")))</f>
        <v>Import</v>
      </c>
      <c r="M1159" t="s">
        <v>1020</v>
      </c>
      <c r="O1159"/>
      <c r="P1159" t="s">
        <v>1514</v>
      </c>
      <c r="R1159" t="s">
        <v>65</v>
      </c>
      <c r="X1159" s="9">
        <f>IF(Table1[[#This Row],[Origin 1]]="???",0,COUNTA(Table1[[#This Row],[Origin 1]:[Origin 6]]))</f>
        <v>1</v>
      </c>
      <c r="Y1159"/>
      <c r="Z1159"/>
    </row>
    <row r="1160" spans="1:26">
      <c r="A1160" s="12" t="s">
        <v>43</v>
      </c>
      <c r="B1160" s="2">
        <v>2024</v>
      </c>
      <c r="C1160" s="18" t="str">
        <f>TEXT(Table1[[#This Row],[No2]],"000")</f>
        <v>120</v>
      </c>
      <c r="D1160" s="18">
        <v>120</v>
      </c>
      <c r="E1160" s="18" t="s">
        <v>92</v>
      </c>
      <c r="F1160" s="2" t="str">
        <f>_xlfn.TEXTJOIN("_",TRUE,A1160,B1160,C1160,Table1[[#This Row],[Domain]])</f>
        <v>GBR_2024_120_Air</v>
      </c>
      <c r="G1160" s="2" t="s">
        <v>987</v>
      </c>
      <c r="H1160" s="3" t="s">
        <v>94</v>
      </c>
      <c r="I1160" t="s">
        <v>108</v>
      </c>
      <c r="J1160" t="s">
        <v>2358</v>
      </c>
      <c r="K1160" s="4">
        <v>5</v>
      </c>
      <c r="L1160" s="9" t="str">
        <f>IF(AND(R1160=A1160, S1160&amp;T1160&amp;U1160&amp;V1160&amp;W1160=""), "DomProd", IF(COUNTIF(R1160:W1160, A1160)&gt;0, "CoDev", IF(R1160="???","N/A","Import")))</f>
        <v>Import</v>
      </c>
      <c r="M1160" t="s">
        <v>1718</v>
      </c>
      <c r="O1160"/>
      <c r="P1160" s="28" t="s">
        <v>1719</v>
      </c>
      <c r="R1160" t="s">
        <v>32</v>
      </c>
      <c r="X1160" s="9">
        <f>IF(Table1[[#This Row],[Origin 1]]="???",0,COUNTA(Table1[[#This Row],[Origin 1]:[Origin 6]]))</f>
        <v>1</v>
      </c>
      <c r="Y1160"/>
      <c r="Z1160"/>
    </row>
    <row r="1161" spans="1:26">
      <c r="A1161" s="12" t="s">
        <v>43</v>
      </c>
      <c r="B1161" s="2">
        <v>2024</v>
      </c>
      <c r="C1161" s="18" t="str">
        <f>TEXT(Table1[[#This Row],[No2]],"000")</f>
        <v>121</v>
      </c>
      <c r="D1161" s="18">
        <v>121</v>
      </c>
      <c r="E1161" s="18" t="s">
        <v>92</v>
      </c>
      <c r="F1161" s="2" t="str">
        <f>_xlfn.TEXTJOIN("_",TRUE,A1161,B1161,C1161,Table1[[#This Row],[Domain]])</f>
        <v>GBR_2024_121_Air</v>
      </c>
      <c r="G1161" s="2" t="s">
        <v>987</v>
      </c>
      <c r="H1161" s="3" t="s">
        <v>114</v>
      </c>
      <c r="I1161" t="s">
        <v>265</v>
      </c>
      <c r="J1161" t="s">
        <v>2359</v>
      </c>
      <c r="K1161" s="4">
        <v>28</v>
      </c>
      <c r="L1161" s="9" t="str">
        <f>IF(AND(R1161=A1161, S1161&amp;T1161&amp;U1161&amp;V1161&amp;W1161=""), "DomProd", IF(COUNTIF(R1161:W1161, A1161)&gt;0, "CoDev", IF(R1161="???","N/A","Import")))</f>
        <v>CoDev</v>
      </c>
      <c r="M1161" t="s">
        <v>1154</v>
      </c>
      <c r="O1161"/>
      <c r="P1161" t="s">
        <v>2254</v>
      </c>
      <c r="Q1161" t="s">
        <v>2255</v>
      </c>
      <c r="R1161" t="s">
        <v>43</v>
      </c>
      <c r="S1161" t="s">
        <v>55</v>
      </c>
      <c r="X1161" s="9">
        <f>IF(Table1[[#This Row],[Origin 1]]="???",0,COUNTA(Table1[[#This Row],[Origin 1]:[Origin 6]]))</f>
        <v>2</v>
      </c>
      <c r="Y1161"/>
      <c r="Z1161"/>
    </row>
    <row r="1162" spans="1:26">
      <c r="A1162" s="12" t="s">
        <v>43</v>
      </c>
      <c r="B1162" s="2">
        <v>2024</v>
      </c>
      <c r="C1162" s="18" t="str">
        <f>TEXT(Table1[[#This Row],[No2]],"000")</f>
        <v>122</v>
      </c>
      <c r="D1162" s="18">
        <v>122</v>
      </c>
      <c r="E1162" s="18" t="s">
        <v>92</v>
      </c>
      <c r="F1162" s="2" t="str">
        <f>_xlfn.TEXTJOIN("_",TRUE,A1162,B1162,C1162,Table1[[#This Row],[Domain]])</f>
        <v>GBR_2024_122_Air</v>
      </c>
      <c r="G1162" s="2" t="s">
        <v>987</v>
      </c>
      <c r="H1162" s="3" t="s">
        <v>114</v>
      </c>
      <c r="I1162" t="s">
        <v>265</v>
      </c>
      <c r="J1162" t="s">
        <v>2360</v>
      </c>
      <c r="K1162" s="4">
        <v>30</v>
      </c>
      <c r="L1162" s="9" t="str">
        <f>IF(AND(R1162=A1162, S1162&amp;T1162&amp;U1162&amp;V1162&amp;W1162=""), "DomProd", IF(COUNTIF(R1162:W1162, A1162)&gt;0, "CoDev", IF(R1162="???","N/A","Import")))</f>
        <v>CoDev</v>
      </c>
      <c r="M1162" t="s">
        <v>1154</v>
      </c>
      <c r="O1162"/>
      <c r="P1162" t="s">
        <v>1155</v>
      </c>
      <c r="R1162" t="s">
        <v>43</v>
      </c>
      <c r="S1162" t="s">
        <v>55</v>
      </c>
      <c r="X1162" s="9">
        <f>IF(Table1[[#This Row],[Origin 1]]="???",0,COUNTA(Table1[[#This Row],[Origin 1]:[Origin 6]]))</f>
        <v>2</v>
      </c>
      <c r="Y1162"/>
      <c r="Z1162"/>
    </row>
    <row r="1163" spans="1:26">
      <c r="A1163" s="12" t="s">
        <v>43</v>
      </c>
      <c r="B1163" s="2">
        <v>2024</v>
      </c>
      <c r="C1163" s="18" t="str">
        <f>TEXT(Table1[[#This Row],[No2]],"000")</f>
        <v>123</v>
      </c>
      <c r="D1163" s="18">
        <v>123</v>
      </c>
      <c r="E1163" s="18" t="s">
        <v>92</v>
      </c>
      <c r="F1163" s="2" t="str">
        <f>_xlfn.TEXTJOIN("_",TRUE,A1163,B1163,C1163,Table1[[#This Row],[Domain]])</f>
        <v>GBR_2024_123_Air</v>
      </c>
      <c r="G1163" s="2" t="s">
        <v>987</v>
      </c>
      <c r="H1163" s="3" t="s">
        <v>139</v>
      </c>
      <c r="I1163" t="s">
        <v>684</v>
      </c>
      <c r="J1163" t="s">
        <v>2361</v>
      </c>
      <c r="K1163" s="4" t="s">
        <v>72</v>
      </c>
      <c r="L1163" s="9" t="str">
        <f>IF(AND(R1163=A1163, S1163&amp;T1163&amp;U1163&amp;V1163&amp;W1163=""), "DomProd", IF(COUNTIF(R1163:W1163, A1163)&gt;0, "CoDev", IF(R1163="???","N/A","Import")))</f>
        <v>DomProd</v>
      </c>
      <c r="M1163" t="s">
        <v>2362</v>
      </c>
      <c r="O1163"/>
      <c r="P1163" s="28" t="s">
        <v>2363</v>
      </c>
      <c r="R1163" t="s">
        <v>43</v>
      </c>
      <c r="X1163" s="9">
        <f>IF(Table1[[#This Row],[Origin 1]]="???",0,COUNTA(Table1[[#This Row],[Origin 1]:[Origin 6]]))</f>
        <v>1</v>
      </c>
      <c r="Y1163"/>
      <c r="Z1163"/>
    </row>
    <row r="1164" spans="1:26">
      <c r="A1164" s="12" t="s">
        <v>43</v>
      </c>
      <c r="B1164" s="2">
        <v>2024</v>
      </c>
      <c r="C1164" s="18" t="str">
        <f>TEXT(Table1[[#This Row],[No2]],"000")</f>
        <v>124</v>
      </c>
      <c r="D1164" s="18">
        <v>124</v>
      </c>
      <c r="E1164" s="18" t="s">
        <v>25</v>
      </c>
      <c r="F1164" s="2" t="str">
        <f>_xlfn.TEXTJOIN("_",TRUE,A1164,B1164,C1164,Table1[[#This Row],[Domain]])</f>
        <v>GBR_2024_124_Land</v>
      </c>
      <c r="G1164" s="2" t="s">
        <v>2364</v>
      </c>
      <c r="H1164" s="3" t="s">
        <v>27</v>
      </c>
      <c r="I1164" t="s">
        <v>38</v>
      </c>
      <c r="J1164" t="s">
        <v>2365</v>
      </c>
      <c r="K1164" s="4">
        <v>99</v>
      </c>
      <c r="L1164" s="9" t="str">
        <f>IF(AND(R1164=A1164, S1164&amp;T1164&amp;U1164&amp;V1164&amp;W1164=""), "DomProd", IF(COUNTIF(R1164:W1164, A1164)&gt;0, "CoDev", IF(R1164="???","N/A","Import")))</f>
        <v>CoDev</v>
      </c>
      <c r="M1164" t="s">
        <v>40</v>
      </c>
      <c r="O1164"/>
      <c r="P1164" t="s">
        <v>41</v>
      </c>
      <c r="R1164" t="s">
        <v>43</v>
      </c>
      <c r="S1164" t="s">
        <v>42</v>
      </c>
      <c r="X1164" s="9">
        <f>IF(Table1[[#This Row],[Origin 1]]="???",0,COUNTA(Table1[[#This Row],[Origin 1]:[Origin 6]]))</f>
        <v>2</v>
      </c>
      <c r="Y1164"/>
      <c r="Z1164"/>
    </row>
    <row r="1165" spans="1:26">
      <c r="A1165" s="12" t="s">
        <v>43</v>
      </c>
      <c r="B1165" s="2">
        <v>2024</v>
      </c>
      <c r="C1165" s="18" t="str">
        <f>TEXT(Table1[[#This Row],[No2]],"000")</f>
        <v>125</v>
      </c>
      <c r="D1165" s="18">
        <v>125</v>
      </c>
      <c r="E1165" s="18" t="s">
        <v>25</v>
      </c>
      <c r="F1165" s="2" t="str">
        <f>_xlfn.TEXTJOIN("_",TRUE,A1165,B1165,C1165,Table1[[#This Row],[Domain]])</f>
        <v>GBR_2024_125_Land</v>
      </c>
      <c r="G1165" s="2" t="s">
        <v>2364</v>
      </c>
      <c r="H1165" s="3" t="s">
        <v>69</v>
      </c>
      <c r="I1165" t="s">
        <v>70</v>
      </c>
      <c r="J1165" t="s">
        <v>735</v>
      </c>
      <c r="K1165" s="4" t="s">
        <v>72</v>
      </c>
      <c r="L1165" s="9" t="str">
        <f>IF(AND(R1165=A1165, S1165&amp;T1165&amp;U1165&amp;V1165&amp;W1165=""), "DomProd", IF(COUNTIF(R1165:W1165, A1165)&gt;0, "CoDev", IF(R1165="???","N/A","Import")))</f>
        <v>Import</v>
      </c>
      <c r="M1165" t="s">
        <v>198</v>
      </c>
      <c r="N1165" t="s">
        <v>101</v>
      </c>
      <c r="O1165"/>
      <c r="P1165" s="28" t="s">
        <v>736</v>
      </c>
      <c r="R1165" t="s">
        <v>65</v>
      </c>
      <c r="X1165" s="9">
        <f>IF(Table1[[#This Row],[Origin 1]]="???",0,COUNTA(Table1[[#This Row],[Origin 1]:[Origin 6]]))</f>
        <v>1</v>
      </c>
      <c r="Y1165"/>
      <c r="Z1165"/>
    </row>
    <row r="1166" spans="1:26">
      <c r="A1166" s="12" t="s">
        <v>43</v>
      </c>
      <c r="B1166" s="2">
        <v>2024</v>
      </c>
      <c r="C1166" s="18" t="str">
        <f>TEXT(Table1[[#This Row],[No2]],"000")</f>
        <v>126</v>
      </c>
      <c r="D1166" s="18">
        <v>126</v>
      </c>
      <c r="E1166" s="18" t="s">
        <v>25</v>
      </c>
      <c r="F1166" s="2" t="str">
        <f>_xlfn.TEXTJOIN("_",TRUE,A1166,B1166,C1166,Table1[[#This Row],[Domain]])</f>
        <v>GBR_2024_126_Land</v>
      </c>
      <c r="G1166" s="2" t="s">
        <v>2364</v>
      </c>
      <c r="H1166" s="3" t="s">
        <v>78</v>
      </c>
      <c r="I1166" t="s">
        <v>612</v>
      </c>
      <c r="J1166" t="s">
        <v>1230</v>
      </c>
      <c r="K1166" s="4">
        <v>12</v>
      </c>
      <c r="L1166" s="9" t="str">
        <f>IF(AND(R1166=A1166, S1166&amp;T1166&amp;U1166&amp;V1166&amp;W1166=""), "DomProd", IF(COUNTIF(R1166:W1166, A1166)&gt;0, "CoDev", IF(R1166="???","N/A","Import")))</f>
        <v>DomProd</v>
      </c>
      <c r="M1166" t="s">
        <v>85</v>
      </c>
      <c r="O1166"/>
      <c r="P1166" s="28" t="s">
        <v>1231</v>
      </c>
      <c r="R1166" t="s">
        <v>43</v>
      </c>
      <c r="X1166" s="9">
        <f>IF(Table1[[#This Row],[Origin 1]]="???",0,COUNTA(Table1[[#This Row],[Origin 1]:[Origin 6]]))</f>
        <v>1</v>
      </c>
      <c r="Y1166"/>
      <c r="Z1166"/>
    </row>
    <row r="1167" spans="1:26">
      <c r="A1167" s="12" t="s">
        <v>43</v>
      </c>
      <c r="B1167" s="2">
        <v>2024</v>
      </c>
      <c r="C1167" s="18" t="str">
        <f>TEXT(Table1[[#This Row],[No2]],"000")</f>
        <v>127</v>
      </c>
      <c r="D1167" s="18">
        <v>127</v>
      </c>
      <c r="E1167" s="18" t="s">
        <v>25</v>
      </c>
      <c r="F1167" s="2" t="str">
        <f>_xlfn.TEXTJOIN("_",TRUE,A1167,B1167,C1167,Table1[[#This Row],[Domain]])</f>
        <v>GBR_2024_127_Land</v>
      </c>
      <c r="G1167" s="2" t="s">
        <v>2364</v>
      </c>
      <c r="H1167" s="3" t="s">
        <v>78</v>
      </c>
      <c r="I1167" t="s">
        <v>83</v>
      </c>
      <c r="J1167" t="s">
        <v>2235</v>
      </c>
      <c r="K1167" s="4">
        <v>27</v>
      </c>
      <c r="L1167" s="9" t="str">
        <f>IF(AND(R1167=A1167, S1167&amp;T1167&amp;U1167&amp;V1167&amp;W1167=""), "DomProd", IF(COUNTIF(R1167:W1167, A1167)&gt;0, "CoDev", IF(R1167="???","N/A","Import")))</f>
        <v>CoDev</v>
      </c>
      <c r="M1167" t="s">
        <v>85</v>
      </c>
      <c r="O1167"/>
      <c r="P1167" s="28" t="s">
        <v>86</v>
      </c>
      <c r="R1167" t="s">
        <v>43</v>
      </c>
      <c r="S1167" t="s">
        <v>87</v>
      </c>
      <c r="X1167" s="9">
        <f>IF(Table1[[#This Row],[Origin 1]]="???",0,COUNTA(Table1[[#This Row],[Origin 1]:[Origin 6]]))</f>
        <v>2</v>
      </c>
      <c r="Y1167"/>
      <c r="Z1167"/>
    </row>
    <row r="1168" spans="1:26">
      <c r="A1168" s="12" t="s">
        <v>43</v>
      </c>
      <c r="B1168" s="2">
        <v>2024</v>
      </c>
      <c r="C1168" s="18" t="str">
        <f>TEXT(Table1[[#This Row],[No2]],"000")</f>
        <v>128</v>
      </c>
      <c r="D1168" s="18">
        <v>128</v>
      </c>
      <c r="E1168" s="18" t="s">
        <v>183</v>
      </c>
      <c r="F1168" s="2" t="str">
        <f>_xlfn.TEXTJOIN("_",TRUE,A1168,B1168,C1168,Table1[[#This Row],[Domain]])</f>
        <v>GBR_2024_128_Sea</v>
      </c>
      <c r="G1168" s="2" t="s">
        <v>2364</v>
      </c>
      <c r="H1168" s="3" t="s">
        <v>213</v>
      </c>
      <c r="I1168" t="s">
        <v>1167</v>
      </c>
      <c r="J1168" t="s">
        <v>2366</v>
      </c>
      <c r="K1168" s="4">
        <v>2</v>
      </c>
      <c r="L1168" s="9" t="str">
        <f>IF(AND(R1168=A1168, S1168&amp;T1168&amp;U1168&amp;V1168&amp;W1168=""), "DomProd", IF(COUNTIF(R1168:W1168, A1168)&gt;0, "CoDev", IF(R1168="???","N/A","Import")))</f>
        <v>DomProd</v>
      </c>
      <c r="M1168" t="s">
        <v>2367</v>
      </c>
      <c r="O1168"/>
      <c r="P1168" s="28" t="s">
        <v>2368</v>
      </c>
      <c r="Q1168" s="28" t="s">
        <v>2369</v>
      </c>
      <c r="R1168" t="s">
        <v>43</v>
      </c>
      <c r="X1168" s="9">
        <f>IF(Table1[[#This Row],[Origin 1]]="???",0,COUNTA(Table1[[#This Row],[Origin 1]:[Origin 6]]))</f>
        <v>1</v>
      </c>
      <c r="Y1168"/>
      <c r="Z1168"/>
    </row>
    <row r="1169" spans="1:26">
      <c r="A1169" s="12" t="s">
        <v>43</v>
      </c>
      <c r="B1169" s="2">
        <v>2024</v>
      </c>
      <c r="C1169" s="18" t="str">
        <f>TEXT(Table1[[#This Row],[No2]],"000")</f>
        <v>129</v>
      </c>
      <c r="D1169" s="18">
        <v>129</v>
      </c>
      <c r="E1169" s="18" t="s">
        <v>183</v>
      </c>
      <c r="F1169" s="2" t="str">
        <f>_xlfn.TEXTJOIN("_",TRUE,A1169,B1169,C1169,Table1[[#This Row],[Domain]])</f>
        <v>GBR_2024_129_Sea</v>
      </c>
      <c r="G1169" s="2" t="s">
        <v>2364</v>
      </c>
      <c r="H1169" s="3" t="s">
        <v>453</v>
      </c>
      <c r="I1169" t="s">
        <v>1949</v>
      </c>
      <c r="J1169" t="s">
        <v>2370</v>
      </c>
      <c r="K1169" s="4">
        <v>10</v>
      </c>
      <c r="L1169" s="9" t="str">
        <f>IF(AND(R1169=A1169, S1169&amp;T1169&amp;U1169&amp;V1169&amp;W1169=""), "DomProd", IF(COUNTIF(R1169:W1169, A1169)&gt;0, "CoDev", IF(R1169="???","N/A","Import")))</f>
        <v>DomProd</v>
      </c>
      <c r="M1169" t="s">
        <v>2371</v>
      </c>
      <c r="N1169" t="s">
        <v>905</v>
      </c>
      <c r="O1169"/>
      <c r="P1169" s="28" t="s">
        <v>2372</v>
      </c>
      <c r="R1169" t="s">
        <v>43</v>
      </c>
      <c r="X1169" s="9">
        <f>IF(Table1[[#This Row],[Origin 1]]="???",0,COUNTA(Table1[[#This Row],[Origin 1]:[Origin 6]]))</f>
        <v>1</v>
      </c>
      <c r="Y1169"/>
      <c r="Z1169"/>
    </row>
    <row r="1170" spans="1:26">
      <c r="A1170" s="12" t="s">
        <v>43</v>
      </c>
      <c r="B1170" s="2">
        <v>2024</v>
      </c>
      <c r="C1170" s="18" t="str">
        <f>TEXT(Table1[[#This Row],[No2]],"000")</f>
        <v>130</v>
      </c>
      <c r="D1170" s="18">
        <v>130</v>
      </c>
      <c r="E1170" s="18" t="s">
        <v>183</v>
      </c>
      <c r="F1170" s="2" t="str">
        <f>_xlfn.TEXTJOIN("_",TRUE,A1170,B1170,C1170,Table1[[#This Row],[Domain]])</f>
        <v>GBR_2024_130_Sea</v>
      </c>
      <c r="G1170" s="2" t="s">
        <v>2364</v>
      </c>
      <c r="H1170" s="3" t="s">
        <v>453</v>
      </c>
      <c r="I1170" t="s">
        <v>1691</v>
      </c>
      <c r="J1170" t="s">
        <v>2373</v>
      </c>
      <c r="K1170" s="4">
        <v>16</v>
      </c>
      <c r="L1170" s="9" t="str">
        <f>IF(AND(R1170=A1170, S1170&amp;T1170&amp;U1170&amp;V1170&amp;W1170=""), "DomProd", IF(COUNTIF(R1170:W1170, A1170)&gt;0, "CoDev", IF(R1170="???","N/A","Import")))</f>
        <v>DomProd</v>
      </c>
      <c r="M1170" t="s">
        <v>1566</v>
      </c>
      <c r="N1170" t="s">
        <v>2374</v>
      </c>
      <c r="O1170"/>
      <c r="P1170" s="28" t="s">
        <v>2375</v>
      </c>
      <c r="R1170" t="s">
        <v>43</v>
      </c>
      <c r="X1170" s="9">
        <f>IF(Table1[[#This Row],[Origin 1]]="???",0,COUNTA(Table1[[#This Row],[Origin 1]:[Origin 6]]))</f>
        <v>1</v>
      </c>
      <c r="Y1170"/>
      <c r="Z1170"/>
    </row>
    <row r="1171" spans="1:26">
      <c r="A1171" s="12" t="s">
        <v>43</v>
      </c>
      <c r="B1171" s="2">
        <v>2024</v>
      </c>
      <c r="C1171" s="18" t="str">
        <f>TEXT(Table1[[#This Row],[No2]],"000")</f>
        <v>131</v>
      </c>
      <c r="D1171" s="18">
        <v>131</v>
      </c>
      <c r="E1171" s="18" t="s">
        <v>25</v>
      </c>
      <c r="F1171" s="2" t="str">
        <f>_xlfn.TEXTJOIN("_",TRUE,A1171,B1171,C1171,Table1[[#This Row],[Domain]])</f>
        <v>GBR_2024_131_Land</v>
      </c>
      <c r="G1171" s="2" t="s">
        <v>2364</v>
      </c>
      <c r="H1171" s="3" t="s">
        <v>129</v>
      </c>
      <c r="I1171" t="s">
        <v>130</v>
      </c>
      <c r="J1171" t="s">
        <v>2376</v>
      </c>
      <c r="K1171" s="4" t="s">
        <v>72</v>
      </c>
      <c r="L1171" s="9" t="str">
        <f>IF(AND(R1171=A1171, S1171&amp;T1171&amp;U1171&amp;V1171&amp;W1171=""), "DomProd", IF(COUNTIF(R1171:W1171, A1171)&gt;0, "CoDev", IF(R1171="???","N/A","Import")))</f>
        <v>DomProd</v>
      </c>
      <c r="M1171" t="s">
        <v>2245</v>
      </c>
      <c r="O1171"/>
      <c r="P1171" s="28" t="s">
        <v>2246</v>
      </c>
      <c r="R1171" t="s">
        <v>43</v>
      </c>
      <c r="X1171" s="9">
        <f>IF(Table1[[#This Row],[Origin 1]]="???",0,COUNTA(Table1[[#This Row],[Origin 1]:[Origin 6]]))</f>
        <v>1</v>
      </c>
      <c r="Y1171"/>
      <c r="Z1171"/>
    </row>
    <row r="1172" spans="1:26">
      <c r="A1172" s="12" t="s">
        <v>43</v>
      </c>
      <c r="B1172" s="2">
        <v>2024</v>
      </c>
      <c r="C1172" s="18" t="str">
        <f>TEXT(Table1[[#This Row],[No2]],"000")</f>
        <v>132</v>
      </c>
      <c r="D1172" s="18">
        <v>132</v>
      </c>
      <c r="E1172" s="18" t="s">
        <v>92</v>
      </c>
      <c r="F1172" s="2" t="str">
        <f>_xlfn.TEXTJOIN("_",TRUE,A1172,B1172,C1172,Table1[[#This Row],[Domain]])</f>
        <v>GBR_2024_132_Air</v>
      </c>
      <c r="G1172" s="2" t="s">
        <v>2377</v>
      </c>
      <c r="H1172" s="3" t="s">
        <v>94</v>
      </c>
      <c r="I1172" t="s">
        <v>495</v>
      </c>
      <c r="J1172" t="s">
        <v>2378</v>
      </c>
      <c r="K1172" s="4">
        <v>32</v>
      </c>
      <c r="L1172" s="9" t="str">
        <f>IF(AND(R1172=A1172, S1172&amp;T1172&amp;U1172&amp;V1172&amp;W1172=""), "DomProd", IF(COUNTIF(R1172:W1172, A1172)&gt;0, "CoDev", IF(R1172="???","N/A","Import")))</f>
        <v>Import</v>
      </c>
      <c r="M1172" t="s">
        <v>101</v>
      </c>
      <c r="O1172"/>
      <c r="P1172" s="28" t="s">
        <v>1146</v>
      </c>
      <c r="R1172" t="s">
        <v>65</v>
      </c>
      <c r="X1172" s="9">
        <f>IF(Table1[[#This Row],[Origin 1]]="???",0,COUNTA(Table1[[#This Row],[Origin 1]:[Origin 6]]))</f>
        <v>1</v>
      </c>
      <c r="Y1172"/>
      <c r="Z1172"/>
    </row>
    <row r="1173" spans="1:26">
      <c r="A1173" s="12" t="s">
        <v>43</v>
      </c>
      <c r="B1173" s="2">
        <v>2024</v>
      </c>
      <c r="C1173" s="18" t="str">
        <f>TEXT(Table1[[#This Row],[No2]],"000")</f>
        <v>133</v>
      </c>
      <c r="D1173" s="18">
        <v>133</v>
      </c>
      <c r="E1173" s="18" t="s">
        <v>92</v>
      </c>
      <c r="F1173" s="2" t="str">
        <f>_xlfn.TEXTJOIN("_",TRUE,A1173,B1173,C1173,Table1[[#This Row],[Domain]])</f>
        <v>GBR_2024_133_Air</v>
      </c>
      <c r="G1173" s="2" t="s">
        <v>2377</v>
      </c>
      <c r="H1173" s="3" t="s">
        <v>94</v>
      </c>
      <c r="I1173" t="s">
        <v>495</v>
      </c>
      <c r="J1173" t="s">
        <v>2379</v>
      </c>
      <c r="K1173" s="4">
        <v>131</v>
      </c>
      <c r="L1173" s="9" t="str">
        <f>IF(AND(R1173=A1173, S1173&amp;T1173&amp;U1173&amp;V1173&amp;W1173=""), "DomProd", IF(COUNTIF(R1173:W1173, A1173)&gt;0, "CoDev", IF(R1173="???","N/A","Import")))</f>
        <v>CoDev</v>
      </c>
      <c r="M1173" t="s">
        <v>96</v>
      </c>
      <c r="O1173"/>
      <c r="P1173" s="28" t="s">
        <v>98</v>
      </c>
      <c r="R1173" t="s">
        <v>43</v>
      </c>
      <c r="S1173" t="s">
        <v>32</v>
      </c>
      <c r="T1173" t="s">
        <v>55</v>
      </c>
      <c r="U1173" t="s">
        <v>37</v>
      </c>
      <c r="X1173" s="9">
        <f>IF(Table1[[#This Row],[Origin 1]]="???",0,COUNTA(Table1[[#This Row],[Origin 1]:[Origin 6]]))</f>
        <v>4</v>
      </c>
      <c r="Y1173"/>
      <c r="Z1173"/>
    </row>
    <row r="1174" spans="1:26">
      <c r="A1174" s="12" t="s">
        <v>43</v>
      </c>
      <c r="B1174" s="2">
        <v>2024</v>
      </c>
      <c r="C1174" s="18" t="str">
        <f>TEXT(Table1[[#This Row],[No2]],"000")</f>
        <v>134</v>
      </c>
      <c r="D1174" s="18">
        <v>134</v>
      </c>
      <c r="E1174" s="18" t="s">
        <v>92</v>
      </c>
      <c r="F1174" s="2" t="str">
        <f>_xlfn.TEXTJOIN("_",TRUE,A1174,B1174,C1174,Table1[[#This Row],[Domain]])</f>
        <v>GBR_2024_134_Air</v>
      </c>
      <c r="G1174" s="2" t="s">
        <v>2377</v>
      </c>
      <c r="H1174" s="3" t="s">
        <v>94</v>
      </c>
      <c r="I1174" t="s">
        <v>495</v>
      </c>
      <c r="J1174" t="s">
        <v>2380</v>
      </c>
      <c r="K1174" s="4">
        <v>6</v>
      </c>
      <c r="L1174" s="9" t="str">
        <f>IF(AND(R1174=A1174, S1174&amp;T1174&amp;U1174&amp;V1174&amp;W1174=""), "DomProd", IF(COUNTIF(R1174:W1174, A1174)&gt;0, "CoDev", IF(R1174="???","N/A","Import")))</f>
        <v>CoDev</v>
      </c>
      <c r="M1174" t="s">
        <v>96</v>
      </c>
      <c r="O1174"/>
      <c r="P1174" s="28" t="s">
        <v>98</v>
      </c>
      <c r="R1174" t="s">
        <v>43</v>
      </c>
      <c r="S1174" t="s">
        <v>32</v>
      </c>
      <c r="T1174" t="s">
        <v>55</v>
      </c>
      <c r="U1174" t="s">
        <v>37</v>
      </c>
      <c r="X1174" s="9">
        <f>IF(Table1[[#This Row],[Origin 1]]="???",0,COUNTA(Table1[[#This Row],[Origin 1]:[Origin 6]]))</f>
        <v>4</v>
      </c>
      <c r="Y1174"/>
      <c r="Z1174"/>
    </row>
    <row r="1175" spans="1:26">
      <c r="A1175" s="12" t="s">
        <v>43</v>
      </c>
      <c r="B1175" s="2">
        <v>2024</v>
      </c>
      <c r="C1175" s="18" t="str">
        <f>TEXT(Table1[[#This Row],[No2]],"000")</f>
        <v>135</v>
      </c>
      <c r="D1175" s="18">
        <v>135</v>
      </c>
      <c r="E1175" s="18" t="s">
        <v>92</v>
      </c>
      <c r="F1175" s="2" t="str">
        <f>_xlfn.TEXTJOIN("_",TRUE,A1175,B1175,C1175,Table1[[#This Row],[Domain]])</f>
        <v>GBR_2024_135_Air</v>
      </c>
      <c r="G1175" s="2" t="s">
        <v>2377</v>
      </c>
      <c r="H1175" s="3" t="s">
        <v>94</v>
      </c>
      <c r="I1175" t="s">
        <v>265</v>
      </c>
      <c r="J1175" t="s">
        <v>2381</v>
      </c>
      <c r="K1175" s="4">
        <v>9</v>
      </c>
      <c r="L1175" s="9" t="str">
        <f>IF(AND(R1175=A1175, S1175&amp;T1175&amp;U1175&amp;V1175&amp;W1175=""), "DomProd", IF(COUNTIF(R1175:W1175, A1175)&gt;0, "CoDev", IF(R1175="???","N/A","Import")))</f>
        <v>Import</v>
      </c>
      <c r="M1175" t="s">
        <v>181</v>
      </c>
      <c r="O1175"/>
      <c r="P1175" s="30" t="s">
        <v>2382</v>
      </c>
      <c r="R1175" t="s">
        <v>65</v>
      </c>
      <c r="X1175" s="9">
        <f>IF(Table1[[#This Row],[Origin 1]]="???",0,COUNTA(Table1[[#This Row],[Origin 1]:[Origin 6]]))</f>
        <v>1</v>
      </c>
      <c r="Y1175"/>
      <c r="Z1175"/>
    </row>
    <row r="1176" spans="1:26">
      <c r="A1176" s="12" t="s">
        <v>43</v>
      </c>
      <c r="B1176" s="2">
        <v>2024</v>
      </c>
      <c r="C1176" s="18" t="str">
        <f>TEXT(Table1[[#This Row],[No2]],"000")</f>
        <v>136</v>
      </c>
      <c r="D1176" s="18">
        <v>136</v>
      </c>
      <c r="E1176" s="18" t="s">
        <v>92</v>
      </c>
      <c r="F1176" s="2" t="str">
        <f>_xlfn.TEXTJOIN("_",TRUE,A1176,B1176,C1176,Table1[[#This Row],[Domain]])</f>
        <v>GBR_2024_136_Air</v>
      </c>
      <c r="G1176" s="2" t="s">
        <v>2377</v>
      </c>
      <c r="H1176" s="3" t="s">
        <v>94</v>
      </c>
      <c r="I1176" t="s">
        <v>115</v>
      </c>
      <c r="J1176" t="s">
        <v>2383</v>
      </c>
      <c r="K1176" s="4">
        <v>8</v>
      </c>
      <c r="L1176" s="9" t="str">
        <f>IF(AND(R1176=A1176, S1176&amp;T1176&amp;U1176&amp;V1176&amp;W1176=""), "DomProd", IF(COUNTIF(R1176:W1176, A1176)&gt;0, "CoDev", IF(R1176="???","N/A","Import")))</f>
        <v>Import</v>
      </c>
      <c r="M1176" t="s">
        <v>198</v>
      </c>
      <c r="O1176"/>
      <c r="P1176" s="28" t="s">
        <v>2384</v>
      </c>
      <c r="R1176" t="s">
        <v>65</v>
      </c>
      <c r="X1176" s="9">
        <f>IF(Table1[[#This Row],[Origin 1]]="???",0,COUNTA(Table1[[#This Row],[Origin 1]:[Origin 6]]))</f>
        <v>1</v>
      </c>
      <c r="Y1176"/>
      <c r="Z1176"/>
    </row>
    <row r="1177" spans="1:26">
      <c r="A1177" s="12" t="s">
        <v>43</v>
      </c>
      <c r="B1177" s="2">
        <v>2024</v>
      </c>
      <c r="C1177" s="18" t="str">
        <f>TEXT(Table1[[#This Row],[No2]],"000")</f>
        <v>137</v>
      </c>
      <c r="D1177" s="18">
        <v>137</v>
      </c>
      <c r="E1177" s="18" t="s">
        <v>92</v>
      </c>
      <c r="F1177" s="2" t="str">
        <f>_xlfn.TEXTJOIN("_",TRUE,A1177,B1177,C1177,Table1[[#This Row],[Domain]])</f>
        <v>GBR_2024_137_Air</v>
      </c>
      <c r="G1177" s="2" t="s">
        <v>2377</v>
      </c>
      <c r="H1177" s="3" t="s">
        <v>94</v>
      </c>
      <c r="I1177" t="s">
        <v>1715</v>
      </c>
      <c r="J1177" t="s">
        <v>2385</v>
      </c>
      <c r="K1177" s="4">
        <v>3</v>
      </c>
      <c r="L1177" s="9" t="str">
        <f>IF(AND(R1177=A1177, S1177&amp;T1177&amp;U1177&amp;V1177&amp;W1177=""), "DomProd", IF(COUNTIF(R1177:W1177, A1177)&gt;0, "CoDev", IF(R1177="???","N/A","Import")))</f>
        <v>Import</v>
      </c>
      <c r="M1177" t="s">
        <v>181</v>
      </c>
      <c r="O1177"/>
      <c r="P1177" s="28" t="s">
        <v>2386</v>
      </c>
      <c r="R1177" t="s">
        <v>65</v>
      </c>
      <c r="X1177" s="9">
        <f>IF(Table1[[#This Row],[Origin 1]]="???",0,COUNTA(Table1[[#This Row],[Origin 1]:[Origin 6]]))</f>
        <v>1</v>
      </c>
      <c r="Y1177"/>
      <c r="Z1177"/>
    </row>
    <row r="1178" spans="1:26">
      <c r="A1178" s="12" t="s">
        <v>43</v>
      </c>
      <c r="B1178" s="2">
        <v>2024</v>
      </c>
      <c r="C1178" s="18" t="str">
        <f>TEXT(Table1[[#This Row],[No2]],"000")</f>
        <v>138</v>
      </c>
      <c r="D1178" s="18">
        <v>138</v>
      </c>
      <c r="E1178" s="18" t="s">
        <v>92</v>
      </c>
      <c r="F1178" s="2" t="str">
        <f>_xlfn.TEXTJOIN("_",TRUE,A1178,B1178,C1178,Table1[[#This Row],[Domain]])</f>
        <v>GBR_2024_138_Air</v>
      </c>
      <c r="G1178" s="2" t="s">
        <v>2377</v>
      </c>
      <c r="H1178" s="3" t="s">
        <v>94</v>
      </c>
      <c r="I1178" t="s">
        <v>2033</v>
      </c>
      <c r="J1178" t="s">
        <v>2387</v>
      </c>
      <c r="K1178" s="4">
        <v>3</v>
      </c>
      <c r="L1178" s="9" t="str">
        <f>IF(AND(R1178=A1178, S1178&amp;T1178&amp;U1178&amp;V1178&amp;W1178=""), "DomProd", IF(COUNTIF(R1178:W1178, A1178)&gt;0, "CoDev", IF(R1178="???","N/A","Import")))</f>
        <v>Import</v>
      </c>
      <c r="M1178" t="s">
        <v>1246</v>
      </c>
      <c r="O1178"/>
      <c r="P1178" s="28" t="s">
        <v>2077</v>
      </c>
      <c r="R1178" t="s">
        <v>65</v>
      </c>
      <c r="X1178" s="9">
        <f>IF(Table1[[#This Row],[Origin 1]]="???",0,COUNTA(Table1[[#This Row],[Origin 1]:[Origin 6]]))</f>
        <v>1</v>
      </c>
      <c r="Y1178"/>
      <c r="Z1178"/>
    </row>
    <row r="1179" spans="1:26">
      <c r="A1179" s="12" t="s">
        <v>43</v>
      </c>
      <c r="B1179" s="2">
        <v>2024</v>
      </c>
      <c r="C1179" s="18" t="str">
        <f>TEXT(Table1[[#This Row],[No2]],"000")</f>
        <v>139</v>
      </c>
      <c r="D1179" s="18">
        <v>139</v>
      </c>
      <c r="E1179" s="18" t="s">
        <v>92</v>
      </c>
      <c r="F1179" s="2" t="str">
        <f>_xlfn.TEXTJOIN("_",TRUE,A1179,B1179,C1179,Table1[[#This Row],[Domain]])</f>
        <v>GBR_2024_139_Air</v>
      </c>
      <c r="G1179" s="2" t="s">
        <v>2377</v>
      </c>
      <c r="H1179" s="3" t="s">
        <v>94</v>
      </c>
      <c r="I1179" t="s">
        <v>1005</v>
      </c>
      <c r="J1179" t="s">
        <v>2388</v>
      </c>
      <c r="K1179" s="4">
        <v>3</v>
      </c>
      <c r="L1179" s="9" t="str">
        <f>IF(AND(R1179=A1179, S1179&amp;T1179&amp;U1179&amp;V1179&amp;W1179=""), "DomProd", IF(COUNTIF(R1179:W1179, A1179)&gt;0, "CoDev", IF(R1179="???","N/A","Import")))</f>
        <v>CoDev</v>
      </c>
      <c r="M1179" t="s">
        <v>254</v>
      </c>
      <c r="O1179"/>
      <c r="P1179" t="s">
        <v>1759</v>
      </c>
      <c r="R1179" t="s">
        <v>32</v>
      </c>
      <c r="S1179" t="s">
        <v>134</v>
      </c>
      <c r="T1179" t="s">
        <v>37</v>
      </c>
      <c r="U1179" t="s">
        <v>43</v>
      </c>
      <c r="X1179" s="9">
        <f>IF(Table1[[#This Row],[Origin 1]]="???",0,COUNTA(Table1[[#This Row],[Origin 1]:[Origin 6]]))</f>
        <v>4</v>
      </c>
      <c r="Y1179"/>
      <c r="Z1179"/>
    </row>
    <row r="1180" spans="1:26">
      <c r="A1180" s="12" t="s">
        <v>43</v>
      </c>
      <c r="B1180" s="2">
        <v>2024</v>
      </c>
      <c r="C1180" s="18" t="str">
        <f>TEXT(Table1[[#This Row],[No2]],"000")</f>
        <v>140</v>
      </c>
      <c r="D1180" s="18">
        <v>140</v>
      </c>
      <c r="E1180" s="18" t="s">
        <v>92</v>
      </c>
      <c r="F1180" s="2" t="str">
        <f>_xlfn.TEXTJOIN("_",TRUE,A1180,B1180,C1180,Table1[[#This Row],[Domain]])</f>
        <v>GBR_2024_140_Air</v>
      </c>
      <c r="G1180" s="2" t="s">
        <v>2377</v>
      </c>
      <c r="H1180" s="3" t="s">
        <v>94</v>
      </c>
      <c r="I1180" t="s">
        <v>1005</v>
      </c>
      <c r="J1180" t="s">
        <v>2389</v>
      </c>
      <c r="K1180" s="4">
        <v>7</v>
      </c>
      <c r="L1180" s="9" t="str">
        <f>IF(AND(R1180=A1180, S1180&amp;T1180&amp;U1180&amp;V1180&amp;W1180=""), "DomProd", IF(COUNTIF(R1180:W1180, A1180)&gt;0, "CoDev", IF(R1180="???","N/A","Import")))</f>
        <v>CoDev</v>
      </c>
      <c r="M1180" t="s">
        <v>254</v>
      </c>
      <c r="O1180"/>
      <c r="P1180" t="s">
        <v>1759</v>
      </c>
      <c r="R1180" t="s">
        <v>32</v>
      </c>
      <c r="S1180" t="s">
        <v>134</v>
      </c>
      <c r="T1180" t="s">
        <v>37</v>
      </c>
      <c r="U1180" t="s">
        <v>43</v>
      </c>
      <c r="X1180" s="9">
        <f>IF(Table1[[#This Row],[Origin 1]]="???",0,COUNTA(Table1[[#This Row],[Origin 1]:[Origin 6]]))</f>
        <v>4</v>
      </c>
      <c r="Y1180"/>
      <c r="Z1180"/>
    </row>
    <row r="1181" spans="1:26">
      <c r="A1181" s="12" t="s">
        <v>43</v>
      </c>
      <c r="B1181" s="2">
        <v>2024</v>
      </c>
      <c r="C1181" s="18" t="str">
        <f>TEXT(Table1[[#This Row],[No2]],"000")</f>
        <v>141</v>
      </c>
      <c r="D1181" s="18">
        <v>141</v>
      </c>
      <c r="E1181" s="18" t="s">
        <v>92</v>
      </c>
      <c r="F1181" s="2" t="str">
        <f>_xlfn.TEXTJOIN("_",TRUE,A1181,B1181,C1181,Table1[[#This Row],[Domain]])</f>
        <v>GBR_2024_141_Air</v>
      </c>
      <c r="G1181" s="2" t="s">
        <v>2377</v>
      </c>
      <c r="H1181" s="3" t="s">
        <v>94</v>
      </c>
      <c r="I1181" t="s">
        <v>252</v>
      </c>
      <c r="J1181" t="s">
        <v>2390</v>
      </c>
      <c r="K1181" s="4">
        <v>22</v>
      </c>
      <c r="L1181" s="9" t="str">
        <f>IF(AND(R1181=A1181, S1181&amp;T1181&amp;U1181&amp;V1181&amp;W1181=""), "DomProd", IF(COUNTIF(R1181:W1181, A1181)&gt;0, "CoDev", IF(R1181="???","N/A","Import")))</f>
        <v>CoDev</v>
      </c>
      <c r="M1181" t="s">
        <v>254</v>
      </c>
      <c r="O1181"/>
      <c r="P1181" t="s">
        <v>255</v>
      </c>
      <c r="R1181" t="s">
        <v>32</v>
      </c>
      <c r="S1181" t="s">
        <v>134</v>
      </c>
      <c r="T1181" t="s">
        <v>37</v>
      </c>
      <c r="U1181" t="s">
        <v>43</v>
      </c>
      <c r="X1181" s="9">
        <f>IF(Table1[[#This Row],[Origin 1]]="???",0,COUNTA(Table1[[#This Row],[Origin 1]:[Origin 6]]))</f>
        <v>4</v>
      </c>
      <c r="Y1181"/>
      <c r="Z1181"/>
    </row>
    <row r="1182" spans="1:26">
      <c r="A1182" s="12" t="s">
        <v>43</v>
      </c>
      <c r="B1182" s="2">
        <v>2024</v>
      </c>
      <c r="C1182" s="18" t="str">
        <f>TEXT(Table1[[#This Row],[No2]],"000")</f>
        <v>142</v>
      </c>
      <c r="D1182" s="18">
        <v>142</v>
      </c>
      <c r="E1182" s="18" t="s">
        <v>92</v>
      </c>
      <c r="F1182" s="2" t="str">
        <f>_xlfn.TEXTJOIN("_",TRUE,A1182,B1182,C1182,Table1[[#This Row],[Domain]])</f>
        <v>GBR_2024_142_Air</v>
      </c>
      <c r="G1182" s="2" t="s">
        <v>2377</v>
      </c>
      <c r="H1182" s="3" t="s">
        <v>94</v>
      </c>
      <c r="I1182" t="s">
        <v>252</v>
      </c>
      <c r="J1182" t="s">
        <v>2391</v>
      </c>
      <c r="K1182" s="4">
        <v>8</v>
      </c>
      <c r="L1182" s="9" t="str">
        <f>IF(AND(R1182=A1182, S1182&amp;T1182&amp;U1182&amp;V1182&amp;W1182=""), "DomProd", IF(COUNTIF(R1182:W1182, A1182)&gt;0, "CoDev", IF(R1182="???","N/A","Import")))</f>
        <v>Import</v>
      </c>
      <c r="M1182" t="s">
        <v>195</v>
      </c>
      <c r="O1182"/>
      <c r="P1182" t="s">
        <v>2392</v>
      </c>
      <c r="R1182" t="s">
        <v>65</v>
      </c>
      <c r="X1182" s="9">
        <f>IF(Table1[[#This Row],[Origin 1]]="???",0,COUNTA(Table1[[#This Row],[Origin 1]:[Origin 6]]))</f>
        <v>1</v>
      </c>
      <c r="Y1182"/>
      <c r="Z1182"/>
    </row>
    <row r="1183" spans="1:26" s="7" customFormat="1">
      <c r="A1183" s="23" t="s">
        <v>43</v>
      </c>
      <c r="B1183" s="2">
        <v>2024</v>
      </c>
      <c r="C1183" s="18" t="str">
        <f>TEXT(Table1[[#This Row],[No2]],"000")</f>
        <v>143</v>
      </c>
      <c r="D1183" s="18">
        <v>143</v>
      </c>
      <c r="E1183" s="18" t="s">
        <v>92</v>
      </c>
      <c r="F1183" s="2" t="str">
        <f>_xlfn.TEXTJOIN("_",TRUE,A1183,B1183,C1183,Table1[[#This Row],[Domain]])</f>
        <v>GBR_2024_143_Air</v>
      </c>
      <c r="G1183" s="5" t="s">
        <v>2377</v>
      </c>
      <c r="H1183" s="6" t="s">
        <v>94</v>
      </c>
      <c r="I1183" s="7" t="s">
        <v>2041</v>
      </c>
      <c r="J1183" s="7" t="s">
        <v>2393</v>
      </c>
      <c r="K1183" s="8">
        <v>2</v>
      </c>
      <c r="L1183" s="9" t="str">
        <f>IF(AND(R1183=A1183, S1183&amp;T1183&amp;U1183&amp;V1183&amp;W1183=""), "DomProd", IF(COUNTIF(R1183:W1183, A1183)&gt;0, "CoDev", IF(R1183="???","N/A","Import")))</f>
        <v>Import</v>
      </c>
      <c r="M1183" s="7" t="s">
        <v>258</v>
      </c>
      <c r="P1183" s="29" t="s">
        <v>1449</v>
      </c>
      <c r="R1183" s="7" t="s">
        <v>134</v>
      </c>
      <c r="X1183" s="9">
        <f>IF(Table1[[#This Row],[Origin 1]]="???",0,COUNTA(Table1[[#This Row],[Origin 1]:[Origin 6]]))</f>
        <v>1</v>
      </c>
      <c r="Y1183"/>
    </row>
    <row r="1184" spans="1:26">
      <c r="A1184" s="12" t="s">
        <v>43</v>
      </c>
      <c r="B1184" s="2">
        <v>2024</v>
      </c>
      <c r="C1184" s="18" t="str">
        <f>TEXT(Table1[[#This Row],[No2]],"000")</f>
        <v>144</v>
      </c>
      <c r="D1184" s="18">
        <v>144</v>
      </c>
      <c r="E1184" s="18" t="s">
        <v>92</v>
      </c>
      <c r="F1184" s="2" t="str">
        <f>_xlfn.TEXTJOIN("_",TRUE,A1184,B1184,C1184,Table1[[#This Row],[Domain]])</f>
        <v>GBR_2024_144_Air</v>
      </c>
      <c r="G1184" s="2" t="s">
        <v>2377</v>
      </c>
      <c r="H1184" s="3" t="s">
        <v>94</v>
      </c>
      <c r="I1184" t="s">
        <v>108</v>
      </c>
      <c r="J1184" t="s">
        <v>2394</v>
      </c>
      <c r="K1184" s="4">
        <v>5</v>
      </c>
      <c r="L1184" s="9" t="str">
        <f>IF(AND(R1184=A1184, S1184&amp;T1184&amp;U1184&amp;V1184&amp;W1184=""), "DomProd", IF(COUNTIF(R1184:W1184, A1184)&gt;0, "CoDev", IF(R1184="???","N/A","Import")))</f>
        <v>Import</v>
      </c>
      <c r="M1184" t="s">
        <v>2039</v>
      </c>
      <c r="P1184" s="28" t="s">
        <v>2395</v>
      </c>
      <c r="R1184" t="s">
        <v>575</v>
      </c>
      <c r="X1184" s="9">
        <f>IF(Table1[[#This Row],[Origin 1]]="???",0,COUNTA(Table1[[#This Row],[Origin 1]:[Origin 6]]))</f>
        <v>1</v>
      </c>
      <c r="Y1184"/>
      <c r="Z1184"/>
    </row>
    <row r="1185" spans="1:26">
      <c r="A1185" s="12" t="s">
        <v>43</v>
      </c>
      <c r="B1185" s="2">
        <v>2024</v>
      </c>
      <c r="C1185" s="18" t="str">
        <f>TEXT(Table1[[#This Row],[No2]],"000")</f>
        <v>145</v>
      </c>
      <c r="D1185" s="18">
        <v>145</v>
      </c>
      <c r="E1185" s="18" t="s">
        <v>92</v>
      </c>
      <c r="F1185" s="2" t="str">
        <f>_xlfn.TEXTJOIN("_",TRUE,A1185,B1185,C1185,Table1[[#This Row],[Domain]])</f>
        <v>GBR_2024_145_Air</v>
      </c>
      <c r="G1185" s="2" t="s">
        <v>2377</v>
      </c>
      <c r="H1185" s="3" t="s">
        <v>94</v>
      </c>
      <c r="I1185" t="s">
        <v>108</v>
      </c>
      <c r="J1185" t="s">
        <v>2396</v>
      </c>
      <c r="K1185" s="4">
        <v>86</v>
      </c>
      <c r="L1185" s="9" t="str">
        <f>IF(AND(R1185=A1185, S1185&amp;T1185&amp;U1185&amp;V1185&amp;W1185=""), "DomProd", IF(COUNTIF(R1185:W1185, A1185)&gt;0, "CoDev", IF(R1185="???","N/A","Import")))</f>
        <v>Import</v>
      </c>
      <c r="M1185" t="s">
        <v>1718</v>
      </c>
      <c r="O1185"/>
      <c r="P1185" s="28" t="s">
        <v>1719</v>
      </c>
      <c r="R1185" t="s">
        <v>32</v>
      </c>
      <c r="X1185" s="9">
        <f>IF(Table1[[#This Row],[Origin 1]]="???",0,COUNTA(Table1[[#This Row],[Origin 1]:[Origin 6]]))</f>
        <v>1</v>
      </c>
      <c r="Y1185"/>
      <c r="Z1185"/>
    </row>
    <row r="1186" spans="1:26">
      <c r="A1186" s="12" t="s">
        <v>43</v>
      </c>
      <c r="B1186" s="2">
        <v>2024</v>
      </c>
      <c r="C1186" s="18" t="str">
        <f>TEXT(Table1[[#This Row],[No2]],"000")</f>
        <v>146</v>
      </c>
      <c r="D1186" s="18">
        <v>146</v>
      </c>
      <c r="E1186" s="18" t="s">
        <v>92</v>
      </c>
      <c r="F1186" s="2" t="str">
        <f>_xlfn.TEXTJOIN("_",TRUE,A1186,B1186,C1186,Table1[[#This Row],[Domain]])</f>
        <v>GBR_2024_146_Air</v>
      </c>
      <c r="G1186" s="2" t="s">
        <v>2377</v>
      </c>
      <c r="H1186" s="3" t="s">
        <v>94</v>
      </c>
      <c r="I1186" t="s">
        <v>108</v>
      </c>
      <c r="J1186" t="s">
        <v>2397</v>
      </c>
      <c r="K1186" s="4">
        <v>28</v>
      </c>
      <c r="L1186" s="9" t="str">
        <f>IF(AND(R1186=A1186, S1186&amp;T1186&amp;U1186&amp;V1186&amp;W1186=""), "DomProd", IF(COUNTIF(R1186:W1186, A1186)&gt;0, "CoDev", IF(R1186="???","N/A","Import")))</f>
        <v>DomProd</v>
      </c>
      <c r="M1186" t="s">
        <v>905</v>
      </c>
      <c r="O1186"/>
      <c r="P1186" s="28" t="s">
        <v>2398</v>
      </c>
      <c r="R1186" t="s">
        <v>43</v>
      </c>
      <c r="X1186" s="9">
        <f>IF(Table1[[#This Row],[Origin 1]]="???",0,COUNTA(Table1[[#This Row],[Origin 1]:[Origin 6]]))</f>
        <v>1</v>
      </c>
      <c r="Y1186"/>
      <c r="Z1186"/>
    </row>
    <row r="1187" spans="1:26">
      <c r="A1187" s="12" t="s">
        <v>43</v>
      </c>
      <c r="B1187" s="2">
        <v>2024</v>
      </c>
      <c r="C1187" s="18" t="str">
        <f>TEXT(Table1[[#This Row],[No2]],"000")</f>
        <v>147</v>
      </c>
      <c r="D1187" s="18">
        <v>147</v>
      </c>
      <c r="E1187" s="18" t="s">
        <v>92</v>
      </c>
      <c r="F1187" s="2" t="str">
        <f>_xlfn.TEXTJOIN("_",TRUE,A1187,B1187,C1187,Table1[[#This Row],[Domain]])</f>
        <v>GBR_2024_147_Air</v>
      </c>
      <c r="G1187" s="2" t="s">
        <v>2377</v>
      </c>
      <c r="H1187" s="3" t="s">
        <v>94</v>
      </c>
      <c r="I1187" t="s">
        <v>108</v>
      </c>
      <c r="J1187" t="s">
        <v>2399</v>
      </c>
      <c r="K1187" s="4">
        <v>67</v>
      </c>
      <c r="L1187" s="9" t="str">
        <f>IF(AND(R1187=A1187, S1187&amp;T1187&amp;U1187&amp;V1187&amp;W1187=""), "DomProd", IF(COUNTIF(R1187:W1187, A1187)&gt;0, "CoDev", IF(R1187="???","N/A","Import")))</f>
        <v>DomProd</v>
      </c>
      <c r="M1187" t="s">
        <v>905</v>
      </c>
      <c r="O1187"/>
      <c r="P1187" s="28" t="s">
        <v>2398</v>
      </c>
      <c r="R1187" t="s">
        <v>43</v>
      </c>
      <c r="X1187" s="9">
        <f>IF(Table1[[#This Row],[Origin 1]]="???",0,COUNTA(Table1[[#This Row],[Origin 1]:[Origin 6]]))</f>
        <v>1</v>
      </c>
      <c r="Y1187"/>
      <c r="Z1187"/>
    </row>
    <row r="1188" spans="1:26">
      <c r="A1188" s="12" t="s">
        <v>43</v>
      </c>
      <c r="B1188" s="2">
        <v>2024</v>
      </c>
      <c r="C1188" s="18" t="str">
        <f>TEXT(Table1[[#This Row],[No2]],"000")</f>
        <v>148</v>
      </c>
      <c r="D1188" s="18">
        <v>148</v>
      </c>
      <c r="E1188" s="18" t="s">
        <v>92</v>
      </c>
      <c r="F1188" s="2" t="str">
        <f>_xlfn.TEXTJOIN("_",TRUE,A1188,B1188,C1188,Table1[[#This Row],[Domain]])</f>
        <v>GBR_2024_148_Air</v>
      </c>
      <c r="G1188" s="2" t="s">
        <v>2377</v>
      </c>
      <c r="H1188" s="3" t="s">
        <v>94</v>
      </c>
      <c r="I1188" t="s">
        <v>108</v>
      </c>
      <c r="J1188" t="s">
        <v>2400</v>
      </c>
      <c r="K1188" s="4">
        <v>14</v>
      </c>
      <c r="L1188" s="9" t="str">
        <f>IF(AND(R1188=A1188, S1188&amp;T1188&amp;U1188&amp;V1188&amp;W1188=""), "DomProd", IF(COUNTIF(R1188:W1188, A1188)&gt;0, "CoDev", IF(R1188="???","N/A","Import")))</f>
        <v>Import</v>
      </c>
      <c r="M1188" t="s">
        <v>1020</v>
      </c>
      <c r="O1188"/>
      <c r="P1188" s="28" t="s">
        <v>2401</v>
      </c>
      <c r="R1188" t="s">
        <v>65</v>
      </c>
      <c r="X1188" s="9">
        <f>IF(Table1[[#This Row],[Origin 1]]="???",0,COUNTA(Table1[[#This Row],[Origin 1]:[Origin 6]]))</f>
        <v>1</v>
      </c>
      <c r="Y1188"/>
      <c r="Z1188"/>
    </row>
    <row r="1189" spans="1:26">
      <c r="A1189" s="12" t="s">
        <v>43</v>
      </c>
      <c r="B1189" s="2">
        <v>2024</v>
      </c>
      <c r="C1189" s="18" t="str">
        <f>TEXT(Table1[[#This Row],[No2]],"000")</f>
        <v>149</v>
      </c>
      <c r="D1189" s="18">
        <v>149</v>
      </c>
      <c r="E1189" s="18" t="s">
        <v>92</v>
      </c>
      <c r="F1189" s="2" t="str">
        <f>_xlfn.TEXTJOIN("_",TRUE,A1189,B1189,C1189,Table1[[#This Row],[Domain]])</f>
        <v>GBR_2024_149_Air</v>
      </c>
      <c r="G1189" s="2" t="s">
        <v>2377</v>
      </c>
      <c r="H1189" s="3" t="s">
        <v>114</v>
      </c>
      <c r="I1189" t="s">
        <v>99</v>
      </c>
      <c r="J1189" t="s">
        <v>2260</v>
      </c>
      <c r="K1189" s="4">
        <v>3</v>
      </c>
      <c r="L1189" s="9" t="str">
        <f>IF(AND(R1189=A1189, S1189&amp;T1189&amp;U1189&amp;V1189&amp;W1189=""), "DomProd", IF(COUNTIF(R1189:W1189, A1189)&gt;0, "CoDev", IF(R1189="???","N/A","Import")))</f>
        <v>CoDev</v>
      </c>
      <c r="M1189" t="s">
        <v>681</v>
      </c>
      <c r="N1189" t="s">
        <v>682</v>
      </c>
      <c r="O1189"/>
      <c r="P1189" s="28" t="s">
        <v>1860</v>
      </c>
      <c r="R1189" t="s">
        <v>134</v>
      </c>
      <c r="S1189" t="s">
        <v>43</v>
      </c>
      <c r="X1189" s="9">
        <f>IF(Table1[[#This Row],[Origin 1]]="???",0,COUNTA(Table1[[#This Row],[Origin 1]:[Origin 6]]))</f>
        <v>2</v>
      </c>
      <c r="Y1189"/>
      <c r="Z1189"/>
    </row>
    <row r="1190" spans="1:26">
      <c r="A1190" s="12" t="s">
        <v>43</v>
      </c>
      <c r="B1190" s="2">
        <v>2024</v>
      </c>
      <c r="C1190" s="18" t="str">
        <f>TEXT(Table1[[#This Row],[No2]],"000")</f>
        <v>150</v>
      </c>
      <c r="D1190" s="18">
        <v>150</v>
      </c>
      <c r="E1190" s="18" t="s">
        <v>92</v>
      </c>
      <c r="F1190" s="2" t="str">
        <f>_xlfn.TEXTJOIN("_",TRUE,A1190,B1190,C1190,Table1[[#This Row],[Domain]])</f>
        <v>GBR_2024_150_Air</v>
      </c>
      <c r="G1190" s="2" t="s">
        <v>2377</v>
      </c>
      <c r="H1190" s="3" t="s">
        <v>178</v>
      </c>
      <c r="I1190" t="s">
        <v>2112</v>
      </c>
      <c r="J1190" t="s">
        <v>1466</v>
      </c>
      <c r="K1190" s="4">
        <v>10</v>
      </c>
      <c r="L1190" s="9" t="str">
        <f>IF(AND(R1190=A1190, S1190&amp;T1190&amp;U1190&amp;V1190&amp;W1190=""), "DomProd", IF(COUNTIF(R1190:W1190, A1190)&gt;0, "CoDev", IF(R1190="???","N/A","Import")))</f>
        <v>Import</v>
      </c>
      <c r="M1190" t="s">
        <v>1467</v>
      </c>
      <c r="O1190"/>
      <c r="P1190" s="28" t="s">
        <v>1468</v>
      </c>
      <c r="R1190" t="s">
        <v>65</v>
      </c>
      <c r="X1190" s="9">
        <f>IF(Table1[[#This Row],[Origin 1]]="???",0,COUNTA(Table1[[#This Row],[Origin 1]:[Origin 6]]))</f>
        <v>1</v>
      </c>
      <c r="Y1190"/>
      <c r="Z1190"/>
    </row>
    <row r="1191" spans="1:26">
      <c r="A1191" s="12" t="s">
        <v>43</v>
      </c>
      <c r="B1191" s="2">
        <v>2024</v>
      </c>
      <c r="C1191" s="18" t="str">
        <f>TEXT(Table1[[#This Row],[No2]],"000")</f>
        <v>151</v>
      </c>
      <c r="D1191" s="18">
        <v>151</v>
      </c>
      <c r="E1191" s="18" t="s">
        <v>92</v>
      </c>
      <c r="F1191" s="2" t="str">
        <f>_xlfn.TEXTJOIN("_",TRUE,A1191,B1191,C1191,Table1[[#This Row],[Domain]])</f>
        <v>GBR_2024_151_Air</v>
      </c>
      <c r="G1191" s="2" t="s">
        <v>2377</v>
      </c>
      <c r="H1191" s="3" t="s">
        <v>178</v>
      </c>
      <c r="I1191" t="s">
        <v>2112</v>
      </c>
      <c r="J1191" t="s">
        <v>2402</v>
      </c>
      <c r="K1191" s="4">
        <v>1</v>
      </c>
      <c r="L1191" s="9" t="str">
        <f>IF(AND(R1191=A1191, S1191&amp;T1191&amp;U1191&amp;V1191&amp;W1191=""), "DomProd", IF(COUNTIF(R1191:W1191, A1191)&gt;0, "CoDev", IF(R1191="???","N/A","Import")))</f>
        <v>Import</v>
      </c>
      <c r="M1191" t="s">
        <v>1467</v>
      </c>
      <c r="O1191"/>
      <c r="P1191" s="28" t="s">
        <v>1468</v>
      </c>
      <c r="R1191" t="s">
        <v>65</v>
      </c>
      <c r="X1191" s="9">
        <f>IF(Table1[[#This Row],[Origin 1]]="???",0,COUNTA(Table1[[#This Row],[Origin 1]:[Origin 6]]))</f>
        <v>1</v>
      </c>
      <c r="Y1191"/>
      <c r="Z1191"/>
    </row>
    <row r="1192" spans="1:26">
      <c r="A1192" s="12" t="s">
        <v>43</v>
      </c>
      <c r="B1192" s="2">
        <v>2024</v>
      </c>
      <c r="C1192" s="18" t="str">
        <f>TEXT(Table1[[#This Row],[No2]],"000")</f>
        <v>152</v>
      </c>
      <c r="D1192" s="18">
        <v>152</v>
      </c>
      <c r="E1192" s="18" t="s">
        <v>92</v>
      </c>
      <c r="F1192" s="2" t="str">
        <f>_xlfn.TEXTJOIN("_",TRUE,A1192,B1192,C1192,Table1[[#This Row],[Domain]])</f>
        <v>GBR_2024_152_Air</v>
      </c>
      <c r="G1192" s="2" t="s">
        <v>2377</v>
      </c>
      <c r="H1192" s="3" t="s">
        <v>139</v>
      </c>
      <c r="I1192" t="s">
        <v>272</v>
      </c>
      <c r="J1192" t="s">
        <v>2403</v>
      </c>
      <c r="K1192" s="4" t="s">
        <v>72</v>
      </c>
      <c r="L1192" s="9" t="str">
        <f>IF(AND(R1192=A1192, S1192&amp;T1192&amp;U1192&amp;V1192&amp;W1192=""), "DomProd", IF(COUNTIF(R1192:W1192, A1192)&gt;0, "CoDev", IF(R1192="???","N/A","Import")))</f>
        <v>Import</v>
      </c>
      <c r="M1192" t="s">
        <v>198</v>
      </c>
      <c r="O1192"/>
      <c r="P1192" t="s">
        <v>274</v>
      </c>
      <c r="R1192" t="s">
        <v>65</v>
      </c>
      <c r="X1192" s="9">
        <f>IF(Table1[[#This Row],[Origin 1]]="???",0,COUNTA(Table1[[#This Row],[Origin 1]:[Origin 6]]))</f>
        <v>1</v>
      </c>
      <c r="Y1192"/>
      <c r="Z1192"/>
    </row>
    <row r="1193" spans="1:26">
      <c r="A1193" s="12" t="s">
        <v>43</v>
      </c>
      <c r="B1193" s="2">
        <v>2024</v>
      </c>
      <c r="C1193" s="18" t="str">
        <f>TEXT(Table1[[#This Row],[No2]],"000")</f>
        <v>153</v>
      </c>
      <c r="D1193" s="18">
        <v>153</v>
      </c>
      <c r="E1193" s="18" t="s">
        <v>92</v>
      </c>
      <c r="F1193" s="2" t="str">
        <f>_xlfn.TEXTJOIN("_",TRUE,A1193,B1193,C1193,Table1[[#This Row],[Domain]])</f>
        <v>GBR_2024_153_Air</v>
      </c>
      <c r="G1193" s="2" t="s">
        <v>2377</v>
      </c>
      <c r="H1193" s="3" t="s">
        <v>139</v>
      </c>
      <c r="I1193" t="s">
        <v>140</v>
      </c>
      <c r="J1193" t="s">
        <v>2404</v>
      </c>
      <c r="K1193" s="4" t="s">
        <v>72</v>
      </c>
      <c r="L1193" s="9" t="str">
        <f>IF(AND(R1193=A1193, S1193&amp;T1193&amp;U1193&amp;V1193&amp;W1193=""), "DomProd", IF(COUNTIF(R1193:W1193, A1193)&gt;0, "CoDev", IF(R1193="???","N/A","Import")))</f>
        <v>DomProd</v>
      </c>
      <c r="M1193" t="s">
        <v>2240</v>
      </c>
      <c r="O1193"/>
      <c r="P1193" t="s">
        <v>2405</v>
      </c>
      <c r="R1193" t="s">
        <v>43</v>
      </c>
      <c r="X1193" s="9">
        <f>IF(Table1[[#This Row],[Origin 1]]="???",0,COUNTA(Table1[[#This Row],[Origin 1]:[Origin 6]]))</f>
        <v>1</v>
      </c>
      <c r="Y1193"/>
      <c r="Z1193"/>
    </row>
    <row r="1194" spans="1:26">
      <c r="A1194" s="12" t="s">
        <v>43</v>
      </c>
      <c r="B1194" s="2">
        <v>2024</v>
      </c>
      <c r="C1194" s="18" t="str">
        <f>TEXT(Table1[[#This Row],[No2]],"000")</f>
        <v>154</v>
      </c>
      <c r="D1194" s="18">
        <v>154</v>
      </c>
      <c r="E1194" s="18" t="s">
        <v>92</v>
      </c>
      <c r="F1194" s="2" t="str">
        <f>_xlfn.TEXTJOIN("_",TRUE,A1194,B1194,C1194,Table1[[#This Row],[Domain]])</f>
        <v>GBR_2024_154_Air</v>
      </c>
      <c r="G1194" s="2" t="s">
        <v>2377</v>
      </c>
      <c r="H1194" s="3" t="s">
        <v>139</v>
      </c>
      <c r="I1194" t="s">
        <v>277</v>
      </c>
      <c r="J1194" t="s">
        <v>2406</v>
      </c>
      <c r="K1194" s="4" t="s">
        <v>72</v>
      </c>
      <c r="L1194" s="9" t="str">
        <f>IF(AND(R1194=A1194, S1194&amp;T1194&amp;U1194&amp;V1194&amp;W1194=""), "DomProd", IF(COUNTIF(R1194:W1194, A1194)&gt;0, "CoDev", IF(R1194="???","N/A","Import")))</f>
        <v>Import</v>
      </c>
      <c r="M1194" t="s">
        <v>198</v>
      </c>
      <c r="O1194"/>
      <c r="P1194" t="s">
        <v>279</v>
      </c>
      <c r="R1194" t="s">
        <v>65</v>
      </c>
      <c r="X1194" s="9">
        <f>IF(Table1[[#This Row],[Origin 1]]="???",0,COUNTA(Table1[[#This Row],[Origin 1]:[Origin 6]]))</f>
        <v>1</v>
      </c>
      <c r="Y1194"/>
      <c r="Z1194"/>
    </row>
    <row r="1195" spans="1:26">
      <c r="A1195" s="12" t="s">
        <v>43</v>
      </c>
      <c r="B1195" s="2">
        <v>2024</v>
      </c>
      <c r="C1195" s="18" t="str">
        <f>TEXT(Table1[[#This Row],[No2]],"000")</f>
        <v>155</v>
      </c>
      <c r="D1195" s="18">
        <v>155</v>
      </c>
      <c r="E1195" s="18" t="s">
        <v>92</v>
      </c>
      <c r="F1195" s="2" t="str">
        <f>_xlfn.TEXTJOIN("_",TRUE,A1195,B1195,C1195,Table1[[#This Row],[Domain]])</f>
        <v>GBR_2024_155_Air</v>
      </c>
      <c r="G1195" s="2" t="s">
        <v>2377</v>
      </c>
      <c r="H1195" s="3" t="s">
        <v>139</v>
      </c>
      <c r="I1195" t="s">
        <v>277</v>
      </c>
      <c r="J1195" t="s">
        <v>1473</v>
      </c>
      <c r="K1195" s="4" t="s">
        <v>72</v>
      </c>
      <c r="L1195" s="9" t="str">
        <f>IF(AND(R1195=A1195, S1195&amp;T1195&amp;U1195&amp;V1195&amp;W1195=""), "DomProd", IF(COUNTIF(R1195:W1195, A1195)&gt;0, "CoDev", IF(R1195="???","N/A","Import")))</f>
        <v>CoDev</v>
      </c>
      <c r="M1195" t="s">
        <v>1474</v>
      </c>
      <c r="O1195"/>
      <c r="P1195" s="28" t="s">
        <v>1475</v>
      </c>
      <c r="R1195" t="s">
        <v>43</v>
      </c>
      <c r="S1195" t="s">
        <v>32</v>
      </c>
      <c r="T1195" t="s">
        <v>134</v>
      </c>
      <c r="U1195" t="s">
        <v>55</v>
      </c>
      <c r="V1195" t="s">
        <v>37</v>
      </c>
      <c r="W1195" t="s">
        <v>42</v>
      </c>
      <c r="X1195" s="9">
        <f>IF(Table1[[#This Row],[Origin 1]]="???",0,COUNTA(Table1[[#This Row],[Origin 1]:[Origin 6]]))</f>
        <v>6</v>
      </c>
      <c r="Y1195"/>
      <c r="Z1195"/>
    </row>
    <row r="1196" spans="1:26">
      <c r="A1196" s="12" t="s">
        <v>43</v>
      </c>
      <c r="B1196" s="2">
        <v>2024</v>
      </c>
      <c r="C1196" s="18" t="str">
        <f>TEXT(Table1[[#This Row],[No2]],"000")</f>
        <v>156</v>
      </c>
      <c r="D1196" s="18">
        <v>156</v>
      </c>
      <c r="E1196" s="18" t="s">
        <v>92</v>
      </c>
      <c r="F1196" s="2" t="str">
        <f>_xlfn.TEXTJOIN("_",TRUE,A1196,B1196,C1196,Table1[[#This Row],[Domain]])</f>
        <v>GBR_2024_156_Air</v>
      </c>
      <c r="G1196" s="2" t="s">
        <v>2377</v>
      </c>
      <c r="H1196" s="3" t="s">
        <v>139</v>
      </c>
      <c r="I1196" t="s">
        <v>684</v>
      </c>
      <c r="J1196" t="s">
        <v>2407</v>
      </c>
      <c r="K1196" s="4" t="s">
        <v>72</v>
      </c>
      <c r="L1196" s="9" t="str">
        <f>IF(AND(R1196=A1196, S1196&amp;T1196&amp;U1196&amp;V1196&amp;W1196=""), "DomProd", IF(COUNTIF(R1196:W1196, A1196)&gt;0, "CoDev", IF(R1196="???","N/A","Import")))</f>
        <v>Import</v>
      </c>
      <c r="M1196" t="s">
        <v>101</v>
      </c>
      <c r="N1196" t="s">
        <v>181</v>
      </c>
      <c r="O1196"/>
      <c r="P1196" t="s">
        <v>1407</v>
      </c>
      <c r="R1196" t="s">
        <v>65</v>
      </c>
      <c r="X1196" s="9">
        <f>IF(Table1[[#This Row],[Origin 1]]="???",0,COUNTA(Table1[[#This Row],[Origin 1]:[Origin 6]]))</f>
        <v>1</v>
      </c>
      <c r="Y1196"/>
      <c r="Z1196"/>
    </row>
    <row r="1197" spans="1:26">
      <c r="A1197" s="12" t="s">
        <v>43</v>
      </c>
      <c r="B1197" s="2">
        <v>2024</v>
      </c>
      <c r="C1197" s="18" t="str">
        <f>TEXT(Table1[[#This Row],[No2]],"000")</f>
        <v>157</v>
      </c>
      <c r="D1197" s="18">
        <v>157</v>
      </c>
      <c r="E1197" s="18" t="s">
        <v>92</v>
      </c>
      <c r="F1197" s="2" t="str">
        <f>_xlfn.TEXTJOIN("_",TRUE,A1197,B1197,C1197,Table1[[#This Row],[Domain]])</f>
        <v>GBR_2024_157_Air</v>
      </c>
      <c r="G1197" s="2" t="s">
        <v>2377</v>
      </c>
      <c r="H1197" s="3" t="s">
        <v>139</v>
      </c>
      <c r="I1197" t="s">
        <v>684</v>
      </c>
      <c r="J1197" t="s">
        <v>2408</v>
      </c>
      <c r="K1197" s="4" t="s">
        <v>72</v>
      </c>
      <c r="L1197" s="9" t="str">
        <f>IF(AND(R1197=A1197, S1197&amp;T1197&amp;U1197&amp;V1197&amp;W1197=""), "DomProd", IF(COUNTIF(R1197:W1197, A1197)&gt;0, "CoDev", IF(R1197="???","N/A","Import")))</f>
        <v>DomProd</v>
      </c>
      <c r="M1197" t="s">
        <v>2240</v>
      </c>
      <c r="O1197"/>
      <c r="P1197" t="s">
        <v>2409</v>
      </c>
      <c r="R1197" t="s">
        <v>43</v>
      </c>
      <c r="X1197" s="9">
        <f>IF(Table1[[#This Row],[Origin 1]]="???",0,COUNTA(Table1[[#This Row],[Origin 1]:[Origin 6]]))</f>
        <v>1</v>
      </c>
      <c r="Y1197"/>
      <c r="Z1197"/>
    </row>
    <row r="1198" spans="1:26">
      <c r="A1198" s="12" t="s">
        <v>43</v>
      </c>
      <c r="B1198" s="2">
        <v>2024</v>
      </c>
      <c r="C1198" s="18" t="str">
        <f>TEXT(Table1[[#This Row],[No2]],"000")</f>
        <v>158</v>
      </c>
      <c r="D1198" s="18">
        <v>158</v>
      </c>
      <c r="E1198" s="18" t="s">
        <v>92</v>
      </c>
      <c r="F1198" s="2" t="str">
        <f>_xlfn.TEXTJOIN("_",TRUE,A1198,B1198,C1198,Table1[[#This Row],[Domain]])</f>
        <v>GBR_2024_158_Air</v>
      </c>
      <c r="G1198" s="2" t="s">
        <v>2377</v>
      </c>
      <c r="H1198" s="3" t="s">
        <v>139</v>
      </c>
      <c r="I1198" t="s">
        <v>684</v>
      </c>
      <c r="J1198" t="s">
        <v>2410</v>
      </c>
      <c r="K1198" s="4" t="s">
        <v>72</v>
      </c>
      <c r="L1198" s="9" t="str">
        <f>IF(AND(R1198=A1198, S1198&amp;T1198&amp;U1198&amp;V1198&amp;W1198=""), "DomProd", IF(COUNTIF(R1198:W1198, A1198)&gt;0, "CoDev", IF(R1198="???","N/A","Import")))</f>
        <v>DomProd</v>
      </c>
      <c r="M1198" t="s">
        <v>2240</v>
      </c>
      <c r="O1198"/>
      <c r="P1198" t="s">
        <v>2409</v>
      </c>
      <c r="R1198" t="s">
        <v>43</v>
      </c>
      <c r="X1198" s="9">
        <f>IF(Table1[[#This Row],[Origin 1]]="???",0,COUNTA(Table1[[#This Row],[Origin 1]:[Origin 6]]))</f>
        <v>1</v>
      </c>
      <c r="Y1198"/>
      <c r="Z1198"/>
    </row>
    <row r="1199" spans="1:26">
      <c r="A1199" s="12" t="s">
        <v>43</v>
      </c>
      <c r="B1199" s="2">
        <v>2024</v>
      </c>
      <c r="C1199" s="18" t="str">
        <f>TEXT(Table1[[#This Row],[No2]],"000")</f>
        <v>159</v>
      </c>
      <c r="D1199" s="18">
        <v>159</v>
      </c>
      <c r="E1199" s="18" t="s">
        <v>92</v>
      </c>
      <c r="F1199" s="2" t="str">
        <f>_xlfn.TEXTJOIN("_",TRUE,A1199,B1199,C1199,Table1[[#This Row],[Domain]])</f>
        <v>GBR_2024_159_Air</v>
      </c>
      <c r="G1199" s="2" t="s">
        <v>2377</v>
      </c>
      <c r="H1199" s="3" t="s">
        <v>139</v>
      </c>
      <c r="I1199" t="s">
        <v>684</v>
      </c>
      <c r="J1199" t="s">
        <v>2411</v>
      </c>
      <c r="K1199" s="4" t="s">
        <v>72</v>
      </c>
      <c r="L1199" s="9" t="str">
        <f>IF(AND(R1199=A1199, S1199&amp;T1199&amp;U1199&amp;V1199&amp;W1199=""), "DomProd", IF(COUNTIF(R1199:W1199, A1199)&gt;0, "CoDev", IF(R1199="???","N/A","Import")))</f>
        <v>DomProd</v>
      </c>
      <c r="M1199" t="s">
        <v>2240</v>
      </c>
      <c r="O1199"/>
      <c r="P1199" t="s">
        <v>2409</v>
      </c>
      <c r="R1199" t="s">
        <v>43</v>
      </c>
      <c r="X1199" s="9">
        <f>IF(Table1[[#This Row],[Origin 1]]="???",0,COUNTA(Table1[[#This Row],[Origin 1]:[Origin 6]]))</f>
        <v>1</v>
      </c>
      <c r="Y1199"/>
      <c r="Z1199"/>
    </row>
    <row r="1200" spans="1:26">
      <c r="A1200" s="12" t="s">
        <v>43</v>
      </c>
      <c r="B1200" s="2">
        <v>2024</v>
      </c>
      <c r="C1200" s="18" t="str">
        <f>TEXT(Table1[[#This Row],[No2]],"000")</f>
        <v>160</v>
      </c>
      <c r="D1200" s="18">
        <v>160</v>
      </c>
      <c r="E1200" s="18" t="s">
        <v>92</v>
      </c>
      <c r="F1200" s="2" t="str">
        <f>_xlfn.TEXTJOIN("_",TRUE,A1200,B1200,C1200,Table1[[#This Row],[Domain]])</f>
        <v>GBR_2024_160_Air</v>
      </c>
      <c r="G1200" s="2" t="s">
        <v>2377</v>
      </c>
      <c r="H1200" s="3" t="s">
        <v>139</v>
      </c>
      <c r="I1200" t="s">
        <v>1043</v>
      </c>
      <c r="J1200" t="s">
        <v>2412</v>
      </c>
      <c r="K1200" s="4" t="s">
        <v>72</v>
      </c>
      <c r="L1200" s="9" t="str">
        <f>IF(AND(R1200=A1200, S1200&amp;T1200&amp;U1200&amp;V1200&amp;W1200=""), "DomProd", IF(COUNTIF(R1200:W1200, A1200)&gt;0, "CoDev", IF(R1200="???","N/A","Import")))</f>
        <v>CoDev</v>
      </c>
      <c r="M1200" t="s">
        <v>2288</v>
      </c>
      <c r="O1200"/>
      <c r="P1200" s="28" t="s">
        <v>2413</v>
      </c>
      <c r="R1200" t="s">
        <v>43</v>
      </c>
      <c r="S1200" t="s">
        <v>134</v>
      </c>
      <c r="X1200" s="9">
        <f>IF(Table1[[#This Row],[Origin 1]]="???",0,COUNTA(Table1[[#This Row],[Origin 1]:[Origin 6]]))</f>
        <v>2</v>
      </c>
      <c r="Y1200"/>
      <c r="Z1200"/>
    </row>
    <row r="1201" spans="1:26">
      <c r="A1201" s="12" t="s">
        <v>43</v>
      </c>
      <c r="B1201" s="2">
        <v>2024</v>
      </c>
      <c r="C1201" s="18" t="str">
        <f>TEXT(Table1[[#This Row],[No2]],"000")</f>
        <v>161</v>
      </c>
      <c r="D1201" s="18">
        <v>161</v>
      </c>
      <c r="E1201" s="18" t="s">
        <v>92</v>
      </c>
      <c r="F1201" s="2" t="str">
        <f>_xlfn.TEXTJOIN("_",TRUE,A1201,B1201,C1201,Table1[[#This Row],[Domain]])</f>
        <v>GBR_2024_161_Air</v>
      </c>
      <c r="G1201" s="2" t="s">
        <v>2377</v>
      </c>
      <c r="H1201" s="3" t="s">
        <v>280</v>
      </c>
      <c r="I1201" t="s">
        <v>281</v>
      </c>
      <c r="J1201" t="s">
        <v>2414</v>
      </c>
      <c r="K1201" s="4" t="s">
        <v>72</v>
      </c>
      <c r="L1201" s="9" t="str">
        <f>IF(AND(R1201=A1201, S1201&amp;T1201&amp;U1201&amp;V1201&amp;W1201=""), "DomProd", IF(COUNTIF(R1201:W1201, A1201)&gt;0, "CoDev", IF(R1201="???","N/A","Import")))</f>
        <v>Import</v>
      </c>
      <c r="M1201" t="s">
        <v>101</v>
      </c>
      <c r="O1201"/>
      <c r="P1201" s="28" t="s">
        <v>283</v>
      </c>
      <c r="R1201" t="s">
        <v>65</v>
      </c>
      <c r="X1201" s="9">
        <f>IF(Table1[[#This Row],[Origin 1]]="???",0,COUNTA(Table1[[#This Row],[Origin 1]:[Origin 6]]))</f>
        <v>1</v>
      </c>
      <c r="Y1201"/>
      <c r="Z1201"/>
    </row>
    <row r="1202" spans="1:26">
      <c r="A1202" s="12" t="s">
        <v>43</v>
      </c>
      <c r="B1202" s="2">
        <v>2024</v>
      </c>
      <c r="C1202" s="18" t="str">
        <f>TEXT(Table1[[#This Row],[No2]],"000")</f>
        <v>162</v>
      </c>
      <c r="D1202" s="18">
        <v>162</v>
      </c>
      <c r="E1202" s="18" t="s">
        <v>92</v>
      </c>
      <c r="F1202" s="2" t="str">
        <f>_xlfn.TEXTJOIN("_",TRUE,A1202,B1202,C1202,Table1[[#This Row],[Domain]])</f>
        <v>GBR_2024_162_Air</v>
      </c>
      <c r="G1202" s="2" t="s">
        <v>2377</v>
      </c>
      <c r="H1202" s="3" t="s">
        <v>280</v>
      </c>
      <c r="I1202" t="s">
        <v>281</v>
      </c>
      <c r="J1202" t="s">
        <v>284</v>
      </c>
      <c r="K1202" s="4" t="s">
        <v>72</v>
      </c>
      <c r="L1202" s="9" t="str">
        <f>IF(AND(R1202=A1202, S1202&amp;T1202&amp;U1202&amp;V1202&amp;W1202=""), "DomProd", IF(COUNTIF(R1202:W1202, A1202)&gt;0, "CoDev", IF(R1202="???","N/A","Import")))</f>
        <v>Import</v>
      </c>
      <c r="M1202" t="s">
        <v>198</v>
      </c>
      <c r="O1202"/>
      <c r="P1202" s="30" t="s">
        <v>285</v>
      </c>
      <c r="R1202" t="s">
        <v>65</v>
      </c>
      <c r="X1202" s="9">
        <f>IF(Table1[[#This Row],[Origin 1]]="???",0,COUNTA(Table1[[#This Row],[Origin 1]:[Origin 6]]))</f>
        <v>1</v>
      </c>
      <c r="Y1202"/>
      <c r="Z1202"/>
    </row>
    <row r="1203" spans="1:26">
      <c r="A1203" s="12" t="s">
        <v>43</v>
      </c>
      <c r="B1203" s="2">
        <v>2024</v>
      </c>
      <c r="C1203" s="18" t="str">
        <f>TEXT(Table1[[#This Row],[No2]],"000")</f>
        <v>163</v>
      </c>
      <c r="D1203" s="18">
        <v>163</v>
      </c>
      <c r="E1203" s="18" t="s">
        <v>92</v>
      </c>
      <c r="F1203" s="2" t="str">
        <f>_xlfn.TEXTJOIN("_",TRUE,A1203,B1203,C1203,Table1[[#This Row],[Domain]])</f>
        <v>GBR_2024_163_Air</v>
      </c>
      <c r="G1203" s="2" t="s">
        <v>2377</v>
      </c>
      <c r="H1203" s="3" t="s">
        <v>280</v>
      </c>
      <c r="I1203" t="s">
        <v>286</v>
      </c>
      <c r="J1203" t="s">
        <v>2415</v>
      </c>
      <c r="K1203" s="4" t="s">
        <v>72</v>
      </c>
      <c r="L1203" s="9" t="str">
        <f>IF(AND(R1203=A1203, S1203&amp;T1203&amp;U1203&amp;V1203&amp;W1203=""), "DomProd", IF(COUNTIF(R1203:W1203, A1203)&gt;0, "CoDev", IF(R1203="???","N/A","Import")))</f>
        <v>Import</v>
      </c>
      <c r="M1203" t="s">
        <v>198</v>
      </c>
      <c r="O1203"/>
      <c r="P1203" s="28" t="s">
        <v>285</v>
      </c>
      <c r="R1203" t="s">
        <v>65</v>
      </c>
      <c r="X1203" s="9">
        <f>IF(Table1[[#This Row],[Origin 1]]="???",0,COUNTA(Table1[[#This Row],[Origin 1]:[Origin 6]]))</f>
        <v>1</v>
      </c>
      <c r="Y1203"/>
      <c r="Z1203"/>
    </row>
    <row r="1204" spans="1:26" s="7" customFormat="1">
      <c r="A1204" s="23" t="s">
        <v>43</v>
      </c>
      <c r="B1204" s="2">
        <v>2024</v>
      </c>
      <c r="C1204" s="18" t="str">
        <f>TEXT(Table1[[#This Row],[No2]],"000")</f>
        <v>164</v>
      </c>
      <c r="D1204" s="18">
        <v>164</v>
      </c>
      <c r="E1204" s="18" t="s">
        <v>92</v>
      </c>
      <c r="F1204" s="2" t="str">
        <f>_xlfn.TEXTJOIN("_",TRUE,A1204,B1204,C1204,Table1[[#This Row],[Domain]])</f>
        <v>GBR_2024_164_Air</v>
      </c>
      <c r="G1204" s="5" t="s">
        <v>2377</v>
      </c>
      <c r="H1204" s="6" t="s">
        <v>280</v>
      </c>
      <c r="I1204" s="7" t="s">
        <v>286</v>
      </c>
      <c r="J1204" s="7" t="s">
        <v>2416</v>
      </c>
      <c r="K1204" s="8" t="s">
        <v>72</v>
      </c>
      <c r="L1204" s="9" t="str">
        <f>IF(AND(R1204=A1204, S1204&amp;T1204&amp;U1204&amp;V1204&amp;W1204=""), "DomProd", IF(COUNTIF(R1204:W1204, A1204)&gt;0, "CoDev", IF(R1204="???","N/A","Import")))</f>
        <v>Import</v>
      </c>
      <c r="M1204" s="7" t="s">
        <v>198</v>
      </c>
      <c r="P1204" s="29" t="s">
        <v>285</v>
      </c>
      <c r="R1204" s="7" t="s">
        <v>65</v>
      </c>
      <c r="X1204" s="9">
        <f>IF(Table1[[#This Row],[Origin 1]]="???",0,COUNTA(Table1[[#This Row],[Origin 1]:[Origin 6]]))</f>
        <v>1</v>
      </c>
      <c r="Y1204"/>
    </row>
    <row r="1205" spans="1:26">
      <c r="A1205" s="12" t="s">
        <v>43</v>
      </c>
      <c r="B1205" s="2">
        <v>2024</v>
      </c>
      <c r="C1205" s="18" t="str">
        <f>TEXT(Table1[[#This Row],[No2]],"000")</f>
        <v>165</v>
      </c>
      <c r="D1205" s="18">
        <v>165</v>
      </c>
      <c r="E1205" s="18" t="s">
        <v>92</v>
      </c>
      <c r="F1205" s="2" t="str">
        <f>_xlfn.TEXTJOIN("_",TRUE,A1205,B1205,C1205,Table1[[#This Row],[Domain]])</f>
        <v>GBR_2024_165_Air</v>
      </c>
      <c r="G1205" s="2" t="s">
        <v>2417</v>
      </c>
      <c r="H1205" s="3" t="s">
        <v>114</v>
      </c>
      <c r="I1205" t="s">
        <v>488</v>
      </c>
      <c r="J1205" t="s">
        <v>2418</v>
      </c>
      <c r="K1205" s="4">
        <v>7</v>
      </c>
      <c r="L1205" s="9" t="str">
        <f>IF(AND(R1205=A1205, S1205&amp;T1205&amp;U1205&amp;V1205&amp;W1205=""), "DomProd", IF(COUNTIF(R1205:W1205, A1205)&gt;0, "CoDev", IF(R1205="???","N/A","Import")))</f>
        <v>Import</v>
      </c>
      <c r="M1205" t="s">
        <v>871</v>
      </c>
      <c r="N1205" t="s">
        <v>874</v>
      </c>
      <c r="O1205"/>
      <c r="P1205" s="28" t="s">
        <v>875</v>
      </c>
      <c r="R1205" t="s">
        <v>876</v>
      </c>
      <c r="S1205" t="s">
        <v>877</v>
      </c>
      <c r="X1205" s="9">
        <f>IF(Table1[[#This Row],[Origin 1]]="???",0,COUNTA(Table1[[#This Row],[Origin 1]:[Origin 6]]))</f>
        <v>2</v>
      </c>
      <c r="Y1205"/>
      <c r="Z1205"/>
    </row>
    <row r="1206" spans="1:26">
      <c r="A1206" s="12" t="s">
        <v>43</v>
      </c>
      <c r="B1206" s="2">
        <v>2024</v>
      </c>
      <c r="C1206" s="18" t="str">
        <f>TEXT(Table1[[#This Row],[No2]],"000")</f>
        <v>166</v>
      </c>
      <c r="D1206" s="18">
        <v>166</v>
      </c>
      <c r="E1206" s="18" t="s">
        <v>92</v>
      </c>
      <c r="F1206" s="2" t="str">
        <f>_xlfn.TEXTJOIN("_",TRUE,A1206,B1206,C1206,Table1[[#This Row],[Domain]])</f>
        <v>GBR_2024_166_Air</v>
      </c>
      <c r="G1206" s="2" t="s">
        <v>2417</v>
      </c>
      <c r="H1206" s="3" t="s">
        <v>114</v>
      </c>
      <c r="I1206" t="s">
        <v>103</v>
      </c>
      <c r="J1206" t="s">
        <v>2419</v>
      </c>
      <c r="K1206" s="4">
        <v>2</v>
      </c>
      <c r="L1206" s="9" t="str">
        <f>IF(AND(R1206=A1206, S1206&amp;T1206&amp;U1206&amp;V1206&amp;W1206=""), "DomProd", IF(COUNTIF(R1206:W1206, A1206)&gt;0, "CoDev", IF(R1206="???","N/A","Import")))</f>
        <v>Import</v>
      </c>
      <c r="M1206" t="s">
        <v>123</v>
      </c>
      <c r="O1206"/>
      <c r="P1206" t="s">
        <v>271</v>
      </c>
      <c r="R1206" t="s">
        <v>55</v>
      </c>
      <c r="X1206" s="9">
        <f>IF(Table1[[#This Row],[Origin 1]]="???",0,COUNTA(Table1[[#This Row],[Origin 1]:[Origin 6]]))</f>
        <v>1</v>
      </c>
      <c r="Y1206"/>
      <c r="Z1206"/>
    </row>
    <row r="1207" spans="1:26">
      <c r="A1207" s="12" t="s">
        <v>43</v>
      </c>
      <c r="B1207" s="2">
        <v>2024</v>
      </c>
      <c r="C1207" s="18" t="str">
        <f>TEXT(Table1[[#This Row],[No2]],"000")</f>
        <v>167</v>
      </c>
      <c r="D1207" s="18">
        <v>167</v>
      </c>
      <c r="E1207" s="18" t="s">
        <v>92</v>
      </c>
      <c r="F1207" s="2" t="str">
        <f>_xlfn.TEXTJOIN("_",TRUE,A1207,B1207,C1207,Table1[[#This Row],[Domain]])</f>
        <v>GBR_2024_167_Air</v>
      </c>
      <c r="G1207" s="2" t="s">
        <v>2417</v>
      </c>
      <c r="H1207" s="3" t="s">
        <v>114</v>
      </c>
      <c r="I1207" t="s">
        <v>103</v>
      </c>
      <c r="J1207" t="s">
        <v>2420</v>
      </c>
      <c r="K1207" s="4">
        <v>29</v>
      </c>
      <c r="L1207" s="9" t="str">
        <f>IF(AND(R1207=A1207, S1207&amp;T1207&amp;U1207&amp;V1207&amp;W1207=""), "DomProd", IF(COUNTIF(R1207:W1207, A1207)&gt;0, "CoDev", IF(R1207="???","N/A","Import")))</f>
        <v>Import</v>
      </c>
      <c r="M1207" t="s">
        <v>871</v>
      </c>
      <c r="O1207"/>
      <c r="P1207" s="28" t="s">
        <v>872</v>
      </c>
      <c r="R1207" t="s">
        <v>32</v>
      </c>
      <c r="X1207" s="9">
        <f>IF(Table1[[#This Row],[Origin 1]]="???",0,COUNTA(Table1[[#This Row],[Origin 1]:[Origin 6]]))</f>
        <v>1</v>
      </c>
      <c r="Y1207"/>
      <c r="Z1207"/>
    </row>
    <row r="1208" spans="1:26">
      <c r="A1208" s="12" t="s">
        <v>43</v>
      </c>
      <c r="B1208" s="2">
        <v>2024</v>
      </c>
      <c r="C1208" s="18" t="str">
        <f>TEXT(Table1[[#This Row],[No2]],"000")</f>
        <v>168</v>
      </c>
      <c r="D1208" s="18">
        <v>168</v>
      </c>
      <c r="E1208" s="18" t="s">
        <v>25</v>
      </c>
      <c r="F1208" s="2" t="str">
        <f>_xlfn.TEXTJOIN("_",TRUE,A1208,B1208,C1208,Table1[[#This Row],[Domain]])</f>
        <v>GBR_2024_168_Land</v>
      </c>
      <c r="G1208" s="2" t="s">
        <v>2421</v>
      </c>
      <c r="H1208" s="3" t="s">
        <v>27</v>
      </c>
      <c r="I1208" t="s">
        <v>49</v>
      </c>
      <c r="J1208" t="s">
        <v>2422</v>
      </c>
      <c r="K1208" s="4">
        <v>24</v>
      </c>
      <c r="L1208" s="9" t="str">
        <f>IF(AND(R1208=A1208, S1208&amp;T1208&amp;U1208&amp;V1208&amp;W1208=""), "DomProd", IF(COUNTIF(R1208:W1208, A1208)&gt;0, "CoDev", IF(R1208="???","N/A","Import")))</f>
        <v>Import</v>
      </c>
      <c r="M1208" t="s">
        <v>2423</v>
      </c>
      <c r="O1208"/>
      <c r="P1208" t="s">
        <v>2424</v>
      </c>
      <c r="R1208" t="s">
        <v>1462</v>
      </c>
      <c r="X1208" s="9">
        <f>IF(Table1[[#This Row],[Origin 1]]="???",0,COUNTA(Table1[[#This Row],[Origin 1]:[Origin 6]]))</f>
        <v>1</v>
      </c>
      <c r="Y1208"/>
      <c r="Z1208"/>
    </row>
    <row r="1209" spans="1:26">
      <c r="A1209" s="12" t="s">
        <v>43</v>
      </c>
      <c r="B1209" s="2">
        <v>2024</v>
      </c>
      <c r="C1209" s="18" t="str">
        <f>TEXT(Table1[[#This Row],[No2]],"000")</f>
        <v>169</v>
      </c>
      <c r="D1209" s="18">
        <v>169</v>
      </c>
      <c r="E1209" s="18" t="s">
        <v>25</v>
      </c>
      <c r="F1209" s="2" t="str">
        <f>_xlfn.TEXTJOIN("_",TRUE,A1209,B1209,C1209,Table1[[#This Row],[Domain]])</f>
        <v>GBR_2024_169_Land</v>
      </c>
      <c r="G1209" s="2" t="s">
        <v>2421</v>
      </c>
      <c r="H1209" s="3" t="s">
        <v>69</v>
      </c>
      <c r="I1209" t="s">
        <v>70</v>
      </c>
      <c r="J1209" t="s">
        <v>735</v>
      </c>
      <c r="K1209" s="4" t="s">
        <v>72</v>
      </c>
      <c r="L1209" s="9" t="str">
        <f>IF(AND(R1209=A1209, S1209&amp;T1209&amp;U1209&amp;V1209&amp;W1209=""), "DomProd", IF(COUNTIF(R1209:W1209, A1209)&gt;0, "CoDev", IF(R1209="???","N/A","Import")))</f>
        <v>Import</v>
      </c>
      <c r="M1209" t="s">
        <v>198</v>
      </c>
      <c r="N1209" t="s">
        <v>101</v>
      </c>
      <c r="O1209"/>
      <c r="P1209" s="28" t="s">
        <v>736</v>
      </c>
      <c r="R1209" t="s">
        <v>65</v>
      </c>
      <c r="X1209" s="9">
        <f>IF(Table1[[#This Row],[Origin 1]]="???",0,COUNTA(Table1[[#This Row],[Origin 1]:[Origin 6]]))</f>
        <v>1</v>
      </c>
      <c r="Y1209"/>
      <c r="Z1209"/>
    </row>
    <row r="1210" spans="1:26">
      <c r="A1210" s="12" t="s">
        <v>43</v>
      </c>
      <c r="B1210" s="2">
        <v>2024</v>
      </c>
      <c r="C1210" s="18" t="str">
        <f>TEXT(Table1[[#This Row],[No2]],"000")</f>
        <v>170</v>
      </c>
      <c r="D1210" s="18">
        <v>170</v>
      </c>
      <c r="E1210" s="18" t="s">
        <v>25</v>
      </c>
      <c r="F1210" s="2" t="str">
        <f>_xlfn.TEXTJOIN("_",TRUE,A1210,B1210,C1210,Table1[[#This Row],[Domain]])</f>
        <v>GBR_2024_170_Land</v>
      </c>
      <c r="G1210" s="2" t="s">
        <v>2421</v>
      </c>
      <c r="H1210" s="3" t="s">
        <v>69</v>
      </c>
      <c r="I1210" t="s">
        <v>70</v>
      </c>
      <c r="J1210" t="s">
        <v>1616</v>
      </c>
      <c r="K1210" s="4" t="s">
        <v>72</v>
      </c>
      <c r="L1210" s="9" t="str">
        <f>IF(AND(R1210=A1210, S1210&amp;T1210&amp;U1210&amp;V1210&amp;W1210=""), "DomProd", IF(COUNTIF(R1210:W1210, A1210)&gt;0, "CoDev", IF(R1210="???","N/A","Import")))</f>
        <v>CoDev</v>
      </c>
      <c r="M1210" t="s">
        <v>483</v>
      </c>
      <c r="N1210" t="s">
        <v>1617</v>
      </c>
      <c r="O1210"/>
      <c r="P1210" s="28" t="s">
        <v>1618</v>
      </c>
      <c r="Q1210" s="28" t="s">
        <v>1619</v>
      </c>
      <c r="R1210" t="s">
        <v>43</v>
      </c>
      <c r="S1210" t="s">
        <v>42</v>
      </c>
      <c r="X1210" s="9">
        <f>IF(Table1[[#This Row],[Origin 1]]="???",0,COUNTA(Table1[[#This Row],[Origin 1]:[Origin 6]]))</f>
        <v>2</v>
      </c>
      <c r="Y1210"/>
      <c r="Z1210"/>
    </row>
    <row r="1211" spans="1:26">
      <c r="A1211" s="12" t="s">
        <v>144</v>
      </c>
      <c r="B1211" s="2">
        <v>2024</v>
      </c>
      <c r="C1211" s="18" t="str">
        <f>TEXT(Table1[[#This Row],[No2]],"000")</f>
        <v>001</v>
      </c>
      <c r="D1211" s="18">
        <v>1</v>
      </c>
      <c r="E1211" s="18" t="s">
        <v>25</v>
      </c>
      <c r="F1211" s="2" t="str">
        <f>_xlfn.TEXTJOIN("_",TRUE,A1211,B1211,C1211,Table1[[#This Row],[Domain]])</f>
        <v>GRC_2024_001_Land</v>
      </c>
      <c r="G1211" s="2" t="s">
        <v>300</v>
      </c>
      <c r="H1211" s="3" t="s">
        <v>27</v>
      </c>
      <c r="I1211" t="s">
        <v>28</v>
      </c>
      <c r="J1211" t="s">
        <v>2425</v>
      </c>
      <c r="K1211" s="4">
        <v>170</v>
      </c>
      <c r="L1211" s="9" t="str">
        <f>IF(AND(R1211=A1211, S1211&amp;T1211&amp;U1211&amp;V1211&amp;W1211=""), "DomProd", IF(COUNTIF(R1211:W1211, A1211)&gt;0, "CoDev", IF(R1211="???","N/A","Import")))</f>
        <v>Import</v>
      </c>
      <c r="M1211" t="s">
        <v>30</v>
      </c>
      <c r="O1211"/>
      <c r="P1211" s="28" t="s">
        <v>798</v>
      </c>
      <c r="R1211" t="s">
        <v>32</v>
      </c>
      <c r="X1211" s="9">
        <f>IF(Table1[[#This Row],[Origin 1]]="???",0,COUNTA(Table1[[#This Row],[Origin 1]:[Origin 6]]))</f>
        <v>1</v>
      </c>
      <c r="Y1211"/>
      <c r="Z1211"/>
    </row>
    <row r="1212" spans="1:26">
      <c r="A1212" s="12" t="s">
        <v>144</v>
      </c>
      <c r="B1212" s="2">
        <v>2024</v>
      </c>
      <c r="C1212" s="18" t="str">
        <f>TEXT(Table1[[#This Row],[No2]],"000")</f>
        <v>002</v>
      </c>
      <c r="D1212" s="18">
        <v>2</v>
      </c>
      <c r="E1212" s="18" t="s">
        <v>25</v>
      </c>
      <c r="F1212" s="2" t="str">
        <f>_xlfn.TEXTJOIN("_",TRUE,A1212,B1212,C1212,Table1[[#This Row],[Domain]])</f>
        <v>GRC_2024_002_Land</v>
      </c>
      <c r="G1212" s="2" t="s">
        <v>300</v>
      </c>
      <c r="H1212" s="3" t="s">
        <v>27</v>
      </c>
      <c r="I1212" t="s">
        <v>28</v>
      </c>
      <c r="J1212" t="s">
        <v>29</v>
      </c>
      <c r="K1212" s="4">
        <v>183</v>
      </c>
      <c r="L1212" s="9" t="str">
        <f>IF(AND(R1212=A1212, S1212&amp;T1212&amp;U1212&amp;V1212&amp;W1212=""), "DomProd", IF(COUNTIF(R1212:W1212, A1212)&gt;0, "CoDev", IF(R1212="???","N/A","Import")))</f>
        <v>Import</v>
      </c>
      <c r="M1212" t="s">
        <v>30</v>
      </c>
      <c r="O1212"/>
      <c r="P1212" s="28" t="s">
        <v>31</v>
      </c>
      <c r="R1212" t="s">
        <v>32</v>
      </c>
      <c r="X1212" s="9">
        <f>IF(Table1[[#This Row],[Origin 1]]="???",0,COUNTA(Table1[[#This Row],[Origin 1]:[Origin 6]]))</f>
        <v>1</v>
      </c>
      <c r="Y1212"/>
      <c r="Z1212"/>
    </row>
    <row r="1213" spans="1:26">
      <c r="A1213" s="12" t="s">
        <v>144</v>
      </c>
      <c r="B1213" s="2">
        <v>2024</v>
      </c>
      <c r="C1213" s="18" t="str">
        <f>TEXT(Table1[[#This Row],[No2]],"000")</f>
        <v>003</v>
      </c>
      <c r="D1213" s="18">
        <v>3</v>
      </c>
      <c r="E1213" s="18" t="s">
        <v>25</v>
      </c>
      <c r="F1213" s="2" t="str">
        <f>_xlfn.TEXTJOIN("_",TRUE,A1213,B1213,C1213,Table1[[#This Row],[Domain]])</f>
        <v>GRC_2024_003_Land</v>
      </c>
      <c r="G1213" s="2" t="s">
        <v>300</v>
      </c>
      <c r="H1213" s="3" t="s">
        <v>27</v>
      </c>
      <c r="I1213" t="s">
        <v>28</v>
      </c>
      <c r="J1213" t="s">
        <v>2426</v>
      </c>
      <c r="K1213" s="4">
        <v>500</v>
      </c>
      <c r="L1213" s="9" t="str">
        <f>IF(AND(R1213=A1213, S1213&amp;T1213&amp;U1213&amp;V1213&amp;W1213=""), "DomProd", IF(COUNTIF(R1213:W1213, A1213)&gt;0, "CoDev", IF(R1213="???","N/A","Import")))</f>
        <v>Import</v>
      </c>
      <c r="M1213" t="s">
        <v>30</v>
      </c>
      <c r="O1213"/>
      <c r="P1213" s="28" t="s">
        <v>2427</v>
      </c>
      <c r="R1213" t="s">
        <v>32</v>
      </c>
      <c r="X1213" s="9">
        <f>IF(Table1[[#This Row],[Origin 1]]="???",0,COUNTA(Table1[[#This Row],[Origin 1]:[Origin 6]]))</f>
        <v>1</v>
      </c>
      <c r="Y1213"/>
      <c r="Z1213"/>
    </row>
    <row r="1214" spans="1:26">
      <c r="A1214" s="12" t="s">
        <v>144</v>
      </c>
      <c r="B1214" s="2">
        <v>2024</v>
      </c>
      <c r="C1214" s="18" t="str">
        <f>TEXT(Table1[[#This Row],[No2]],"000")</f>
        <v>004</v>
      </c>
      <c r="D1214" s="18">
        <v>4</v>
      </c>
      <c r="E1214" s="18" t="s">
        <v>25</v>
      </c>
      <c r="F1214" s="2" t="str">
        <f>_xlfn.TEXTJOIN("_",TRUE,A1214,B1214,C1214,Table1[[#This Row],[Domain]])</f>
        <v>GRC_2024_004_Land</v>
      </c>
      <c r="G1214" s="2" t="s">
        <v>300</v>
      </c>
      <c r="H1214" s="3" t="s">
        <v>27</v>
      </c>
      <c r="I1214" t="s">
        <v>28</v>
      </c>
      <c r="J1214" t="s">
        <v>2428</v>
      </c>
      <c r="K1214" s="4">
        <v>375</v>
      </c>
      <c r="L1214" s="9" t="str">
        <f>IF(AND(R1214=A1214, S1214&amp;T1214&amp;U1214&amp;V1214&amp;W1214=""), "DomProd", IF(COUNTIF(R1214:W1214, A1214)&gt;0, "CoDev", IF(R1214="???","N/A","Import")))</f>
        <v>Import</v>
      </c>
      <c r="M1214" t="s">
        <v>2429</v>
      </c>
      <c r="O1214"/>
      <c r="P1214" s="28" t="s">
        <v>2430</v>
      </c>
      <c r="R1214" t="s">
        <v>65</v>
      </c>
      <c r="X1214" s="9">
        <f>IF(Table1[[#This Row],[Origin 1]]="???",0,COUNTA(Table1[[#This Row],[Origin 1]:[Origin 6]]))</f>
        <v>1</v>
      </c>
      <c r="Y1214"/>
      <c r="Z1214"/>
    </row>
    <row r="1215" spans="1:26">
      <c r="A1215" s="12" t="s">
        <v>144</v>
      </c>
      <c r="B1215" s="2">
        <v>2024</v>
      </c>
      <c r="C1215" s="18" t="str">
        <f>TEXT(Table1[[#This Row],[No2]],"000")</f>
        <v>005</v>
      </c>
      <c r="D1215" s="18">
        <v>5</v>
      </c>
      <c r="E1215" s="18" t="s">
        <v>25</v>
      </c>
      <c r="F1215" s="2" t="str">
        <f>_xlfn.TEXTJOIN("_",TRUE,A1215,B1215,C1215,Table1[[#This Row],[Domain]])</f>
        <v>GRC_2024_005_Land</v>
      </c>
      <c r="G1215" s="2" t="s">
        <v>300</v>
      </c>
      <c r="H1215" s="3" t="s">
        <v>27</v>
      </c>
      <c r="I1215" t="s">
        <v>28</v>
      </c>
      <c r="J1215" t="s">
        <v>2431</v>
      </c>
      <c r="K1215" s="4">
        <v>157</v>
      </c>
      <c r="L1215" s="9" t="str">
        <f>IF(AND(R1215=A1215, S1215&amp;T1215&amp;U1215&amp;V1215&amp;W1215=""), "DomProd", IF(COUNTIF(R1215:W1215, A1215)&gt;0, "CoDev", IF(R1215="???","N/A","Import")))</f>
        <v>Import</v>
      </c>
      <c r="M1215" t="s">
        <v>2432</v>
      </c>
      <c r="O1215"/>
      <c r="P1215" s="28" t="s">
        <v>2433</v>
      </c>
      <c r="R1215" t="s">
        <v>65</v>
      </c>
      <c r="X1215" s="9">
        <f>IF(Table1[[#This Row],[Origin 1]]="???",0,COUNTA(Table1[[#This Row],[Origin 1]:[Origin 6]]))</f>
        <v>1</v>
      </c>
      <c r="Y1215"/>
      <c r="Z1215"/>
    </row>
    <row r="1216" spans="1:26">
      <c r="A1216" s="12" t="s">
        <v>144</v>
      </c>
      <c r="B1216" s="2">
        <v>2024</v>
      </c>
      <c r="C1216" s="18" t="str">
        <f>TEXT(Table1[[#This Row],[No2]],"000")</f>
        <v>006</v>
      </c>
      <c r="D1216" s="18">
        <v>6</v>
      </c>
      <c r="E1216" s="18" t="s">
        <v>25</v>
      </c>
      <c r="F1216" s="2" t="str">
        <f>_xlfn.TEXTJOIN("_",TRUE,A1216,B1216,C1216,Table1[[#This Row],[Domain]])</f>
        <v>GRC_2024_006_Land</v>
      </c>
      <c r="G1216" s="2" t="s">
        <v>300</v>
      </c>
      <c r="H1216" s="3" t="s">
        <v>27</v>
      </c>
      <c r="I1216" t="s">
        <v>33</v>
      </c>
      <c r="J1216" t="s">
        <v>305</v>
      </c>
      <c r="K1216" s="4">
        <v>129</v>
      </c>
      <c r="L1216" s="9" t="str">
        <f>IF(AND(R1216=A1216, S1216&amp;T1216&amp;U1216&amp;V1216&amp;W1216=""), "DomProd", IF(COUNTIF(R1216:W1216, A1216)&gt;0, "CoDev", IF(R1216="???","N/A","Import")))</f>
        <v>Import</v>
      </c>
      <c r="M1216" t="s">
        <v>306</v>
      </c>
      <c r="O1216"/>
      <c r="P1216" t="s">
        <v>307</v>
      </c>
      <c r="R1216" s="9" t="s">
        <v>304</v>
      </c>
      <c r="X1216" s="9">
        <f>IF(Table1[[#This Row],[Origin 1]]="???",0,COUNTA(Table1[[#This Row],[Origin 1]:[Origin 6]]))</f>
        <v>1</v>
      </c>
      <c r="Y1216"/>
      <c r="Z1216"/>
    </row>
    <row r="1217" spans="1:26">
      <c r="A1217" s="12" t="s">
        <v>144</v>
      </c>
      <c r="B1217" s="2">
        <v>2024</v>
      </c>
      <c r="C1217" s="18" t="str">
        <f>TEXT(Table1[[#This Row],[No2]],"000")</f>
        <v>007</v>
      </c>
      <c r="D1217" s="18">
        <v>7</v>
      </c>
      <c r="E1217" s="18" t="s">
        <v>25</v>
      </c>
      <c r="F1217" s="2" t="str">
        <f>_xlfn.TEXTJOIN("_",TRUE,A1217,B1217,C1217,Table1[[#This Row],[Domain]])</f>
        <v>GRC_2024_007_Land</v>
      </c>
      <c r="G1217" s="2" t="s">
        <v>300</v>
      </c>
      <c r="H1217" s="3" t="s">
        <v>27</v>
      </c>
      <c r="I1217" t="s">
        <v>33</v>
      </c>
      <c r="J1217" t="s">
        <v>2434</v>
      </c>
      <c r="K1217" s="4">
        <v>40</v>
      </c>
      <c r="L1217" s="9" t="str">
        <f>IF(AND(R1217=A1217, S1217&amp;T1217&amp;U1217&amp;V1217&amp;W1217=""), "DomProd", IF(COUNTIF(R1217:W1217, A1217)&gt;0, "CoDev", IF(R1217="???","N/A","Import")))</f>
        <v>Import</v>
      </c>
      <c r="M1217" t="s">
        <v>805</v>
      </c>
      <c r="O1217"/>
      <c r="P1217" s="28" t="s">
        <v>806</v>
      </c>
      <c r="R1217" t="s">
        <v>32</v>
      </c>
      <c r="X1217" s="9">
        <f>IF(Table1[[#This Row],[Origin 1]]="???",0,COUNTA(Table1[[#This Row],[Origin 1]:[Origin 6]]))</f>
        <v>1</v>
      </c>
      <c r="Y1217"/>
      <c r="Z1217"/>
    </row>
    <row r="1218" spans="1:26">
      <c r="A1218" s="12" t="s">
        <v>144</v>
      </c>
      <c r="B1218" s="2">
        <v>2024</v>
      </c>
      <c r="C1218" s="18" t="str">
        <f>TEXT(Table1[[#This Row],[No2]],"000")</f>
        <v>008</v>
      </c>
      <c r="D1218" s="18">
        <v>8</v>
      </c>
      <c r="E1218" s="18" t="s">
        <v>25</v>
      </c>
      <c r="F1218" s="2" t="str">
        <f>_xlfn.TEXTJOIN("_",TRUE,A1218,B1218,C1218,Table1[[#This Row],[Domain]])</f>
        <v>GRC_2024_008_Land</v>
      </c>
      <c r="G1218" s="2" t="s">
        <v>300</v>
      </c>
      <c r="H1218" s="3" t="s">
        <v>27</v>
      </c>
      <c r="I1218" t="s">
        <v>38</v>
      </c>
      <c r="J1218" t="s">
        <v>2435</v>
      </c>
      <c r="K1218" s="4">
        <v>74</v>
      </c>
      <c r="L1218" s="9" t="str">
        <f>IF(AND(R1218=A1218, S1218&amp;T1218&amp;U1218&amp;V1218&amp;W1218=""), "DomProd", IF(COUNTIF(R1218:W1218, A1218)&gt;0, "CoDev", IF(R1218="???","N/A","Import")))</f>
        <v>DomProd</v>
      </c>
      <c r="M1218" t="s">
        <v>579</v>
      </c>
      <c r="O1218"/>
      <c r="P1218" s="28" t="s">
        <v>580</v>
      </c>
      <c r="R1218" t="s">
        <v>144</v>
      </c>
      <c r="X1218" s="9">
        <f>IF(Table1[[#This Row],[Origin 1]]="???",0,COUNTA(Table1[[#This Row],[Origin 1]:[Origin 6]]))</f>
        <v>1</v>
      </c>
      <c r="Y1218"/>
      <c r="Z1218"/>
    </row>
    <row r="1219" spans="1:26">
      <c r="A1219" s="12" t="s">
        <v>144</v>
      </c>
      <c r="B1219" s="2">
        <v>2024</v>
      </c>
      <c r="C1219" s="18" t="str">
        <f>TEXT(Table1[[#This Row],[No2]],"000")</f>
        <v>009</v>
      </c>
      <c r="D1219" s="18">
        <v>9</v>
      </c>
      <c r="E1219" s="18" t="s">
        <v>25</v>
      </c>
      <c r="F1219" s="2" t="str">
        <f>_xlfn.TEXTJOIN("_",TRUE,A1219,B1219,C1219,Table1[[#This Row],[Domain]])</f>
        <v>GRC_2024_009_Land</v>
      </c>
      <c r="G1219" s="2" t="s">
        <v>300</v>
      </c>
      <c r="H1219" s="3" t="s">
        <v>27</v>
      </c>
      <c r="I1219" t="s">
        <v>38</v>
      </c>
      <c r="J1219" t="s">
        <v>2436</v>
      </c>
      <c r="K1219" s="4">
        <v>1862</v>
      </c>
      <c r="L1219" s="9" t="str">
        <f>IF(AND(R1219=A1219, S1219&amp;T1219&amp;U1219&amp;V1219&amp;W1219=""), "DomProd", IF(COUNTIF(R1219:W1219, A1219)&gt;0, "CoDev", IF(R1219="???","N/A","Import")))</f>
        <v>Import</v>
      </c>
      <c r="M1219" t="s">
        <v>815</v>
      </c>
      <c r="O1219"/>
      <c r="P1219" s="28" t="s">
        <v>816</v>
      </c>
      <c r="R1219" t="s">
        <v>65</v>
      </c>
      <c r="X1219" s="9">
        <f>IF(Table1[[#This Row],[Origin 1]]="???",0,COUNTA(Table1[[#This Row],[Origin 1]:[Origin 6]]))</f>
        <v>1</v>
      </c>
      <c r="Y1219"/>
      <c r="Z1219"/>
    </row>
    <row r="1220" spans="1:26">
      <c r="A1220" s="12" t="s">
        <v>144</v>
      </c>
      <c r="B1220" s="2">
        <v>2024</v>
      </c>
      <c r="C1220" s="18" t="str">
        <f>TEXT(Table1[[#This Row],[No2]],"000")</f>
        <v>010</v>
      </c>
      <c r="D1220" s="18">
        <v>10</v>
      </c>
      <c r="E1220" s="18" t="s">
        <v>25</v>
      </c>
      <c r="F1220" s="2" t="str">
        <f>_xlfn.TEXTJOIN("_",TRUE,A1220,B1220,C1220,Table1[[#This Row],[Domain]])</f>
        <v>GRC_2024_010_Land</v>
      </c>
      <c r="G1220" s="2" t="s">
        <v>300</v>
      </c>
      <c r="H1220" s="3" t="s">
        <v>27</v>
      </c>
      <c r="I1220" t="s">
        <v>38</v>
      </c>
      <c r="J1220" t="s">
        <v>2437</v>
      </c>
      <c r="K1220" s="4">
        <v>221</v>
      </c>
      <c r="L1220" s="9" t="str">
        <f>IF(AND(R1220=A1220, S1220&amp;T1220&amp;U1220&amp;V1220&amp;W1220=""), "DomProd", IF(COUNTIF(R1220:W1220, A1220)&gt;0, "CoDev", IF(R1220="???","N/A","Import")))</f>
        <v>Import</v>
      </c>
      <c r="M1220" t="s">
        <v>815</v>
      </c>
      <c r="O1220"/>
      <c r="P1220" s="28" t="s">
        <v>2438</v>
      </c>
      <c r="R1220" t="s">
        <v>65</v>
      </c>
      <c r="X1220" s="9">
        <f>IF(Table1[[#This Row],[Origin 1]]="???",0,COUNTA(Table1[[#This Row],[Origin 1]:[Origin 6]]))</f>
        <v>1</v>
      </c>
      <c r="Y1220"/>
      <c r="Z1220"/>
    </row>
    <row r="1221" spans="1:26">
      <c r="A1221" s="12" t="s">
        <v>144</v>
      </c>
      <c r="B1221" s="2">
        <v>2024</v>
      </c>
      <c r="C1221" s="18" t="str">
        <f>TEXT(Table1[[#This Row],[No2]],"000")</f>
        <v>011</v>
      </c>
      <c r="D1221" s="18">
        <v>11</v>
      </c>
      <c r="E1221" s="18" t="s">
        <v>25</v>
      </c>
      <c r="F1221" s="2" t="str">
        <f>_xlfn.TEXTJOIN("_",TRUE,A1221,B1221,C1221,Table1[[#This Row],[Domain]])</f>
        <v>GRC_2024_011_Land</v>
      </c>
      <c r="G1221" s="2" t="s">
        <v>300</v>
      </c>
      <c r="H1221" s="3" t="s">
        <v>27</v>
      </c>
      <c r="I1221" t="s">
        <v>49</v>
      </c>
      <c r="J1221" t="s">
        <v>2439</v>
      </c>
      <c r="K1221" s="4">
        <v>975</v>
      </c>
      <c r="L1221" s="9" t="str">
        <f>IF(AND(R1221=A1221, S1221&amp;T1221&amp;U1221&amp;V1221&amp;W1221=""), "DomProd", IF(COUNTIF(R1221:W1221, A1221)&gt;0, "CoDev", IF(R1221="???","N/A","Import")))</f>
        <v>Import</v>
      </c>
      <c r="M1221" t="s">
        <v>324</v>
      </c>
      <c r="P1221" s="28" t="s">
        <v>325</v>
      </c>
      <c r="R1221" t="s">
        <v>65</v>
      </c>
      <c r="X1221" s="9">
        <f>IF(Table1[[#This Row],[Origin 1]]="???",0,COUNTA(Table1[[#This Row],[Origin 1]:[Origin 6]]))</f>
        <v>1</v>
      </c>
      <c r="Y1221"/>
      <c r="Z1221"/>
    </row>
    <row r="1222" spans="1:26">
      <c r="A1222" s="12" t="s">
        <v>144</v>
      </c>
      <c r="B1222" s="2">
        <v>2024</v>
      </c>
      <c r="C1222" s="18" t="str">
        <f>TEXT(Table1[[#This Row],[No2]],"000")</f>
        <v>012</v>
      </c>
      <c r="D1222" s="18">
        <v>12</v>
      </c>
      <c r="E1222" s="18" t="s">
        <v>25</v>
      </c>
      <c r="F1222" s="2" t="str">
        <f>_xlfn.TEXTJOIN("_",TRUE,A1222,B1222,C1222,Table1[[#This Row],[Domain]])</f>
        <v>GRC_2024_012_Land</v>
      </c>
      <c r="G1222" s="2" t="s">
        <v>300</v>
      </c>
      <c r="H1222" s="3" t="s">
        <v>27</v>
      </c>
      <c r="I1222" t="s">
        <v>49</v>
      </c>
      <c r="J1222" t="s">
        <v>2440</v>
      </c>
      <c r="K1222" s="4">
        <v>242</v>
      </c>
      <c r="L1222" s="9" t="str">
        <f>IF(AND(R1222=A1222, S1222&amp;T1222&amp;U1222&amp;V1222&amp;W1222=""), "DomProd", IF(COUNTIF(R1222:W1222, A1222)&gt;0, "CoDev", IF(R1222="???","N/A","Import")))</f>
        <v>Import</v>
      </c>
      <c r="M1222" t="s">
        <v>1809</v>
      </c>
      <c r="O1222"/>
      <c r="P1222" s="28" t="s">
        <v>1810</v>
      </c>
      <c r="R1222" t="s">
        <v>134</v>
      </c>
      <c r="X1222" s="9">
        <f>IF(Table1[[#This Row],[Origin 1]]="???",0,COUNTA(Table1[[#This Row],[Origin 1]:[Origin 6]]))</f>
        <v>1</v>
      </c>
      <c r="Y1222"/>
      <c r="Z1222"/>
    </row>
    <row r="1223" spans="1:26">
      <c r="A1223" s="12" t="s">
        <v>144</v>
      </c>
      <c r="B1223" s="2">
        <v>2024</v>
      </c>
      <c r="C1223" s="18" t="str">
        <f>TEXT(Table1[[#This Row],[No2]],"000")</f>
        <v>013</v>
      </c>
      <c r="D1223" s="18">
        <v>13</v>
      </c>
      <c r="E1223" s="18" t="s">
        <v>25</v>
      </c>
      <c r="F1223" s="2" t="str">
        <f>_xlfn.TEXTJOIN("_",TRUE,A1223,B1223,C1223,Table1[[#This Row],[Domain]])</f>
        <v>GRC_2024_013_Land</v>
      </c>
      <c r="G1223" s="2" t="s">
        <v>300</v>
      </c>
      <c r="H1223" s="3" t="s">
        <v>56</v>
      </c>
      <c r="I1223" t="s">
        <v>57</v>
      </c>
      <c r="J1223" t="s">
        <v>2441</v>
      </c>
      <c r="K1223" s="4">
        <v>12</v>
      </c>
      <c r="L1223" s="9" t="str">
        <f>IF(AND(R1223=A1223, S1223&amp;T1223&amp;U1223&amp;V1223&amp;W1223=""), "DomProd", IF(COUNTIF(R1223:W1223, A1223)&gt;0, "CoDev", IF(R1223="???","N/A","Import")))</f>
        <v>Import</v>
      </c>
      <c r="M1223" t="s">
        <v>829</v>
      </c>
      <c r="O1223"/>
      <c r="P1223" t="s">
        <v>833</v>
      </c>
      <c r="R1223" t="s">
        <v>32</v>
      </c>
      <c r="X1223" s="9">
        <f>IF(Table1[[#This Row],[Origin 1]]="???",0,COUNTA(Table1[[#This Row],[Origin 1]:[Origin 6]]))</f>
        <v>1</v>
      </c>
      <c r="Y1223"/>
      <c r="Z1223"/>
    </row>
    <row r="1224" spans="1:26">
      <c r="A1224" s="12" t="s">
        <v>144</v>
      </c>
      <c r="B1224" s="2">
        <v>2024</v>
      </c>
      <c r="C1224" s="18" t="str">
        <f>TEXT(Table1[[#This Row],[No2]],"000")</f>
        <v>014</v>
      </c>
      <c r="D1224" s="18">
        <v>14</v>
      </c>
      <c r="E1224" s="18" t="s">
        <v>25</v>
      </c>
      <c r="F1224" s="2" t="str">
        <f>_xlfn.TEXTJOIN("_",TRUE,A1224,B1224,C1224,Table1[[#This Row],[Domain]])</f>
        <v>GRC_2024_014_Land</v>
      </c>
      <c r="G1224" s="2" t="s">
        <v>300</v>
      </c>
      <c r="H1224" s="3" t="s">
        <v>56</v>
      </c>
      <c r="I1224" t="s">
        <v>57</v>
      </c>
      <c r="J1224" t="s">
        <v>1051</v>
      </c>
      <c r="K1224" s="4">
        <v>43</v>
      </c>
      <c r="L1224" s="9" t="str">
        <f>IF(AND(R1224=A1224, S1224&amp;T1224&amp;U1224&amp;V1224&amp;W1224=""), "DomProd", IF(COUNTIF(R1224:W1224, A1224)&gt;0, "CoDev", IF(R1224="???","N/A","Import")))</f>
        <v>Import</v>
      </c>
      <c r="M1224" t="s">
        <v>829</v>
      </c>
      <c r="O1224"/>
      <c r="P1224" t="s">
        <v>831</v>
      </c>
      <c r="R1224" t="s">
        <v>32</v>
      </c>
      <c r="X1224" s="9">
        <f>IF(Table1[[#This Row],[Origin 1]]="???",0,COUNTA(Table1[[#This Row],[Origin 1]:[Origin 6]]))</f>
        <v>1</v>
      </c>
      <c r="Y1224"/>
      <c r="Z1224"/>
    </row>
    <row r="1225" spans="1:26">
      <c r="A1225" s="12" t="s">
        <v>144</v>
      </c>
      <c r="B1225" s="2">
        <v>2024</v>
      </c>
      <c r="C1225" s="18" t="str">
        <f>TEXT(Table1[[#This Row],[No2]],"000")</f>
        <v>015</v>
      </c>
      <c r="D1225" s="18">
        <v>15</v>
      </c>
      <c r="E1225" s="18" t="s">
        <v>25</v>
      </c>
      <c r="F1225" s="2" t="str">
        <f>_xlfn.TEXTJOIN("_",TRUE,A1225,B1225,C1225,Table1[[#This Row],[Domain]])</f>
        <v>GRC_2024_015_Land</v>
      </c>
      <c r="G1225" s="2" t="s">
        <v>300</v>
      </c>
      <c r="H1225" s="3" t="s">
        <v>56</v>
      </c>
      <c r="I1225" t="s">
        <v>57</v>
      </c>
      <c r="J1225" t="s">
        <v>62</v>
      </c>
      <c r="K1225" s="4">
        <v>94</v>
      </c>
      <c r="L1225" s="9" t="str">
        <f>IF(AND(R1225=A1225, S1225&amp;T1225&amp;U1225&amp;V1225&amp;W1225=""), "DomProd", IF(COUNTIF(R1225:W1225, A1225)&gt;0, "CoDev", IF(R1225="???","N/A","Import")))</f>
        <v>Import</v>
      </c>
      <c r="M1225" t="s">
        <v>63</v>
      </c>
      <c r="O1225"/>
      <c r="P1225" s="28" t="s">
        <v>64</v>
      </c>
      <c r="R1225" t="s">
        <v>65</v>
      </c>
      <c r="X1225" s="9">
        <f>IF(Table1[[#This Row],[Origin 1]]="???",0,COUNTA(Table1[[#This Row],[Origin 1]:[Origin 6]]))</f>
        <v>1</v>
      </c>
      <c r="Y1225"/>
      <c r="Z1225"/>
    </row>
    <row r="1226" spans="1:26">
      <c r="A1226" s="12" t="s">
        <v>144</v>
      </c>
      <c r="B1226" s="2">
        <v>2024</v>
      </c>
      <c r="C1226" s="18" t="str">
        <f>TEXT(Table1[[#This Row],[No2]],"000")</f>
        <v>016</v>
      </c>
      <c r="D1226" s="18">
        <v>16</v>
      </c>
      <c r="E1226" s="18" t="s">
        <v>25</v>
      </c>
      <c r="F1226" s="2" t="str">
        <f>_xlfn.TEXTJOIN("_",TRUE,A1226,B1226,C1226,Table1[[#This Row],[Domain]])</f>
        <v>GRC_2024_016_Land</v>
      </c>
      <c r="G1226" s="2" t="s">
        <v>300</v>
      </c>
      <c r="H1226" s="3" t="s">
        <v>56</v>
      </c>
      <c r="I1226" t="s">
        <v>57</v>
      </c>
      <c r="J1226" t="s">
        <v>2442</v>
      </c>
      <c r="K1226" s="4">
        <v>113</v>
      </c>
      <c r="L1226" s="9" t="str">
        <f>IF(AND(R1226=A1226, S1226&amp;T1226&amp;U1226&amp;V1226&amp;W1226=""), "DomProd", IF(COUNTIF(R1226:W1226, A1226)&gt;0, "CoDev", IF(R1226="???","N/A","Import")))</f>
        <v>Import</v>
      </c>
      <c r="M1226" t="s">
        <v>2443</v>
      </c>
      <c r="P1226" s="28" t="s">
        <v>2444</v>
      </c>
      <c r="R1226" t="s">
        <v>65</v>
      </c>
      <c r="X1226" s="9">
        <f>IF(Table1[[#This Row],[Origin 1]]="???",0,COUNTA(Table1[[#This Row],[Origin 1]:[Origin 6]]))</f>
        <v>1</v>
      </c>
      <c r="Y1226"/>
      <c r="Z1226"/>
    </row>
    <row r="1227" spans="1:26">
      <c r="A1227" s="12" t="s">
        <v>144</v>
      </c>
      <c r="B1227" s="2">
        <v>2024</v>
      </c>
      <c r="C1227" s="18" t="str">
        <f>TEXT(Table1[[#This Row],[No2]],"000")</f>
        <v>017</v>
      </c>
      <c r="D1227" s="18">
        <v>17</v>
      </c>
      <c r="E1227" s="18" t="s">
        <v>25</v>
      </c>
      <c r="F1227" s="2" t="str">
        <f>_xlfn.TEXTJOIN("_",TRUE,A1227,B1227,C1227,Table1[[#This Row],[Domain]])</f>
        <v>GRC_2024_017_Land</v>
      </c>
      <c r="G1227" s="2" t="s">
        <v>300</v>
      </c>
      <c r="H1227" s="3" t="s">
        <v>56</v>
      </c>
      <c r="I1227" t="s">
        <v>335</v>
      </c>
      <c r="J1227" t="s">
        <v>2445</v>
      </c>
      <c r="K1227" s="4">
        <v>33</v>
      </c>
      <c r="L1227" s="9" t="str">
        <f>IF(AND(R1227=A1227, S1227&amp;T1227&amp;U1227&amp;V1227&amp;W1227=""), "DomProd", IF(COUNTIF(R1227:W1227, A1227)&gt;0, "CoDev", IF(R1227="???","N/A","Import")))</f>
        <v>Import</v>
      </c>
      <c r="M1227" t="s">
        <v>2446</v>
      </c>
      <c r="N1227" t="s">
        <v>2429</v>
      </c>
      <c r="O1227"/>
      <c r="P1227" s="28" t="s">
        <v>2447</v>
      </c>
      <c r="Q1227" s="28" t="s">
        <v>2448</v>
      </c>
      <c r="R1227" t="s">
        <v>65</v>
      </c>
      <c r="X1227" s="9">
        <f>IF(Table1[[#This Row],[Origin 1]]="???",0,COUNTA(Table1[[#This Row],[Origin 1]:[Origin 6]]))</f>
        <v>1</v>
      </c>
      <c r="Y1227"/>
      <c r="Z1227"/>
    </row>
    <row r="1228" spans="1:26">
      <c r="A1228" s="12" t="s">
        <v>144</v>
      </c>
      <c r="B1228" s="2">
        <v>2024</v>
      </c>
      <c r="C1228" s="18" t="str">
        <f>TEXT(Table1[[#This Row],[No2]],"000")</f>
        <v>018</v>
      </c>
      <c r="D1228" s="18">
        <v>18</v>
      </c>
      <c r="E1228" s="18" t="s">
        <v>25</v>
      </c>
      <c r="F1228" s="2" t="str">
        <f>_xlfn.TEXTJOIN("_",TRUE,A1228,B1228,C1228,Table1[[#This Row],[Domain]])</f>
        <v>GRC_2024_018_Land</v>
      </c>
      <c r="G1228" s="2" t="s">
        <v>300</v>
      </c>
      <c r="H1228" s="3" t="s">
        <v>56</v>
      </c>
      <c r="I1228" t="s">
        <v>335</v>
      </c>
      <c r="J1228" t="s">
        <v>834</v>
      </c>
      <c r="K1228" s="4">
        <v>10</v>
      </c>
      <c r="L1228" s="9" t="str">
        <f>IF(AND(R1228=A1228, S1228&amp;T1228&amp;U1228&amp;V1228&amp;W1228=""), "DomProd", IF(COUNTIF(R1228:W1228, A1228)&gt;0, "CoDev", IF(R1228="???","N/A","Import")))</f>
        <v>Import</v>
      </c>
      <c r="M1228" t="s">
        <v>835</v>
      </c>
      <c r="O1228"/>
      <c r="P1228" t="s">
        <v>836</v>
      </c>
      <c r="Q1228" t="s">
        <v>837</v>
      </c>
      <c r="R1228" t="s">
        <v>32</v>
      </c>
      <c r="X1228" s="9">
        <f>IF(Table1[[#This Row],[Origin 1]]="???",0,COUNTA(Table1[[#This Row],[Origin 1]:[Origin 6]]))</f>
        <v>1</v>
      </c>
      <c r="Y1228"/>
      <c r="Z1228"/>
    </row>
    <row r="1229" spans="1:26">
      <c r="A1229" s="12" t="s">
        <v>144</v>
      </c>
      <c r="B1229" s="2">
        <v>2024</v>
      </c>
      <c r="C1229" s="18" t="str">
        <f>TEXT(Table1[[#This Row],[No2]],"000")</f>
        <v>019</v>
      </c>
      <c r="D1229" s="18">
        <v>19</v>
      </c>
      <c r="E1229" s="18" t="s">
        <v>25</v>
      </c>
      <c r="F1229" s="2" t="str">
        <f>_xlfn.TEXTJOIN("_",TRUE,A1229,B1229,C1229,Table1[[#This Row],[Domain]])</f>
        <v>GRC_2024_019_Land</v>
      </c>
      <c r="G1229" s="2" t="s">
        <v>300</v>
      </c>
      <c r="H1229" s="3" t="s">
        <v>56</v>
      </c>
      <c r="I1229" t="s">
        <v>335</v>
      </c>
      <c r="J1229" t="s">
        <v>2449</v>
      </c>
      <c r="K1229" s="4">
        <v>8</v>
      </c>
      <c r="L1229" s="9" t="str">
        <f>IF(AND(R1229=A1229, S1229&amp;T1229&amp;U1229&amp;V1229&amp;W1229=""), "DomProd", IF(COUNTIF(R1229:W1229, A1229)&gt;0, "CoDev", IF(R1229="???","N/A","Import")))</f>
        <v>Import</v>
      </c>
      <c r="M1229" t="s">
        <v>30</v>
      </c>
      <c r="O1229"/>
      <c r="P1229" s="28" t="s">
        <v>2450</v>
      </c>
      <c r="R1229" t="s">
        <v>32</v>
      </c>
      <c r="X1229" s="9">
        <f>IF(Table1[[#This Row],[Origin 1]]="???",0,COUNTA(Table1[[#This Row],[Origin 1]:[Origin 6]]))</f>
        <v>1</v>
      </c>
      <c r="Y1229"/>
      <c r="Z1229"/>
    </row>
    <row r="1230" spans="1:26">
      <c r="A1230" s="12" t="s">
        <v>144</v>
      </c>
      <c r="B1230" s="2">
        <v>2024</v>
      </c>
      <c r="C1230" s="18" t="str">
        <f>TEXT(Table1[[#This Row],[No2]],"000")</f>
        <v>020</v>
      </c>
      <c r="D1230" s="18">
        <v>20</v>
      </c>
      <c r="E1230" s="18" t="s">
        <v>25</v>
      </c>
      <c r="F1230" s="2" t="str">
        <f>_xlfn.TEXTJOIN("_",TRUE,A1230,B1230,C1230,Table1[[#This Row],[Domain]])</f>
        <v>GRC_2024_020_Land</v>
      </c>
      <c r="G1230" s="2" t="s">
        <v>300</v>
      </c>
      <c r="H1230" s="3" t="s">
        <v>56</v>
      </c>
      <c r="I1230" t="s">
        <v>240</v>
      </c>
      <c r="J1230" t="s">
        <v>2451</v>
      </c>
      <c r="K1230" s="4" t="s">
        <v>72</v>
      </c>
      <c r="L1230" s="9" t="str">
        <f>IF(AND(R1230=A1230, S1230&amp;T1230&amp;U1230&amp;V1230&amp;W1230=""), "DomProd", IF(COUNTIF(R1230:W1230, A1230)&gt;0, "CoDev", IF(R1230="???","N/A","Import")))</f>
        <v>Import</v>
      </c>
      <c r="M1230" t="s">
        <v>90</v>
      </c>
      <c r="O1230"/>
      <c r="P1230" s="28" t="s">
        <v>2452</v>
      </c>
      <c r="R1230" t="s">
        <v>43</v>
      </c>
      <c r="X1230" s="9">
        <f>IF(Table1[[#This Row],[Origin 1]]="???",0,COUNTA(Table1[[#This Row],[Origin 1]:[Origin 6]]))</f>
        <v>1</v>
      </c>
      <c r="Y1230"/>
      <c r="Z1230"/>
    </row>
    <row r="1231" spans="1:26">
      <c r="A1231" s="12" t="s">
        <v>144</v>
      </c>
      <c r="B1231" s="2">
        <v>2024</v>
      </c>
      <c r="C1231" s="18" t="str">
        <f>TEXT(Table1[[#This Row],[No2]],"000")</f>
        <v>021</v>
      </c>
      <c r="D1231" s="18">
        <v>21</v>
      </c>
      <c r="E1231" s="18" t="s">
        <v>25</v>
      </c>
      <c r="F1231" s="2" t="str">
        <f>_xlfn.TEXTJOIN("_",TRUE,A1231,B1231,C1231,Table1[[#This Row],[Domain]])</f>
        <v>GRC_2024_021_Land</v>
      </c>
      <c r="G1231" s="2" t="s">
        <v>300</v>
      </c>
      <c r="H1231" s="3" t="s">
        <v>69</v>
      </c>
      <c r="I1231" t="s">
        <v>344</v>
      </c>
      <c r="J1231" t="s">
        <v>2453</v>
      </c>
      <c r="K1231" s="4">
        <v>195</v>
      </c>
      <c r="L1231" s="9" t="str">
        <f>IF(AND(R1231=A1231, S1231&amp;T1231&amp;U1231&amp;V1231&amp;W1231=""), "DomProd", IF(COUNTIF(R1231:W1231, A1231)&gt;0, "CoDev", IF(R1231="???","N/A","Import")))</f>
        <v>Import</v>
      </c>
      <c r="M1231" t="s">
        <v>394</v>
      </c>
      <c r="N1231" t="s">
        <v>2454</v>
      </c>
      <c r="O1231"/>
      <c r="P1231" s="28" t="s">
        <v>2455</v>
      </c>
      <c r="Q1231" s="28" t="s">
        <v>2456</v>
      </c>
      <c r="R1231" s="9" t="s">
        <v>304</v>
      </c>
      <c r="S1231" t="s">
        <v>65</v>
      </c>
      <c r="X1231" s="9">
        <f>IF(Table1[[#This Row],[Origin 1]]="???",0,COUNTA(Table1[[#This Row],[Origin 1]:[Origin 6]]))</f>
        <v>2</v>
      </c>
      <c r="Y1231"/>
      <c r="Z1231"/>
    </row>
    <row r="1232" spans="1:26">
      <c r="A1232" s="12" t="s">
        <v>144</v>
      </c>
      <c r="B1232" s="2">
        <v>2024</v>
      </c>
      <c r="C1232" s="18" t="str">
        <f>TEXT(Table1[[#This Row],[No2]],"000")</f>
        <v>022</v>
      </c>
      <c r="D1232" s="18">
        <v>22</v>
      </c>
      <c r="E1232" s="18" t="s">
        <v>25</v>
      </c>
      <c r="F1232" s="2" t="str">
        <f>_xlfn.TEXTJOIN("_",TRUE,A1232,B1232,C1232,Table1[[#This Row],[Domain]])</f>
        <v>GRC_2024_022_Land</v>
      </c>
      <c r="G1232" s="2" t="s">
        <v>300</v>
      </c>
      <c r="H1232" s="3" t="s">
        <v>69</v>
      </c>
      <c r="I1232" t="s">
        <v>344</v>
      </c>
      <c r="J1232" t="s">
        <v>2457</v>
      </c>
      <c r="K1232" s="4">
        <v>361</v>
      </c>
      <c r="L1232" s="9" t="str">
        <f>IF(AND(R1232=A1232, S1232&amp;T1232&amp;U1232&amp;V1232&amp;W1232=""), "DomProd", IF(COUNTIF(R1232:W1232, A1232)&gt;0, "CoDev", IF(R1232="???","N/A","Import")))</f>
        <v>Import</v>
      </c>
      <c r="M1232" t="s">
        <v>101</v>
      </c>
      <c r="O1232"/>
      <c r="P1232" s="28" t="s">
        <v>1033</v>
      </c>
      <c r="Q1232" s="28" t="s">
        <v>1034</v>
      </c>
      <c r="R1232" t="s">
        <v>65</v>
      </c>
      <c r="X1232" s="9">
        <f>IF(Table1[[#This Row],[Origin 1]]="???",0,COUNTA(Table1[[#This Row],[Origin 1]:[Origin 6]]))</f>
        <v>1</v>
      </c>
      <c r="Y1232"/>
      <c r="Z1232"/>
    </row>
    <row r="1233" spans="1:26">
      <c r="A1233" s="12" t="s">
        <v>144</v>
      </c>
      <c r="B1233" s="2">
        <v>2024</v>
      </c>
      <c r="C1233" s="18" t="str">
        <f>TEXT(Table1[[#This Row],[No2]],"000")</f>
        <v>023</v>
      </c>
      <c r="D1233" s="18">
        <v>23</v>
      </c>
      <c r="E1233" s="18" t="s">
        <v>25</v>
      </c>
      <c r="F1233" s="2" t="str">
        <f>_xlfn.TEXTJOIN("_",TRUE,A1233,B1233,C1233,Table1[[#This Row],[Domain]])</f>
        <v>GRC_2024_023_Land</v>
      </c>
      <c r="G1233" s="2" t="s">
        <v>300</v>
      </c>
      <c r="H1233" s="3" t="s">
        <v>69</v>
      </c>
      <c r="I1233" t="s">
        <v>70</v>
      </c>
      <c r="J1233" t="s">
        <v>2458</v>
      </c>
      <c r="K1233" s="4" t="s">
        <v>72</v>
      </c>
      <c r="L1233" s="9" t="str">
        <f>IF(AND(R1233=A1233, S1233&amp;T1233&amp;U1233&amp;V1233&amp;W1233=""), "DomProd", IF(COUNTIF(R1233:W1233, A1233)&gt;0, "CoDev", IF(R1233="???","N/A","Import")))</f>
        <v>Import</v>
      </c>
      <c r="M1233" t="s">
        <v>346</v>
      </c>
      <c r="O1233"/>
      <c r="P1233" t="s">
        <v>350</v>
      </c>
      <c r="R1233" s="9" t="s">
        <v>304</v>
      </c>
      <c r="X1233" s="9">
        <f>IF(Table1[[#This Row],[Origin 1]]="???",0,COUNTA(Table1[[#This Row],[Origin 1]:[Origin 6]]))</f>
        <v>1</v>
      </c>
      <c r="Y1233"/>
      <c r="Z1233"/>
    </row>
    <row r="1234" spans="1:26">
      <c r="A1234" s="12" t="s">
        <v>144</v>
      </c>
      <c r="B1234" s="2">
        <v>2024</v>
      </c>
      <c r="C1234" s="18" t="str">
        <f>TEXT(Table1[[#This Row],[No2]],"000")</f>
        <v>024</v>
      </c>
      <c r="D1234" s="18">
        <v>24</v>
      </c>
      <c r="E1234" s="18" t="s">
        <v>25</v>
      </c>
      <c r="F1234" s="2" t="str">
        <f>_xlfn.TEXTJOIN("_",TRUE,A1234,B1234,C1234,Table1[[#This Row],[Domain]])</f>
        <v>GRC_2024_024_Land</v>
      </c>
      <c r="G1234" s="2" t="s">
        <v>300</v>
      </c>
      <c r="H1234" s="3" t="s">
        <v>69</v>
      </c>
      <c r="I1234" t="s">
        <v>70</v>
      </c>
      <c r="J1234" t="s">
        <v>851</v>
      </c>
      <c r="K1234" s="4" t="s">
        <v>72</v>
      </c>
      <c r="L1234" s="9" t="str">
        <f>IF(AND(R1234=A1234, S1234&amp;T1234&amp;U1234&amp;V1234&amp;W1234=""), "DomProd", IF(COUNTIF(R1234:W1234, A1234)&gt;0, "CoDev", IF(R1234="???","N/A","Import")))</f>
        <v>Import</v>
      </c>
      <c r="M1234" t="s">
        <v>594</v>
      </c>
      <c r="O1234"/>
      <c r="P1234" s="28" t="s">
        <v>595</v>
      </c>
      <c r="R1234" t="s">
        <v>32</v>
      </c>
      <c r="S1234" t="s">
        <v>134</v>
      </c>
      <c r="X1234" s="9">
        <f>IF(Table1[[#This Row],[Origin 1]]="???",0,COUNTA(Table1[[#This Row],[Origin 1]:[Origin 6]]))</f>
        <v>2</v>
      </c>
      <c r="Y1234"/>
      <c r="Z1234"/>
    </row>
    <row r="1235" spans="1:26">
      <c r="A1235" s="12" t="s">
        <v>144</v>
      </c>
      <c r="B1235" s="2">
        <v>2024</v>
      </c>
      <c r="C1235" s="18" t="str">
        <f>TEXT(Table1[[#This Row],[No2]],"000")</f>
        <v>025</v>
      </c>
      <c r="D1235" s="18">
        <v>25</v>
      </c>
      <c r="E1235" s="18" t="s">
        <v>25</v>
      </c>
      <c r="F1235" s="2" t="str">
        <f>_xlfn.TEXTJOIN("_",TRUE,A1235,B1235,C1235,Table1[[#This Row],[Domain]])</f>
        <v>GRC_2024_025_Land</v>
      </c>
      <c r="G1235" s="2" t="s">
        <v>300</v>
      </c>
      <c r="H1235" s="3" t="s">
        <v>69</v>
      </c>
      <c r="I1235" t="s">
        <v>70</v>
      </c>
      <c r="J1235" t="s">
        <v>1227</v>
      </c>
      <c r="K1235" s="4" t="s">
        <v>72</v>
      </c>
      <c r="L1235" s="9" t="str">
        <f>IF(AND(R1235=A1235, S1235&amp;T1235&amp;U1235&amp;V1235&amp;W1235=""), "DomProd", IF(COUNTIF(R1235:W1235, A1235)&gt;0, "CoDev", IF(R1235="???","N/A","Import")))</f>
        <v>Import</v>
      </c>
      <c r="M1235" t="s">
        <v>849</v>
      </c>
      <c r="O1235"/>
      <c r="P1235" s="28" t="s">
        <v>1228</v>
      </c>
      <c r="R1235" t="s">
        <v>65</v>
      </c>
      <c r="X1235" s="9">
        <f>IF(Table1[[#This Row],[Origin 1]]="???",0,COUNTA(Table1[[#This Row],[Origin 1]:[Origin 6]]))</f>
        <v>1</v>
      </c>
      <c r="Y1235"/>
      <c r="Z1235"/>
    </row>
    <row r="1236" spans="1:26">
      <c r="A1236" s="12" t="s">
        <v>144</v>
      </c>
      <c r="B1236" s="2">
        <v>2024</v>
      </c>
      <c r="C1236" s="18" t="str">
        <f>TEXT(Table1[[#This Row],[No2]],"000")</f>
        <v>026</v>
      </c>
      <c r="D1236" s="18">
        <v>26</v>
      </c>
      <c r="E1236" s="18" t="s">
        <v>25</v>
      </c>
      <c r="F1236" s="2" t="str">
        <f>_xlfn.TEXTJOIN("_",TRUE,A1236,B1236,C1236,Table1[[#This Row],[Domain]])</f>
        <v>GRC_2024_026_Land</v>
      </c>
      <c r="G1236" s="2" t="s">
        <v>300</v>
      </c>
      <c r="H1236" s="3" t="s">
        <v>69</v>
      </c>
      <c r="I1236" t="s">
        <v>75</v>
      </c>
      <c r="J1236" t="s">
        <v>76</v>
      </c>
      <c r="K1236" s="4" t="s">
        <v>72</v>
      </c>
      <c r="L1236" s="9" t="str">
        <f>IF(AND(R1236=A1236, S1236&amp;T1236&amp;U1236&amp;V1236&amp;W1236=""), "DomProd", IF(COUNTIF(R1236:W1236, A1236)&gt;0, "CoDev", IF(R1236="???","N/A","Import")))</f>
        <v>Import</v>
      </c>
      <c r="M1236" t="s">
        <v>73</v>
      </c>
      <c r="O1236"/>
      <c r="P1236" t="s">
        <v>77</v>
      </c>
      <c r="R1236" t="s">
        <v>42</v>
      </c>
      <c r="X1236" s="9">
        <f>IF(Table1[[#This Row],[Origin 1]]="???",0,COUNTA(Table1[[#This Row],[Origin 1]:[Origin 6]]))</f>
        <v>1</v>
      </c>
      <c r="Y1236"/>
      <c r="Z1236"/>
    </row>
    <row r="1237" spans="1:26">
      <c r="A1237" s="12" t="s">
        <v>144</v>
      </c>
      <c r="B1237" s="2">
        <v>2024</v>
      </c>
      <c r="C1237" s="18" t="str">
        <f>TEXT(Table1[[#This Row],[No2]],"000")</f>
        <v>027</v>
      </c>
      <c r="D1237" s="18">
        <v>27</v>
      </c>
      <c r="E1237" s="18" t="s">
        <v>25</v>
      </c>
      <c r="F1237" s="2" t="str">
        <f>_xlfn.TEXTJOIN("_",TRUE,A1237,B1237,C1237,Table1[[#This Row],[Domain]])</f>
        <v>GRC_2024_027_Land</v>
      </c>
      <c r="G1237" s="2" t="s">
        <v>300</v>
      </c>
      <c r="H1237" s="3" t="s">
        <v>69</v>
      </c>
      <c r="I1237" t="s">
        <v>1528</v>
      </c>
      <c r="J1237" t="s">
        <v>2459</v>
      </c>
      <c r="K1237" s="4" t="s">
        <v>72</v>
      </c>
      <c r="L1237" s="9" t="str">
        <f>IF(AND(R1237=A1237, S1237&amp;T1237&amp;U1237&amp;V1237&amp;W1237=""), "DomProd", IF(COUNTIF(R1237:W1237, A1237)&gt;0, "CoDev", IF(R1237="???","N/A","Import")))</f>
        <v>CoDev</v>
      </c>
      <c r="M1237" t="s">
        <v>90</v>
      </c>
      <c r="O1237"/>
      <c r="P1237" s="28" t="s">
        <v>2460</v>
      </c>
      <c r="R1237" t="s">
        <v>65</v>
      </c>
      <c r="S1237" t="s">
        <v>144</v>
      </c>
      <c r="X1237" s="9">
        <f>IF(Table1[[#This Row],[Origin 1]]="???",0,COUNTA(Table1[[#This Row],[Origin 1]:[Origin 6]]))</f>
        <v>2</v>
      </c>
      <c r="Y1237"/>
      <c r="Z1237"/>
    </row>
    <row r="1238" spans="1:26">
      <c r="A1238" s="12" t="s">
        <v>144</v>
      </c>
      <c r="B1238" s="2">
        <v>2024</v>
      </c>
      <c r="C1238" s="18" t="str">
        <f>TEXT(Table1[[#This Row],[No2]],"000")</f>
        <v>028</v>
      </c>
      <c r="D1238" s="18">
        <v>28</v>
      </c>
      <c r="E1238" s="18" t="s">
        <v>25</v>
      </c>
      <c r="F1238" s="2" t="str">
        <f>_xlfn.TEXTJOIN("_",TRUE,A1238,B1238,C1238,Table1[[#This Row],[Domain]])</f>
        <v>GRC_2024_028_Land</v>
      </c>
      <c r="G1238" s="2" t="s">
        <v>300</v>
      </c>
      <c r="H1238" s="3" t="s">
        <v>78</v>
      </c>
      <c r="I1238" t="s">
        <v>2461</v>
      </c>
      <c r="J1238" t="s">
        <v>2462</v>
      </c>
      <c r="K1238" s="4">
        <v>687</v>
      </c>
      <c r="L1238" s="9" t="str">
        <f>IF(AND(R1238=A1238, S1238&amp;T1238&amp;U1238&amp;V1238&amp;W1238=""), "DomProd", IF(COUNTIF(R1238:W1238, A1238)&gt;0, "CoDev", IF(R1238="???","N/A","Import")))</f>
        <v>Import</v>
      </c>
      <c r="M1238" t="s">
        <v>1080</v>
      </c>
      <c r="O1238"/>
      <c r="P1238" s="28" t="s">
        <v>2463</v>
      </c>
      <c r="R1238" t="s">
        <v>65</v>
      </c>
      <c r="X1238" s="9">
        <f>IF(Table1[[#This Row],[Origin 1]]="???",0,COUNTA(Table1[[#This Row],[Origin 1]:[Origin 6]]))</f>
        <v>1</v>
      </c>
      <c r="Y1238"/>
      <c r="Z1238"/>
    </row>
    <row r="1239" spans="1:26">
      <c r="A1239" s="12" t="s">
        <v>144</v>
      </c>
      <c r="B1239" s="2">
        <v>2024</v>
      </c>
      <c r="C1239" s="18" t="str">
        <f>TEXT(Table1[[#This Row],[No2]],"000")</f>
        <v>029</v>
      </c>
      <c r="D1239" s="18">
        <v>29</v>
      </c>
      <c r="E1239" s="18" t="s">
        <v>25</v>
      </c>
      <c r="F1239" s="2" t="str">
        <f>_xlfn.TEXTJOIN("_",TRUE,A1239,B1239,C1239,Table1[[#This Row],[Domain]])</f>
        <v>GRC_2024_029_Land</v>
      </c>
      <c r="G1239" s="2" t="s">
        <v>300</v>
      </c>
      <c r="H1239" s="3" t="s">
        <v>78</v>
      </c>
      <c r="I1239" t="s">
        <v>79</v>
      </c>
      <c r="J1239" t="s">
        <v>2464</v>
      </c>
      <c r="K1239" s="4">
        <v>420</v>
      </c>
      <c r="L1239" s="9" t="str">
        <f>IF(AND(R1239=A1239, S1239&amp;T1239&amp;U1239&amp;V1239&amp;W1239=""), "DomProd", IF(COUNTIF(R1239:W1239, A1239)&gt;0, "CoDev", IF(R1239="???","N/A","Import")))</f>
        <v>Import</v>
      </c>
      <c r="M1239" t="s">
        <v>81</v>
      </c>
      <c r="O1239"/>
      <c r="P1239" s="28" t="s">
        <v>82</v>
      </c>
      <c r="R1239" t="s">
        <v>65</v>
      </c>
      <c r="X1239" s="9">
        <f>IF(Table1[[#This Row],[Origin 1]]="???",0,COUNTA(Table1[[#This Row],[Origin 1]:[Origin 6]]))</f>
        <v>1</v>
      </c>
      <c r="Y1239"/>
      <c r="Z1239"/>
    </row>
    <row r="1240" spans="1:26">
      <c r="A1240" s="12" t="s">
        <v>144</v>
      </c>
      <c r="B1240" s="2">
        <v>2024</v>
      </c>
      <c r="C1240" s="18" t="str">
        <f>TEXT(Table1[[#This Row],[No2]],"000")</f>
        <v>030</v>
      </c>
      <c r="D1240" s="18">
        <v>30</v>
      </c>
      <c r="E1240" s="18" t="s">
        <v>25</v>
      </c>
      <c r="F1240" s="2" t="str">
        <f>_xlfn.TEXTJOIN("_",TRUE,A1240,B1240,C1240,Table1[[#This Row],[Domain]])</f>
        <v>GRC_2024_030_Land</v>
      </c>
      <c r="G1240" s="2" t="s">
        <v>300</v>
      </c>
      <c r="H1240" s="3" t="s">
        <v>78</v>
      </c>
      <c r="I1240" t="s">
        <v>79</v>
      </c>
      <c r="J1240" t="s">
        <v>853</v>
      </c>
      <c r="K1240" s="4">
        <v>24</v>
      </c>
      <c r="L1240" s="9" t="str">
        <f>IF(AND(R1240=A1240, S1240&amp;T1240&amp;U1240&amp;V1240&amp;W1240=""), "DomProd", IF(COUNTIF(R1240:W1240, A1240)&gt;0, "CoDev", IF(R1240="???","N/A","Import")))</f>
        <v>Import</v>
      </c>
      <c r="M1240" t="s">
        <v>809</v>
      </c>
      <c r="O1240"/>
      <c r="P1240" s="28" t="s">
        <v>854</v>
      </c>
      <c r="R1240" t="s">
        <v>32</v>
      </c>
      <c r="X1240" s="9">
        <f>IF(Table1[[#This Row],[Origin 1]]="???",0,COUNTA(Table1[[#This Row],[Origin 1]:[Origin 6]]))</f>
        <v>1</v>
      </c>
      <c r="Y1240"/>
      <c r="Z1240"/>
    </row>
    <row r="1241" spans="1:26">
      <c r="A1241" s="12" t="s">
        <v>144</v>
      </c>
      <c r="B1241" s="2">
        <v>2024</v>
      </c>
      <c r="C1241" s="18" t="str">
        <f>TEXT(Table1[[#This Row],[No2]],"000")</f>
        <v>031</v>
      </c>
      <c r="D1241" s="18">
        <v>31</v>
      </c>
      <c r="E1241" s="18" t="s">
        <v>25</v>
      </c>
      <c r="F1241" s="2" t="str">
        <f>_xlfn.TEXTJOIN("_",TRUE,A1241,B1241,C1241,Table1[[#This Row],[Domain]])</f>
        <v>GRC_2024_031_Land</v>
      </c>
      <c r="G1241" s="2" t="s">
        <v>300</v>
      </c>
      <c r="H1241" s="3" t="s">
        <v>78</v>
      </c>
      <c r="I1241" t="s">
        <v>2465</v>
      </c>
      <c r="J1241" t="s">
        <v>2466</v>
      </c>
      <c r="K1241" s="4">
        <v>12</v>
      </c>
      <c r="L1241" s="9" t="str">
        <f>IF(AND(R1241=A1241, S1241&amp;T1241&amp;U1241&amp;V1241&amp;W1241=""), "DomProd", IF(COUNTIF(R1241:W1241, A1241)&gt;0, "CoDev", IF(R1241="???","N/A","Import")))</f>
        <v>Import</v>
      </c>
      <c r="M1241" t="s">
        <v>2467</v>
      </c>
      <c r="N1241" t="s">
        <v>815</v>
      </c>
      <c r="O1241" t="s">
        <v>2468</v>
      </c>
      <c r="P1241" s="28" t="s">
        <v>2469</v>
      </c>
      <c r="R1241" t="s">
        <v>65</v>
      </c>
      <c r="X1241" s="9">
        <f>IF(Table1[[#This Row],[Origin 1]]="???",0,COUNTA(Table1[[#This Row],[Origin 1]:[Origin 6]]))</f>
        <v>1</v>
      </c>
      <c r="Y1241"/>
      <c r="Z1241"/>
    </row>
    <row r="1242" spans="1:26">
      <c r="A1242" s="12" t="s">
        <v>144</v>
      </c>
      <c r="B1242" s="2">
        <v>2024</v>
      </c>
      <c r="C1242" s="18" t="str">
        <f>TEXT(Table1[[#This Row],[No2]],"000")</f>
        <v>032</v>
      </c>
      <c r="D1242" s="18">
        <v>32</v>
      </c>
      <c r="E1242" s="18" t="s">
        <v>25</v>
      </c>
      <c r="F1242" s="2" t="str">
        <f>_xlfn.TEXTJOIN("_",TRUE,A1242,B1242,C1242,Table1[[#This Row],[Domain]])</f>
        <v>GRC_2024_032_Land</v>
      </c>
      <c r="G1242" s="2" t="s">
        <v>300</v>
      </c>
      <c r="H1242" s="3" t="s">
        <v>78</v>
      </c>
      <c r="I1242" t="s">
        <v>2470</v>
      </c>
      <c r="J1242" t="s">
        <v>2471</v>
      </c>
      <c r="K1242" s="4">
        <v>146</v>
      </c>
      <c r="L1242" s="9" t="str">
        <f>IF(AND(R1242=A1242, S1242&amp;T1242&amp;U1242&amp;V1242&amp;W1242=""), "DomProd", IF(COUNTIF(R1242:W1242, A1242)&gt;0, "CoDev", IF(R1242="???","N/A","Import")))</f>
        <v>Import</v>
      </c>
      <c r="M1242" t="s">
        <v>1292</v>
      </c>
      <c r="O1242"/>
      <c r="P1242" s="28" t="s">
        <v>2472</v>
      </c>
      <c r="R1242" t="s">
        <v>65</v>
      </c>
      <c r="X1242" s="9">
        <f>IF(Table1[[#This Row],[Origin 1]]="???",0,COUNTA(Table1[[#This Row],[Origin 1]:[Origin 6]]))</f>
        <v>1</v>
      </c>
      <c r="Y1242"/>
      <c r="Z1242"/>
    </row>
    <row r="1243" spans="1:26">
      <c r="A1243" s="12" t="s">
        <v>144</v>
      </c>
      <c r="B1243" s="2">
        <v>2024</v>
      </c>
      <c r="C1243" s="18" t="str">
        <f>TEXT(Table1[[#This Row],[No2]],"000")</f>
        <v>033</v>
      </c>
      <c r="D1243" s="18">
        <v>33</v>
      </c>
      <c r="E1243" s="18" t="s">
        <v>25</v>
      </c>
      <c r="F1243" s="2" t="str">
        <f>_xlfn.TEXTJOIN("_",TRUE,A1243,B1243,C1243,Table1[[#This Row],[Domain]])</f>
        <v>GRC_2024_033_Land</v>
      </c>
      <c r="G1243" s="2" t="s">
        <v>300</v>
      </c>
      <c r="H1243" s="3" t="s">
        <v>78</v>
      </c>
      <c r="I1243" t="s">
        <v>612</v>
      </c>
      <c r="J1243" t="s">
        <v>2473</v>
      </c>
      <c r="K1243" s="4">
        <v>226</v>
      </c>
      <c r="L1243" s="9" t="str">
        <f>IF(AND(R1243=A1243, S1243&amp;T1243&amp;U1243&amp;V1243&amp;W1243=""), "DomProd", IF(COUNTIF(R1243:W1243, A1243)&gt;0, "CoDev", IF(R1243="???","N/A","Import")))</f>
        <v>Import</v>
      </c>
      <c r="M1243" t="s">
        <v>2474</v>
      </c>
      <c r="O1243"/>
      <c r="P1243" s="28" t="s">
        <v>2475</v>
      </c>
      <c r="R1243" t="s">
        <v>65</v>
      </c>
      <c r="X1243" s="9">
        <f>IF(Table1[[#This Row],[Origin 1]]="???",0,COUNTA(Table1[[#This Row],[Origin 1]:[Origin 6]]))</f>
        <v>1</v>
      </c>
      <c r="Y1243"/>
      <c r="Z1243"/>
    </row>
    <row r="1244" spans="1:26">
      <c r="A1244" s="12" t="s">
        <v>144</v>
      </c>
      <c r="B1244" s="2">
        <v>2024</v>
      </c>
      <c r="C1244" s="18" t="str">
        <f>TEXT(Table1[[#This Row],[No2]],"000")</f>
        <v>034</v>
      </c>
      <c r="D1244" s="18">
        <v>34</v>
      </c>
      <c r="E1244" s="18" t="s">
        <v>25</v>
      </c>
      <c r="F1244" s="2" t="str">
        <f>_xlfn.TEXTJOIN("_",TRUE,A1244,B1244,C1244,Table1[[#This Row],[Domain]])</f>
        <v>GRC_2024_034_Land</v>
      </c>
      <c r="G1244" s="2" t="s">
        <v>300</v>
      </c>
      <c r="H1244" s="3" t="s">
        <v>78</v>
      </c>
      <c r="I1244" t="s">
        <v>612</v>
      </c>
      <c r="J1244" t="s">
        <v>613</v>
      </c>
      <c r="K1244" s="4">
        <v>18</v>
      </c>
      <c r="L1244" s="9" t="str">
        <f>IF(AND(R1244=A1244, S1244&amp;T1244&amp;U1244&amp;V1244&amp;W1244=""), "DomProd", IF(COUNTIF(R1244:W1244, A1244)&gt;0, "CoDev", IF(R1244="???","N/A","Import")))</f>
        <v>Import</v>
      </c>
      <c r="M1244" t="s">
        <v>585</v>
      </c>
      <c r="O1244"/>
      <c r="P1244" s="28" t="s">
        <v>614</v>
      </c>
      <c r="R1244" t="s">
        <v>587</v>
      </c>
      <c r="X1244" s="9">
        <f>IF(Table1[[#This Row],[Origin 1]]="???",0,COUNTA(Table1[[#This Row],[Origin 1]:[Origin 6]]))</f>
        <v>1</v>
      </c>
      <c r="Y1244"/>
      <c r="Z1244"/>
    </row>
    <row r="1245" spans="1:26">
      <c r="A1245" s="12" t="s">
        <v>144</v>
      </c>
      <c r="B1245" s="2">
        <v>2024</v>
      </c>
      <c r="C1245" s="18" t="str">
        <f>TEXT(Table1[[#This Row],[No2]],"000")</f>
        <v>035</v>
      </c>
      <c r="D1245" s="18">
        <v>35</v>
      </c>
      <c r="E1245" s="18" t="s">
        <v>25</v>
      </c>
      <c r="F1245" s="2" t="str">
        <f>_xlfn.TEXTJOIN("_",TRUE,A1245,B1245,C1245,Table1[[#This Row],[Domain]])</f>
        <v>GRC_2024_035_Land</v>
      </c>
      <c r="G1245" s="2" t="s">
        <v>300</v>
      </c>
      <c r="H1245" s="3" t="s">
        <v>78</v>
      </c>
      <c r="I1245" t="s">
        <v>615</v>
      </c>
      <c r="J1245" t="s">
        <v>2476</v>
      </c>
      <c r="K1245" s="4">
        <v>195</v>
      </c>
      <c r="L1245" s="9" t="str">
        <f>IF(AND(R1245=A1245, S1245&amp;T1245&amp;U1245&amp;V1245&amp;W1245=""), "DomProd", IF(COUNTIF(R1245:W1245, A1245)&gt;0, "CoDev", IF(R1245="???","N/A","Import")))</f>
        <v>Import</v>
      </c>
      <c r="M1245" t="s">
        <v>2474</v>
      </c>
      <c r="O1245"/>
      <c r="P1245" s="28" t="s">
        <v>2477</v>
      </c>
      <c r="R1245" t="s">
        <v>65</v>
      </c>
      <c r="X1245" s="9">
        <f>IF(Table1[[#This Row],[Origin 1]]="???",0,COUNTA(Table1[[#This Row],[Origin 1]:[Origin 6]]))</f>
        <v>1</v>
      </c>
      <c r="Y1245"/>
      <c r="Z1245"/>
    </row>
    <row r="1246" spans="1:26">
      <c r="A1246" s="12" t="s">
        <v>144</v>
      </c>
      <c r="B1246" s="2">
        <v>2024</v>
      </c>
      <c r="C1246" s="18" t="str">
        <f>TEXT(Table1[[#This Row],[No2]],"000")</f>
        <v>036</v>
      </c>
      <c r="D1246" s="18">
        <v>36</v>
      </c>
      <c r="E1246" s="18" t="s">
        <v>25</v>
      </c>
      <c r="F1246" s="2" t="str">
        <f>_xlfn.TEXTJOIN("_",TRUE,A1246,B1246,C1246,Table1[[#This Row],[Domain]])</f>
        <v>GRC_2024_036_Land</v>
      </c>
      <c r="G1246" s="2" t="s">
        <v>300</v>
      </c>
      <c r="H1246" s="3" t="s">
        <v>78</v>
      </c>
      <c r="I1246" t="s">
        <v>370</v>
      </c>
      <c r="J1246" t="s">
        <v>1626</v>
      </c>
      <c r="K1246" s="4">
        <v>115</v>
      </c>
      <c r="L1246" s="9" t="str">
        <f>IF(AND(R1246=A1246, S1246&amp;T1246&amp;U1246&amp;V1246&amp;W1246=""), "DomProd", IF(COUNTIF(R1246:W1246, A1246)&gt;0, "CoDev", IF(R1246="???","N/A","Import")))</f>
        <v>Import</v>
      </c>
      <c r="M1246" t="s">
        <v>740</v>
      </c>
      <c r="O1246"/>
      <c r="P1246" s="28" t="s">
        <v>1627</v>
      </c>
      <c r="R1246" t="s">
        <v>522</v>
      </c>
      <c r="X1246" s="9">
        <f>IF(Table1[[#This Row],[Origin 1]]="???",0,COUNTA(Table1[[#This Row],[Origin 1]:[Origin 6]]))</f>
        <v>1</v>
      </c>
      <c r="Y1246"/>
      <c r="Z1246"/>
    </row>
    <row r="1247" spans="1:26">
      <c r="A1247" s="12" t="s">
        <v>144</v>
      </c>
      <c r="B1247" s="2">
        <v>2024</v>
      </c>
      <c r="C1247" s="18" t="str">
        <f>TEXT(Table1[[#This Row],[No2]],"000")</f>
        <v>037</v>
      </c>
      <c r="D1247" s="18">
        <v>37</v>
      </c>
      <c r="E1247" s="18" t="s">
        <v>25</v>
      </c>
      <c r="F1247" s="2" t="str">
        <f>_xlfn.TEXTJOIN("_",TRUE,A1247,B1247,C1247,Table1[[#This Row],[Domain]])</f>
        <v>GRC_2024_037_Land</v>
      </c>
      <c r="G1247" s="2" t="s">
        <v>300</v>
      </c>
      <c r="H1247" s="3" t="s">
        <v>78</v>
      </c>
      <c r="I1247" t="s">
        <v>855</v>
      </c>
      <c r="J1247" t="s">
        <v>856</v>
      </c>
      <c r="K1247" s="4">
        <v>36</v>
      </c>
      <c r="L1247" s="9" t="str">
        <f>IF(AND(R1247=A1247, S1247&amp;T1247&amp;U1247&amp;V1247&amp;W1247=""), "DomProd", IF(COUNTIF(R1247:W1247, A1247)&gt;0, "CoDev", IF(R1247="???","N/A","Import")))</f>
        <v>Import</v>
      </c>
      <c r="M1247" t="s">
        <v>101</v>
      </c>
      <c r="O1247"/>
      <c r="P1247" s="28" t="s">
        <v>857</v>
      </c>
      <c r="R1247" t="s">
        <v>65</v>
      </c>
      <c r="X1247" s="9">
        <f>IF(Table1[[#This Row],[Origin 1]]="???",0,COUNTA(Table1[[#This Row],[Origin 1]:[Origin 6]]))</f>
        <v>1</v>
      </c>
      <c r="Y1247"/>
      <c r="Z1247"/>
    </row>
    <row r="1248" spans="1:26">
      <c r="A1248" s="12" t="s">
        <v>144</v>
      </c>
      <c r="B1248" s="2">
        <v>2024</v>
      </c>
      <c r="C1248" s="18" t="str">
        <f>TEXT(Table1[[#This Row],[No2]],"000")</f>
        <v>038</v>
      </c>
      <c r="D1248" s="18">
        <v>38</v>
      </c>
      <c r="E1248" s="18" t="s">
        <v>25</v>
      </c>
      <c r="F1248" s="2" t="str">
        <f>_xlfn.TEXTJOIN("_",TRUE,A1248,B1248,C1248,Table1[[#This Row],[Domain]])</f>
        <v>GRC_2024_038_Land</v>
      </c>
      <c r="G1248" s="2" t="s">
        <v>300</v>
      </c>
      <c r="H1248" s="3" t="s">
        <v>78</v>
      </c>
      <c r="I1248" t="s">
        <v>83</v>
      </c>
      <c r="J1248" t="s">
        <v>2478</v>
      </c>
      <c r="K1248" s="4">
        <v>1800</v>
      </c>
      <c r="L1248" s="9" t="str">
        <f>IF(AND(R1248=A1248, S1248&amp;T1248&amp;U1248&amp;V1248&amp;W1248=""), "DomProd", IF(COUNTIF(R1248:W1248, A1248)&gt;0, "CoDev", IF(R1248="???","N/A","Import")))</f>
        <v>DomProd</v>
      </c>
      <c r="M1248" t="s">
        <v>622</v>
      </c>
      <c r="O1248"/>
      <c r="P1248" s="28" t="s">
        <v>623</v>
      </c>
      <c r="R1248" t="s">
        <v>144</v>
      </c>
      <c r="X1248" s="9">
        <f>IF(Table1[[#This Row],[Origin 1]]="???",0,COUNTA(Table1[[#This Row],[Origin 1]:[Origin 6]]))</f>
        <v>1</v>
      </c>
      <c r="Y1248"/>
      <c r="Z1248"/>
    </row>
    <row r="1249" spans="1:26">
      <c r="A1249" s="12" t="s">
        <v>144</v>
      </c>
      <c r="B1249" s="2">
        <v>2024</v>
      </c>
      <c r="C1249" s="18" t="str">
        <f>TEXT(Table1[[#This Row],[No2]],"000")</f>
        <v>039</v>
      </c>
      <c r="D1249" s="18">
        <v>39</v>
      </c>
      <c r="E1249" s="18" t="s">
        <v>25</v>
      </c>
      <c r="F1249" s="2" t="str">
        <f>_xlfn.TEXTJOIN("_",TRUE,A1249,B1249,C1249,Table1[[#This Row],[Domain]])</f>
        <v>GRC_2024_039_Land</v>
      </c>
      <c r="G1249" s="2" t="s">
        <v>300</v>
      </c>
      <c r="H1249" s="3" t="s">
        <v>78</v>
      </c>
      <c r="I1249" t="s">
        <v>2479</v>
      </c>
      <c r="J1249" t="s">
        <v>2480</v>
      </c>
      <c r="K1249" s="4">
        <v>620</v>
      </c>
      <c r="L1249" s="9" t="str">
        <f>IF(AND(R1249=A1249, S1249&amp;T1249&amp;U1249&amp;V1249&amp;W1249=""), "DomProd", IF(COUNTIF(R1249:W1249, A1249)&gt;0, "CoDev", IF(R1249="???","N/A","Import")))</f>
        <v>Import</v>
      </c>
      <c r="O1249"/>
      <c r="P1249" s="28" t="s">
        <v>2481</v>
      </c>
      <c r="R1249" t="s">
        <v>65</v>
      </c>
      <c r="X1249" s="9">
        <f>IF(Table1[[#This Row],[Origin 1]]="???",0,COUNTA(Table1[[#This Row],[Origin 1]:[Origin 6]]))</f>
        <v>1</v>
      </c>
      <c r="Y1249"/>
      <c r="Z1249"/>
    </row>
    <row r="1250" spans="1:26">
      <c r="A1250" s="12" t="s">
        <v>144</v>
      </c>
      <c r="B1250" s="2">
        <v>2024</v>
      </c>
      <c r="C1250" s="18" t="str">
        <f>TEXT(Table1[[#This Row],[No2]],"000")</f>
        <v>040</v>
      </c>
      <c r="D1250" s="18">
        <v>40</v>
      </c>
      <c r="E1250" s="18" t="s">
        <v>25</v>
      </c>
      <c r="F1250" s="2" t="str">
        <f>_xlfn.TEXTJOIN("_",TRUE,A1250,B1250,C1250,Table1[[#This Row],[Domain]])</f>
        <v>GRC_2024_040_Land</v>
      </c>
      <c r="G1250" s="2" t="s">
        <v>300</v>
      </c>
      <c r="H1250" s="3" t="s">
        <v>377</v>
      </c>
      <c r="I1250" t="s">
        <v>2482</v>
      </c>
      <c r="J1250" t="s">
        <v>2483</v>
      </c>
      <c r="K1250" s="4" t="s">
        <v>72</v>
      </c>
      <c r="L1250" s="9" t="str">
        <f>IF(AND(R1250=A1250, S1250&amp;T1250&amp;U1250&amp;V1250&amp;W1250=""), "DomProd", IF(COUNTIF(R1250:W1250, A1250)&gt;0, "CoDev", IF(R1250="???","N/A","Import")))</f>
        <v>Import</v>
      </c>
      <c r="M1250" t="s">
        <v>2484</v>
      </c>
      <c r="O1250"/>
      <c r="P1250" s="28" t="s">
        <v>2485</v>
      </c>
      <c r="R1250" t="s">
        <v>65</v>
      </c>
      <c r="X1250" s="9">
        <f>IF(Table1[[#This Row],[Origin 1]]="???",0,COUNTA(Table1[[#This Row],[Origin 1]:[Origin 6]]))</f>
        <v>1</v>
      </c>
      <c r="Y1250"/>
      <c r="Z1250"/>
    </row>
    <row r="1251" spans="1:26">
      <c r="A1251" s="12" t="s">
        <v>144</v>
      </c>
      <c r="B1251" s="2">
        <v>2024</v>
      </c>
      <c r="C1251" s="18" t="str">
        <f>TEXT(Table1[[#This Row],[No2]],"000")</f>
        <v>041</v>
      </c>
      <c r="D1251" s="18">
        <v>41</v>
      </c>
      <c r="E1251" s="18" t="s">
        <v>25</v>
      </c>
      <c r="F1251" s="2" t="str">
        <f>_xlfn.TEXTJOIN("_",TRUE,A1251,B1251,C1251,Table1[[#This Row],[Domain]])</f>
        <v>GRC_2024_041_Land</v>
      </c>
      <c r="G1251" s="2" t="s">
        <v>300</v>
      </c>
      <c r="H1251" s="3" t="s">
        <v>94</v>
      </c>
      <c r="I1251" t="s">
        <v>103</v>
      </c>
      <c r="J1251" t="s">
        <v>2486</v>
      </c>
      <c r="K1251" s="4">
        <v>1</v>
      </c>
      <c r="L1251" s="9" t="str">
        <f>IF(AND(R1251=A1251, S1251&amp;T1251&amp;U1251&amp;V1251&amp;W1251=""), "DomProd", IF(COUNTIF(R1251:W1251, A1251)&gt;0, "CoDev", IF(R1251="???","N/A","Import")))</f>
        <v>Import</v>
      </c>
      <c r="M1251" t="s">
        <v>1020</v>
      </c>
      <c r="O1251"/>
      <c r="P1251" t="s">
        <v>2487</v>
      </c>
      <c r="R1251" t="s">
        <v>65</v>
      </c>
      <c r="X1251" s="9">
        <f>IF(Table1[[#This Row],[Origin 1]]="???",0,COUNTA(Table1[[#This Row],[Origin 1]:[Origin 6]]))</f>
        <v>1</v>
      </c>
      <c r="Y1251"/>
      <c r="Z1251"/>
    </row>
    <row r="1252" spans="1:26">
      <c r="A1252" s="12" t="s">
        <v>144</v>
      </c>
      <c r="B1252" s="2">
        <v>2024</v>
      </c>
      <c r="C1252" s="18" t="str">
        <f>TEXT(Table1[[#This Row],[No2]],"000")</f>
        <v>042</v>
      </c>
      <c r="D1252" s="18">
        <v>42</v>
      </c>
      <c r="E1252" s="18" t="s">
        <v>25</v>
      </c>
      <c r="F1252" s="2" t="str">
        <f>_xlfn.TEXTJOIN("_",TRUE,A1252,B1252,C1252,Table1[[#This Row],[Domain]])</f>
        <v>GRC_2024_042_Land</v>
      </c>
      <c r="G1252" s="2" t="s">
        <v>300</v>
      </c>
      <c r="H1252" s="3" t="s">
        <v>94</v>
      </c>
      <c r="I1252" t="s">
        <v>103</v>
      </c>
      <c r="J1252" t="s">
        <v>2488</v>
      </c>
      <c r="K1252" s="4">
        <v>2</v>
      </c>
      <c r="L1252" s="9" t="str">
        <f>IF(AND(R1252=A1252, S1252&amp;T1252&amp;U1252&amp;V1252&amp;W1252=""), "DomProd", IF(COUNTIF(R1252:W1252, A1252)&gt;0, "CoDev", IF(R1252="???","N/A","Import")))</f>
        <v>Import</v>
      </c>
      <c r="M1252" t="s">
        <v>1020</v>
      </c>
      <c r="O1252"/>
      <c r="P1252" t="s">
        <v>2487</v>
      </c>
      <c r="R1252" t="s">
        <v>65</v>
      </c>
      <c r="X1252" s="9">
        <f>IF(Table1[[#This Row],[Origin 1]]="???",0,COUNTA(Table1[[#This Row],[Origin 1]:[Origin 6]]))</f>
        <v>1</v>
      </c>
      <c r="Y1252"/>
      <c r="Z1252"/>
    </row>
    <row r="1253" spans="1:26">
      <c r="A1253" s="12" t="s">
        <v>144</v>
      </c>
      <c r="B1253" s="2">
        <v>2024</v>
      </c>
      <c r="C1253" s="18" t="str">
        <f>TEXT(Table1[[#This Row],[No2]],"000")</f>
        <v>043</v>
      </c>
      <c r="D1253" s="18">
        <v>43</v>
      </c>
      <c r="E1253" s="18" t="s">
        <v>25</v>
      </c>
      <c r="F1253" s="2" t="str">
        <f>_xlfn.TEXTJOIN("_",TRUE,A1253,B1253,C1253,Table1[[#This Row],[Domain]])</f>
        <v>GRC_2024_043_Land</v>
      </c>
      <c r="G1253" s="2" t="s">
        <v>300</v>
      </c>
      <c r="H1253" s="3" t="s">
        <v>94</v>
      </c>
      <c r="I1253" t="s">
        <v>103</v>
      </c>
      <c r="J1253" t="s">
        <v>2489</v>
      </c>
      <c r="K1253" s="4">
        <v>9</v>
      </c>
      <c r="L1253" s="9" t="str">
        <f>IF(AND(R1253=A1253, S1253&amp;T1253&amp;U1253&amp;V1253&amp;W1253=""), "DomProd", IF(COUNTIF(R1253:W1253, A1253)&gt;0, "CoDev", IF(R1253="???","N/A","Import")))</f>
        <v>Import</v>
      </c>
      <c r="M1253" t="s">
        <v>1393</v>
      </c>
      <c r="O1253"/>
      <c r="P1253" t="s">
        <v>2490</v>
      </c>
      <c r="R1253" t="s">
        <v>65</v>
      </c>
      <c r="X1253" s="9">
        <f>IF(Table1[[#This Row],[Origin 1]]="???",0,COUNTA(Table1[[#This Row],[Origin 1]:[Origin 6]]))</f>
        <v>1</v>
      </c>
      <c r="Y1253"/>
      <c r="Z1253"/>
    </row>
    <row r="1254" spans="1:26">
      <c r="A1254" s="12" t="s">
        <v>144</v>
      </c>
      <c r="B1254" s="2">
        <v>2024</v>
      </c>
      <c r="C1254" s="18" t="str">
        <f>TEXT(Table1[[#This Row],[No2]],"000")</f>
        <v>044</v>
      </c>
      <c r="D1254" s="18">
        <v>44</v>
      </c>
      <c r="E1254" s="18" t="s">
        <v>25</v>
      </c>
      <c r="F1254" s="2" t="str">
        <f>_xlfn.TEXTJOIN("_",TRUE,A1254,B1254,C1254,Table1[[#This Row],[Domain]])</f>
        <v>GRC_2024_044_Land</v>
      </c>
      <c r="G1254" s="2" t="s">
        <v>300</v>
      </c>
      <c r="H1254" s="3" t="s">
        <v>114</v>
      </c>
      <c r="I1254" t="s">
        <v>499</v>
      </c>
      <c r="J1254" t="s">
        <v>2491</v>
      </c>
      <c r="K1254" s="4">
        <v>19</v>
      </c>
      <c r="L1254" s="9" t="str">
        <f>IF(AND(R1254=A1254, S1254&amp;T1254&amp;U1254&amp;V1254&amp;W1254=""), "DomProd", IF(COUNTIF(R1254:W1254, A1254)&gt;0, "CoDev", IF(R1254="???","N/A","Import")))</f>
        <v>Import</v>
      </c>
      <c r="M1254" t="s">
        <v>181</v>
      </c>
      <c r="O1254"/>
      <c r="P1254" t="s">
        <v>2252</v>
      </c>
      <c r="R1254" t="s">
        <v>65</v>
      </c>
      <c r="X1254" s="9">
        <f>IF(Table1[[#This Row],[Origin 1]]="???",0,COUNTA(Table1[[#This Row],[Origin 1]:[Origin 6]]))</f>
        <v>1</v>
      </c>
      <c r="Y1254"/>
      <c r="Z1254"/>
    </row>
    <row r="1255" spans="1:26">
      <c r="A1255" s="12" t="s">
        <v>144</v>
      </c>
      <c r="B1255" s="2">
        <v>2024</v>
      </c>
      <c r="C1255" s="18" t="str">
        <f>TEXT(Table1[[#This Row],[No2]],"000")</f>
        <v>045</v>
      </c>
      <c r="D1255" s="18">
        <v>45</v>
      </c>
      <c r="E1255" s="18" t="s">
        <v>25</v>
      </c>
      <c r="F1255" s="2" t="str">
        <f>_xlfn.TEXTJOIN("_",TRUE,A1255,B1255,C1255,Table1[[#This Row],[Domain]])</f>
        <v>GRC_2024_045_Land</v>
      </c>
      <c r="G1255" s="2" t="s">
        <v>300</v>
      </c>
      <c r="H1255" s="3" t="s">
        <v>114</v>
      </c>
      <c r="I1255" t="s">
        <v>499</v>
      </c>
      <c r="J1255" t="s">
        <v>2492</v>
      </c>
      <c r="K1255" s="4">
        <v>9</v>
      </c>
      <c r="L1255" s="9" t="str">
        <f>IF(AND(R1255=A1255, S1255&amp;T1255&amp;U1255&amp;V1255&amp;W1255=""), "DomProd", IF(COUNTIF(R1255:W1255, A1255)&gt;0, "CoDev", IF(R1255="???","N/A","Import")))</f>
        <v>Import</v>
      </c>
      <c r="M1255" t="s">
        <v>181</v>
      </c>
      <c r="O1255"/>
      <c r="P1255" t="s">
        <v>2252</v>
      </c>
      <c r="R1255" t="s">
        <v>65</v>
      </c>
      <c r="X1255" s="9">
        <f>IF(Table1[[#This Row],[Origin 1]]="???",0,COUNTA(Table1[[#This Row],[Origin 1]:[Origin 6]]))</f>
        <v>1</v>
      </c>
      <c r="Y1255"/>
      <c r="Z1255"/>
    </row>
    <row r="1256" spans="1:26">
      <c r="A1256" s="12" t="s">
        <v>144</v>
      </c>
      <c r="B1256" s="2">
        <v>2024</v>
      </c>
      <c r="C1256" s="18" t="str">
        <f>TEXT(Table1[[#This Row],[No2]],"000")</f>
        <v>046</v>
      </c>
      <c r="D1256" s="18">
        <v>46</v>
      </c>
      <c r="E1256" s="18" t="s">
        <v>25</v>
      </c>
      <c r="F1256" s="2" t="str">
        <f>_xlfn.TEXTJOIN("_",TRUE,A1256,B1256,C1256,Table1[[#This Row],[Domain]])</f>
        <v>GRC_2024_046_Land</v>
      </c>
      <c r="G1256" s="2" t="s">
        <v>300</v>
      </c>
      <c r="H1256" s="3" t="s">
        <v>114</v>
      </c>
      <c r="I1256" t="s">
        <v>488</v>
      </c>
      <c r="J1256" t="s">
        <v>2493</v>
      </c>
      <c r="K1256" s="4">
        <v>60</v>
      </c>
      <c r="L1256" s="9" t="str">
        <f>IF(AND(R1256=A1256, S1256&amp;T1256&amp;U1256&amp;V1256&amp;W1256=""), "DomProd", IF(COUNTIF(R1256:W1256, A1256)&gt;0, "CoDev", IF(R1256="???","N/A","Import")))</f>
        <v>Import</v>
      </c>
      <c r="M1256" t="s">
        <v>117</v>
      </c>
      <c r="O1256"/>
      <c r="P1256" s="28" t="s">
        <v>118</v>
      </c>
      <c r="R1256" t="s">
        <v>65</v>
      </c>
      <c r="X1256" s="9">
        <f>IF(Table1[[#This Row],[Origin 1]]="???",0,COUNTA(Table1[[#This Row],[Origin 1]:[Origin 6]]))</f>
        <v>1</v>
      </c>
      <c r="Y1256"/>
      <c r="Z1256"/>
    </row>
    <row r="1257" spans="1:26">
      <c r="A1257" s="12" t="s">
        <v>144</v>
      </c>
      <c r="B1257" s="2">
        <v>2024</v>
      </c>
      <c r="C1257" s="18" t="str">
        <f>TEXT(Table1[[#This Row],[No2]],"000")</f>
        <v>047</v>
      </c>
      <c r="D1257" s="18">
        <v>47</v>
      </c>
      <c r="E1257" s="18" t="s">
        <v>25</v>
      </c>
      <c r="F1257" s="2" t="str">
        <f>_xlfn.TEXTJOIN("_",TRUE,A1257,B1257,C1257,Table1[[#This Row],[Domain]])</f>
        <v>GRC_2024_047_Land</v>
      </c>
      <c r="G1257" s="2" t="s">
        <v>300</v>
      </c>
      <c r="H1257" s="3" t="s">
        <v>114</v>
      </c>
      <c r="I1257" t="s">
        <v>252</v>
      </c>
      <c r="J1257" t="s">
        <v>2494</v>
      </c>
      <c r="K1257" s="4">
        <v>13</v>
      </c>
      <c r="L1257" s="9" t="str">
        <f>IF(AND(R1257=A1257, S1257&amp;T1257&amp;U1257&amp;V1257&amp;W1257=""), "DomProd", IF(COUNTIF(R1257:W1257, A1257)&gt;0, "CoDev", IF(R1257="???","N/A","Import")))</f>
        <v>Import</v>
      </c>
      <c r="M1257" t="s">
        <v>1246</v>
      </c>
      <c r="O1257"/>
      <c r="P1257" t="s">
        <v>1247</v>
      </c>
      <c r="R1257" t="s">
        <v>65</v>
      </c>
      <c r="X1257" s="9">
        <f>IF(Table1[[#This Row],[Origin 1]]="???",0,COUNTA(Table1[[#This Row],[Origin 1]:[Origin 6]]))</f>
        <v>1</v>
      </c>
      <c r="Y1257"/>
      <c r="Z1257"/>
    </row>
    <row r="1258" spans="1:26">
      <c r="A1258" s="12" t="s">
        <v>144</v>
      </c>
      <c r="B1258" s="2">
        <v>2024</v>
      </c>
      <c r="C1258" s="18" t="str">
        <f>TEXT(Table1[[#This Row],[No2]],"000")</f>
        <v>048</v>
      </c>
      <c r="D1258" s="18">
        <v>48</v>
      </c>
      <c r="E1258" s="18" t="s">
        <v>25</v>
      </c>
      <c r="F1258" s="2" t="str">
        <f>_xlfn.TEXTJOIN("_",TRUE,A1258,B1258,C1258,Table1[[#This Row],[Domain]])</f>
        <v>GRC_2024_048_Land</v>
      </c>
      <c r="G1258" s="2" t="s">
        <v>300</v>
      </c>
      <c r="H1258" s="3" t="s">
        <v>114</v>
      </c>
      <c r="I1258" t="s">
        <v>252</v>
      </c>
      <c r="J1258" t="s">
        <v>2495</v>
      </c>
      <c r="K1258" s="4">
        <v>10</v>
      </c>
      <c r="L1258" s="9" t="str">
        <f>IF(AND(R1258=A1258, S1258&amp;T1258&amp;U1258&amp;V1258&amp;W1258=""), "DomProd", IF(COUNTIF(R1258:W1258, A1258)&gt;0, "CoDev", IF(R1258="???","N/A","Import")))</f>
        <v>Import</v>
      </c>
      <c r="M1258" t="s">
        <v>1246</v>
      </c>
      <c r="O1258"/>
      <c r="P1258" t="s">
        <v>1247</v>
      </c>
      <c r="R1258" t="s">
        <v>65</v>
      </c>
      <c r="X1258" s="9">
        <f>IF(Table1[[#This Row],[Origin 1]]="???",0,COUNTA(Table1[[#This Row],[Origin 1]:[Origin 6]]))</f>
        <v>1</v>
      </c>
      <c r="Y1258"/>
      <c r="Z1258"/>
    </row>
    <row r="1259" spans="1:26">
      <c r="A1259" s="12" t="s">
        <v>144</v>
      </c>
      <c r="B1259" s="2">
        <v>2024</v>
      </c>
      <c r="C1259" s="18" t="str">
        <f>TEXT(Table1[[#This Row],[No2]],"000")</f>
        <v>049</v>
      </c>
      <c r="D1259" s="18">
        <v>49</v>
      </c>
      <c r="E1259" s="18" t="s">
        <v>25</v>
      </c>
      <c r="F1259" s="2" t="str">
        <f>_xlfn.TEXTJOIN("_",TRUE,A1259,B1259,C1259,Table1[[#This Row],[Domain]])</f>
        <v>GRC_2024_049_Land</v>
      </c>
      <c r="G1259" s="2" t="s">
        <v>300</v>
      </c>
      <c r="H1259" s="3" t="s">
        <v>114</v>
      </c>
      <c r="I1259" t="s">
        <v>99</v>
      </c>
      <c r="J1259" t="s">
        <v>269</v>
      </c>
      <c r="K1259" s="4">
        <v>14</v>
      </c>
      <c r="L1259" s="9" t="str">
        <f>IF(AND(R1259=A1259, S1259&amp;T1259&amp;U1259&amp;V1259&amp;W1259=""), "DomProd", IF(COUNTIF(R1259:W1259, A1259)&gt;0, "CoDev", IF(R1259="???","N/A","Import")))</f>
        <v>Import</v>
      </c>
      <c r="M1259" t="s">
        <v>267</v>
      </c>
      <c r="O1259"/>
      <c r="P1259" s="28" t="s">
        <v>268</v>
      </c>
      <c r="R1259" t="s">
        <v>32</v>
      </c>
      <c r="S1259" t="s">
        <v>134</v>
      </c>
      <c r="T1259" t="s">
        <v>55</v>
      </c>
      <c r="U1259" t="s">
        <v>191</v>
      </c>
      <c r="X1259" s="9">
        <f>IF(Table1[[#This Row],[Origin 1]]="???",0,COUNTA(Table1[[#This Row],[Origin 1]:[Origin 6]]))</f>
        <v>4</v>
      </c>
      <c r="Y1259"/>
      <c r="Z1259"/>
    </row>
    <row r="1260" spans="1:26">
      <c r="A1260" s="12" t="s">
        <v>144</v>
      </c>
      <c r="B1260" s="2">
        <v>2024</v>
      </c>
      <c r="C1260" s="18" t="str">
        <f>TEXT(Table1[[#This Row],[No2]],"000")</f>
        <v>050</v>
      </c>
      <c r="D1260" s="18">
        <v>50</v>
      </c>
      <c r="E1260" s="18" t="s">
        <v>25</v>
      </c>
      <c r="F1260" s="2" t="str">
        <f>_xlfn.TEXTJOIN("_",TRUE,A1260,B1260,C1260,Table1[[#This Row],[Domain]])</f>
        <v>GRC_2024_050_Land</v>
      </c>
      <c r="G1260" s="2" t="s">
        <v>300</v>
      </c>
      <c r="H1260" s="3" t="s">
        <v>114</v>
      </c>
      <c r="I1260" t="s">
        <v>103</v>
      </c>
      <c r="J1260" t="s">
        <v>2496</v>
      </c>
      <c r="K1260" s="4">
        <v>63</v>
      </c>
      <c r="L1260" s="9" t="str">
        <f>IF(AND(R1260=A1260, S1260&amp;T1260&amp;U1260&amp;V1260&amp;W1260=""), "DomProd", IF(COUNTIF(R1260:W1260, A1260)&gt;0, "CoDev", IF(R1260="???","N/A","Import")))</f>
        <v>Import</v>
      </c>
      <c r="M1260" t="s">
        <v>126</v>
      </c>
      <c r="O1260"/>
      <c r="P1260" t="s">
        <v>2497</v>
      </c>
      <c r="R1260" t="s">
        <v>65</v>
      </c>
      <c r="X1260" s="9">
        <f>IF(Table1[[#This Row],[Origin 1]]="???",0,COUNTA(Table1[[#This Row],[Origin 1]:[Origin 6]]))</f>
        <v>1</v>
      </c>
      <c r="Y1260"/>
      <c r="Z1260"/>
    </row>
    <row r="1261" spans="1:26">
      <c r="A1261" s="12" t="s">
        <v>144</v>
      </c>
      <c r="B1261" s="2">
        <v>2024</v>
      </c>
      <c r="C1261" s="18" t="str">
        <f>TEXT(Table1[[#This Row],[No2]],"000")</f>
        <v>051</v>
      </c>
      <c r="D1261" s="18">
        <v>51</v>
      </c>
      <c r="E1261" s="18" t="s">
        <v>25</v>
      </c>
      <c r="F1261" s="2" t="str">
        <f>_xlfn.TEXTJOIN("_",TRUE,A1261,B1261,C1261,Table1[[#This Row],[Domain]])</f>
        <v>GRC_2024_051_Land</v>
      </c>
      <c r="G1261" s="2" t="s">
        <v>300</v>
      </c>
      <c r="H1261" s="3" t="s">
        <v>114</v>
      </c>
      <c r="I1261" t="s">
        <v>103</v>
      </c>
      <c r="J1261" t="s">
        <v>2498</v>
      </c>
      <c r="K1261" s="4">
        <v>14</v>
      </c>
      <c r="L1261" s="9" t="str">
        <f>IF(AND(R1261=A1261, S1261&amp;T1261&amp;U1261&amp;V1261&amp;W1261=""), "DomProd", IF(COUNTIF(R1261:W1261, A1261)&gt;0, "CoDev", IF(R1261="???","N/A","Import")))</f>
        <v>Import</v>
      </c>
      <c r="M1261" t="s">
        <v>126</v>
      </c>
      <c r="N1261" t="s">
        <v>127</v>
      </c>
      <c r="O1261"/>
      <c r="P1261" t="s">
        <v>2497</v>
      </c>
      <c r="R1261" t="s">
        <v>65</v>
      </c>
      <c r="S1261" t="s">
        <v>55</v>
      </c>
      <c r="X1261" s="9">
        <f>IF(Table1[[#This Row],[Origin 1]]="???",0,COUNTA(Table1[[#This Row],[Origin 1]:[Origin 6]]))</f>
        <v>2</v>
      </c>
      <c r="Y1261"/>
      <c r="Z1261"/>
    </row>
    <row r="1262" spans="1:26">
      <c r="A1262" s="12" t="s">
        <v>144</v>
      </c>
      <c r="B1262" s="2">
        <v>2024</v>
      </c>
      <c r="C1262" s="18" t="str">
        <f>TEXT(Table1[[#This Row],[No2]],"000")</f>
        <v>052</v>
      </c>
      <c r="D1262" s="18">
        <v>52</v>
      </c>
      <c r="E1262" s="18" t="s">
        <v>25</v>
      </c>
      <c r="F1262" s="2" t="str">
        <f>_xlfn.TEXTJOIN("_",TRUE,A1262,B1262,C1262,Table1[[#This Row],[Domain]])</f>
        <v>GRC_2024_052_Land</v>
      </c>
      <c r="G1262" s="2" t="s">
        <v>300</v>
      </c>
      <c r="H1262" s="3" t="s">
        <v>114</v>
      </c>
      <c r="I1262" t="s">
        <v>103</v>
      </c>
      <c r="J1262" t="s">
        <v>2499</v>
      </c>
      <c r="K1262" s="4">
        <v>1</v>
      </c>
      <c r="L1262" s="9" t="str">
        <f>IF(AND(R1262=A1262, S1262&amp;T1262&amp;U1262&amp;V1262&amp;W1262=""), "DomProd", IF(COUNTIF(R1262:W1262, A1262)&gt;0, "CoDev", IF(R1262="???","N/A","Import")))</f>
        <v>Import</v>
      </c>
      <c r="M1262" t="s">
        <v>126</v>
      </c>
      <c r="O1262"/>
      <c r="P1262" t="s">
        <v>1253</v>
      </c>
      <c r="R1262" t="s">
        <v>65</v>
      </c>
      <c r="X1262" s="9">
        <f>IF(Table1[[#This Row],[Origin 1]]="???",0,COUNTA(Table1[[#This Row],[Origin 1]:[Origin 6]]))</f>
        <v>1</v>
      </c>
      <c r="Y1262"/>
      <c r="Z1262"/>
    </row>
    <row r="1263" spans="1:26">
      <c r="A1263" s="12" t="s">
        <v>144</v>
      </c>
      <c r="B1263" s="2">
        <v>2024</v>
      </c>
      <c r="C1263" s="18" t="str">
        <f>TEXT(Table1[[#This Row],[No2]],"000")</f>
        <v>053</v>
      </c>
      <c r="D1263" s="18">
        <v>53</v>
      </c>
      <c r="E1263" s="18" t="s">
        <v>25</v>
      </c>
      <c r="F1263" s="2" t="str">
        <f>_xlfn.TEXTJOIN("_",TRUE,A1263,B1263,C1263,Table1[[#This Row],[Domain]])</f>
        <v>GRC_2024_053_Land</v>
      </c>
      <c r="G1263" s="2" t="s">
        <v>300</v>
      </c>
      <c r="H1263" s="3" t="s">
        <v>114</v>
      </c>
      <c r="I1263" t="s">
        <v>108</v>
      </c>
      <c r="J1263" t="s">
        <v>2500</v>
      </c>
      <c r="K1263" s="4">
        <v>15</v>
      </c>
      <c r="L1263" s="9" t="str">
        <f>IF(AND(R1263=A1263, S1263&amp;T1263&amp;U1263&amp;V1263&amp;W1263=""), "DomProd", IF(COUNTIF(R1263:W1263, A1263)&gt;0, "CoDev", IF(R1263="???","N/A","Import")))</f>
        <v>Import</v>
      </c>
      <c r="M1263" t="s">
        <v>2501</v>
      </c>
      <c r="N1263" t="s">
        <v>1636</v>
      </c>
      <c r="O1263"/>
      <c r="P1263" s="28" t="s">
        <v>2502</v>
      </c>
      <c r="Q1263" s="28" t="s">
        <v>1637</v>
      </c>
      <c r="R1263" t="s">
        <v>65</v>
      </c>
      <c r="S1263" t="s">
        <v>55</v>
      </c>
      <c r="X1263" s="9">
        <f>IF(Table1[[#This Row],[Origin 1]]="???",0,COUNTA(Table1[[#This Row],[Origin 1]:[Origin 6]]))</f>
        <v>2</v>
      </c>
      <c r="Y1263"/>
      <c r="Z1263"/>
    </row>
    <row r="1264" spans="1:26">
      <c r="A1264" s="12" t="s">
        <v>144</v>
      </c>
      <c r="B1264" s="2">
        <v>2024</v>
      </c>
      <c r="C1264" s="18" t="str">
        <f>TEXT(Table1[[#This Row],[No2]],"000")</f>
        <v>054</v>
      </c>
      <c r="D1264" s="18">
        <v>54</v>
      </c>
      <c r="E1264" s="18" t="s">
        <v>25</v>
      </c>
      <c r="F1264" s="2" t="str">
        <f>_xlfn.TEXTJOIN("_",TRUE,A1264,B1264,C1264,Table1[[#This Row],[Domain]])</f>
        <v>GRC_2024_054_Land</v>
      </c>
      <c r="G1264" s="2" t="s">
        <v>300</v>
      </c>
      <c r="H1264" s="3" t="s">
        <v>178</v>
      </c>
      <c r="I1264" t="s">
        <v>878</v>
      </c>
      <c r="J1264" t="s">
        <v>2503</v>
      </c>
      <c r="K1264" s="4">
        <v>4</v>
      </c>
      <c r="L1264" s="9" t="str">
        <f>IF(AND(R1264=A1264, S1264&amp;T1264&amp;U1264&amp;V1264&amp;W1264=""), "DomProd", IF(COUNTIF(R1264:W1264, A1264)&gt;0, "CoDev", IF(R1264="???","N/A","Import")))</f>
        <v>Import</v>
      </c>
      <c r="M1264" t="s">
        <v>2504</v>
      </c>
      <c r="O1264"/>
      <c r="P1264" s="28" t="s">
        <v>2505</v>
      </c>
      <c r="R1264" t="s">
        <v>134</v>
      </c>
      <c r="X1264" s="9">
        <f>IF(Table1[[#This Row],[Origin 1]]="???",0,COUNTA(Table1[[#This Row],[Origin 1]:[Origin 6]]))</f>
        <v>1</v>
      </c>
      <c r="Y1264"/>
      <c r="Z1264"/>
    </row>
    <row r="1265" spans="1:26">
      <c r="A1265" s="12" t="s">
        <v>144</v>
      </c>
      <c r="B1265" s="2">
        <v>2024</v>
      </c>
      <c r="C1265" s="18" t="str">
        <f>TEXT(Table1[[#This Row],[No2]],"000")</f>
        <v>055</v>
      </c>
      <c r="D1265" s="18">
        <v>55</v>
      </c>
      <c r="E1265" s="18" t="s">
        <v>25</v>
      </c>
      <c r="F1265" s="2" t="str">
        <f>_xlfn.TEXTJOIN("_",TRUE,A1265,B1265,C1265,Table1[[#This Row],[Domain]])</f>
        <v>GRC_2024_055_Land</v>
      </c>
      <c r="G1265" s="2" t="s">
        <v>300</v>
      </c>
      <c r="H1265" s="3" t="s">
        <v>139</v>
      </c>
      <c r="I1265" t="s">
        <v>684</v>
      </c>
      <c r="J1265" t="s">
        <v>2506</v>
      </c>
      <c r="K1265" s="4" t="s">
        <v>72</v>
      </c>
      <c r="L1265" s="9" t="str">
        <f>IF(AND(R1265=A1265, S1265&amp;T1265&amp;U1265&amp;V1265&amp;W1265=""), "DomProd", IF(COUNTIF(R1265:W1265, A1265)&gt;0, "CoDev", IF(R1265="???","N/A","Import")))</f>
        <v>Import</v>
      </c>
      <c r="M1265" t="s">
        <v>101</v>
      </c>
      <c r="N1265" t="s">
        <v>181</v>
      </c>
      <c r="O1265"/>
      <c r="P1265" t="s">
        <v>1407</v>
      </c>
      <c r="R1265" t="s">
        <v>65</v>
      </c>
      <c r="X1265" s="9">
        <f>IF(Table1[[#This Row],[Origin 1]]="???",0,COUNTA(Table1[[#This Row],[Origin 1]:[Origin 6]]))</f>
        <v>1</v>
      </c>
      <c r="Y1265"/>
      <c r="Z1265"/>
    </row>
    <row r="1266" spans="1:26">
      <c r="A1266" s="12" t="s">
        <v>144</v>
      </c>
      <c r="B1266" s="2">
        <v>2024</v>
      </c>
      <c r="C1266" s="18" t="str">
        <f>TEXT(Table1[[#This Row],[No2]],"000")</f>
        <v>056</v>
      </c>
      <c r="D1266" s="18">
        <v>56</v>
      </c>
      <c r="E1266" s="18" t="s">
        <v>25</v>
      </c>
      <c r="F1266" s="2" t="str">
        <f>_xlfn.TEXTJOIN("_",TRUE,A1266,B1266,C1266,Table1[[#This Row],[Domain]])</f>
        <v>GRC_2024_056_Land</v>
      </c>
      <c r="G1266" s="2" t="s">
        <v>300</v>
      </c>
      <c r="H1266" s="3" t="s">
        <v>129</v>
      </c>
      <c r="I1266" t="s">
        <v>631</v>
      </c>
      <c r="J1266" t="s">
        <v>2507</v>
      </c>
      <c r="K1266" s="4">
        <v>42</v>
      </c>
      <c r="L1266" s="9" t="str">
        <f>IF(AND(R1266=A1266, S1266&amp;T1266&amp;U1266&amp;V1266&amp;W1266=""), "DomProd", IF(COUNTIF(R1266:W1266, A1266)&gt;0, "CoDev", IF(R1266="???","N/A","Import")))</f>
        <v>Import</v>
      </c>
      <c r="M1266" t="s">
        <v>198</v>
      </c>
      <c r="O1266"/>
      <c r="P1266" s="28" t="s">
        <v>1263</v>
      </c>
      <c r="R1266" t="s">
        <v>65</v>
      </c>
      <c r="X1266" s="9">
        <f>IF(Table1[[#This Row],[Origin 1]]="???",0,COUNTA(Table1[[#This Row],[Origin 1]:[Origin 6]]))</f>
        <v>1</v>
      </c>
      <c r="Y1266"/>
      <c r="Z1266"/>
    </row>
    <row r="1267" spans="1:26">
      <c r="A1267" s="12" t="s">
        <v>144</v>
      </c>
      <c r="B1267" s="2">
        <v>2024</v>
      </c>
      <c r="C1267" s="18" t="str">
        <f>TEXT(Table1[[#This Row],[No2]],"000")</f>
        <v>057</v>
      </c>
      <c r="D1267" s="18">
        <v>57</v>
      </c>
      <c r="E1267" s="18" t="s">
        <v>25</v>
      </c>
      <c r="F1267" s="2" t="str">
        <f>_xlfn.TEXTJOIN("_",TRUE,A1267,B1267,C1267,Table1[[#This Row],[Domain]])</f>
        <v>GRC_2024_057_Land</v>
      </c>
      <c r="G1267" s="2" t="s">
        <v>300</v>
      </c>
      <c r="H1267" s="3" t="s">
        <v>129</v>
      </c>
      <c r="I1267" t="s">
        <v>542</v>
      </c>
      <c r="J1267" t="s">
        <v>638</v>
      </c>
      <c r="K1267" s="4">
        <v>21</v>
      </c>
      <c r="L1267" s="9" t="str">
        <f>IF(AND(R1267=A1267, S1267&amp;T1267&amp;U1267&amp;V1267&amp;W1267=""), "DomProd", IF(COUNTIF(R1267:W1267, A1267)&gt;0, "CoDev", IF(R1267="???","N/A","Import")))</f>
        <v>Import</v>
      </c>
      <c r="M1267" t="s">
        <v>386</v>
      </c>
      <c r="N1267" t="s">
        <v>639</v>
      </c>
      <c r="O1267"/>
      <c r="P1267" t="s">
        <v>640</v>
      </c>
      <c r="R1267" s="9" t="s">
        <v>304</v>
      </c>
      <c r="S1267" t="s">
        <v>641</v>
      </c>
      <c r="X1267" s="9">
        <f>IF(Table1[[#This Row],[Origin 1]]="???",0,COUNTA(Table1[[#This Row],[Origin 1]:[Origin 6]]))</f>
        <v>2</v>
      </c>
      <c r="Y1267"/>
      <c r="Z1267"/>
    </row>
    <row r="1268" spans="1:26">
      <c r="A1268" s="12" t="s">
        <v>144</v>
      </c>
      <c r="B1268" s="2">
        <v>2024</v>
      </c>
      <c r="C1268" s="18" t="str">
        <f>TEXT(Table1[[#This Row],[No2]],"000")</f>
        <v>058</v>
      </c>
      <c r="D1268" s="18">
        <v>58</v>
      </c>
      <c r="E1268" s="18" t="s">
        <v>25</v>
      </c>
      <c r="F1268" s="2" t="str">
        <f>_xlfn.TEXTJOIN("_",TRUE,A1268,B1268,C1268,Table1[[#This Row],[Domain]])</f>
        <v>GRC_2024_058_Land</v>
      </c>
      <c r="G1268" s="2" t="s">
        <v>300</v>
      </c>
      <c r="H1268" s="3" t="s">
        <v>129</v>
      </c>
      <c r="I1268" t="s">
        <v>2508</v>
      </c>
      <c r="J1268" t="s">
        <v>2509</v>
      </c>
      <c r="K1268" s="4">
        <v>38</v>
      </c>
      <c r="L1268" s="9" t="str">
        <f>IF(AND(R1268=A1268, S1268&amp;T1268&amp;U1268&amp;V1268&amp;W1268=""), "DomProd", IF(COUNTIF(R1268:W1268, A1268)&gt;0, "CoDev", IF(R1268="???","N/A","Import")))</f>
        <v>Import</v>
      </c>
      <c r="M1268" t="s">
        <v>386</v>
      </c>
      <c r="O1268"/>
      <c r="P1268" t="s">
        <v>387</v>
      </c>
      <c r="R1268" s="9" t="s">
        <v>304</v>
      </c>
      <c r="X1268" s="9">
        <f>IF(Table1[[#This Row],[Origin 1]]="???",0,COUNTA(Table1[[#This Row],[Origin 1]:[Origin 6]]))</f>
        <v>1</v>
      </c>
      <c r="Y1268"/>
      <c r="Z1268"/>
    </row>
    <row r="1269" spans="1:26">
      <c r="A1269" s="12" t="s">
        <v>144</v>
      </c>
      <c r="B1269" s="2">
        <v>2024</v>
      </c>
      <c r="C1269" s="18" t="str">
        <f>TEXT(Table1[[#This Row],[No2]],"000")</f>
        <v>059</v>
      </c>
      <c r="D1269" s="18">
        <v>59</v>
      </c>
      <c r="E1269" s="18" t="s">
        <v>25</v>
      </c>
      <c r="F1269" s="2" t="str">
        <f>_xlfn.TEXTJOIN("_",TRUE,A1269,B1269,C1269,Table1[[#This Row],[Domain]])</f>
        <v>GRC_2024_059_Land</v>
      </c>
      <c r="G1269" s="2" t="s">
        <v>300</v>
      </c>
      <c r="H1269" s="3" t="s">
        <v>129</v>
      </c>
      <c r="I1269" t="s">
        <v>2508</v>
      </c>
      <c r="J1269" t="s">
        <v>2510</v>
      </c>
      <c r="K1269" s="4">
        <v>54</v>
      </c>
      <c r="L1269" s="9" t="str">
        <f>IF(AND(R1269=A1269, S1269&amp;T1269&amp;U1269&amp;V1269&amp;W1269=""), "DomProd", IF(COUNTIF(R1269:W1269, A1269)&gt;0, "CoDev", IF(R1269="???","N/A","Import")))</f>
        <v>Import</v>
      </c>
      <c r="M1269" t="s">
        <v>805</v>
      </c>
      <c r="N1269" t="s">
        <v>73</v>
      </c>
      <c r="O1269" t="s">
        <v>2454</v>
      </c>
      <c r="P1269" t="s">
        <v>1038</v>
      </c>
      <c r="R1269" t="s">
        <v>32</v>
      </c>
      <c r="S1269" t="s">
        <v>42</v>
      </c>
      <c r="T1269" t="s">
        <v>65</v>
      </c>
      <c r="X1269" s="9">
        <f>IF(Table1[[#This Row],[Origin 1]]="???",0,COUNTA(Table1[[#This Row],[Origin 1]:[Origin 6]]))</f>
        <v>3</v>
      </c>
      <c r="Y1269"/>
      <c r="Z1269"/>
    </row>
    <row r="1270" spans="1:26">
      <c r="A1270" s="12" t="s">
        <v>144</v>
      </c>
      <c r="B1270" s="2">
        <v>2024</v>
      </c>
      <c r="C1270" s="18" t="str">
        <f>TEXT(Table1[[#This Row],[No2]],"000")</f>
        <v>060</v>
      </c>
      <c r="D1270" s="18">
        <v>60</v>
      </c>
      <c r="E1270" s="18" t="s">
        <v>25</v>
      </c>
      <c r="F1270" s="2" t="str">
        <f>_xlfn.TEXTJOIN("_",TRUE,A1270,B1270,C1270,Table1[[#This Row],[Domain]])</f>
        <v>GRC_2024_060_Land</v>
      </c>
      <c r="G1270" s="2" t="s">
        <v>300</v>
      </c>
      <c r="H1270" s="3" t="s">
        <v>129</v>
      </c>
      <c r="I1270" t="s">
        <v>2508</v>
      </c>
      <c r="J1270" t="s">
        <v>1085</v>
      </c>
      <c r="K1270" s="4" t="s">
        <v>72</v>
      </c>
      <c r="L1270" s="9" t="str">
        <f>IF(AND(R1270=A1270, S1270&amp;T1270&amp;U1270&amp;V1270&amp;W1270=""), "DomProd", IF(COUNTIF(R1270:W1270, A1270)&gt;0, "CoDev", IF(R1270="???","N/A","Import")))</f>
        <v>Import</v>
      </c>
      <c r="M1270" t="s">
        <v>198</v>
      </c>
      <c r="O1270"/>
      <c r="P1270" s="28" t="s">
        <v>1086</v>
      </c>
      <c r="R1270" t="s">
        <v>65</v>
      </c>
      <c r="X1270" s="9">
        <f>IF(Table1[[#This Row],[Origin 1]]="???",0,COUNTA(Table1[[#This Row],[Origin 1]:[Origin 6]]))</f>
        <v>1</v>
      </c>
      <c r="Y1270"/>
      <c r="Z1270"/>
    </row>
    <row r="1271" spans="1:26">
      <c r="A1271" s="12" t="s">
        <v>144</v>
      </c>
      <c r="B1271" s="2">
        <v>2024</v>
      </c>
      <c r="C1271" s="18" t="str">
        <f>TEXT(Table1[[#This Row],[No2]],"000")</f>
        <v>061</v>
      </c>
      <c r="D1271" s="18">
        <v>61</v>
      </c>
      <c r="E1271" s="18" t="s">
        <v>25</v>
      </c>
      <c r="F1271" s="2" t="str">
        <f>_xlfn.TEXTJOIN("_",TRUE,A1271,B1271,C1271,Table1[[#This Row],[Domain]])</f>
        <v>GRC_2024_061_Land</v>
      </c>
      <c r="G1271" s="2" t="s">
        <v>300</v>
      </c>
      <c r="H1271" s="3" t="s">
        <v>129</v>
      </c>
      <c r="I1271" t="s">
        <v>2511</v>
      </c>
      <c r="J1271" t="s">
        <v>2512</v>
      </c>
      <c r="K1271" s="4">
        <v>204</v>
      </c>
      <c r="L1271" s="9" t="str">
        <f>IF(AND(R1271=A1271, S1271&amp;T1271&amp;U1271&amp;V1271&amp;W1271=""), "DomProd", IF(COUNTIF(R1271:W1271, A1271)&gt;0, "CoDev", IF(R1271="???","N/A","Import")))</f>
        <v>Import</v>
      </c>
      <c r="M1271" t="s">
        <v>805</v>
      </c>
      <c r="O1271"/>
      <c r="P1271" s="28" t="s">
        <v>2513</v>
      </c>
      <c r="R1271" t="s">
        <v>32</v>
      </c>
      <c r="X1271" s="9">
        <f>IF(Table1[[#This Row],[Origin 1]]="???",0,COUNTA(Table1[[#This Row],[Origin 1]:[Origin 6]]))</f>
        <v>1</v>
      </c>
      <c r="Y1271"/>
      <c r="Z1271"/>
    </row>
    <row r="1272" spans="1:26">
      <c r="A1272" s="12" t="s">
        <v>144</v>
      </c>
      <c r="B1272" s="2">
        <v>2024</v>
      </c>
      <c r="C1272" s="18" t="str">
        <f>TEXT(Table1[[#This Row],[No2]],"000")</f>
        <v>062</v>
      </c>
      <c r="D1272" s="18">
        <v>62</v>
      </c>
      <c r="E1272" s="18" t="s">
        <v>25</v>
      </c>
      <c r="F1272" s="2" t="str">
        <f>_xlfn.TEXTJOIN("_",TRUE,A1272,B1272,C1272,Table1[[#This Row],[Domain]])</f>
        <v>GRC_2024_062_Land</v>
      </c>
      <c r="G1272" s="2" t="s">
        <v>300</v>
      </c>
      <c r="H1272" s="3" t="s">
        <v>129</v>
      </c>
      <c r="I1272" t="s">
        <v>392</v>
      </c>
      <c r="J1272" t="s">
        <v>393</v>
      </c>
      <c r="K1272" s="4">
        <v>523</v>
      </c>
      <c r="L1272" s="9" t="str">
        <f>IF(AND(R1272=A1272, S1272&amp;T1272&amp;U1272&amp;V1272&amp;W1272=""), "DomProd", IF(COUNTIF(R1272:W1272, A1272)&gt;0, "CoDev", IF(R1272="???","N/A","Import")))</f>
        <v>Import</v>
      </c>
      <c r="M1272" t="s">
        <v>394</v>
      </c>
      <c r="O1272"/>
      <c r="P1272" s="28" t="s">
        <v>395</v>
      </c>
      <c r="R1272" s="9" t="s">
        <v>304</v>
      </c>
      <c r="X1272" s="9">
        <f>IF(Table1[[#This Row],[Origin 1]]="???",0,COUNTA(Table1[[#This Row],[Origin 1]:[Origin 6]]))</f>
        <v>1</v>
      </c>
      <c r="Y1272"/>
      <c r="Z1272"/>
    </row>
    <row r="1273" spans="1:26">
      <c r="A1273" s="12" t="s">
        <v>144</v>
      </c>
      <c r="B1273" s="2">
        <v>2024</v>
      </c>
      <c r="C1273" s="18" t="str">
        <f>TEXT(Table1[[#This Row],[No2]],"000")</f>
        <v>063</v>
      </c>
      <c r="D1273" s="18">
        <v>63</v>
      </c>
      <c r="E1273" s="18" t="s">
        <v>183</v>
      </c>
      <c r="F1273" s="2" t="str">
        <f>_xlfn.TEXTJOIN("_",TRUE,A1273,B1273,C1273,Table1[[#This Row],[Domain]])</f>
        <v>GRC_2024_063_Sea</v>
      </c>
      <c r="G1273" s="2" t="s">
        <v>400</v>
      </c>
      <c r="H1273" s="3" t="s">
        <v>888</v>
      </c>
      <c r="I1273" t="s">
        <v>889</v>
      </c>
      <c r="J1273" t="s">
        <v>689</v>
      </c>
      <c r="K1273" s="4">
        <v>3</v>
      </c>
      <c r="L1273" s="9" t="str">
        <f>IF(AND(R1273=A1273, S1273&amp;T1273&amp;U1273&amp;V1273&amp;W1273=""), "DomProd", IF(COUNTIF(R1273:W1273, A1273)&gt;0, "CoDev", IF(R1273="???","N/A","Import")))</f>
        <v>Import</v>
      </c>
      <c r="M1273" t="s">
        <v>2514</v>
      </c>
      <c r="O1273"/>
      <c r="P1273" s="28" t="s">
        <v>2515</v>
      </c>
      <c r="R1273" t="s">
        <v>32</v>
      </c>
      <c r="X1273" s="9">
        <f>IF(Table1[[#This Row],[Origin 1]]="???",0,COUNTA(Table1[[#This Row],[Origin 1]:[Origin 6]]))</f>
        <v>1</v>
      </c>
      <c r="Y1273"/>
      <c r="Z1273"/>
    </row>
    <row r="1274" spans="1:26">
      <c r="A1274" s="12" t="s">
        <v>144</v>
      </c>
      <c r="B1274" s="2">
        <v>2024</v>
      </c>
      <c r="C1274" s="18" t="str">
        <f>TEXT(Table1[[#This Row],[No2]],"000")</f>
        <v>064</v>
      </c>
      <c r="D1274" s="18">
        <v>64</v>
      </c>
      <c r="E1274" s="18" t="s">
        <v>183</v>
      </c>
      <c r="F1274" s="2" t="str">
        <f>_xlfn.TEXTJOIN("_",TRUE,A1274,B1274,C1274,Table1[[#This Row],[Domain]])</f>
        <v>GRC_2024_064_Sea</v>
      </c>
      <c r="G1274" s="2" t="s">
        <v>400</v>
      </c>
      <c r="H1274" s="3" t="s">
        <v>192</v>
      </c>
      <c r="I1274" t="s">
        <v>893</v>
      </c>
      <c r="J1274" t="s">
        <v>2516</v>
      </c>
      <c r="K1274" s="4" t="s">
        <v>72</v>
      </c>
      <c r="L1274" s="9" t="str">
        <f>IF(AND(R1274=A1274, S1274&amp;T1274&amp;U1274&amp;V1274&amp;W1274=""), "DomProd", IF(COUNTIF(R1274:W1274, A1274)&gt;0, "CoDev", IF(R1274="???","N/A","Import")))</f>
        <v>Import</v>
      </c>
      <c r="M1274" t="s">
        <v>246</v>
      </c>
      <c r="O1274"/>
      <c r="P1274" s="28" t="s">
        <v>2517</v>
      </c>
      <c r="R1274" t="s">
        <v>32</v>
      </c>
      <c r="X1274" s="9">
        <f>IF(Table1[[#This Row],[Origin 1]]="???",0,COUNTA(Table1[[#This Row],[Origin 1]:[Origin 6]]))</f>
        <v>1</v>
      </c>
      <c r="Y1274"/>
      <c r="Z1274"/>
    </row>
    <row r="1275" spans="1:26">
      <c r="A1275" s="12" t="s">
        <v>144</v>
      </c>
      <c r="B1275" s="2">
        <v>2024</v>
      </c>
      <c r="C1275" s="18" t="str">
        <f>TEXT(Table1[[#This Row],[No2]],"000")</f>
        <v>065</v>
      </c>
      <c r="D1275" s="18">
        <v>65</v>
      </c>
      <c r="E1275" s="18" t="s">
        <v>183</v>
      </c>
      <c r="F1275" s="2" t="str">
        <f>_xlfn.TEXTJOIN("_",TRUE,A1275,B1275,C1275,Table1[[#This Row],[Domain]])</f>
        <v>GRC_2024_065_Sea</v>
      </c>
      <c r="G1275" s="2" t="s">
        <v>400</v>
      </c>
      <c r="H1275" s="3" t="s">
        <v>888</v>
      </c>
      <c r="I1275" t="s">
        <v>889</v>
      </c>
      <c r="J1275" t="s">
        <v>689</v>
      </c>
      <c r="K1275" s="4">
        <v>1</v>
      </c>
      <c r="L1275" s="9" t="str">
        <f>IF(AND(R1275=A1275, S1275&amp;T1275&amp;U1275&amp;V1275&amp;W1275=""), "DomProd", IF(COUNTIF(R1275:W1275, A1275)&gt;0, "CoDev", IF(R1275="???","N/A","Import")))</f>
        <v>Import</v>
      </c>
      <c r="M1275" t="s">
        <v>2514</v>
      </c>
      <c r="O1275"/>
      <c r="P1275" s="28" t="s">
        <v>2515</v>
      </c>
      <c r="R1275" t="s">
        <v>32</v>
      </c>
      <c r="X1275" s="9">
        <f>IF(Table1[[#This Row],[Origin 1]]="???",0,COUNTA(Table1[[#This Row],[Origin 1]:[Origin 6]]))</f>
        <v>1</v>
      </c>
      <c r="Y1275"/>
      <c r="Z1275"/>
    </row>
    <row r="1276" spans="1:26">
      <c r="A1276" s="12" t="s">
        <v>144</v>
      </c>
      <c r="B1276" s="2">
        <v>2024</v>
      </c>
      <c r="C1276" s="18" t="str">
        <f>TEXT(Table1[[#This Row],[No2]],"000")</f>
        <v>066</v>
      </c>
      <c r="D1276" s="18">
        <v>66</v>
      </c>
      <c r="E1276" s="18" t="s">
        <v>183</v>
      </c>
      <c r="F1276" s="2" t="str">
        <f>_xlfn.TEXTJOIN("_",TRUE,A1276,B1276,C1276,Table1[[#This Row],[Domain]])</f>
        <v>GRC_2024_066_Sea</v>
      </c>
      <c r="G1276" s="2" t="s">
        <v>400</v>
      </c>
      <c r="H1276" s="3" t="s">
        <v>192</v>
      </c>
      <c r="I1276" t="s">
        <v>893</v>
      </c>
      <c r="J1276" t="s">
        <v>2518</v>
      </c>
      <c r="K1276" s="4" t="s">
        <v>72</v>
      </c>
      <c r="L1276" s="9" t="str">
        <f>IF(AND(R1276=A1276, S1276&amp;T1276&amp;U1276&amp;V1276&amp;W1276=""), "DomProd", IF(COUNTIF(R1276:W1276, A1276)&gt;0, "CoDev", IF(R1276="???","N/A","Import")))</f>
        <v>Import</v>
      </c>
      <c r="M1276" t="s">
        <v>195</v>
      </c>
      <c r="O1276"/>
      <c r="P1276" s="28" t="s">
        <v>1272</v>
      </c>
      <c r="R1276" t="s">
        <v>65</v>
      </c>
      <c r="X1276" s="9">
        <f>IF(Table1[[#This Row],[Origin 1]]="???",0,COUNTA(Table1[[#This Row],[Origin 1]:[Origin 6]]))</f>
        <v>1</v>
      </c>
      <c r="Y1276"/>
      <c r="Z1276"/>
    </row>
    <row r="1277" spans="1:26">
      <c r="A1277" s="12" t="s">
        <v>144</v>
      </c>
      <c r="B1277" s="2">
        <v>2024</v>
      </c>
      <c r="C1277" s="18" t="str">
        <f>TEXT(Table1[[#This Row],[No2]],"000")</f>
        <v>067</v>
      </c>
      <c r="D1277" s="18">
        <v>67</v>
      </c>
      <c r="E1277" s="18" t="s">
        <v>183</v>
      </c>
      <c r="F1277" s="2" t="str">
        <f>_xlfn.TEXTJOIN("_",TRUE,A1277,B1277,C1277,Table1[[#This Row],[Domain]])</f>
        <v>GRC_2024_067_Sea</v>
      </c>
      <c r="G1277" s="2" t="s">
        <v>400</v>
      </c>
      <c r="H1277" s="3" t="s">
        <v>192</v>
      </c>
      <c r="I1277" t="s">
        <v>893</v>
      </c>
      <c r="J1277" t="s">
        <v>2516</v>
      </c>
      <c r="K1277" s="4" t="s">
        <v>72</v>
      </c>
      <c r="L1277" s="9" t="str">
        <f>IF(AND(R1277=A1277, S1277&amp;T1277&amp;U1277&amp;V1277&amp;W1277=""), "DomProd", IF(COUNTIF(R1277:W1277, A1277)&gt;0, "CoDev", IF(R1277="???","N/A","Import")))</f>
        <v>Import</v>
      </c>
      <c r="M1277" t="s">
        <v>246</v>
      </c>
      <c r="O1277"/>
      <c r="P1277" s="28" t="s">
        <v>2517</v>
      </c>
      <c r="R1277" t="s">
        <v>32</v>
      </c>
      <c r="X1277" s="9">
        <f>IF(Table1[[#This Row],[Origin 1]]="???",0,COUNTA(Table1[[#This Row],[Origin 1]:[Origin 6]]))</f>
        <v>1</v>
      </c>
      <c r="Y1277"/>
      <c r="Z1277"/>
    </row>
    <row r="1278" spans="1:26">
      <c r="A1278" s="12" t="s">
        <v>144</v>
      </c>
      <c r="B1278" s="2">
        <v>2024</v>
      </c>
      <c r="C1278" s="18" t="str">
        <f>TEXT(Table1[[#This Row],[No2]],"000")</f>
        <v>068</v>
      </c>
      <c r="D1278" s="18">
        <v>68</v>
      </c>
      <c r="E1278" s="18" t="s">
        <v>183</v>
      </c>
      <c r="F1278" s="2" t="str">
        <f>_xlfn.TEXTJOIN("_",TRUE,A1278,B1278,C1278,Table1[[#This Row],[Domain]])</f>
        <v>GRC_2024_068_Sea</v>
      </c>
      <c r="G1278" s="2" t="s">
        <v>400</v>
      </c>
      <c r="H1278" s="3" t="s">
        <v>888</v>
      </c>
      <c r="I1278" t="s">
        <v>889</v>
      </c>
      <c r="J1278" t="s">
        <v>2519</v>
      </c>
      <c r="K1278" s="4">
        <v>2</v>
      </c>
      <c r="L1278" s="9" t="str">
        <f>IF(AND(R1278=A1278, S1278&amp;T1278&amp;U1278&amp;V1278&amp;W1278=""), "DomProd", IF(COUNTIF(R1278:W1278, A1278)&gt;0, "CoDev", IF(R1278="???","N/A","Import")))</f>
        <v>Import</v>
      </c>
      <c r="M1278" t="s">
        <v>2520</v>
      </c>
      <c r="O1278"/>
      <c r="P1278" s="28" t="s">
        <v>2521</v>
      </c>
      <c r="R1278" t="s">
        <v>32</v>
      </c>
      <c r="X1278" s="9">
        <f>IF(Table1[[#This Row],[Origin 1]]="???",0,COUNTA(Table1[[#This Row],[Origin 1]:[Origin 6]]))</f>
        <v>1</v>
      </c>
      <c r="Y1278"/>
      <c r="Z1278"/>
    </row>
    <row r="1279" spans="1:26">
      <c r="A1279" s="12" t="s">
        <v>144</v>
      </c>
      <c r="B1279" s="2">
        <v>2024</v>
      </c>
      <c r="C1279" s="18" t="str">
        <f>TEXT(Table1[[#This Row],[No2]],"000")</f>
        <v>069</v>
      </c>
      <c r="D1279" s="18">
        <v>69</v>
      </c>
      <c r="E1279" s="18" t="s">
        <v>183</v>
      </c>
      <c r="F1279" s="2" t="str">
        <f>_xlfn.TEXTJOIN("_",TRUE,A1279,B1279,C1279,Table1[[#This Row],[Domain]])</f>
        <v>GRC_2024_069_Sea</v>
      </c>
      <c r="G1279" s="2" t="s">
        <v>400</v>
      </c>
      <c r="H1279" s="3" t="s">
        <v>192</v>
      </c>
      <c r="I1279" t="s">
        <v>893</v>
      </c>
      <c r="J1279" t="s">
        <v>2518</v>
      </c>
      <c r="K1279" s="4" t="s">
        <v>72</v>
      </c>
      <c r="L1279" s="9" t="str">
        <f>IF(AND(R1279=A1279, S1279&amp;T1279&amp;U1279&amp;V1279&amp;W1279=""), "DomProd", IF(COUNTIF(R1279:W1279, A1279)&gt;0, "CoDev", IF(R1279="???","N/A","Import")))</f>
        <v>Import</v>
      </c>
      <c r="M1279" t="s">
        <v>195</v>
      </c>
      <c r="O1279"/>
      <c r="P1279" s="28" t="s">
        <v>1272</v>
      </c>
      <c r="R1279" t="s">
        <v>65</v>
      </c>
      <c r="X1279" s="9">
        <f>IF(Table1[[#This Row],[Origin 1]]="???",0,COUNTA(Table1[[#This Row],[Origin 1]:[Origin 6]]))</f>
        <v>1</v>
      </c>
      <c r="Y1279"/>
      <c r="Z1279"/>
    </row>
    <row r="1280" spans="1:26">
      <c r="A1280" s="12" t="s">
        <v>144</v>
      </c>
      <c r="B1280" s="2">
        <v>2024</v>
      </c>
      <c r="C1280" s="18" t="str">
        <f>TEXT(Table1[[#This Row],[No2]],"000")</f>
        <v>070</v>
      </c>
      <c r="D1280" s="18">
        <v>70</v>
      </c>
      <c r="E1280" s="18" t="s">
        <v>183</v>
      </c>
      <c r="F1280" s="2" t="str">
        <f>_xlfn.TEXTJOIN("_",TRUE,A1280,B1280,C1280,Table1[[#This Row],[Domain]])</f>
        <v>GRC_2024_070_Sea</v>
      </c>
      <c r="G1280" s="2" t="s">
        <v>400</v>
      </c>
      <c r="H1280" s="3" t="s">
        <v>192</v>
      </c>
      <c r="I1280" t="s">
        <v>893</v>
      </c>
      <c r="J1280" t="s">
        <v>2516</v>
      </c>
      <c r="K1280" s="4" t="s">
        <v>72</v>
      </c>
      <c r="L1280" s="9" t="str">
        <f>IF(AND(R1280=A1280, S1280&amp;T1280&amp;U1280&amp;V1280&amp;W1280=""), "DomProd", IF(COUNTIF(R1280:W1280, A1280)&gt;0, "CoDev", IF(R1280="???","N/A","Import")))</f>
        <v>Import</v>
      </c>
      <c r="M1280" t="s">
        <v>246</v>
      </c>
      <c r="O1280"/>
      <c r="P1280" s="28" t="s">
        <v>2517</v>
      </c>
      <c r="R1280" t="s">
        <v>32</v>
      </c>
      <c r="X1280" s="9">
        <f>IF(Table1[[#This Row],[Origin 1]]="???",0,COUNTA(Table1[[#This Row],[Origin 1]:[Origin 6]]))</f>
        <v>1</v>
      </c>
      <c r="Y1280"/>
      <c r="Z1280"/>
    </row>
    <row r="1281" spans="1:26">
      <c r="A1281" s="12" t="s">
        <v>144</v>
      </c>
      <c r="B1281" s="2">
        <v>2024</v>
      </c>
      <c r="C1281" s="18" t="str">
        <f>TEXT(Table1[[#This Row],[No2]],"000")</f>
        <v>071</v>
      </c>
      <c r="D1281" s="18">
        <v>71</v>
      </c>
      <c r="E1281" s="18" t="s">
        <v>183</v>
      </c>
      <c r="F1281" s="2" t="str">
        <f>_xlfn.TEXTJOIN("_",TRUE,A1281,B1281,C1281,Table1[[#This Row],[Domain]])</f>
        <v>GRC_2024_071_Sea</v>
      </c>
      <c r="G1281" s="2" t="s">
        <v>400</v>
      </c>
      <c r="H1281" s="3" t="s">
        <v>888</v>
      </c>
      <c r="I1281" t="s">
        <v>889</v>
      </c>
      <c r="J1281" t="s">
        <v>2522</v>
      </c>
      <c r="K1281" s="4">
        <v>4</v>
      </c>
      <c r="L1281" s="9" t="str">
        <f>IF(AND(R1281=A1281, S1281&amp;T1281&amp;U1281&amp;V1281&amp;W1281=""), "DomProd", IF(COUNTIF(R1281:W1281, A1281)&gt;0, "CoDev", IF(R1281="???","N/A","Import")))</f>
        <v>Import</v>
      </c>
      <c r="M1281" t="s">
        <v>2520</v>
      </c>
      <c r="O1281"/>
      <c r="P1281" s="28" t="s">
        <v>2523</v>
      </c>
      <c r="R1281" t="s">
        <v>32</v>
      </c>
      <c r="X1281" s="9">
        <f>IF(Table1[[#This Row],[Origin 1]]="???",0,COUNTA(Table1[[#This Row],[Origin 1]:[Origin 6]]))</f>
        <v>1</v>
      </c>
      <c r="Y1281"/>
      <c r="Z1281"/>
    </row>
    <row r="1282" spans="1:26">
      <c r="A1282" s="12" t="s">
        <v>144</v>
      </c>
      <c r="B1282" s="2">
        <v>2024</v>
      </c>
      <c r="C1282" s="18" t="str">
        <f>TEXT(Table1[[#This Row],[No2]],"000")</f>
        <v>072</v>
      </c>
      <c r="D1282" s="18">
        <v>72</v>
      </c>
      <c r="E1282" s="18" t="s">
        <v>183</v>
      </c>
      <c r="F1282" s="2" t="str">
        <f>_xlfn.TEXTJOIN("_",TRUE,A1282,B1282,C1282,Table1[[#This Row],[Domain]])</f>
        <v>GRC_2024_072_Sea</v>
      </c>
      <c r="G1282" s="2" t="s">
        <v>400</v>
      </c>
      <c r="H1282" s="3" t="s">
        <v>192</v>
      </c>
      <c r="I1282" t="s">
        <v>893</v>
      </c>
      <c r="J1282" t="s">
        <v>2518</v>
      </c>
      <c r="K1282" s="4" t="s">
        <v>72</v>
      </c>
      <c r="L1282" s="9" t="str">
        <f>IF(AND(R1282=A1282, S1282&amp;T1282&amp;U1282&amp;V1282&amp;W1282=""), "DomProd", IF(COUNTIF(R1282:W1282, A1282)&gt;0, "CoDev", IF(R1282="???","N/A","Import")))</f>
        <v>Import</v>
      </c>
      <c r="M1282" t="s">
        <v>195</v>
      </c>
      <c r="O1282"/>
      <c r="P1282" s="28" t="s">
        <v>1272</v>
      </c>
      <c r="R1282" t="s">
        <v>65</v>
      </c>
      <c r="X1282" s="9">
        <f>IF(Table1[[#This Row],[Origin 1]]="???",0,COUNTA(Table1[[#This Row],[Origin 1]:[Origin 6]]))</f>
        <v>1</v>
      </c>
      <c r="Y1282"/>
      <c r="Z1282"/>
    </row>
    <row r="1283" spans="1:26">
      <c r="A1283" s="12" t="s">
        <v>144</v>
      </c>
      <c r="B1283" s="2">
        <v>2024</v>
      </c>
      <c r="C1283" s="18" t="str">
        <f>TEXT(Table1[[#This Row],[No2]],"000")</f>
        <v>073</v>
      </c>
      <c r="D1283" s="18">
        <v>73</v>
      </c>
      <c r="E1283" s="18" t="s">
        <v>183</v>
      </c>
      <c r="F1283" s="2" t="str">
        <f>_xlfn.TEXTJOIN("_",TRUE,A1283,B1283,C1283,Table1[[#This Row],[Domain]])</f>
        <v>GRC_2024_073_Sea</v>
      </c>
      <c r="G1283" s="2" t="s">
        <v>400</v>
      </c>
      <c r="H1283" s="3" t="s">
        <v>192</v>
      </c>
      <c r="I1283" t="s">
        <v>893</v>
      </c>
      <c r="J1283" t="s">
        <v>2516</v>
      </c>
      <c r="K1283" s="4" t="s">
        <v>72</v>
      </c>
      <c r="L1283" s="9" t="str">
        <f>IF(AND(R1283=A1283, S1283&amp;T1283&amp;U1283&amp;V1283&amp;W1283=""), "DomProd", IF(COUNTIF(R1283:W1283, A1283)&gt;0, "CoDev", IF(R1283="???","N/A","Import")))</f>
        <v>Import</v>
      </c>
      <c r="M1283" t="s">
        <v>246</v>
      </c>
      <c r="O1283"/>
      <c r="P1283" s="28" t="s">
        <v>2517</v>
      </c>
      <c r="R1283" t="s">
        <v>32</v>
      </c>
      <c r="X1283" s="9">
        <f>IF(Table1[[#This Row],[Origin 1]]="???",0,COUNTA(Table1[[#This Row],[Origin 1]:[Origin 6]]))</f>
        <v>1</v>
      </c>
      <c r="Y1283"/>
      <c r="Z1283"/>
    </row>
    <row r="1284" spans="1:26">
      <c r="A1284" s="12" t="s">
        <v>144</v>
      </c>
      <c r="B1284" s="2">
        <v>2024</v>
      </c>
      <c r="C1284" s="18" t="str">
        <f>TEXT(Table1[[#This Row],[No2]],"000")</f>
        <v>074</v>
      </c>
      <c r="D1284" s="18">
        <v>74</v>
      </c>
      <c r="E1284" s="18" t="s">
        <v>183</v>
      </c>
      <c r="F1284" s="2" t="str">
        <f>_xlfn.TEXTJOIN("_",TRUE,A1284,B1284,C1284,Table1[[#This Row],[Domain]])</f>
        <v>GRC_2024_074_Sea</v>
      </c>
      <c r="G1284" s="2" t="s">
        <v>400</v>
      </c>
      <c r="H1284" s="3" t="s">
        <v>185</v>
      </c>
      <c r="I1284" t="s">
        <v>186</v>
      </c>
      <c r="J1284" t="s">
        <v>2524</v>
      </c>
      <c r="K1284" s="4">
        <v>2</v>
      </c>
      <c r="L1284" s="9" t="str">
        <f>IF(AND(R1284=A1284, S1284&amp;T1284&amp;U1284&amp;V1284&amp;W1284=""), "DomProd", IF(COUNTIF(R1284:W1284, A1284)&gt;0, "CoDev", IF(R1284="???","N/A","Import")))</f>
        <v>Import</v>
      </c>
      <c r="M1284" t="s">
        <v>188</v>
      </c>
      <c r="O1284"/>
      <c r="P1284" s="28" t="s">
        <v>2525</v>
      </c>
      <c r="R1284" t="s">
        <v>191</v>
      </c>
      <c r="X1284" s="9">
        <f>IF(Table1[[#This Row],[Origin 1]]="???",0,COUNTA(Table1[[#This Row],[Origin 1]:[Origin 6]]))</f>
        <v>1</v>
      </c>
      <c r="Y1284"/>
      <c r="Z1284"/>
    </row>
    <row r="1285" spans="1:26">
      <c r="A1285" s="12" t="s">
        <v>144</v>
      </c>
      <c r="B1285" s="2">
        <v>2024</v>
      </c>
      <c r="C1285" s="18" t="str">
        <f>TEXT(Table1[[#This Row],[No2]],"000")</f>
        <v>075</v>
      </c>
      <c r="D1285" s="18">
        <v>75</v>
      </c>
      <c r="E1285" s="18" t="s">
        <v>183</v>
      </c>
      <c r="F1285" s="2" t="str">
        <f>_xlfn.TEXTJOIN("_",TRUE,A1285,B1285,C1285,Table1[[#This Row],[Domain]])</f>
        <v>GRC_2024_075_Sea</v>
      </c>
      <c r="G1285" s="2" t="s">
        <v>400</v>
      </c>
      <c r="H1285" s="3" t="s">
        <v>192</v>
      </c>
      <c r="I1285" t="s">
        <v>193</v>
      </c>
      <c r="J1285" t="s">
        <v>2526</v>
      </c>
      <c r="K1285" s="4" t="s">
        <v>72</v>
      </c>
      <c r="L1285" s="9" t="str">
        <f>IF(AND(R1285=A1285, S1285&amp;T1285&amp;U1285&amp;V1285&amp;W1285=""), "DomProd", IF(COUNTIF(R1285:W1285, A1285)&gt;0, "CoDev", IF(R1285="???","N/A","Import")))</f>
        <v>Import</v>
      </c>
      <c r="M1285" t="s">
        <v>195</v>
      </c>
      <c r="O1285"/>
      <c r="P1285" s="28" t="s">
        <v>196</v>
      </c>
      <c r="R1285" t="s">
        <v>65</v>
      </c>
      <c r="X1285" s="9">
        <f>IF(Table1[[#This Row],[Origin 1]]="???",0,COUNTA(Table1[[#This Row],[Origin 1]:[Origin 6]]))</f>
        <v>1</v>
      </c>
      <c r="Y1285"/>
      <c r="Z1285"/>
    </row>
    <row r="1286" spans="1:26">
      <c r="A1286" s="12" t="s">
        <v>144</v>
      </c>
      <c r="B1286" s="2">
        <v>2024</v>
      </c>
      <c r="C1286" s="18" t="str">
        <f>TEXT(Table1[[#This Row],[No2]],"000")</f>
        <v>076</v>
      </c>
      <c r="D1286" s="18">
        <v>76</v>
      </c>
      <c r="E1286" s="18" t="s">
        <v>183</v>
      </c>
      <c r="F1286" s="2" t="str">
        <f>_xlfn.TEXTJOIN("_",TRUE,A1286,B1286,C1286,Table1[[#This Row],[Domain]])</f>
        <v>GRC_2024_076_Sea</v>
      </c>
      <c r="G1286" s="2" t="s">
        <v>400</v>
      </c>
      <c r="H1286" s="3" t="s">
        <v>192</v>
      </c>
      <c r="I1286" t="s">
        <v>193</v>
      </c>
      <c r="J1286" t="s">
        <v>408</v>
      </c>
      <c r="K1286" s="4">
        <v>1</v>
      </c>
      <c r="L1286" s="9" t="str">
        <f>IF(AND(R1286=A1286, S1286&amp;T1286&amp;U1286&amp;V1286&amp;W1286=""), "DomProd", IF(COUNTIF(R1286:W1286, A1286)&gt;0, "CoDev", IF(R1286="???","N/A","Import")))</f>
        <v>Import</v>
      </c>
      <c r="M1286" t="s">
        <v>198</v>
      </c>
      <c r="O1286"/>
      <c r="P1286" s="28" t="s">
        <v>409</v>
      </c>
      <c r="R1286" t="s">
        <v>65</v>
      </c>
      <c r="X1286" s="9">
        <f>IF(Table1[[#This Row],[Origin 1]]="???",0,COUNTA(Table1[[#This Row],[Origin 1]:[Origin 6]]))</f>
        <v>1</v>
      </c>
      <c r="Y1286"/>
      <c r="Z1286"/>
    </row>
    <row r="1287" spans="1:26">
      <c r="A1287" s="12" t="s">
        <v>144</v>
      </c>
      <c r="B1287" s="2">
        <v>2024</v>
      </c>
      <c r="C1287" s="18" t="str">
        <f>TEXT(Table1[[#This Row],[No2]],"000")</f>
        <v>077</v>
      </c>
      <c r="D1287" s="18">
        <v>77</v>
      </c>
      <c r="E1287" s="18" t="s">
        <v>183</v>
      </c>
      <c r="F1287" s="2" t="str">
        <f>_xlfn.TEXTJOIN("_",TRUE,A1287,B1287,C1287,Table1[[#This Row],[Domain]])</f>
        <v>GRC_2024_077_Sea</v>
      </c>
      <c r="G1287" s="2" t="s">
        <v>400</v>
      </c>
      <c r="H1287" s="3" t="s">
        <v>192</v>
      </c>
      <c r="I1287" t="s">
        <v>193</v>
      </c>
      <c r="J1287" t="s">
        <v>200</v>
      </c>
      <c r="K1287" s="4" t="s">
        <v>72</v>
      </c>
      <c r="L1287" s="9" t="str">
        <f>IF(AND(R1287=A1287, S1287&amp;T1287&amp;U1287&amp;V1287&amp;W1287=""), "DomProd", IF(COUNTIF(R1287:W1287, A1287)&gt;0, "CoDev", IF(R1287="???","N/A","Import")))</f>
        <v>Import</v>
      </c>
      <c r="M1287" t="s">
        <v>198</v>
      </c>
      <c r="O1287"/>
      <c r="P1287" s="28" t="s">
        <v>201</v>
      </c>
      <c r="R1287" t="s">
        <v>65</v>
      </c>
      <c r="X1287" s="9">
        <f>IF(Table1[[#This Row],[Origin 1]]="???",0,COUNTA(Table1[[#This Row],[Origin 1]:[Origin 6]]))</f>
        <v>1</v>
      </c>
      <c r="Y1287"/>
      <c r="Z1287"/>
    </row>
    <row r="1288" spans="1:26">
      <c r="A1288" s="12" t="s">
        <v>144</v>
      </c>
      <c r="B1288" s="2">
        <v>2024</v>
      </c>
      <c r="C1288" s="18" t="str">
        <f>TEXT(Table1[[#This Row],[No2]],"000")</f>
        <v>078</v>
      </c>
      <c r="D1288" s="18">
        <v>78</v>
      </c>
      <c r="E1288" s="18" t="s">
        <v>183</v>
      </c>
      <c r="F1288" s="2" t="str">
        <f>_xlfn.TEXTJOIN("_",TRUE,A1288,B1288,C1288,Table1[[#This Row],[Domain]])</f>
        <v>GRC_2024_078_Sea</v>
      </c>
      <c r="G1288" s="2" t="s">
        <v>400</v>
      </c>
      <c r="H1288" s="3" t="s">
        <v>192</v>
      </c>
      <c r="I1288" t="s">
        <v>193</v>
      </c>
      <c r="J1288" t="s">
        <v>1286</v>
      </c>
      <c r="K1288" s="4">
        <v>2</v>
      </c>
      <c r="L1288" s="9" t="str">
        <f>IF(AND(R1288=A1288, S1288&amp;T1288&amp;U1288&amp;V1288&amp;W1288=""), "DomProd", IF(COUNTIF(R1288:W1288, A1288)&gt;0, "CoDev", IF(R1288="???","N/A","Import")))</f>
        <v>Import</v>
      </c>
      <c r="M1288" t="s">
        <v>921</v>
      </c>
      <c r="O1288"/>
      <c r="P1288" s="28" t="s">
        <v>204</v>
      </c>
      <c r="R1288" t="s">
        <v>65</v>
      </c>
      <c r="X1288" s="9">
        <f>IF(Table1[[#This Row],[Origin 1]]="???",0,COUNTA(Table1[[#This Row],[Origin 1]:[Origin 6]]))</f>
        <v>1</v>
      </c>
      <c r="Y1288"/>
      <c r="Z1288"/>
    </row>
    <row r="1289" spans="1:26">
      <c r="A1289" s="12" t="s">
        <v>144</v>
      </c>
      <c r="B1289" s="2">
        <v>2024</v>
      </c>
      <c r="C1289" s="18" t="str">
        <f>TEXT(Table1[[#This Row],[No2]],"000")</f>
        <v>079</v>
      </c>
      <c r="D1289" s="18">
        <v>79</v>
      </c>
      <c r="E1289" s="18" t="s">
        <v>183</v>
      </c>
      <c r="F1289" s="2" t="str">
        <f>_xlfn.TEXTJOIN("_",TRUE,A1289,B1289,C1289,Table1[[#This Row],[Domain]])</f>
        <v>GRC_2024_079_Sea</v>
      </c>
      <c r="G1289" s="2" t="s">
        <v>400</v>
      </c>
      <c r="H1289" s="3" t="s">
        <v>192</v>
      </c>
      <c r="I1289" t="s">
        <v>193</v>
      </c>
      <c r="J1289" t="s">
        <v>1287</v>
      </c>
      <c r="K1289" s="4" t="s">
        <v>72</v>
      </c>
      <c r="L1289" s="9" t="str">
        <f>IF(AND(R1289=A1289, S1289&amp;T1289&amp;U1289&amp;V1289&amp;W1289=""), "DomProd", IF(COUNTIF(R1289:W1289, A1289)&gt;0, "CoDev", IF(R1289="???","N/A","Import")))</f>
        <v>Import</v>
      </c>
      <c r="M1289" t="s">
        <v>198</v>
      </c>
      <c r="N1289" t="s">
        <v>206</v>
      </c>
      <c r="O1289" t="s">
        <v>207</v>
      </c>
      <c r="P1289" s="28" t="s">
        <v>208</v>
      </c>
      <c r="Q1289" s="28" t="s">
        <v>209</v>
      </c>
      <c r="R1289" t="s">
        <v>65</v>
      </c>
      <c r="X1289" s="9">
        <f>IF(Table1[[#This Row],[Origin 1]]="???",0,COUNTA(Table1[[#This Row],[Origin 1]:[Origin 6]]))</f>
        <v>1</v>
      </c>
      <c r="Y1289"/>
      <c r="Z1289"/>
    </row>
    <row r="1290" spans="1:26">
      <c r="A1290" s="12" t="s">
        <v>144</v>
      </c>
      <c r="B1290" s="2">
        <v>2024</v>
      </c>
      <c r="C1290" s="18" t="str">
        <f>TEXT(Table1[[#This Row],[No2]],"000")</f>
        <v>080</v>
      </c>
      <c r="D1290" s="18">
        <v>80</v>
      </c>
      <c r="E1290" s="18" t="s">
        <v>183</v>
      </c>
      <c r="F1290" s="2" t="str">
        <f>_xlfn.TEXTJOIN("_",TRUE,A1290,B1290,C1290,Table1[[#This Row],[Domain]])</f>
        <v>GRC_2024_080_Sea</v>
      </c>
      <c r="G1290" s="2" t="s">
        <v>400</v>
      </c>
      <c r="H1290" s="3" t="s">
        <v>192</v>
      </c>
      <c r="I1290" t="s">
        <v>193</v>
      </c>
      <c r="J1290" t="s">
        <v>2527</v>
      </c>
      <c r="K1290" s="4">
        <v>1</v>
      </c>
      <c r="L1290" s="9" t="str">
        <f>IF(AND(R1290=A1290, S1290&amp;T1290&amp;U1290&amp;V1290&amp;W1290=""), "DomProd", IF(COUNTIF(R1290:W1290, A1290)&gt;0, "CoDev", IF(R1290="???","N/A","Import")))</f>
        <v>Import</v>
      </c>
      <c r="M1290" t="s">
        <v>198</v>
      </c>
      <c r="O1290"/>
      <c r="P1290" s="28" t="s">
        <v>2277</v>
      </c>
      <c r="R1290" t="s">
        <v>65</v>
      </c>
      <c r="X1290" s="9">
        <f>IF(Table1[[#This Row],[Origin 1]]="???",0,COUNTA(Table1[[#This Row],[Origin 1]:[Origin 6]]))</f>
        <v>1</v>
      </c>
      <c r="Y1290"/>
      <c r="Z1290"/>
    </row>
    <row r="1291" spans="1:26">
      <c r="A1291" s="12" t="s">
        <v>144</v>
      </c>
      <c r="B1291" s="2">
        <v>2024</v>
      </c>
      <c r="C1291" s="18" t="str">
        <f>TEXT(Table1[[#This Row],[No2]],"000")</f>
        <v>081</v>
      </c>
      <c r="D1291" s="18">
        <v>81</v>
      </c>
      <c r="E1291" s="18" t="s">
        <v>183</v>
      </c>
      <c r="F1291" s="2" t="str">
        <f>_xlfn.TEXTJOIN("_",TRUE,A1291,B1291,C1291,Table1[[#This Row],[Domain]])</f>
        <v>GRC_2024_081_Sea</v>
      </c>
      <c r="G1291" s="2" t="s">
        <v>400</v>
      </c>
      <c r="H1291" s="3" t="s">
        <v>185</v>
      </c>
      <c r="I1291" t="s">
        <v>186</v>
      </c>
      <c r="J1291" t="s">
        <v>2528</v>
      </c>
      <c r="K1291" s="4">
        <v>7</v>
      </c>
      <c r="L1291" s="9" t="str">
        <f>IF(AND(R1291=A1291, S1291&amp;T1291&amp;U1291&amp;V1291&amp;W1291=""), "DomProd", IF(COUNTIF(R1291:W1291, A1291)&gt;0, "CoDev", IF(R1291="???","N/A","Import")))</f>
        <v>Import</v>
      </c>
      <c r="M1291" t="s">
        <v>188</v>
      </c>
      <c r="O1291"/>
      <c r="P1291" s="28" t="s">
        <v>2525</v>
      </c>
      <c r="R1291" t="s">
        <v>191</v>
      </c>
      <c r="X1291" s="9">
        <f>IF(Table1[[#This Row],[Origin 1]]="???",0,COUNTA(Table1[[#This Row],[Origin 1]:[Origin 6]]))</f>
        <v>1</v>
      </c>
      <c r="Y1291"/>
      <c r="Z1291"/>
    </row>
    <row r="1292" spans="1:26">
      <c r="A1292" s="12" t="s">
        <v>144</v>
      </c>
      <c r="B1292" s="2">
        <v>2024</v>
      </c>
      <c r="C1292" s="18" t="str">
        <f>TEXT(Table1[[#This Row],[No2]],"000")</f>
        <v>082</v>
      </c>
      <c r="D1292" s="18">
        <v>82</v>
      </c>
      <c r="E1292" s="18" t="s">
        <v>183</v>
      </c>
      <c r="F1292" s="2" t="str">
        <f>_xlfn.TEXTJOIN("_",TRUE,A1292,B1292,C1292,Table1[[#This Row],[Domain]])</f>
        <v>GRC_2024_082_Sea</v>
      </c>
      <c r="G1292" s="2" t="s">
        <v>400</v>
      </c>
      <c r="H1292" s="3" t="s">
        <v>192</v>
      </c>
      <c r="I1292" t="s">
        <v>193</v>
      </c>
      <c r="J1292" t="s">
        <v>2526</v>
      </c>
      <c r="K1292" s="4" t="s">
        <v>72</v>
      </c>
      <c r="L1292" s="9" t="str">
        <f>IF(AND(R1292=A1292, S1292&amp;T1292&amp;U1292&amp;V1292&amp;W1292=""), "DomProd", IF(COUNTIF(R1292:W1292, A1292)&gt;0, "CoDev", IF(R1292="???","N/A","Import")))</f>
        <v>Import</v>
      </c>
      <c r="M1292" t="s">
        <v>195</v>
      </c>
      <c r="O1292"/>
      <c r="P1292" s="28" t="s">
        <v>196</v>
      </c>
      <c r="R1292" t="s">
        <v>65</v>
      </c>
      <c r="X1292" s="9">
        <f>IF(Table1[[#This Row],[Origin 1]]="???",0,COUNTA(Table1[[#This Row],[Origin 1]:[Origin 6]]))</f>
        <v>1</v>
      </c>
      <c r="Y1292"/>
      <c r="Z1292"/>
    </row>
    <row r="1293" spans="1:26">
      <c r="A1293" s="12" t="s">
        <v>144</v>
      </c>
      <c r="B1293" s="2">
        <v>2024</v>
      </c>
      <c r="C1293" s="18" t="str">
        <f>TEXT(Table1[[#This Row],[No2]],"000")</f>
        <v>083</v>
      </c>
      <c r="D1293" s="18">
        <v>83</v>
      </c>
      <c r="E1293" s="18" t="s">
        <v>183</v>
      </c>
      <c r="F1293" s="2" t="str">
        <f>_xlfn.TEXTJOIN("_",TRUE,A1293,B1293,C1293,Table1[[#This Row],[Domain]])</f>
        <v>GRC_2024_083_Sea</v>
      </c>
      <c r="G1293" s="2" t="s">
        <v>400</v>
      </c>
      <c r="H1293" s="3" t="s">
        <v>192</v>
      </c>
      <c r="I1293" t="s">
        <v>193</v>
      </c>
      <c r="J1293" t="s">
        <v>408</v>
      </c>
      <c r="K1293" s="4">
        <v>1</v>
      </c>
      <c r="L1293" s="9" t="str">
        <f>IF(AND(R1293=A1293, S1293&amp;T1293&amp;U1293&amp;V1293&amp;W1293=""), "DomProd", IF(COUNTIF(R1293:W1293, A1293)&gt;0, "CoDev", IF(R1293="???","N/A","Import")))</f>
        <v>Import</v>
      </c>
      <c r="M1293" t="s">
        <v>198</v>
      </c>
      <c r="O1293"/>
      <c r="P1293" s="28" t="s">
        <v>409</v>
      </c>
      <c r="R1293" t="s">
        <v>65</v>
      </c>
      <c r="X1293" s="9">
        <f>IF(Table1[[#This Row],[Origin 1]]="???",0,COUNTA(Table1[[#This Row],[Origin 1]:[Origin 6]]))</f>
        <v>1</v>
      </c>
      <c r="Y1293"/>
      <c r="Z1293"/>
    </row>
    <row r="1294" spans="1:26">
      <c r="A1294" s="12" t="s">
        <v>144</v>
      </c>
      <c r="B1294" s="2">
        <v>2024</v>
      </c>
      <c r="C1294" s="18" t="str">
        <f>TEXT(Table1[[#This Row],[No2]],"000")</f>
        <v>084</v>
      </c>
      <c r="D1294" s="18">
        <v>84</v>
      </c>
      <c r="E1294" s="18" t="s">
        <v>183</v>
      </c>
      <c r="F1294" s="2" t="str">
        <f>_xlfn.TEXTJOIN("_",TRUE,A1294,B1294,C1294,Table1[[#This Row],[Domain]])</f>
        <v>GRC_2024_084_Sea</v>
      </c>
      <c r="G1294" s="2" t="s">
        <v>400</v>
      </c>
      <c r="H1294" s="3" t="s">
        <v>192</v>
      </c>
      <c r="I1294" t="s">
        <v>193</v>
      </c>
      <c r="J1294" t="s">
        <v>200</v>
      </c>
      <c r="K1294" s="4" t="s">
        <v>72</v>
      </c>
      <c r="L1294" s="9" t="str">
        <f>IF(AND(R1294=A1294, S1294&amp;T1294&amp;U1294&amp;V1294&amp;W1294=""), "DomProd", IF(COUNTIF(R1294:W1294, A1294)&gt;0, "CoDev", IF(R1294="???","N/A","Import")))</f>
        <v>Import</v>
      </c>
      <c r="M1294" t="s">
        <v>198</v>
      </c>
      <c r="O1294"/>
      <c r="P1294" s="28" t="s">
        <v>201</v>
      </c>
      <c r="R1294" t="s">
        <v>65</v>
      </c>
      <c r="X1294" s="9">
        <f>IF(Table1[[#This Row],[Origin 1]]="???",0,COUNTA(Table1[[#This Row],[Origin 1]:[Origin 6]]))</f>
        <v>1</v>
      </c>
      <c r="Y1294"/>
      <c r="Z1294"/>
    </row>
    <row r="1295" spans="1:26">
      <c r="A1295" s="12" t="s">
        <v>144</v>
      </c>
      <c r="B1295" s="2">
        <v>2024</v>
      </c>
      <c r="C1295" s="18" t="str">
        <f>TEXT(Table1[[#This Row],[No2]],"000")</f>
        <v>085</v>
      </c>
      <c r="D1295" s="18">
        <v>85</v>
      </c>
      <c r="E1295" s="18" t="s">
        <v>183</v>
      </c>
      <c r="F1295" s="2" t="str">
        <f>_xlfn.TEXTJOIN("_",TRUE,A1295,B1295,C1295,Table1[[#This Row],[Domain]])</f>
        <v>GRC_2024_085_Sea</v>
      </c>
      <c r="G1295" s="2" t="s">
        <v>400</v>
      </c>
      <c r="H1295" s="3" t="s">
        <v>192</v>
      </c>
      <c r="I1295" t="s">
        <v>193</v>
      </c>
      <c r="J1295" t="s">
        <v>1286</v>
      </c>
      <c r="K1295" s="4">
        <v>2</v>
      </c>
      <c r="L1295" s="9" t="str">
        <f>IF(AND(R1295=A1295, S1295&amp;T1295&amp;U1295&amp;V1295&amp;W1295=""), "DomProd", IF(COUNTIF(R1295:W1295, A1295)&gt;0, "CoDev", IF(R1295="???","N/A","Import")))</f>
        <v>Import</v>
      </c>
      <c r="M1295" t="s">
        <v>921</v>
      </c>
      <c r="O1295"/>
      <c r="P1295" s="28" t="s">
        <v>204</v>
      </c>
      <c r="R1295" t="s">
        <v>65</v>
      </c>
      <c r="X1295" s="9">
        <f>IF(Table1[[#This Row],[Origin 1]]="???",0,COUNTA(Table1[[#This Row],[Origin 1]:[Origin 6]]))</f>
        <v>1</v>
      </c>
      <c r="Y1295"/>
      <c r="Z1295"/>
    </row>
    <row r="1296" spans="1:26">
      <c r="A1296" s="12" t="s">
        <v>144</v>
      </c>
      <c r="B1296" s="2">
        <v>2024</v>
      </c>
      <c r="C1296" s="18" t="str">
        <f>TEXT(Table1[[#This Row],[No2]],"000")</f>
        <v>086</v>
      </c>
      <c r="D1296" s="18">
        <v>86</v>
      </c>
      <c r="E1296" s="18" t="s">
        <v>183</v>
      </c>
      <c r="F1296" s="2" t="str">
        <f>_xlfn.TEXTJOIN("_",TRUE,A1296,B1296,C1296,Table1[[#This Row],[Domain]])</f>
        <v>GRC_2024_086_Sea</v>
      </c>
      <c r="G1296" s="2" t="s">
        <v>400</v>
      </c>
      <c r="H1296" s="3" t="s">
        <v>192</v>
      </c>
      <c r="I1296" t="s">
        <v>193</v>
      </c>
      <c r="J1296" t="s">
        <v>1287</v>
      </c>
      <c r="K1296" s="4" t="s">
        <v>72</v>
      </c>
      <c r="L1296" s="9" t="str">
        <f>IF(AND(R1296=A1296, S1296&amp;T1296&amp;U1296&amp;V1296&amp;W1296=""), "DomProd", IF(COUNTIF(R1296:W1296, A1296)&gt;0, "CoDev", IF(R1296="???","N/A","Import")))</f>
        <v>Import</v>
      </c>
      <c r="M1296" t="s">
        <v>198</v>
      </c>
      <c r="N1296" t="s">
        <v>206</v>
      </c>
      <c r="O1296" t="s">
        <v>207</v>
      </c>
      <c r="P1296" s="28" t="s">
        <v>208</v>
      </c>
      <c r="Q1296" s="28" t="s">
        <v>209</v>
      </c>
      <c r="R1296" t="s">
        <v>65</v>
      </c>
      <c r="X1296" s="9">
        <f>IF(Table1[[#This Row],[Origin 1]]="???",0,COUNTA(Table1[[#This Row],[Origin 1]:[Origin 6]]))</f>
        <v>1</v>
      </c>
      <c r="Y1296"/>
      <c r="Z1296"/>
    </row>
    <row r="1297" spans="1:26">
      <c r="A1297" s="12" t="s">
        <v>144</v>
      </c>
      <c r="B1297" s="2">
        <v>2024</v>
      </c>
      <c r="C1297" s="18" t="str">
        <f>TEXT(Table1[[#This Row],[No2]],"000")</f>
        <v>087</v>
      </c>
      <c r="D1297" s="18">
        <v>87</v>
      </c>
      <c r="E1297" s="18" t="s">
        <v>183</v>
      </c>
      <c r="F1297" s="2" t="str">
        <f>_xlfn.TEXTJOIN("_",TRUE,A1297,B1297,C1297,Table1[[#This Row],[Domain]])</f>
        <v>GRC_2024_087_Sea</v>
      </c>
      <c r="G1297" s="2" t="s">
        <v>400</v>
      </c>
      <c r="H1297" s="3" t="s">
        <v>192</v>
      </c>
      <c r="I1297" t="s">
        <v>193</v>
      </c>
      <c r="J1297" t="s">
        <v>2527</v>
      </c>
      <c r="K1297" s="4">
        <v>1</v>
      </c>
      <c r="L1297" s="9" t="str">
        <f>IF(AND(R1297=A1297, S1297&amp;T1297&amp;U1297&amp;V1297&amp;W1297=""), "DomProd", IF(COUNTIF(R1297:W1297, A1297)&gt;0, "CoDev", IF(R1297="???","N/A","Import")))</f>
        <v>Import</v>
      </c>
      <c r="M1297" t="s">
        <v>198</v>
      </c>
      <c r="O1297"/>
      <c r="P1297" s="28" t="s">
        <v>2277</v>
      </c>
      <c r="R1297" t="s">
        <v>65</v>
      </c>
      <c r="X1297" s="9">
        <f>IF(Table1[[#This Row],[Origin 1]]="???",0,COUNTA(Table1[[#This Row],[Origin 1]:[Origin 6]]))</f>
        <v>1</v>
      </c>
      <c r="Y1297"/>
      <c r="Z1297"/>
    </row>
    <row r="1298" spans="1:26">
      <c r="A1298" s="12" t="s">
        <v>144</v>
      </c>
      <c r="B1298" s="2">
        <v>2024</v>
      </c>
      <c r="C1298" s="18" t="str">
        <f>TEXT(Table1[[#This Row],[No2]],"000")</f>
        <v>088</v>
      </c>
      <c r="D1298" s="18">
        <v>88</v>
      </c>
      <c r="E1298" s="18" t="s">
        <v>183</v>
      </c>
      <c r="F1298" s="2" t="str">
        <f>_xlfn.TEXTJOIN("_",TRUE,A1298,B1298,C1298,Table1[[#This Row],[Domain]])</f>
        <v>GRC_2024_088_Sea</v>
      </c>
      <c r="G1298" s="2" t="s">
        <v>400</v>
      </c>
      <c r="H1298" s="3" t="s">
        <v>185</v>
      </c>
      <c r="I1298" t="s">
        <v>186</v>
      </c>
      <c r="J1298" t="s">
        <v>2529</v>
      </c>
      <c r="K1298" s="4">
        <v>4</v>
      </c>
      <c r="L1298" s="9" t="str">
        <f>IF(AND(R1298=A1298, S1298&amp;T1298&amp;U1298&amp;V1298&amp;W1298=""), "DomProd", IF(COUNTIF(R1298:W1298, A1298)&gt;0, "CoDev", IF(R1298="???","N/A","Import")))</f>
        <v>Import</v>
      </c>
      <c r="M1298" t="s">
        <v>891</v>
      </c>
      <c r="O1298"/>
      <c r="P1298" s="28" t="s">
        <v>2530</v>
      </c>
      <c r="Q1298" s="28" t="s">
        <v>2531</v>
      </c>
      <c r="R1298" t="s">
        <v>32</v>
      </c>
      <c r="X1298" s="9">
        <f>IF(Table1[[#This Row],[Origin 1]]="???",0,COUNTA(Table1[[#This Row],[Origin 1]:[Origin 6]]))</f>
        <v>1</v>
      </c>
      <c r="Y1298"/>
      <c r="Z1298"/>
    </row>
    <row r="1299" spans="1:26">
      <c r="A1299" s="12" t="s">
        <v>144</v>
      </c>
      <c r="B1299" s="2">
        <v>2024</v>
      </c>
      <c r="C1299" s="18" t="str">
        <f>TEXT(Table1[[#This Row],[No2]],"000")</f>
        <v>089</v>
      </c>
      <c r="D1299" s="18">
        <v>89</v>
      </c>
      <c r="E1299" s="18" t="s">
        <v>183</v>
      </c>
      <c r="F1299" s="2" t="str">
        <f>_xlfn.TEXTJOIN("_",TRUE,A1299,B1299,C1299,Table1[[#This Row],[Domain]])</f>
        <v>GRC_2024_089_Sea</v>
      </c>
      <c r="G1299" s="2" t="s">
        <v>400</v>
      </c>
      <c r="H1299" s="3" t="s">
        <v>192</v>
      </c>
      <c r="I1299" t="s">
        <v>193</v>
      </c>
      <c r="J1299" t="s">
        <v>2532</v>
      </c>
      <c r="K1299" s="4" t="s">
        <v>72</v>
      </c>
      <c r="L1299" s="9" t="str">
        <f>IF(AND(R1299=A1299, S1299&amp;T1299&amp;U1299&amp;V1299&amp;W1299=""), "DomProd", IF(COUNTIF(R1299:W1299, A1299)&gt;0, "CoDev", IF(R1299="???","N/A","Import")))</f>
        <v>Import</v>
      </c>
      <c r="M1299" t="s">
        <v>195</v>
      </c>
      <c r="O1299"/>
      <c r="P1299" s="28" t="s">
        <v>196</v>
      </c>
      <c r="R1299" t="s">
        <v>65</v>
      </c>
      <c r="X1299" s="9">
        <f>IF(Table1[[#This Row],[Origin 1]]="???",0,COUNTA(Table1[[#This Row],[Origin 1]:[Origin 6]]))</f>
        <v>1</v>
      </c>
      <c r="Y1299"/>
      <c r="Z1299"/>
    </row>
    <row r="1300" spans="1:26">
      <c r="A1300" s="12" t="s">
        <v>144</v>
      </c>
      <c r="B1300" s="2">
        <v>2024</v>
      </c>
      <c r="C1300" s="18" t="str">
        <f>TEXT(Table1[[#This Row],[No2]],"000")</f>
        <v>090</v>
      </c>
      <c r="D1300" s="18">
        <v>90</v>
      </c>
      <c r="E1300" s="18" t="s">
        <v>183</v>
      </c>
      <c r="F1300" s="2" t="str">
        <f>_xlfn.TEXTJOIN("_",TRUE,A1300,B1300,C1300,Table1[[#This Row],[Domain]])</f>
        <v>GRC_2024_090_Sea</v>
      </c>
      <c r="G1300" s="2" t="s">
        <v>400</v>
      </c>
      <c r="H1300" s="3" t="s">
        <v>192</v>
      </c>
      <c r="I1300" t="s">
        <v>193</v>
      </c>
      <c r="J1300" t="s">
        <v>2533</v>
      </c>
      <c r="K1300" s="4">
        <v>1</v>
      </c>
      <c r="L1300" s="9" t="str">
        <f>IF(AND(R1300=A1300, S1300&amp;T1300&amp;U1300&amp;V1300&amp;W1300=""), "DomProd", IF(COUNTIF(R1300:W1300, A1300)&gt;0, "CoDev", IF(R1300="???","N/A","Import")))</f>
        <v>Import</v>
      </c>
      <c r="M1300" t="s">
        <v>198</v>
      </c>
      <c r="O1300"/>
      <c r="P1300" s="28" t="s">
        <v>199</v>
      </c>
      <c r="R1300" t="s">
        <v>65</v>
      </c>
      <c r="X1300" s="9">
        <f>IF(Table1[[#This Row],[Origin 1]]="???",0,COUNTA(Table1[[#This Row],[Origin 1]:[Origin 6]]))</f>
        <v>1</v>
      </c>
      <c r="Y1300"/>
      <c r="Z1300"/>
    </row>
    <row r="1301" spans="1:26">
      <c r="A1301" s="12" t="s">
        <v>144</v>
      </c>
      <c r="B1301" s="2">
        <v>2024</v>
      </c>
      <c r="C1301" s="18" t="str">
        <f>TEXT(Table1[[#This Row],[No2]],"000")</f>
        <v>091</v>
      </c>
      <c r="D1301" s="18">
        <v>91</v>
      </c>
      <c r="E1301" s="18" t="s">
        <v>183</v>
      </c>
      <c r="F1301" s="2" t="str">
        <f>_xlfn.TEXTJOIN("_",TRUE,A1301,B1301,C1301,Table1[[#This Row],[Domain]])</f>
        <v>GRC_2024_091_Sea</v>
      </c>
      <c r="G1301" s="2" t="s">
        <v>400</v>
      </c>
      <c r="H1301" s="3" t="s">
        <v>192</v>
      </c>
      <c r="I1301" t="s">
        <v>193</v>
      </c>
      <c r="J1301" t="s">
        <v>2534</v>
      </c>
      <c r="K1301" s="4" t="s">
        <v>72</v>
      </c>
      <c r="L1301" s="9" t="str">
        <f>IF(AND(R1301=A1301, S1301&amp;T1301&amp;U1301&amp;V1301&amp;W1301=""), "DomProd", IF(COUNTIF(R1301:W1301, A1301)&gt;0, "CoDev", IF(R1301="???","N/A","Import")))</f>
        <v>Import</v>
      </c>
      <c r="M1301" t="s">
        <v>198</v>
      </c>
      <c r="O1301"/>
      <c r="P1301" s="28" t="s">
        <v>911</v>
      </c>
      <c r="R1301" t="s">
        <v>65</v>
      </c>
      <c r="X1301" s="9">
        <f>IF(Table1[[#This Row],[Origin 1]]="???",0,COUNTA(Table1[[#This Row],[Origin 1]:[Origin 6]]))</f>
        <v>1</v>
      </c>
      <c r="Y1301"/>
      <c r="Z1301"/>
    </row>
    <row r="1302" spans="1:26">
      <c r="A1302" s="12" t="s">
        <v>144</v>
      </c>
      <c r="B1302" s="2">
        <v>2024</v>
      </c>
      <c r="C1302" s="18" t="str">
        <f>TEXT(Table1[[#This Row],[No2]],"000")</f>
        <v>092</v>
      </c>
      <c r="D1302" s="18">
        <v>92</v>
      </c>
      <c r="E1302" s="18" t="s">
        <v>183</v>
      </c>
      <c r="F1302" s="2" t="str">
        <f>_xlfn.TEXTJOIN("_",TRUE,A1302,B1302,C1302,Table1[[#This Row],[Domain]])</f>
        <v>GRC_2024_092_Sea</v>
      </c>
      <c r="G1302" s="2" t="s">
        <v>400</v>
      </c>
      <c r="H1302" s="3" t="s">
        <v>192</v>
      </c>
      <c r="I1302" t="s">
        <v>193</v>
      </c>
      <c r="J1302" t="s">
        <v>2535</v>
      </c>
      <c r="K1302" s="4">
        <v>2</v>
      </c>
      <c r="L1302" s="9" t="str">
        <f>IF(AND(R1302=A1302, S1302&amp;T1302&amp;U1302&amp;V1302&amp;W1302=""), "DomProd", IF(COUNTIF(R1302:W1302, A1302)&gt;0, "CoDev", IF(R1302="???","N/A","Import")))</f>
        <v>Import</v>
      </c>
      <c r="M1302" t="s">
        <v>921</v>
      </c>
      <c r="O1302"/>
      <c r="P1302" s="28" t="s">
        <v>204</v>
      </c>
      <c r="R1302" t="s">
        <v>65</v>
      </c>
      <c r="X1302" s="9">
        <f>IF(Table1[[#This Row],[Origin 1]]="???",0,COUNTA(Table1[[#This Row],[Origin 1]:[Origin 6]]))</f>
        <v>1</v>
      </c>
      <c r="Y1302"/>
      <c r="Z1302"/>
    </row>
    <row r="1303" spans="1:26">
      <c r="A1303" s="12" t="s">
        <v>144</v>
      </c>
      <c r="B1303" s="2">
        <v>2024</v>
      </c>
      <c r="C1303" s="18" t="str">
        <f>TEXT(Table1[[#This Row],[No2]],"000")</f>
        <v>093</v>
      </c>
      <c r="D1303" s="18">
        <v>93</v>
      </c>
      <c r="E1303" s="18" t="s">
        <v>183</v>
      </c>
      <c r="F1303" s="2" t="str">
        <f>_xlfn.TEXTJOIN("_",TRUE,A1303,B1303,C1303,Table1[[#This Row],[Domain]])</f>
        <v>GRC_2024_093_Sea</v>
      </c>
      <c r="G1303" s="2" t="s">
        <v>400</v>
      </c>
      <c r="H1303" s="3" t="s">
        <v>192</v>
      </c>
      <c r="I1303" t="s">
        <v>193</v>
      </c>
      <c r="J1303" t="s">
        <v>205</v>
      </c>
      <c r="K1303" s="4" t="s">
        <v>72</v>
      </c>
      <c r="L1303" s="9" t="str">
        <f>IF(AND(R1303=A1303, S1303&amp;T1303&amp;U1303&amp;V1303&amp;W1303=""), "DomProd", IF(COUNTIF(R1303:W1303, A1303)&gt;0, "CoDev", IF(R1303="???","N/A","Import")))</f>
        <v>Import</v>
      </c>
      <c r="M1303" t="s">
        <v>198</v>
      </c>
      <c r="N1303" t="s">
        <v>206</v>
      </c>
      <c r="O1303" t="s">
        <v>207</v>
      </c>
      <c r="P1303" s="28" t="s">
        <v>208</v>
      </c>
      <c r="Q1303" s="28" t="s">
        <v>209</v>
      </c>
      <c r="R1303" t="s">
        <v>65</v>
      </c>
      <c r="X1303" s="9">
        <f>IF(Table1[[#This Row],[Origin 1]]="???",0,COUNTA(Table1[[#This Row],[Origin 1]:[Origin 6]]))</f>
        <v>1</v>
      </c>
      <c r="Y1303"/>
      <c r="Z1303"/>
    </row>
    <row r="1304" spans="1:26">
      <c r="A1304" s="12" t="s">
        <v>144</v>
      </c>
      <c r="B1304" s="2">
        <v>2024</v>
      </c>
      <c r="C1304" s="18" t="str">
        <f>TEXT(Table1[[#This Row],[No2]],"000")</f>
        <v>094</v>
      </c>
      <c r="D1304" s="18">
        <v>94</v>
      </c>
      <c r="E1304" s="18" t="s">
        <v>183</v>
      </c>
      <c r="F1304" s="2" t="str">
        <f>_xlfn.TEXTJOIN("_",TRUE,A1304,B1304,C1304,Table1[[#This Row],[Domain]])</f>
        <v>GRC_2024_094_Sea</v>
      </c>
      <c r="G1304" s="2" t="s">
        <v>400</v>
      </c>
      <c r="H1304" s="3" t="s">
        <v>192</v>
      </c>
      <c r="I1304" t="s">
        <v>193</v>
      </c>
      <c r="J1304" t="s">
        <v>2527</v>
      </c>
      <c r="K1304" s="4">
        <v>2</v>
      </c>
      <c r="L1304" s="9" t="str">
        <f>IF(AND(R1304=A1304, S1304&amp;T1304&amp;U1304&amp;V1304&amp;W1304=""), "DomProd", IF(COUNTIF(R1304:W1304, A1304)&gt;0, "CoDev", IF(R1304="???","N/A","Import")))</f>
        <v>Import</v>
      </c>
      <c r="M1304" t="s">
        <v>198</v>
      </c>
      <c r="O1304"/>
      <c r="P1304" s="28" t="s">
        <v>2277</v>
      </c>
      <c r="R1304" t="s">
        <v>65</v>
      </c>
      <c r="X1304" s="9">
        <f>IF(Table1[[#This Row],[Origin 1]]="???",0,COUNTA(Table1[[#This Row],[Origin 1]:[Origin 6]]))</f>
        <v>1</v>
      </c>
      <c r="Y1304"/>
      <c r="Z1304"/>
    </row>
    <row r="1305" spans="1:26">
      <c r="A1305" s="12" t="s">
        <v>144</v>
      </c>
      <c r="B1305" s="2">
        <v>2024</v>
      </c>
      <c r="C1305" s="18" t="str">
        <f>TEXT(Table1[[#This Row],[No2]],"000")</f>
        <v>095</v>
      </c>
      <c r="D1305" s="18">
        <v>95</v>
      </c>
      <c r="E1305" s="18" t="s">
        <v>183</v>
      </c>
      <c r="F1305" s="2" t="str">
        <f>_xlfn.TEXTJOIN("_",TRUE,A1305,B1305,C1305,Table1[[#This Row],[Domain]])</f>
        <v>GRC_2024_095_Sea</v>
      </c>
      <c r="G1305" s="2" t="s">
        <v>400</v>
      </c>
      <c r="H1305" s="3" t="s">
        <v>213</v>
      </c>
      <c r="I1305" t="s">
        <v>1656</v>
      </c>
      <c r="J1305" t="s">
        <v>2536</v>
      </c>
      <c r="K1305" s="4">
        <v>7</v>
      </c>
      <c r="L1305" s="9" t="str">
        <f>IF(AND(R1305=A1305, S1305&amp;T1305&amp;U1305&amp;V1305&amp;W1305=""), "DomProd", IF(COUNTIF(R1305:W1305, A1305)&gt;0, "CoDev", IF(R1305="???","N/A","Import")))</f>
        <v>CoDev</v>
      </c>
      <c r="M1305" t="s">
        <v>2537</v>
      </c>
      <c r="O1305"/>
      <c r="P1305" s="28" t="s">
        <v>2538</v>
      </c>
      <c r="R1305" t="s">
        <v>144</v>
      </c>
      <c r="S1305" t="s">
        <v>43</v>
      </c>
      <c r="X1305" s="9">
        <f>IF(Table1[[#This Row],[Origin 1]]="???",0,COUNTA(Table1[[#This Row],[Origin 1]:[Origin 6]]))</f>
        <v>2</v>
      </c>
      <c r="Y1305"/>
      <c r="Z1305"/>
    </row>
    <row r="1306" spans="1:26">
      <c r="A1306" s="12" t="s">
        <v>144</v>
      </c>
      <c r="B1306" s="2">
        <v>2024</v>
      </c>
      <c r="C1306" s="18" t="str">
        <f>TEXT(Table1[[#This Row],[No2]],"000")</f>
        <v>096</v>
      </c>
      <c r="D1306" s="18">
        <v>96</v>
      </c>
      <c r="E1306" s="18" t="s">
        <v>183</v>
      </c>
      <c r="F1306" s="2" t="str">
        <f>_xlfn.TEXTJOIN("_",TRUE,A1306,B1306,C1306,Table1[[#This Row],[Domain]])</f>
        <v>GRC_2024_096_Sea</v>
      </c>
      <c r="G1306" s="2" t="s">
        <v>400</v>
      </c>
      <c r="H1306" s="3" t="s">
        <v>192</v>
      </c>
      <c r="I1306" t="s">
        <v>1660</v>
      </c>
      <c r="J1306" t="s">
        <v>1891</v>
      </c>
      <c r="K1306" s="4" t="s">
        <v>72</v>
      </c>
      <c r="L1306" s="9" t="str">
        <f>IF(AND(R1306=A1306, S1306&amp;T1306&amp;U1306&amp;V1306&amp;W1306=""), "DomProd", IF(COUNTIF(R1306:W1306, A1306)&gt;0, "CoDev", IF(R1306="???","N/A","Import")))</f>
        <v>Import</v>
      </c>
      <c r="M1306" t="s">
        <v>132</v>
      </c>
      <c r="O1306"/>
      <c r="P1306" s="28" t="s">
        <v>676</v>
      </c>
      <c r="R1306" t="s">
        <v>134</v>
      </c>
      <c r="X1306" s="9">
        <f>IF(Table1[[#This Row],[Origin 1]]="???",0,COUNTA(Table1[[#This Row],[Origin 1]:[Origin 6]]))</f>
        <v>1</v>
      </c>
      <c r="Y1306"/>
      <c r="Z1306"/>
    </row>
    <row r="1307" spans="1:26">
      <c r="A1307" s="12" t="s">
        <v>144</v>
      </c>
      <c r="B1307" s="2">
        <v>2024</v>
      </c>
      <c r="C1307" s="18" t="str">
        <f>TEXT(Table1[[#This Row],[No2]],"000")</f>
        <v>097</v>
      </c>
      <c r="D1307" s="18">
        <v>97</v>
      </c>
      <c r="E1307" s="18" t="s">
        <v>183</v>
      </c>
      <c r="F1307" s="2" t="str">
        <f>_xlfn.TEXTJOIN("_",TRUE,A1307,B1307,C1307,Table1[[#This Row],[Domain]])</f>
        <v>GRC_2024_097_Sea</v>
      </c>
      <c r="G1307" s="2" t="s">
        <v>400</v>
      </c>
      <c r="H1307" s="3" t="s">
        <v>192</v>
      </c>
      <c r="I1307" t="s">
        <v>1660</v>
      </c>
      <c r="J1307" t="s">
        <v>912</v>
      </c>
      <c r="K1307" s="4">
        <v>1</v>
      </c>
      <c r="L1307" s="9" t="str">
        <f>IF(AND(R1307=A1307, S1307&amp;T1307&amp;U1307&amp;V1307&amp;W1307=""), "DomProd", IF(COUNTIF(R1307:W1307, A1307)&gt;0, "CoDev", IF(R1307="???","N/A","Import")))</f>
        <v>Import</v>
      </c>
      <c r="M1307" t="s">
        <v>913</v>
      </c>
      <c r="N1307" t="s">
        <v>914</v>
      </c>
      <c r="O1307"/>
      <c r="P1307" s="28" t="s">
        <v>915</v>
      </c>
      <c r="Q1307" s="28" t="s">
        <v>916</v>
      </c>
      <c r="R1307" t="s">
        <v>32</v>
      </c>
      <c r="S1307" t="s">
        <v>65</v>
      </c>
      <c r="X1307" s="9">
        <f>IF(Table1[[#This Row],[Origin 1]]="???",0,COUNTA(Table1[[#This Row],[Origin 1]:[Origin 6]]))</f>
        <v>2</v>
      </c>
      <c r="Y1307"/>
      <c r="Z1307"/>
    </row>
    <row r="1308" spans="1:26">
      <c r="A1308" s="12" t="s">
        <v>144</v>
      </c>
      <c r="B1308" s="2">
        <v>2024</v>
      </c>
      <c r="C1308" s="18" t="str">
        <f>TEXT(Table1[[#This Row],[No2]],"000")</f>
        <v>098</v>
      </c>
      <c r="D1308" s="18">
        <v>98</v>
      </c>
      <c r="E1308" s="18" t="s">
        <v>183</v>
      </c>
      <c r="F1308" s="2" t="str">
        <f>_xlfn.TEXTJOIN("_",TRUE,A1308,B1308,C1308,Table1[[#This Row],[Domain]])</f>
        <v>GRC_2024_098_Sea</v>
      </c>
      <c r="G1308" s="2" t="s">
        <v>400</v>
      </c>
      <c r="H1308" s="3" t="s">
        <v>192</v>
      </c>
      <c r="I1308" t="s">
        <v>1660</v>
      </c>
      <c r="J1308" t="s">
        <v>917</v>
      </c>
      <c r="K1308" s="4" t="s">
        <v>72</v>
      </c>
      <c r="L1308" s="9" t="str">
        <f>IF(AND(R1308=A1308, S1308&amp;T1308&amp;U1308&amp;V1308&amp;W1308=""), "DomProd", IF(COUNTIF(R1308:W1308, A1308)&gt;0, "CoDev", IF(R1308="???","N/A","Import")))</f>
        <v>Import</v>
      </c>
      <c r="M1308" t="s">
        <v>198</v>
      </c>
      <c r="N1308" t="s">
        <v>918</v>
      </c>
      <c r="O1308"/>
      <c r="P1308" s="28" t="s">
        <v>919</v>
      </c>
      <c r="R1308" t="s">
        <v>32</v>
      </c>
      <c r="S1308" t="s">
        <v>65</v>
      </c>
      <c r="X1308" s="9">
        <f>IF(Table1[[#This Row],[Origin 1]]="???",0,COUNTA(Table1[[#This Row],[Origin 1]:[Origin 6]]))</f>
        <v>2</v>
      </c>
      <c r="Y1308"/>
      <c r="Z1308"/>
    </row>
    <row r="1309" spans="1:26">
      <c r="A1309" s="12" t="s">
        <v>144</v>
      </c>
      <c r="B1309" s="2">
        <v>2024</v>
      </c>
      <c r="C1309" s="18" t="str">
        <f>TEXT(Table1[[#This Row],[No2]],"000")</f>
        <v>099</v>
      </c>
      <c r="D1309" s="18">
        <v>99</v>
      </c>
      <c r="E1309" s="18" t="s">
        <v>183</v>
      </c>
      <c r="F1309" s="2" t="str">
        <f>_xlfn.TEXTJOIN("_",TRUE,A1309,B1309,C1309,Table1[[#This Row],[Domain]])</f>
        <v>GRC_2024_099_Sea</v>
      </c>
      <c r="G1309" s="2" t="s">
        <v>400</v>
      </c>
      <c r="H1309" s="3" t="s">
        <v>213</v>
      </c>
      <c r="I1309" t="s">
        <v>2539</v>
      </c>
      <c r="J1309" t="s">
        <v>2540</v>
      </c>
      <c r="K1309" s="4">
        <v>5</v>
      </c>
      <c r="L1309" s="9" t="str">
        <f>IF(AND(R1309=A1309, S1309&amp;T1309&amp;U1309&amp;V1309&amp;W1309=""), "DomProd", IF(COUNTIF(R1309:W1309, A1309)&gt;0, "CoDev", IF(R1309="???","N/A","Import")))</f>
        <v>Import</v>
      </c>
      <c r="M1309" t="s">
        <v>2541</v>
      </c>
      <c r="O1309"/>
      <c r="P1309" s="28" t="s">
        <v>2542</v>
      </c>
      <c r="Q1309" s="28" t="s">
        <v>2543</v>
      </c>
      <c r="R1309" t="s">
        <v>134</v>
      </c>
      <c r="X1309" s="9">
        <f>IF(Table1[[#This Row],[Origin 1]]="???",0,COUNTA(Table1[[#This Row],[Origin 1]:[Origin 6]]))</f>
        <v>1</v>
      </c>
      <c r="Y1309"/>
      <c r="Z1309"/>
    </row>
    <row r="1310" spans="1:26">
      <c r="A1310" s="12" t="s">
        <v>144</v>
      </c>
      <c r="B1310" s="2">
        <v>2024</v>
      </c>
      <c r="C1310" s="18" t="str">
        <f>TEXT(Table1[[#This Row],[No2]],"000")</f>
        <v>100</v>
      </c>
      <c r="D1310" s="18">
        <v>100</v>
      </c>
      <c r="E1310" s="18" t="s">
        <v>183</v>
      </c>
      <c r="F1310" s="2" t="str">
        <f>_xlfn.TEXTJOIN("_",TRUE,A1310,B1310,C1310,Table1[[#This Row],[Domain]])</f>
        <v>GRC_2024_100_Sea</v>
      </c>
      <c r="G1310" s="2" t="s">
        <v>400</v>
      </c>
      <c r="H1310" s="3" t="s">
        <v>192</v>
      </c>
      <c r="I1310" t="s">
        <v>2544</v>
      </c>
      <c r="J1310" t="s">
        <v>903</v>
      </c>
      <c r="K1310" s="4" t="s">
        <v>72</v>
      </c>
      <c r="L1310" s="9" t="str">
        <f>IF(AND(R1310=A1310, S1310&amp;T1310&amp;U1310&amp;V1310&amp;W1310=""), "DomProd", IF(COUNTIF(R1310:W1310, A1310)&gt;0, "CoDev", IF(R1310="???","N/A","Import")))</f>
        <v>Import</v>
      </c>
      <c r="M1310" t="s">
        <v>195</v>
      </c>
      <c r="O1310"/>
      <c r="P1310" s="28" t="s">
        <v>196</v>
      </c>
      <c r="R1310" t="s">
        <v>65</v>
      </c>
      <c r="X1310" s="9">
        <f>IF(Table1[[#This Row],[Origin 1]]="???",0,COUNTA(Table1[[#This Row],[Origin 1]:[Origin 6]]))</f>
        <v>1</v>
      </c>
      <c r="Y1310"/>
      <c r="Z1310"/>
    </row>
    <row r="1311" spans="1:26">
      <c r="A1311" s="12" t="s">
        <v>144</v>
      </c>
      <c r="B1311" s="2">
        <v>2024</v>
      </c>
      <c r="C1311" s="18" t="str">
        <f>TEXT(Table1[[#This Row],[No2]],"000")</f>
        <v>101</v>
      </c>
      <c r="D1311" s="18">
        <v>101</v>
      </c>
      <c r="E1311" s="18" t="s">
        <v>183</v>
      </c>
      <c r="F1311" s="2" t="str">
        <f>_xlfn.TEXTJOIN("_",TRUE,A1311,B1311,C1311,Table1[[#This Row],[Domain]])</f>
        <v>GRC_2024_101_Sea</v>
      </c>
      <c r="G1311" s="2" t="s">
        <v>400</v>
      </c>
      <c r="H1311" s="3" t="s">
        <v>192</v>
      </c>
      <c r="I1311" t="s">
        <v>2544</v>
      </c>
      <c r="J1311" t="s">
        <v>2545</v>
      </c>
      <c r="K1311" s="4" t="s">
        <v>72</v>
      </c>
      <c r="L1311" s="9" t="str">
        <f>IF(AND(R1311=A1311, S1311&amp;T1311&amp;U1311&amp;V1311&amp;W1311=""), "DomProd", IF(COUNTIF(R1311:W1311, A1311)&gt;0, "CoDev", IF(R1311="???","N/A","Import")))</f>
        <v>Import</v>
      </c>
      <c r="M1311" t="s">
        <v>246</v>
      </c>
      <c r="O1311"/>
      <c r="P1311" s="28" t="s">
        <v>2517</v>
      </c>
      <c r="R1311" t="s">
        <v>32</v>
      </c>
      <c r="X1311" s="9">
        <f>IF(Table1[[#This Row],[Origin 1]]="???",0,COUNTA(Table1[[#This Row],[Origin 1]:[Origin 6]]))</f>
        <v>1</v>
      </c>
      <c r="Y1311"/>
      <c r="Z1311"/>
    </row>
    <row r="1312" spans="1:26">
      <c r="A1312" s="12" t="s">
        <v>144</v>
      </c>
      <c r="B1312" s="2">
        <v>2024</v>
      </c>
      <c r="C1312" s="18" t="str">
        <f>TEXT(Table1[[#This Row],[No2]],"000")</f>
        <v>102</v>
      </c>
      <c r="D1312" s="18">
        <v>102</v>
      </c>
      <c r="E1312" s="18" t="s">
        <v>183</v>
      </c>
      <c r="F1312" s="2" t="str">
        <f>_xlfn.TEXTJOIN("_",TRUE,A1312,B1312,C1312,Table1[[#This Row],[Domain]])</f>
        <v>GRC_2024_102_Sea</v>
      </c>
      <c r="G1312" s="2" t="s">
        <v>400</v>
      </c>
      <c r="H1312" s="3" t="s">
        <v>213</v>
      </c>
      <c r="I1312" t="s">
        <v>2539</v>
      </c>
      <c r="J1312" t="s">
        <v>2546</v>
      </c>
      <c r="K1312" s="4">
        <v>4</v>
      </c>
      <c r="L1312" s="9" t="str">
        <f>IF(AND(R1312=A1312, S1312&amp;T1312&amp;U1312&amp;V1312&amp;W1312=""), "DomProd", IF(COUNTIF(R1312:W1312, A1312)&gt;0, "CoDev", IF(R1312="???","N/A","Import")))</f>
        <v>Import</v>
      </c>
      <c r="M1312" t="s">
        <v>2541</v>
      </c>
      <c r="O1312"/>
      <c r="P1312" s="28" t="s">
        <v>2547</v>
      </c>
      <c r="R1312" t="s">
        <v>134</v>
      </c>
      <c r="X1312" s="9">
        <f>IF(Table1[[#This Row],[Origin 1]]="???",0,COUNTA(Table1[[#This Row],[Origin 1]:[Origin 6]]))</f>
        <v>1</v>
      </c>
      <c r="Y1312"/>
      <c r="Z1312"/>
    </row>
    <row r="1313" spans="1:26">
      <c r="A1313" s="12" t="s">
        <v>144</v>
      </c>
      <c r="B1313" s="2">
        <v>2024</v>
      </c>
      <c r="C1313" s="18" t="str">
        <f>TEXT(Table1[[#This Row],[No2]],"000")</f>
        <v>103</v>
      </c>
      <c r="D1313" s="18">
        <v>103</v>
      </c>
      <c r="E1313" s="18" t="s">
        <v>183</v>
      </c>
      <c r="F1313" s="2" t="str">
        <f>_xlfn.TEXTJOIN("_",TRUE,A1313,B1313,C1313,Table1[[#This Row],[Domain]])</f>
        <v>GRC_2024_103_Sea</v>
      </c>
      <c r="G1313" s="2" t="s">
        <v>400</v>
      </c>
      <c r="H1313" s="3" t="s">
        <v>192</v>
      </c>
      <c r="I1313" t="s">
        <v>2544</v>
      </c>
      <c r="J1313" t="s">
        <v>903</v>
      </c>
      <c r="K1313" s="4" t="s">
        <v>72</v>
      </c>
      <c r="L1313" s="9" t="str">
        <f>IF(AND(R1313=A1313, S1313&amp;T1313&amp;U1313&amp;V1313&amp;W1313=""), "DomProd", IF(COUNTIF(R1313:W1313, A1313)&gt;0, "CoDev", IF(R1313="???","N/A","Import")))</f>
        <v>Import</v>
      </c>
      <c r="M1313" t="s">
        <v>195</v>
      </c>
      <c r="O1313"/>
      <c r="P1313" s="28" t="s">
        <v>196</v>
      </c>
      <c r="R1313" t="s">
        <v>65</v>
      </c>
      <c r="X1313" s="9">
        <f>IF(Table1[[#This Row],[Origin 1]]="???",0,COUNTA(Table1[[#This Row],[Origin 1]:[Origin 6]]))</f>
        <v>1</v>
      </c>
      <c r="Y1313"/>
      <c r="Z1313"/>
    </row>
    <row r="1314" spans="1:26">
      <c r="A1314" s="12" t="s">
        <v>144</v>
      </c>
      <c r="B1314" s="2">
        <v>2024</v>
      </c>
      <c r="C1314" s="18" t="str">
        <f>TEXT(Table1[[#This Row],[No2]],"000")</f>
        <v>104</v>
      </c>
      <c r="D1314" s="18">
        <v>104</v>
      </c>
      <c r="E1314" s="18" t="s">
        <v>183</v>
      </c>
      <c r="F1314" s="2" t="str">
        <f>_xlfn.TEXTJOIN("_",TRUE,A1314,B1314,C1314,Table1[[#This Row],[Domain]])</f>
        <v>GRC_2024_104_Sea</v>
      </c>
      <c r="G1314" s="2" t="s">
        <v>400</v>
      </c>
      <c r="H1314" s="3" t="s">
        <v>192</v>
      </c>
      <c r="I1314" t="s">
        <v>2544</v>
      </c>
      <c r="J1314" t="s">
        <v>2545</v>
      </c>
      <c r="K1314" s="4" t="s">
        <v>72</v>
      </c>
      <c r="L1314" s="9" t="str">
        <f>IF(AND(R1314=A1314, S1314&amp;T1314&amp;U1314&amp;V1314&amp;W1314=""), "DomProd", IF(COUNTIF(R1314:W1314, A1314)&gt;0, "CoDev", IF(R1314="???","N/A","Import")))</f>
        <v>Import</v>
      </c>
      <c r="M1314" t="s">
        <v>246</v>
      </c>
      <c r="O1314"/>
      <c r="P1314" s="28" t="s">
        <v>2517</v>
      </c>
      <c r="R1314" t="s">
        <v>32</v>
      </c>
      <c r="X1314" s="9">
        <f>IF(Table1[[#This Row],[Origin 1]]="???",0,COUNTA(Table1[[#This Row],[Origin 1]:[Origin 6]]))</f>
        <v>1</v>
      </c>
      <c r="Y1314"/>
      <c r="Z1314"/>
    </row>
    <row r="1315" spans="1:26">
      <c r="A1315" s="12" t="s">
        <v>144</v>
      </c>
      <c r="B1315" s="2">
        <v>2024</v>
      </c>
      <c r="C1315" s="18" t="str">
        <f>TEXT(Table1[[#This Row],[No2]],"000")</f>
        <v>105</v>
      </c>
      <c r="D1315" s="18">
        <v>105</v>
      </c>
      <c r="E1315" s="18" t="s">
        <v>183</v>
      </c>
      <c r="F1315" s="2" t="str">
        <f>_xlfn.TEXTJOIN("_",TRUE,A1315,B1315,C1315,Table1[[#This Row],[Domain]])</f>
        <v>GRC_2024_105_Sea</v>
      </c>
      <c r="G1315" s="2" t="s">
        <v>400</v>
      </c>
      <c r="H1315" s="3" t="s">
        <v>213</v>
      </c>
      <c r="I1315" t="s">
        <v>2539</v>
      </c>
      <c r="J1315" t="s">
        <v>2548</v>
      </c>
      <c r="K1315" s="4">
        <v>1</v>
      </c>
      <c r="L1315" s="9" t="str">
        <f>IF(AND(R1315=A1315, S1315&amp;T1315&amp;U1315&amp;V1315&amp;W1315=""), "DomProd", IF(COUNTIF(R1315:W1315, A1315)&gt;0, "CoDev", IF(R1315="???","N/A","Import")))</f>
        <v>Import</v>
      </c>
      <c r="M1315" t="s">
        <v>927</v>
      </c>
      <c r="O1315"/>
      <c r="P1315" s="28" t="s">
        <v>2549</v>
      </c>
      <c r="Q1315" s="28" t="s">
        <v>2550</v>
      </c>
      <c r="R1315" t="s">
        <v>32</v>
      </c>
      <c r="X1315" s="9">
        <f>IF(Table1[[#This Row],[Origin 1]]="???",0,COUNTA(Table1[[#This Row],[Origin 1]:[Origin 6]]))</f>
        <v>1</v>
      </c>
      <c r="Y1315"/>
      <c r="Z1315"/>
    </row>
    <row r="1316" spans="1:26">
      <c r="A1316" s="12" t="s">
        <v>144</v>
      </c>
      <c r="B1316" s="2">
        <v>2024</v>
      </c>
      <c r="C1316" s="18" t="str">
        <f>TEXT(Table1[[#This Row],[No2]],"000")</f>
        <v>106</v>
      </c>
      <c r="D1316" s="18">
        <v>106</v>
      </c>
      <c r="E1316" s="18" t="s">
        <v>183</v>
      </c>
      <c r="F1316" s="2" t="str">
        <f>_xlfn.TEXTJOIN("_",TRUE,A1316,B1316,C1316,Table1[[#This Row],[Domain]])</f>
        <v>GRC_2024_106_Sea</v>
      </c>
      <c r="G1316" s="2" t="s">
        <v>400</v>
      </c>
      <c r="H1316" s="3" t="s">
        <v>192</v>
      </c>
      <c r="I1316" t="s">
        <v>2544</v>
      </c>
      <c r="J1316" t="s">
        <v>2551</v>
      </c>
      <c r="K1316" s="4" t="s">
        <v>72</v>
      </c>
      <c r="L1316" s="9" t="str">
        <f>IF(AND(R1316=A1316, S1316&amp;T1316&amp;U1316&amp;V1316&amp;W1316=""), "DomProd", IF(COUNTIF(R1316:W1316, A1316)&gt;0, "CoDev", IF(R1316="???","N/A","Import")))</f>
        <v>Import</v>
      </c>
      <c r="M1316" t="s">
        <v>195</v>
      </c>
      <c r="O1316"/>
      <c r="P1316" s="28" t="s">
        <v>196</v>
      </c>
      <c r="R1316" t="s">
        <v>65</v>
      </c>
      <c r="X1316" s="9">
        <f>IF(Table1[[#This Row],[Origin 1]]="???",0,COUNTA(Table1[[#This Row],[Origin 1]:[Origin 6]]))</f>
        <v>1</v>
      </c>
      <c r="Y1316"/>
      <c r="Z1316"/>
    </row>
    <row r="1317" spans="1:26">
      <c r="A1317" s="12" t="s">
        <v>144</v>
      </c>
      <c r="B1317" s="2">
        <v>2024</v>
      </c>
      <c r="C1317" s="18" t="str">
        <f>TEXT(Table1[[#This Row],[No2]],"000")</f>
        <v>107</v>
      </c>
      <c r="D1317" s="18">
        <v>107</v>
      </c>
      <c r="E1317" s="18" t="s">
        <v>183</v>
      </c>
      <c r="F1317" s="2" t="str">
        <f>_xlfn.TEXTJOIN("_",TRUE,A1317,B1317,C1317,Table1[[#This Row],[Domain]])</f>
        <v>GRC_2024_107_Sea</v>
      </c>
      <c r="G1317" s="2" t="s">
        <v>400</v>
      </c>
      <c r="H1317" s="3" t="s">
        <v>213</v>
      </c>
      <c r="I1317" t="s">
        <v>2552</v>
      </c>
      <c r="J1317" t="s">
        <v>2548</v>
      </c>
      <c r="K1317" s="4">
        <v>1</v>
      </c>
      <c r="L1317" s="9" t="str">
        <f>IF(AND(R1317=A1317, S1317&amp;T1317&amp;U1317&amp;V1317&amp;W1317=""), "DomProd", IF(COUNTIF(R1317:W1317, A1317)&gt;0, "CoDev", IF(R1317="???","N/A","Import")))</f>
        <v>Import</v>
      </c>
      <c r="M1317" t="s">
        <v>927</v>
      </c>
      <c r="O1317"/>
      <c r="P1317" s="28" t="s">
        <v>2549</v>
      </c>
      <c r="Q1317" s="28" t="s">
        <v>2550</v>
      </c>
      <c r="R1317" t="s">
        <v>32</v>
      </c>
      <c r="X1317" s="9">
        <f>IF(Table1[[#This Row],[Origin 1]]="???",0,COUNTA(Table1[[#This Row],[Origin 1]:[Origin 6]]))</f>
        <v>1</v>
      </c>
      <c r="Y1317"/>
      <c r="Z1317"/>
    </row>
    <row r="1318" spans="1:26">
      <c r="A1318" s="12" t="s">
        <v>144</v>
      </c>
      <c r="B1318" s="2">
        <v>2024</v>
      </c>
      <c r="C1318" s="18" t="str">
        <f>TEXT(Table1[[#This Row],[No2]],"000")</f>
        <v>108</v>
      </c>
      <c r="D1318" s="18">
        <v>108</v>
      </c>
      <c r="E1318" s="18" t="s">
        <v>183</v>
      </c>
      <c r="F1318" s="2" t="str">
        <f>_xlfn.TEXTJOIN("_",TRUE,A1318,B1318,C1318,Table1[[#This Row],[Domain]])</f>
        <v>GRC_2024_108_Sea</v>
      </c>
      <c r="G1318" s="2" t="s">
        <v>400</v>
      </c>
      <c r="H1318" s="3" t="s">
        <v>213</v>
      </c>
      <c r="I1318" t="s">
        <v>1303</v>
      </c>
      <c r="J1318" t="s">
        <v>2553</v>
      </c>
      <c r="K1318" s="4">
        <v>2</v>
      </c>
      <c r="L1318" s="9" t="str">
        <f>IF(AND(R1318=A1318, S1318&amp;T1318&amp;U1318&amp;V1318&amp;W1318=""), "DomProd", IF(COUNTIF(R1318:W1318, A1318)&gt;0, "CoDev", IF(R1318="???","N/A","Import")))</f>
        <v>CoDev</v>
      </c>
      <c r="M1318" t="s">
        <v>2554</v>
      </c>
      <c r="N1318" t="s">
        <v>1136</v>
      </c>
      <c r="O1318"/>
      <c r="P1318" t="s">
        <v>2555</v>
      </c>
      <c r="R1318" t="s">
        <v>144</v>
      </c>
      <c r="S1318" t="s">
        <v>1057</v>
      </c>
      <c r="X1318" s="9">
        <f>IF(Table1[[#This Row],[Origin 1]]="???",0,COUNTA(Table1[[#This Row],[Origin 1]:[Origin 6]]))</f>
        <v>2</v>
      </c>
      <c r="Y1318"/>
      <c r="Z1318"/>
    </row>
    <row r="1319" spans="1:26">
      <c r="A1319" s="12" t="s">
        <v>144</v>
      </c>
      <c r="B1319" s="2">
        <v>2024</v>
      </c>
      <c r="C1319" s="18" t="str">
        <f>TEXT(Table1[[#This Row],[No2]],"000")</f>
        <v>109</v>
      </c>
      <c r="D1319" s="18">
        <v>109</v>
      </c>
      <c r="E1319" s="18" t="s">
        <v>183</v>
      </c>
      <c r="F1319" s="2" t="str">
        <f>_xlfn.TEXTJOIN("_",TRUE,A1319,B1319,C1319,Table1[[#This Row],[Domain]])</f>
        <v>GRC_2024_109_Sea</v>
      </c>
      <c r="G1319" s="2" t="s">
        <v>400</v>
      </c>
      <c r="H1319" s="3" t="s">
        <v>213</v>
      </c>
      <c r="I1319" t="s">
        <v>1303</v>
      </c>
      <c r="J1319" t="s">
        <v>2556</v>
      </c>
      <c r="K1319" s="4">
        <v>2</v>
      </c>
      <c r="L1319" s="9" t="str">
        <f>IF(AND(R1319=A1319, S1319&amp;T1319&amp;U1319&amp;V1319&amp;W1319=""), "DomProd", IF(COUNTIF(R1319:W1319, A1319)&gt;0, "CoDev", IF(R1319="???","N/A","Import")))</f>
        <v>Import</v>
      </c>
      <c r="M1319" t="s">
        <v>2554</v>
      </c>
      <c r="O1319"/>
      <c r="P1319" s="28" t="s">
        <v>2557</v>
      </c>
      <c r="R1319" t="s">
        <v>1057</v>
      </c>
      <c r="X1319" s="9">
        <f>IF(Table1[[#This Row],[Origin 1]]="???",0,COUNTA(Table1[[#This Row],[Origin 1]:[Origin 6]]))</f>
        <v>1</v>
      </c>
      <c r="Y1319"/>
      <c r="Z1319"/>
    </row>
    <row r="1320" spans="1:26">
      <c r="A1320" s="12" t="s">
        <v>144</v>
      </c>
      <c r="B1320" s="2">
        <v>2024</v>
      </c>
      <c r="C1320" s="18" t="str">
        <f>TEXT(Table1[[#This Row],[No2]],"000")</f>
        <v>110</v>
      </c>
      <c r="D1320" s="18">
        <v>110</v>
      </c>
      <c r="E1320" s="18" t="s">
        <v>183</v>
      </c>
      <c r="F1320" s="2" t="str">
        <f>_xlfn.TEXTJOIN("_",TRUE,A1320,B1320,C1320,Table1[[#This Row],[Domain]])</f>
        <v>GRC_2024_110_Sea</v>
      </c>
      <c r="G1320" s="2" t="s">
        <v>400</v>
      </c>
      <c r="H1320" s="3" t="s">
        <v>213</v>
      </c>
      <c r="I1320" t="s">
        <v>1303</v>
      </c>
      <c r="J1320" t="s">
        <v>2558</v>
      </c>
      <c r="K1320" s="4">
        <v>4</v>
      </c>
      <c r="L1320" s="9" t="str">
        <f>IF(AND(R1320=A1320, S1320&amp;T1320&amp;U1320&amp;V1320&amp;W1320=""), "DomProd", IF(COUNTIF(R1320:W1320, A1320)&gt;0, "CoDev", IF(R1320="???","N/A","Import")))</f>
        <v>Import</v>
      </c>
      <c r="O1320"/>
      <c r="P1320" s="28" t="s">
        <v>2559</v>
      </c>
      <c r="R1320" t="s">
        <v>87</v>
      </c>
      <c r="X1320" s="9">
        <f>IF(Table1[[#This Row],[Origin 1]]="???",0,COUNTA(Table1[[#This Row],[Origin 1]:[Origin 6]]))</f>
        <v>1</v>
      </c>
      <c r="Y1320"/>
      <c r="Z1320"/>
    </row>
    <row r="1321" spans="1:26">
      <c r="A1321" s="12" t="s">
        <v>144</v>
      </c>
      <c r="B1321" s="2">
        <v>2024</v>
      </c>
      <c r="C1321" s="18" t="str">
        <f>TEXT(Table1[[#This Row],[No2]],"000")</f>
        <v>111</v>
      </c>
      <c r="D1321" s="18">
        <v>111</v>
      </c>
      <c r="E1321" s="18" t="s">
        <v>183</v>
      </c>
      <c r="F1321" s="2" t="str">
        <f>_xlfn.TEXTJOIN("_",TRUE,A1321,B1321,C1321,Table1[[#This Row],[Domain]])</f>
        <v>GRC_2024_111_Sea</v>
      </c>
      <c r="G1321" s="2" t="s">
        <v>400</v>
      </c>
      <c r="H1321" s="3" t="s">
        <v>213</v>
      </c>
      <c r="I1321" t="s">
        <v>214</v>
      </c>
      <c r="J1321" t="s">
        <v>2560</v>
      </c>
      <c r="K1321" s="4">
        <v>2</v>
      </c>
      <c r="L1321" s="9" t="str">
        <f>IF(AND(R1321=A1321, S1321&amp;T1321&amp;U1321&amp;V1321&amp;W1321=""), "DomProd", IF(COUNTIF(R1321:W1321, A1321)&gt;0, "CoDev", IF(R1321="???","N/A","Import")))</f>
        <v>Import</v>
      </c>
      <c r="M1321" t="s">
        <v>2367</v>
      </c>
      <c r="O1321"/>
      <c r="P1321" s="28" t="s">
        <v>2561</v>
      </c>
      <c r="Q1321" s="28" t="s">
        <v>2369</v>
      </c>
      <c r="R1321" t="s">
        <v>65</v>
      </c>
      <c r="X1321" s="9">
        <f>IF(Table1[[#This Row],[Origin 1]]="???",0,COUNTA(Table1[[#This Row],[Origin 1]:[Origin 6]]))</f>
        <v>1</v>
      </c>
      <c r="Y1321"/>
      <c r="Z1321"/>
    </row>
    <row r="1322" spans="1:26">
      <c r="A1322" s="12" t="s">
        <v>144</v>
      </c>
      <c r="B1322" s="2">
        <v>2024</v>
      </c>
      <c r="C1322" s="18" t="str">
        <f>TEXT(Table1[[#This Row],[No2]],"000")</f>
        <v>112</v>
      </c>
      <c r="D1322" s="18">
        <v>112</v>
      </c>
      <c r="E1322" s="18" t="s">
        <v>183</v>
      </c>
      <c r="F1322" s="2" t="str">
        <f>_xlfn.TEXTJOIN("_",TRUE,A1322,B1322,C1322,Table1[[#This Row],[Domain]])</f>
        <v>GRC_2024_112_Sea</v>
      </c>
      <c r="G1322" s="2" t="s">
        <v>400</v>
      </c>
      <c r="H1322" s="3" t="s">
        <v>213</v>
      </c>
      <c r="I1322" t="s">
        <v>661</v>
      </c>
      <c r="J1322" t="s">
        <v>2562</v>
      </c>
      <c r="K1322" s="4">
        <v>4</v>
      </c>
      <c r="L1322" s="9" t="str">
        <f>IF(AND(R1322=A1322, S1322&amp;T1322&amp;U1322&amp;V1322&amp;W1322=""), "DomProd", IF(COUNTIF(R1322:W1322, A1322)&gt;0, "CoDev", IF(R1322="???","N/A","Import")))</f>
        <v>N/A</v>
      </c>
      <c r="M1322" t="s">
        <v>90</v>
      </c>
      <c r="O1322"/>
      <c r="R1322" t="s">
        <v>91</v>
      </c>
      <c r="X1322" s="9">
        <f>IF(Table1[[#This Row],[Origin 1]]="???",0,COUNTA(Table1[[#This Row],[Origin 1]:[Origin 6]]))</f>
        <v>0</v>
      </c>
      <c r="Y1322"/>
      <c r="Z1322"/>
    </row>
    <row r="1323" spans="1:26">
      <c r="A1323" s="12" t="s">
        <v>144</v>
      </c>
      <c r="B1323" s="2">
        <v>2024</v>
      </c>
      <c r="C1323" s="18" t="str">
        <f>TEXT(Table1[[#This Row],[No2]],"000")</f>
        <v>113</v>
      </c>
      <c r="D1323" s="18">
        <v>113</v>
      </c>
      <c r="E1323" s="18" t="s">
        <v>183</v>
      </c>
      <c r="F1323" s="2" t="str">
        <f>_xlfn.TEXTJOIN("_",TRUE,A1323,B1323,C1323,Table1[[#This Row],[Domain]])</f>
        <v>GRC_2024_113_Sea</v>
      </c>
      <c r="G1323" s="2" t="s">
        <v>400</v>
      </c>
      <c r="H1323" s="3" t="s">
        <v>213</v>
      </c>
      <c r="I1323" t="s">
        <v>661</v>
      </c>
      <c r="J1323" t="s">
        <v>2563</v>
      </c>
      <c r="K1323" s="4">
        <v>1</v>
      </c>
      <c r="L1323" s="9" t="str">
        <f>IF(AND(R1323=A1323, S1323&amp;T1323&amp;U1323&amp;V1323&amp;W1323=""), "DomProd", IF(COUNTIF(R1323:W1323, A1323)&gt;0, "CoDev", IF(R1323="???","N/A","Import")))</f>
        <v>DomProd</v>
      </c>
      <c r="M1323" t="s">
        <v>2564</v>
      </c>
      <c r="O1323"/>
      <c r="P1323" t="s">
        <v>2565</v>
      </c>
      <c r="R1323" t="s">
        <v>144</v>
      </c>
      <c r="X1323" s="9">
        <f>IF(Table1[[#This Row],[Origin 1]]="???",0,COUNTA(Table1[[#This Row],[Origin 1]:[Origin 6]]))</f>
        <v>1</v>
      </c>
      <c r="Y1323"/>
      <c r="Z1323"/>
    </row>
    <row r="1324" spans="1:26">
      <c r="A1324" s="12" t="s">
        <v>144</v>
      </c>
      <c r="B1324" s="2">
        <v>2024</v>
      </c>
      <c r="C1324" s="18" t="str">
        <f>TEXT(Table1[[#This Row],[No2]],"000")</f>
        <v>114</v>
      </c>
      <c r="D1324" s="18">
        <v>114</v>
      </c>
      <c r="E1324" s="18" t="s">
        <v>183</v>
      </c>
      <c r="F1324" s="2" t="str">
        <f>_xlfn.TEXTJOIN("_",TRUE,A1324,B1324,C1324,Table1[[#This Row],[Domain]])</f>
        <v>GRC_2024_114_Sea</v>
      </c>
      <c r="G1324" s="2" t="s">
        <v>400</v>
      </c>
      <c r="H1324" s="3" t="s">
        <v>213</v>
      </c>
      <c r="I1324" t="s">
        <v>661</v>
      </c>
      <c r="J1324" t="s">
        <v>2566</v>
      </c>
      <c r="K1324" s="4">
        <v>1</v>
      </c>
      <c r="L1324" s="9" t="str">
        <f>IF(AND(R1324=A1324, S1324&amp;T1324&amp;U1324&amp;V1324&amp;W1324=""), "DomProd", IF(COUNTIF(R1324:W1324, A1324)&gt;0, "CoDev", IF(R1324="???","N/A","Import")))</f>
        <v>DomProd</v>
      </c>
      <c r="M1324" t="s">
        <v>2567</v>
      </c>
      <c r="O1324"/>
      <c r="P1324" s="30" t="s">
        <v>2568</v>
      </c>
      <c r="R1324" t="s">
        <v>144</v>
      </c>
      <c r="X1324" s="9">
        <f>IF(Table1[[#This Row],[Origin 1]]="???",0,COUNTA(Table1[[#This Row],[Origin 1]:[Origin 6]]))</f>
        <v>1</v>
      </c>
      <c r="Y1324"/>
      <c r="Z1324"/>
    </row>
    <row r="1325" spans="1:26">
      <c r="A1325" s="12" t="s">
        <v>144</v>
      </c>
      <c r="B1325" s="2">
        <v>2024</v>
      </c>
      <c r="C1325" s="18" t="str">
        <f>TEXT(Table1[[#This Row],[No2]],"000")</f>
        <v>115</v>
      </c>
      <c r="D1325" s="18">
        <v>115</v>
      </c>
      <c r="E1325" s="18" t="s">
        <v>183</v>
      </c>
      <c r="F1325" s="2" t="str">
        <f>_xlfn.TEXTJOIN("_",TRUE,A1325,B1325,C1325,Table1[[#This Row],[Domain]])</f>
        <v>GRC_2024_115_Sea</v>
      </c>
      <c r="G1325" s="2" t="s">
        <v>400</v>
      </c>
      <c r="H1325" s="3" t="s">
        <v>213</v>
      </c>
      <c r="I1325" t="s">
        <v>661</v>
      </c>
      <c r="J1325" t="s">
        <v>2569</v>
      </c>
      <c r="K1325" s="4">
        <v>2</v>
      </c>
      <c r="L1325" s="9" t="str">
        <f>IF(AND(R1325=A1325, S1325&amp;T1325&amp;U1325&amp;V1325&amp;W1325=""), "DomProd", IF(COUNTIF(R1325:W1325, A1325)&gt;0, "CoDev", IF(R1325="???","N/A","Import")))</f>
        <v>DomProd</v>
      </c>
      <c r="M1325" t="s">
        <v>2570</v>
      </c>
      <c r="O1325"/>
      <c r="P1325" s="28" t="s">
        <v>2571</v>
      </c>
      <c r="R1325" t="s">
        <v>144</v>
      </c>
      <c r="X1325" s="9">
        <f>IF(Table1[[#This Row],[Origin 1]]="???",0,COUNTA(Table1[[#This Row],[Origin 1]:[Origin 6]]))</f>
        <v>1</v>
      </c>
      <c r="Y1325"/>
      <c r="Z1325"/>
    </row>
    <row r="1326" spans="1:26">
      <c r="A1326" s="12" t="s">
        <v>144</v>
      </c>
      <c r="B1326" s="2">
        <v>2024</v>
      </c>
      <c r="C1326" s="18" t="str">
        <f>TEXT(Table1[[#This Row],[No2]],"000")</f>
        <v>116</v>
      </c>
      <c r="D1326" s="18">
        <v>116</v>
      </c>
      <c r="E1326" s="18" t="s">
        <v>183</v>
      </c>
      <c r="F1326" s="2" t="str">
        <f>_xlfn.TEXTJOIN("_",TRUE,A1326,B1326,C1326,Table1[[#This Row],[Domain]])</f>
        <v>GRC_2024_116_Sea</v>
      </c>
      <c r="G1326" s="2" t="s">
        <v>400</v>
      </c>
      <c r="H1326" s="3" t="s">
        <v>213</v>
      </c>
      <c r="I1326" t="s">
        <v>668</v>
      </c>
      <c r="J1326" t="s">
        <v>2572</v>
      </c>
      <c r="K1326" s="4">
        <v>3</v>
      </c>
      <c r="L1326" s="9" t="str">
        <f>IF(AND(R1326=A1326, S1326&amp;T1326&amp;U1326&amp;V1326&amp;W1326=""), "DomProd", IF(COUNTIF(R1326:W1326, A1326)&gt;0, "CoDev", IF(R1326="???","N/A","Import")))</f>
        <v>Import</v>
      </c>
      <c r="M1326" t="s">
        <v>2573</v>
      </c>
      <c r="O1326"/>
      <c r="P1326" t="s">
        <v>2574</v>
      </c>
      <c r="R1326" t="s">
        <v>145</v>
      </c>
      <c r="X1326" s="9">
        <f>IF(Table1[[#This Row],[Origin 1]]="???",0,COUNTA(Table1[[#This Row],[Origin 1]:[Origin 6]]))</f>
        <v>1</v>
      </c>
      <c r="Y1326"/>
      <c r="Z1326"/>
    </row>
    <row r="1327" spans="1:26">
      <c r="A1327" s="12" t="s">
        <v>144</v>
      </c>
      <c r="B1327" s="2">
        <v>2024</v>
      </c>
      <c r="C1327" s="18" t="str">
        <f>TEXT(Table1[[#This Row],[No2]],"000")</f>
        <v>117</v>
      </c>
      <c r="D1327" s="18">
        <v>117</v>
      </c>
      <c r="E1327" s="18" t="s">
        <v>183</v>
      </c>
      <c r="F1327" s="2" t="str">
        <f>_xlfn.TEXTJOIN("_",TRUE,A1327,B1327,C1327,Table1[[#This Row],[Domain]])</f>
        <v>GRC_2024_117_Sea</v>
      </c>
      <c r="G1327" s="2" t="s">
        <v>400</v>
      </c>
      <c r="H1327" s="3" t="s">
        <v>213</v>
      </c>
      <c r="I1327" t="s">
        <v>1167</v>
      </c>
      <c r="J1327" t="s">
        <v>2575</v>
      </c>
      <c r="K1327" s="4">
        <v>2</v>
      </c>
      <c r="L1327" s="9" t="str">
        <f>IF(AND(R1327=A1327, S1327&amp;T1327&amp;U1327&amp;V1327&amp;W1327=""), "DomProd", IF(COUNTIF(R1327:W1327, A1327)&gt;0, "CoDev", IF(R1327="???","N/A","Import")))</f>
        <v>Import</v>
      </c>
      <c r="M1327" t="s">
        <v>2576</v>
      </c>
      <c r="O1327"/>
      <c r="P1327" s="28" t="s">
        <v>2577</v>
      </c>
      <c r="R1327" t="s">
        <v>134</v>
      </c>
      <c r="X1327" s="9">
        <f>IF(Table1[[#This Row],[Origin 1]]="???",0,COUNTA(Table1[[#This Row],[Origin 1]:[Origin 6]]))</f>
        <v>1</v>
      </c>
      <c r="Y1327"/>
      <c r="Z1327"/>
    </row>
    <row r="1328" spans="1:26">
      <c r="A1328" s="12" t="s">
        <v>144</v>
      </c>
      <c r="B1328" s="2">
        <v>2024</v>
      </c>
      <c r="C1328" s="18" t="str">
        <f>TEXT(Table1[[#This Row],[No2]],"000")</f>
        <v>118</v>
      </c>
      <c r="D1328" s="18">
        <v>118</v>
      </c>
      <c r="E1328" s="18" t="s">
        <v>183</v>
      </c>
      <c r="F1328" s="2" t="str">
        <f>_xlfn.TEXTJOIN("_",TRUE,A1328,B1328,C1328,Table1[[#This Row],[Domain]])</f>
        <v>GRC_2024_118_Sea</v>
      </c>
      <c r="G1328" s="2" t="s">
        <v>400</v>
      </c>
      <c r="H1328" s="3" t="s">
        <v>213</v>
      </c>
      <c r="I1328" t="s">
        <v>1167</v>
      </c>
      <c r="J1328" t="s">
        <v>2578</v>
      </c>
      <c r="K1328" s="4">
        <v>1</v>
      </c>
      <c r="L1328" s="9" t="str">
        <f>IF(AND(R1328=A1328, S1328&amp;T1328&amp;U1328&amp;V1328&amp;W1328=""), "DomProd", IF(COUNTIF(R1328:W1328, A1328)&gt;0, "CoDev", IF(R1328="???","N/A","Import")))</f>
        <v>Import</v>
      </c>
      <c r="M1328" t="s">
        <v>2579</v>
      </c>
      <c r="O1328"/>
      <c r="P1328" s="28" t="s">
        <v>2580</v>
      </c>
      <c r="Q1328" s="28" t="s">
        <v>2581</v>
      </c>
      <c r="R1328" t="s">
        <v>65</v>
      </c>
      <c r="X1328" s="9">
        <f>IF(Table1[[#This Row],[Origin 1]]="???",0,COUNTA(Table1[[#This Row],[Origin 1]:[Origin 6]]))</f>
        <v>1</v>
      </c>
      <c r="Y1328"/>
      <c r="Z1328"/>
    </row>
    <row r="1329" spans="1:26">
      <c r="A1329" s="12" t="s">
        <v>144</v>
      </c>
      <c r="B1329" s="2">
        <v>2024</v>
      </c>
      <c r="C1329" s="18" t="str">
        <f>TEXT(Table1[[#This Row],[No2]],"000")</f>
        <v>119</v>
      </c>
      <c r="D1329" s="18">
        <v>119</v>
      </c>
      <c r="E1329" s="18" t="s">
        <v>183</v>
      </c>
      <c r="F1329" s="2" t="str">
        <f>_xlfn.TEXTJOIN("_",TRUE,A1329,B1329,C1329,Table1[[#This Row],[Domain]])</f>
        <v>GRC_2024_119_Sea</v>
      </c>
      <c r="G1329" s="2" t="s">
        <v>400</v>
      </c>
      <c r="H1329" s="3" t="s">
        <v>218</v>
      </c>
      <c r="I1329" t="s">
        <v>940</v>
      </c>
      <c r="J1329" t="s">
        <v>2582</v>
      </c>
      <c r="K1329" s="4">
        <v>1</v>
      </c>
      <c r="L1329" s="9" t="str">
        <f>IF(AND(R1329=A1329, S1329&amp;T1329&amp;U1329&amp;V1329&amp;W1329=""), "DomProd", IF(COUNTIF(R1329:W1329, A1329)&gt;0, "CoDev", IF(R1329="???","N/A","Import")))</f>
        <v>Import</v>
      </c>
      <c r="M1329" t="s">
        <v>1566</v>
      </c>
      <c r="O1329"/>
      <c r="P1329" s="28" t="s">
        <v>2583</v>
      </c>
      <c r="R1329" t="s">
        <v>43</v>
      </c>
      <c r="X1329" s="9">
        <f>IF(Table1[[#This Row],[Origin 1]]="???",0,COUNTA(Table1[[#This Row],[Origin 1]:[Origin 6]]))</f>
        <v>1</v>
      </c>
      <c r="Y1329"/>
      <c r="Z1329"/>
    </row>
    <row r="1330" spans="1:26">
      <c r="A1330" s="12" t="s">
        <v>144</v>
      </c>
      <c r="B1330" s="2">
        <v>2024</v>
      </c>
      <c r="C1330" s="18" t="str">
        <f>TEXT(Table1[[#This Row],[No2]],"000")</f>
        <v>120</v>
      </c>
      <c r="D1330" s="18">
        <v>120</v>
      </c>
      <c r="E1330" s="18" t="s">
        <v>183</v>
      </c>
      <c r="F1330" s="2" t="str">
        <f>_xlfn.TEXTJOIN("_",TRUE,A1330,B1330,C1330,Table1[[#This Row],[Domain]])</f>
        <v>GRC_2024_120_Sea</v>
      </c>
      <c r="G1330" s="2" t="s">
        <v>400</v>
      </c>
      <c r="H1330" s="3" t="s">
        <v>218</v>
      </c>
      <c r="I1330" t="s">
        <v>940</v>
      </c>
      <c r="J1330" t="s">
        <v>2584</v>
      </c>
      <c r="K1330" s="4">
        <v>2</v>
      </c>
      <c r="L1330" s="9" t="str">
        <f>IF(AND(R1330=A1330, S1330&amp;T1330&amp;U1330&amp;V1330&amp;W1330=""), "DomProd", IF(COUNTIF(R1330:W1330, A1330)&gt;0, "CoDev", IF(R1330="???","N/A","Import")))</f>
        <v>Import</v>
      </c>
      <c r="M1330" t="s">
        <v>2585</v>
      </c>
      <c r="O1330"/>
      <c r="P1330" s="28" t="s">
        <v>2586</v>
      </c>
      <c r="R1330" t="s">
        <v>65</v>
      </c>
      <c r="X1330" s="9">
        <f>IF(Table1[[#This Row],[Origin 1]]="???",0,COUNTA(Table1[[#This Row],[Origin 1]:[Origin 6]]))</f>
        <v>1</v>
      </c>
      <c r="Y1330"/>
      <c r="Z1330"/>
    </row>
    <row r="1331" spans="1:26">
      <c r="A1331" s="12" t="s">
        <v>144</v>
      </c>
      <c r="B1331" s="2">
        <v>2024</v>
      </c>
      <c r="C1331" s="18" t="str">
        <f>TEXT(Table1[[#This Row],[No2]],"000")</f>
        <v>121</v>
      </c>
      <c r="D1331" s="18">
        <v>121</v>
      </c>
      <c r="E1331" s="18" t="s">
        <v>183</v>
      </c>
      <c r="F1331" s="2" t="str">
        <f>_xlfn.TEXTJOIN("_",TRUE,A1331,B1331,C1331,Table1[[#This Row],[Domain]])</f>
        <v>GRC_2024_121_Sea</v>
      </c>
      <c r="G1331" s="2" t="s">
        <v>400</v>
      </c>
      <c r="H1331" s="3" t="s">
        <v>453</v>
      </c>
      <c r="I1331" t="s">
        <v>2587</v>
      </c>
      <c r="J1331" t="s">
        <v>2588</v>
      </c>
      <c r="K1331" s="4">
        <v>5</v>
      </c>
      <c r="L1331" s="9" t="str">
        <f>IF(AND(R1331=A1331, S1331&amp;T1331&amp;U1331&amp;V1331&amp;W1331=""), "DomProd", IF(COUNTIF(R1331:W1331, A1331)&gt;0, "CoDev", IF(R1331="???","N/A","Import")))</f>
        <v>DomProd</v>
      </c>
      <c r="M1331" t="s">
        <v>2589</v>
      </c>
      <c r="O1331"/>
      <c r="P1331" t="s">
        <v>2590</v>
      </c>
      <c r="R1331" t="s">
        <v>144</v>
      </c>
      <c r="X1331" s="9">
        <f>IF(Table1[[#This Row],[Origin 1]]="???",0,COUNTA(Table1[[#This Row],[Origin 1]:[Origin 6]]))</f>
        <v>1</v>
      </c>
      <c r="Y1331"/>
      <c r="Z1331"/>
    </row>
    <row r="1332" spans="1:26">
      <c r="A1332" s="12" t="s">
        <v>144</v>
      </c>
      <c r="B1332" s="2">
        <v>2024</v>
      </c>
      <c r="C1332" s="18" t="str">
        <f>TEXT(Table1[[#This Row],[No2]],"000")</f>
        <v>122</v>
      </c>
      <c r="D1332" s="18">
        <v>122</v>
      </c>
      <c r="E1332" s="18" t="s">
        <v>183</v>
      </c>
      <c r="F1332" s="2" t="str">
        <f>_xlfn.TEXTJOIN("_",TRUE,A1332,B1332,C1332,Table1[[#This Row],[Domain]])</f>
        <v>GRC_2024_122_Sea</v>
      </c>
      <c r="G1332" s="2" t="s">
        <v>400</v>
      </c>
      <c r="H1332" s="3" t="s">
        <v>453</v>
      </c>
      <c r="I1332" t="s">
        <v>1949</v>
      </c>
      <c r="J1332" t="s">
        <v>2591</v>
      </c>
      <c r="K1332" s="4">
        <v>2</v>
      </c>
      <c r="L1332" s="9" t="str">
        <f>IF(AND(R1332=A1332, S1332&amp;T1332&amp;U1332&amp;V1332&amp;W1332=""), "DomProd", IF(COUNTIF(R1332:W1332, A1332)&gt;0, "CoDev", IF(R1332="???","N/A","Import")))</f>
        <v>Import</v>
      </c>
      <c r="M1332" t="s">
        <v>900</v>
      </c>
      <c r="O1332"/>
      <c r="P1332" s="28" t="s">
        <v>2592</v>
      </c>
      <c r="R1332" t="s">
        <v>32</v>
      </c>
      <c r="X1332" s="9">
        <f>IF(Table1[[#This Row],[Origin 1]]="???",0,COUNTA(Table1[[#This Row],[Origin 1]:[Origin 6]]))</f>
        <v>1</v>
      </c>
      <c r="Y1332"/>
      <c r="Z1332"/>
    </row>
    <row r="1333" spans="1:26">
      <c r="A1333" s="12" t="s">
        <v>144</v>
      </c>
      <c r="B1333" s="2">
        <v>2024</v>
      </c>
      <c r="C1333" s="18" t="str">
        <f>TEXT(Table1[[#This Row],[No2]],"000")</f>
        <v>123</v>
      </c>
      <c r="D1333" s="18">
        <v>123</v>
      </c>
      <c r="E1333" s="18" t="s">
        <v>183</v>
      </c>
      <c r="F1333" s="2" t="str">
        <f>_xlfn.TEXTJOIN("_",TRUE,A1333,B1333,C1333,Table1[[#This Row],[Domain]])</f>
        <v>GRC_2024_123_Sea</v>
      </c>
      <c r="G1333" s="2" t="s">
        <v>400</v>
      </c>
      <c r="H1333" s="3" t="s">
        <v>453</v>
      </c>
      <c r="I1333" t="s">
        <v>2593</v>
      </c>
      <c r="J1333" t="s">
        <v>72</v>
      </c>
      <c r="K1333" s="4">
        <v>7</v>
      </c>
      <c r="L1333" s="9" t="str">
        <f>IF(AND(R1333=A1333, S1333&amp;T1333&amp;U1333&amp;V1333&amp;W1333=""), "DomProd", IF(COUNTIF(R1333:W1333, A1333)&gt;0, "CoDev", IF(R1333="???","N/A","Import")))</f>
        <v>N/A</v>
      </c>
      <c r="M1333" t="s">
        <v>90</v>
      </c>
      <c r="O1333"/>
      <c r="R1333" t="s">
        <v>91</v>
      </c>
      <c r="X1333" s="9">
        <f>IF(Table1[[#This Row],[Origin 1]]="???",0,COUNTA(Table1[[#This Row],[Origin 1]:[Origin 6]]))</f>
        <v>0</v>
      </c>
      <c r="Y1333"/>
      <c r="Z1333"/>
    </row>
    <row r="1334" spans="1:26">
      <c r="A1334" s="12" t="s">
        <v>144</v>
      </c>
      <c r="B1334" s="2">
        <v>2024</v>
      </c>
      <c r="C1334" s="18" t="str">
        <f>TEXT(Table1[[#This Row],[No2]],"000")</f>
        <v>124</v>
      </c>
      <c r="D1334" s="18">
        <v>124</v>
      </c>
      <c r="E1334" s="18" t="s">
        <v>183</v>
      </c>
      <c r="F1334" s="2" t="str">
        <f>_xlfn.TEXTJOIN("_",TRUE,A1334,B1334,C1334,Table1[[#This Row],[Domain]])</f>
        <v>GRC_2024_124_Sea</v>
      </c>
      <c r="G1334" s="2" t="s">
        <v>400</v>
      </c>
      <c r="H1334" s="3" t="s">
        <v>453</v>
      </c>
      <c r="I1334" t="s">
        <v>2594</v>
      </c>
      <c r="J1334" t="s">
        <v>2595</v>
      </c>
      <c r="K1334" s="4">
        <v>4</v>
      </c>
      <c r="L1334" s="9" t="str">
        <f>IF(AND(R1334=A1334, S1334&amp;T1334&amp;U1334&amp;V1334&amp;W1334=""), "DomProd", IF(COUNTIF(R1334:W1334, A1334)&gt;0, "CoDev", IF(R1334="???","N/A","Import")))</f>
        <v>Import</v>
      </c>
      <c r="M1334" t="s">
        <v>2596</v>
      </c>
      <c r="O1334"/>
      <c r="P1334" s="28" t="s">
        <v>2597</v>
      </c>
      <c r="R1334" s="9" t="s">
        <v>304</v>
      </c>
      <c r="X1334" s="9">
        <f>IF(Table1[[#This Row],[Origin 1]]="???",0,COUNTA(Table1[[#This Row],[Origin 1]:[Origin 6]]))</f>
        <v>1</v>
      </c>
      <c r="Y1334"/>
      <c r="Z1334"/>
    </row>
    <row r="1335" spans="1:26">
      <c r="A1335" s="12" t="s">
        <v>144</v>
      </c>
      <c r="B1335" s="2">
        <v>2024</v>
      </c>
      <c r="C1335" s="18" t="str">
        <f>TEXT(Table1[[#This Row],[No2]],"000")</f>
        <v>125</v>
      </c>
      <c r="D1335" s="18">
        <v>125</v>
      </c>
      <c r="E1335" s="18" t="s">
        <v>183</v>
      </c>
      <c r="F1335" s="2" t="str">
        <f>_xlfn.TEXTJOIN("_",TRUE,A1335,B1335,C1335,Table1[[#This Row],[Domain]])</f>
        <v>GRC_2024_125_Sea</v>
      </c>
      <c r="G1335" s="2" t="s">
        <v>400</v>
      </c>
      <c r="H1335" s="3" t="s">
        <v>453</v>
      </c>
      <c r="I1335" t="s">
        <v>2598</v>
      </c>
      <c r="J1335" t="s">
        <v>2599</v>
      </c>
      <c r="K1335" s="4">
        <v>2</v>
      </c>
      <c r="L1335" s="9" t="str">
        <f>IF(AND(R1335=A1335, S1335&amp;T1335&amp;U1335&amp;V1335&amp;W1335=""), "DomProd", IF(COUNTIF(R1335:W1335, A1335)&gt;0, "CoDev", IF(R1335="???","N/A","Import")))</f>
        <v>Import</v>
      </c>
      <c r="M1335" t="s">
        <v>431</v>
      </c>
      <c r="O1335"/>
      <c r="P1335" t="s">
        <v>432</v>
      </c>
      <c r="R1335" s="9" t="s">
        <v>304</v>
      </c>
      <c r="X1335" s="9">
        <f>IF(Table1[[#This Row],[Origin 1]]="???",0,COUNTA(Table1[[#This Row],[Origin 1]:[Origin 6]]))</f>
        <v>1</v>
      </c>
      <c r="Y1335"/>
      <c r="Z1335"/>
    </row>
    <row r="1336" spans="1:26">
      <c r="A1336" s="12" t="s">
        <v>144</v>
      </c>
      <c r="B1336" s="2">
        <v>2024</v>
      </c>
      <c r="C1336" s="18" t="str">
        <f>TEXT(Table1[[#This Row],[No2]],"000")</f>
        <v>126</v>
      </c>
      <c r="D1336" s="18">
        <v>126</v>
      </c>
      <c r="E1336" s="18" t="s">
        <v>183</v>
      </c>
      <c r="F1336" s="2" t="str">
        <f>_xlfn.TEXTJOIN("_",TRUE,A1336,B1336,C1336,Table1[[#This Row],[Domain]])</f>
        <v>GRC_2024_126_Sea</v>
      </c>
      <c r="G1336" s="2" t="s">
        <v>400</v>
      </c>
      <c r="H1336" s="3" t="s">
        <v>223</v>
      </c>
      <c r="I1336" t="s">
        <v>1118</v>
      </c>
      <c r="J1336" t="s">
        <v>1103</v>
      </c>
      <c r="K1336" s="4">
        <v>1</v>
      </c>
      <c r="L1336" s="9" t="str">
        <f>IF(AND(R1336=A1336, S1336&amp;T1336&amp;U1336&amp;V1336&amp;W1336=""), "DomProd", IF(COUNTIF(R1336:W1336, A1336)&gt;0, "CoDev", IF(R1336="???","N/A","Import")))</f>
        <v>Import</v>
      </c>
      <c r="M1336" t="s">
        <v>2600</v>
      </c>
      <c r="O1336"/>
      <c r="P1336" s="28" t="s">
        <v>2601</v>
      </c>
      <c r="R1336" t="s">
        <v>32</v>
      </c>
      <c r="X1336" s="9">
        <f>IF(Table1[[#This Row],[Origin 1]]="???",0,COUNTA(Table1[[#This Row],[Origin 1]:[Origin 6]]))</f>
        <v>1</v>
      </c>
      <c r="Y1336"/>
      <c r="Z1336"/>
    </row>
    <row r="1337" spans="1:26">
      <c r="A1337" s="12" t="s">
        <v>144</v>
      </c>
      <c r="B1337" s="2">
        <v>2024</v>
      </c>
      <c r="C1337" s="18" t="str">
        <f>TEXT(Table1[[#This Row],[No2]],"000")</f>
        <v>127</v>
      </c>
      <c r="D1337" s="18">
        <v>127</v>
      </c>
      <c r="E1337" s="18" t="s">
        <v>183</v>
      </c>
      <c r="F1337" s="2" t="str">
        <f>_xlfn.TEXTJOIN("_",TRUE,A1337,B1337,C1337,Table1[[#This Row],[Domain]])</f>
        <v>GRC_2024_127_Sea</v>
      </c>
      <c r="G1337" s="2" t="s">
        <v>400</v>
      </c>
      <c r="H1337" s="3" t="s">
        <v>223</v>
      </c>
      <c r="I1337" t="s">
        <v>2602</v>
      </c>
      <c r="J1337" t="s">
        <v>2603</v>
      </c>
      <c r="K1337" s="4">
        <v>4</v>
      </c>
      <c r="L1337" s="9" t="str">
        <f>IF(AND(R1337=A1337, S1337&amp;T1337&amp;U1337&amp;V1337&amp;W1337=""), "DomProd", IF(COUNTIF(R1337:W1337, A1337)&gt;0, "CoDev", IF(R1337="???","N/A","Import")))</f>
        <v>Import</v>
      </c>
      <c r="M1337" t="s">
        <v>2604</v>
      </c>
      <c r="O1337"/>
      <c r="P1337" t="s">
        <v>2605</v>
      </c>
      <c r="R1337" t="s">
        <v>145</v>
      </c>
      <c r="X1337" s="9">
        <f>IF(Table1[[#This Row],[Origin 1]]="???",0,COUNTA(Table1[[#This Row],[Origin 1]:[Origin 6]]))</f>
        <v>1</v>
      </c>
      <c r="Y1337"/>
      <c r="Z1337"/>
    </row>
    <row r="1338" spans="1:26">
      <c r="A1338" s="12" t="s">
        <v>144</v>
      </c>
      <c r="B1338" s="2">
        <v>2024</v>
      </c>
      <c r="C1338" s="18" t="str">
        <f>TEXT(Table1[[#This Row],[No2]],"000")</f>
        <v>128</v>
      </c>
      <c r="D1338" s="18">
        <v>128</v>
      </c>
      <c r="E1338" s="18" t="s">
        <v>183</v>
      </c>
      <c r="F1338" s="2" t="str">
        <f>_xlfn.TEXTJOIN("_",TRUE,A1338,B1338,C1338,Table1[[#This Row],[Domain]])</f>
        <v>GRC_2024_128_Sea</v>
      </c>
      <c r="G1338" s="2" t="s">
        <v>400</v>
      </c>
      <c r="H1338" s="3" t="s">
        <v>223</v>
      </c>
      <c r="I1338" t="s">
        <v>457</v>
      </c>
      <c r="J1338" t="s">
        <v>2606</v>
      </c>
      <c r="K1338" s="4">
        <v>2</v>
      </c>
      <c r="L1338" s="9" t="str">
        <f>IF(AND(R1338=A1338, S1338&amp;T1338&amp;U1338&amp;V1338&amp;W1338=""), "DomProd", IF(COUNTIF(R1338:W1338, A1338)&gt;0, "CoDev", IF(R1338="???","N/A","Import")))</f>
        <v>DomProd</v>
      </c>
      <c r="O1338"/>
      <c r="P1338" s="28" t="s">
        <v>2607</v>
      </c>
      <c r="R1338" t="s">
        <v>144</v>
      </c>
      <c r="X1338" s="9">
        <f>IF(Table1[[#This Row],[Origin 1]]="???",0,COUNTA(Table1[[#This Row],[Origin 1]:[Origin 6]]))</f>
        <v>1</v>
      </c>
      <c r="Y1338"/>
      <c r="Z1338"/>
    </row>
    <row r="1339" spans="1:26">
      <c r="A1339" s="12" t="s">
        <v>144</v>
      </c>
      <c r="B1339" s="2">
        <v>2024</v>
      </c>
      <c r="C1339" s="18" t="str">
        <f>TEXT(Table1[[#This Row],[No2]],"000")</f>
        <v>129</v>
      </c>
      <c r="D1339" s="18">
        <v>129</v>
      </c>
      <c r="E1339" s="18" t="s">
        <v>183</v>
      </c>
      <c r="F1339" s="2" t="str">
        <f>_xlfn.TEXTJOIN("_",TRUE,A1339,B1339,C1339,Table1[[#This Row],[Domain]])</f>
        <v>GRC_2024_129_Sea</v>
      </c>
      <c r="G1339" s="2" t="s">
        <v>400</v>
      </c>
      <c r="H1339" s="3" t="s">
        <v>223</v>
      </c>
      <c r="I1339" t="s">
        <v>457</v>
      </c>
      <c r="J1339" t="s">
        <v>2608</v>
      </c>
      <c r="K1339" s="4">
        <v>2</v>
      </c>
      <c r="L1339" s="9" t="str">
        <f>IF(AND(R1339=A1339, S1339&amp;T1339&amp;U1339&amp;V1339&amp;W1339=""), "DomProd", IF(COUNTIF(R1339:W1339, A1339)&gt;0, "CoDev", IF(R1339="???","N/A","Import")))</f>
        <v>DomProd</v>
      </c>
      <c r="M1339" t="s">
        <v>2609</v>
      </c>
      <c r="O1339"/>
      <c r="P1339" s="28" t="s">
        <v>2610</v>
      </c>
      <c r="R1339" t="s">
        <v>144</v>
      </c>
      <c r="X1339" s="9">
        <f>IF(Table1[[#This Row],[Origin 1]]="???",0,COUNTA(Table1[[#This Row],[Origin 1]:[Origin 6]]))</f>
        <v>1</v>
      </c>
      <c r="Y1339"/>
      <c r="Z1339"/>
    </row>
    <row r="1340" spans="1:26">
      <c r="A1340" s="12" t="s">
        <v>144</v>
      </c>
      <c r="B1340" s="2">
        <v>2024</v>
      </c>
      <c r="C1340" s="18" t="str">
        <f>TEXT(Table1[[#This Row],[No2]],"000")</f>
        <v>130</v>
      </c>
      <c r="D1340" s="18">
        <v>130</v>
      </c>
      <c r="E1340" s="18" t="s">
        <v>183</v>
      </c>
      <c r="F1340" s="2" t="str">
        <f>_xlfn.TEXTJOIN("_",TRUE,A1340,B1340,C1340,Table1[[#This Row],[Domain]])</f>
        <v>GRC_2024_130_Sea</v>
      </c>
      <c r="G1340" s="2" t="s">
        <v>400</v>
      </c>
      <c r="H1340" s="3" t="s">
        <v>223</v>
      </c>
      <c r="I1340" t="s">
        <v>224</v>
      </c>
      <c r="J1340" t="s">
        <v>2611</v>
      </c>
      <c r="K1340" s="4">
        <v>1</v>
      </c>
      <c r="L1340" s="9" t="str">
        <f>IF(AND(R1340=A1340, S1340&amp;T1340&amp;U1340&amp;V1340&amp;W1340=""), "DomProd", IF(COUNTIF(R1340:W1340, A1340)&gt;0, "CoDev", IF(R1340="???","N/A","Import")))</f>
        <v>DomProd</v>
      </c>
      <c r="M1340" t="s">
        <v>2612</v>
      </c>
      <c r="O1340"/>
      <c r="P1340" s="28" t="s">
        <v>2613</v>
      </c>
      <c r="R1340" t="s">
        <v>144</v>
      </c>
      <c r="X1340" s="9">
        <f>IF(Table1[[#This Row],[Origin 1]]="???",0,COUNTA(Table1[[#This Row],[Origin 1]:[Origin 6]]))</f>
        <v>1</v>
      </c>
      <c r="Y1340"/>
      <c r="Z1340"/>
    </row>
    <row r="1341" spans="1:26">
      <c r="A1341" s="12" t="s">
        <v>144</v>
      </c>
      <c r="B1341" s="2">
        <v>2024</v>
      </c>
      <c r="C1341" s="18" t="str">
        <f>TEXT(Table1[[#This Row],[No2]],"000")</f>
        <v>131</v>
      </c>
      <c r="D1341" s="18">
        <v>131</v>
      </c>
      <c r="E1341" s="18" t="s">
        <v>183</v>
      </c>
      <c r="F1341" s="2" t="str">
        <f>_xlfn.TEXTJOIN("_",TRUE,A1341,B1341,C1341,Table1[[#This Row],[Domain]])</f>
        <v>GRC_2024_131_Sea</v>
      </c>
      <c r="G1341" s="2" t="s">
        <v>400</v>
      </c>
      <c r="H1341" s="3" t="s">
        <v>223</v>
      </c>
      <c r="I1341" t="s">
        <v>461</v>
      </c>
      <c r="J1341" t="s">
        <v>2614</v>
      </c>
      <c r="K1341" s="4">
        <v>1</v>
      </c>
      <c r="L1341" s="9" t="str">
        <f>IF(AND(R1341=A1341, S1341&amp;T1341&amp;U1341&amp;V1341&amp;W1341=""), "DomProd", IF(COUNTIF(R1341:W1341, A1341)&gt;0, "CoDev", IF(R1341="???","N/A","Import")))</f>
        <v>DomProd</v>
      </c>
      <c r="M1341" t="s">
        <v>2615</v>
      </c>
      <c r="O1341"/>
      <c r="P1341" s="28" t="s">
        <v>2616</v>
      </c>
      <c r="R1341" t="s">
        <v>144</v>
      </c>
      <c r="X1341" s="9">
        <f>IF(Table1[[#This Row],[Origin 1]]="???",0,COUNTA(Table1[[#This Row],[Origin 1]:[Origin 6]]))</f>
        <v>1</v>
      </c>
      <c r="Y1341"/>
      <c r="Z1341"/>
    </row>
    <row r="1342" spans="1:26">
      <c r="A1342" s="12" t="s">
        <v>144</v>
      </c>
      <c r="B1342" s="2">
        <v>2024</v>
      </c>
      <c r="C1342" s="18" t="str">
        <f>TEXT(Table1[[#This Row],[No2]],"000")</f>
        <v>132</v>
      </c>
      <c r="D1342" s="18">
        <v>132</v>
      </c>
      <c r="E1342" s="18" t="s">
        <v>183</v>
      </c>
      <c r="F1342" s="2" t="str">
        <f>_xlfn.TEXTJOIN("_",TRUE,A1342,B1342,C1342,Table1[[#This Row],[Domain]])</f>
        <v>GRC_2024_132_Sea</v>
      </c>
      <c r="G1342" s="2" t="s">
        <v>400</v>
      </c>
      <c r="H1342" s="3" t="s">
        <v>223</v>
      </c>
      <c r="I1342" t="s">
        <v>461</v>
      </c>
      <c r="J1342" t="s">
        <v>2617</v>
      </c>
      <c r="K1342" s="4">
        <v>1</v>
      </c>
      <c r="L1342" s="9" t="str">
        <f>IF(AND(R1342=A1342, S1342&amp;T1342&amp;U1342&amp;V1342&amp;W1342=""), "DomProd", IF(COUNTIF(R1342:W1342, A1342)&gt;0, "CoDev", IF(R1342="???","N/A","Import")))</f>
        <v>DomProd</v>
      </c>
      <c r="M1342" t="s">
        <v>198</v>
      </c>
      <c r="N1342" t="s">
        <v>236</v>
      </c>
      <c r="O1342"/>
      <c r="P1342" s="28" t="s">
        <v>1265</v>
      </c>
      <c r="R1342" t="s">
        <v>144</v>
      </c>
      <c r="X1342" s="9">
        <f>IF(Table1[[#This Row],[Origin 1]]="???",0,COUNTA(Table1[[#This Row],[Origin 1]:[Origin 6]]))</f>
        <v>1</v>
      </c>
      <c r="Y1342"/>
      <c r="Z1342"/>
    </row>
    <row r="1343" spans="1:26">
      <c r="A1343" s="12" t="s">
        <v>144</v>
      </c>
      <c r="B1343" s="2">
        <v>2024</v>
      </c>
      <c r="C1343" s="18" t="str">
        <f>TEXT(Table1[[#This Row],[No2]],"000")</f>
        <v>133</v>
      </c>
      <c r="D1343" s="18">
        <v>133</v>
      </c>
      <c r="E1343" s="18" t="s">
        <v>183</v>
      </c>
      <c r="F1343" s="2" t="str">
        <f>_xlfn.TEXTJOIN("_",TRUE,A1343,B1343,C1343,Table1[[#This Row],[Domain]])</f>
        <v>GRC_2024_133_Sea</v>
      </c>
      <c r="G1343" s="2" t="s">
        <v>400</v>
      </c>
      <c r="H1343" s="3" t="s">
        <v>223</v>
      </c>
      <c r="I1343" t="s">
        <v>465</v>
      </c>
      <c r="J1343" t="s">
        <v>2618</v>
      </c>
      <c r="K1343" s="4">
        <v>1</v>
      </c>
      <c r="L1343" s="9" t="str">
        <f>IF(AND(R1343=A1343, S1343&amp;T1343&amp;U1343&amp;V1343&amp;W1343=""), "DomProd", IF(COUNTIF(R1343:W1343, A1343)&gt;0, "CoDev", IF(R1343="???","N/A","Import")))</f>
        <v>DomProd</v>
      </c>
      <c r="M1343" t="s">
        <v>2619</v>
      </c>
      <c r="O1343"/>
      <c r="P1343" s="28" t="s">
        <v>2620</v>
      </c>
      <c r="R1343" t="s">
        <v>144</v>
      </c>
      <c r="X1343" s="9">
        <f>IF(Table1[[#This Row],[Origin 1]]="???",0,COUNTA(Table1[[#This Row],[Origin 1]:[Origin 6]]))</f>
        <v>1</v>
      </c>
      <c r="Y1343"/>
      <c r="Z1343"/>
    </row>
    <row r="1344" spans="1:26">
      <c r="A1344" s="12" t="s">
        <v>144</v>
      </c>
      <c r="B1344" s="2">
        <v>2024</v>
      </c>
      <c r="C1344" s="18" t="str">
        <f>TEXT(Table1[[#This Row],[No2]],"000")</f>
        <v>134</v>
      </c>
      <c r="D1344" s="18">
        <v>134</v>
      </c>
      <c r="E1344" s="18" t="s">
        <v>183</v>
      </c>
      <c r="F1344" s="2" t="str">
        <f>_xlfn.TEXTJOIN("_",TRUE,A1344,B1344,C1344,Table1[[#This Row],[Domain]])</f>
        <v>GRC_2024_134_Sea</v>
      </c>
      <c r="G1344" s="2" t="s">
        <v>400</v>
      </c>
      <c r="H1344" s="3" t="s">
        <v>223</v>
      </c>
      <c r="I1344" t="s">
        <v>465</v>
      </c>
      <c r="J1344" t="s">
        <v>2621</v>
      </c>
      <c r="K1344" s="4">
        <v>4</v>
      </c>
      <c r="L1344" s="9" t="str">
        <f>IF(AND(R1344=A1344, S1344&amp;T1344&amp;U1344&amp;V1344&amp;W1344=""), "DomProd", IF(COUNTIF(R1344:W1344, A1344)&gt;0, "CoDev", IF(R1344="???","N/A","Import")))</f>
        <v>DomProd</v>
      </c>
      <c r="M1344" t="s">
        <v>2622</v>
      </c>
      <c r="O1344"/>
      <c r="P1344" s="28" t="s">
        <v>2623</v>
      </c>
      <c r="R1344" t="s">
        <v>144</v>
      </c>
      <c r="X1344" s="9">
        <f>IF(Table1[[#This Row],[Origin 1]]="???",0,COUNTA(Table1[[#This Row],[Origin 1]:[Origin 6]]))</f>
        <v>1</v>
      </c>
      <c r="Y1344"/>
      <c r="Z1344"/>
    </row>
    <row r="1345" spans="1:26">
      <c r="A1345" s="12" t="s">
        <v>144</v>
      </c>
      <c r="B1345" s="2">
        <v>2024</v>
      </c>
      <c r="C1345" s="18" t="str">
        <f>TEXT(Table1[[#This Row],[No2]],"000")</f>
        <v>135</v>
      </c>
      <c r="D1345" s="18">
        <v>135</v>
      </c>
      <c r="E1345" s="18" t="s">
        <v>183</v>
      </c>
      <c r="F1345" s="2" t="str">
        <f>_xlfn.TEXTJOIN("_",TRUE,A1345,B1345,C1345,Table1[[#This Row],[Domain]])</f>
        <v>GRC_2024_135_Sea</v>
      </c>
      <c r="G1345" s="2" t="s">
        <v>400</v>
      </c>
      <c r="H1345" s="3" t="s">
        <v>223</v>
      </c>
      <c r="I1345" t="s">
        <v>968</v>
      </c>
      <c r="J1345" t="s">
        <v>2624</v>
      </c>
      <c r="K1345" s="4">
        <v>1</v>
      </c>
      <c r="L1345" s="9" t="str">
        <f>IF(AND(R1345=A1345, S1345&amp;T1345&amp;U1345&amp;V1345&amp;W1345=""), "DomProd", IF(COUNTIF(R1345:W1345, A1345)&gt;0, "CoDev", IF(R1345="???","N/A","Import")))</f>
        <v>CoDev</v>
      </c>
      <c r="M1345" t="s">
        <v>2625</v>
      </c>
      <c r="N1345" t="s">
        <v>2626</v>
      </c>
      <c r="O1345"/>
      <c r="P1345" s="28" t="s">
        <v>2627</v>
      </c>
      <c r="Q1345" s="28" t="s">
        <v>2628</v>
      </c>
      <c r="R1345" t="s">
        <v>55</v>
      </c>
      <c r="S1345" t="s">
        <v>144</v>
      </c>
      <c r="X1345" s="9">
        <f>IF(Table1[[#This Row],[Origin 1]]="???",0,COUNTA(Table1[[#This Row],[Origin 1]:[Origin 6]]))</f>
        <v>2</v>
      </c>
      <c r="Y1345"/>
      <c r="Z1345"/>
    </row>
    <row r="1346" spans="1:26">
      <c r="A1346" s="12" t="s">
        <v>144</v>
      </c>
      <c r="B1346" s="2">
        <v>2024</v>
      </c>
      <c r="C1346" s="18" t="str">
        <f>TEXT(Table1[[#This Row],[No2]],"000")</f>
        <v>136</v>
      </c>
      <c r="D1346" s="18">
        <v>136</v>
      </c>
      <c r="E1346" s="18" t="s">
        <v>183</v>
      </c>
      <c r="F1346" s="2" t="str">
        <f>_xlfn.TEXTJOIN("_",TRUE,A1346,B1346,C1346,Table1[[#This Row],[Domain]])</f>
        <v>GRC_2024_136_Sea</v>
      </c>
      <c r="G1346" s="2" t="s">
        <v>400</v>
      </c>
      <c r="H1346" s="3" t="s">
        <v>223</v>
      </c>
      <c r="I1346" t="s">
        <v>1991</v>
      </c>
      <c r="J1346" t="s">
        <v>2527</v>
      </c>
      <c r="K1346" s="4" t="s">
        <v>72</v>
      </c>
      <c r="L1346" s="9" t="str">
        <f>IF(AND(R1346=A1346, S1346&amp;T1346&amp;U1346&amp;V1346&amp;W1346=""), "DomProd", IF(COUNTIF(R1346:W1346, A1346)&gt;0, "CoDev", IF(R1346="???","N/A","Import")))</f>
        <v>Import</v>
      </c>
      <c r="M1346" t="s">
        <v>198</v>
      </c>
      <c r="O1346"/>
      <c r="P1346" s="28" t="s">
        <v>2277</v>
      </c>
      <c r="R1346" t="s">
        <v>65</v>
      </c>
      <c r="X1346" s="9">
        <f>IF(Table1[[#This Row],[Origin 1]]="???",0,COUNTA(Table1[[#This Row],[Origin 1]:[Origin 6]]))</f>
        <v>1</v>
      </c>
      <c r="Y1346"/>
      <c r="Z1346"/>
    </row>
    <row r="1347" spans="1:26">
      <c r="A1347" s="12" t="s">
        <v>144</v>
      </c>
      <c r="B1347" s="2">
        <v>2024</v>
      </c>
      <c r="C1347" s="18" t="str">
        <f>TEXT(Table1[[#This Row],[No2]],"000")</f>
        <v>137</v>
      </c>
      <c r="D1347" s="18">
        <v>137</v>
      </c>
      <c r="E1347" s="18" t="s">
        <v>183</v>
      </c>
      <c r="F1347" s="2" t="str">
        <f>_xlfn.TEXTJOIN("_",TRUE,A1347,B1347,C1347,Table1[[#This Row],[Domain]])</f>
        <v>GRC_2024_137_Sea</v>
      </c>
      <c r="G1347" s="2" t="s">
        <v>400</v>
      </c>
      <c r="H1347" s="3" t="s">
        <v>223</v>
      </c>
      <c r="I1347" t="s">
        <v>2629</v>
      </c>
      <c r="J1347" t="s">
        <v>2630</v>
      </c>
      <c r="K1347" s="4">
        <v>1</v>
      </c>
      <c r="L1347" s="9" t="str">
        <f>IF(AND(R1347=A1347, S1347&amp;T1347&amp;U1347&amp;V1347&amp;W1347=""), "DomProd", IF(COUNTIF(R1347:W1347, A1347)&gt;0, "CoDev", IF(R1347="???","N/A","Import")))</f>
        <v>Import</v>
      </c>
      <c r="M1347" t="s">
        <v>966</v>
      </c>
      <c r="O1347"/>
      <c r="P1347" t="s">
        <v>2631</v>
      </c>
      <c r="R1347" t="s">
        <v>32</v>
      </c>
      <c r="X1347" s="9">
        <f>IF(Table1[[#This Row],[Origin 1]]="???",0,COUNTA(Table1[[#This Row],[Origin 1]:[Origin 6]]))</f>
        <v>1</v>
      </c>
      <c r="Y1347"/>
      <c r="Z1347"/>
    </row>
    <row r="1348" spans="1:26">
      <c r="A1348" s="12" t="s">
        <v>144</v>
      </c>
      <c r="B1348" s="2">
        <v>2024</v>
      </c>
      <c r="C1348" s="18" t="str">
        <f>TEXT(Table1[[#This Row],[No2]],"000")</f>
        <v>138</v>
      </c>
      <c r="D1348" s="18">
        <v>138</v>
      </c>
      <c r="E1348" s="18" t="s">
        <v>183</v>
      </c>
      <c r="F1348" s="2" t="str">
        <f>_xlfn.TEXTJOIN("_",TRUE,A1348,B1348,C1348,Table1[[#This Row],[Domain]])</f>
        <v>GRC_2024_138_Sea</v>
      </c>
      <c r="G1348" s="2" t="s">
        <v>400</v>
      </c>
      <c r="H1348" s="3" t="s">
        <v>223</v>
      </c>
      <c r="I1348" t="s">
        <v>1351</v>
      </c>
      <c r="J1348" t="s">
        <v>2632</v>
      </c>
      <c r="K1348" s="4">
        <v>2</v>
      </c>
      <c r="L1348" s="9" t="str">
        <f>IF(AND(R1348=A1348, S1348&amp;T1348&amp;U1348&amp;V1348&amp;W1348=""), "DomProd", IF(COUNTIF(R1348:W1348, A1348)&gt;0, "CoDev", IF(R1348="???","N/A","Import")))</f>
        <v>Import</v>
      </c>
      <c r="M1348" t="s">
        <v>2633</v>
      </c>
      <c r="O1348"/>
      <c r="P1348" s="28" t="s">
        <v>2634</v>
      </c>
      <c r="R1348" t="s">
        <v>32</v>
      </c>
      <c r="X1348" s="9">
        <f>IF(Table1[[#This Row],[Origin 1]]="???",0,COUNTA(Table1[[#This Row],[Origin 1]:[Origin 6]]))</f>
        <v>1</v>
      </c>
      <c r="Y1348"/>
      <c r="Z1348"/>
    </row>
    <row r="1349" spans="1:26">
      <c r="A1349" s="12" t="s">
        <v>144</v>
      </c>
      <c r="B1349" s="2">
        <v>2024</v>
      </c>
      <c r="C1349" s="18" t="str">
        <f>TEXT(Table1[[#This Row],[No2]],"000")</f>
        <v>139</v>
      </c>
      <c r="D1349" s="18">
        <v>139</v>
      </c>
      <c r="E1349" s="18" t="s">
        <v>183</v>
      </c>
      <c r="F1349" s="2" t="str">
        <f>_xlfn.TEXTJOIN("_",TRUE,A1349,B1349,C1349,Table1[[#This Row],[Domain]])</f>
        <v>GRC_2024_139_Sea</v>
      </c>
      <c r="G1349" s="2" t="s">
        <v>400</v>
      </c>
      <c r="H1349" s="3" t="s">
        <v>223</v>
      </c>
      <c r="I1349" t="s">
        <v>1351</v>
      </c>
      <c r="J1349" t="s">
        <v>72</v>
      </c>
      <c r="K1349" s="4">
        <v>4</v>
      </c>
      <c r="L1349" s="9" t="str">
        <f>IF(AND(R1349=A1349, S1349&amp;T1349&amp;U1349&amp;V1349&amp;W1349=""), "DomProd", IF(COUNTIF(R1349:W1349, A1349)&gt;0, "CoDev", IF(R1349="???","N/A","Import")))</f>
        <v>N/A</v>
      </c>
      <c r="M1349" t="s">
        <v>90</v>
      </c>
      <c r="O1349"/>
      <c r="R1349" t="s">
        <v>91</v>
      </c>
      <c r="X1349" s="9">
        <f>IF(Table1[[#This Row],[Origin 1]]="???",0,COUNTA(Table1[[#This Row],[Origin 1]:[Origin 6]]))</f>
        <v>0</v>
      </c>
      <c r="Y1349"/>
      <c r="Z1349"/>
    </row>
    <row r="1350" spans="1:26">
      <c r="A1350" s="12" t="s">
        <v>144</v>
      </c>
      <c r="B1350" s="2">
        <v>2024</v>
      </c>
      <c r="C1350" s="18" t="str">
        <f>TEXT(Table1[[#This Row],[No2]],"000")</f>
        <v>140</v>
      </c>
      <c r="D1350" s="18">
        <v>140</v>
      </c>
      <c r="E1350" s="18" t="s">
        <v>183</v>
      </c>
      <c r="F1350" s="2" t="str">
        <f>_xlfn.TEXTJOIN("_",TRUE,A1350,B1350,C1350,Table1[[#This Row],[Domain]])</f>
        <v>GRC_2024_140_Sea</v>
      </c>
      <c r="G1350" s="2" t="s">
        <v>400</v>
      </c>
      <c r="H1350" s="3" t="s">
        <v>223</v>
      </c>
      <c r="I1350" t="s">
        <v>2635</v>
      </c>
      <c r="J1350" t="s">
        <v>2636</v>
      </c>
      <c r="K1350" s="4">
        <v>2</v>
      </c>
      <c r="L1350" s="9" t="str">
        <f>IF(AND(R1350=A1350, S1350&amp;T1350&amp;U1350&amp;V1350&amp;W1350=""), "DomProd", IF(COUNTIF(R1350:W1350, A1350)&gt;0, "CoDev", IF(R1350="???","N/A","Import")))</f>
        <v>DomProd</v>
      </c>
      <c r="O1350"/>
      <c r="P1350" s="28" t="s">
        <v>2637</v>
      </c>
      <c r="R1350" t="s">
        <v>144</v>
      </c>
      <c r="X1350" s="9">
        <f>IF(Table1[[#This Row],[Origin 1]]="???",0,COUNTA(Table1[[#This Row],[Origin 1]:[Origin 6]]))</f>
        <v>1</v>
      </c>
      <c r="Y1350"/>
      <c r="Z1350"/>
    </row>
    <row r="1351" spans="1:26">
      <c r="A1351" s="12" t="s">
        <v>144</v>
      </c>
      <c r="B1351" s="2">
        <v>2024</v>
      </c>
      <c r="C1351" s="18" t="str">
        <f>TEXT(Table1[[#This Row],[No2]],"000")</f>
        <v>141</v>
      </c>
      <c r="D1351" s="18">
        <v>141</v>
      </c>
      <c r="E1351" s="18" t="s">
        <v>183</v>
      </c>
      <c r="F1351" s="2" t="str">
        <f>_xlfn.TEXTJOIN("_",TRUE,A1351,B1351,C1351,Table1[[#This Row],[Domain]])</f>
        <v>GRC_2024_141_Sea</v>
      </c>
      <c r="G1351" s="2" t="s">
        <v>400</v>
      </c>
      <c r="H1351" s="3" t="s">
        <v>223</v>
      </c>
      <c r="I1351" t="s">
        <v>2635</v>
      </c>
      <c r="J1351" t="s">
        <v>2621</v>
      </c>
      <c r="K1351" s="4">
        <v>1</v>
      </c>
      <c r="L1351" s="9" t="str">
        <f>IF(AND(R1351=A1351, S1351&amp;T1351&amp;U1351&amp;V1351&amp;W1351=""), "DomProd", IF(COUNTIF(R1351:W1351, A1351)&gt;0, "CoDev", IF(R1351="???","N/A","Import")))</f>
        <v>DomProd</v>
      </c>
      <c r="M1351" t="s">
        <v>2622</v>
      </c>
      <c r="O1351"/>
      <c r="P1351" s="28" t="s">
        <v>2623</v>
      </c>
      <c r="R1351" t="s">
        <v>144</v>
      </c>
      <c r="X1351" s="9">
        <f>IF(Table1[[#This Row],[Origin 1]]="???",0,COUNTA(Table1[[#This Row],[Origin 1]:[Origin 6]]))</f>
        <v>1</v>
      </c>
      <c r="Y1351"/>
      <c r="Z1351"/>
    </row>
    <row r="1352" spans="1:26">
      <c r="A1352" s="12" t="s">
        <v>144</v>
      </c>
      <c r="B1352" s="2">
        <v>2024</v>
      </c>
      <c r="C1352" s="18" t="str">
        <f>TEXT(Table1[[#This Row],[No2]],"000")</f>
        <v>142</v>
      </c>
      <c r="D1352" s="18">
        <v>142</v>
      </c>
      <c r="E1352" s="18" t="s">
        <v>183</v>
      </c>
      <c r="F1352" s="2" t="str">
        <f>_xlfn.TEXTJOIN("_",TRUE,A1352,B1352,C1352,Table1[[#This Row],[Domain]])</f>
        <v>GRC_2024_142_Sea</v>
      </c>
      <c r="G1352" s="2" t="s">
        <v>400</v>
      </c>
      <c r="H1352" s="3" t="s">
        <v>223</v>
      </c>
      <c r="I1352" t="s">
        <v>2635</v>
      </c>
      <c r="J1352" t="s">
        <v>2638</v>
      </c>
      <c r="K1352" s="4">
        <v>3</v>
      </c>
      <c r="L1352" s="9" t="str">
        <f>IF(AND(R1352=A1352, S1352&amp;T1352&amp;U1352&amp;V1352&amp;W1352=""), "DomProd", IF(COUNTIF(R1352:W1352, A1352)&gt;0, "CoDev", IF(R1352="???","N/A","Import")))</f>
        <v>DomProd</v>
      </c>
      <c r="M1352" t="s">
        <v>2622</v>
      </c>
      <c r="O1352"/>
      <c r="P1352" s="28" t="s">
        <v>2639</v>
      </c>
      <c r="R1352" t="s">
        <v>144</v>
      </c>
      <c r="X1352" s="9">
        <f>IF(Table1[[#This Row],[Origin 1]]="???",0,COUNTA(Table1[[#This Row],[Origin 1]:[Origin 6]]))</f>
        <v>1</v>
      </c>
      <c r="Y1352"/>
      <c r="Z1352"/>
    </row>
    <row r="1353" spans="1:26">
      <c r="A1353" s="12" t="s">
        <v>144</v>
      </c>
      <c r="B1353" s="2">
        <v>2024</v>
      </c>
      <c r="C1353" s="18" t="str">
        <f>TEXT(Table1[[#This Row],[No2]],"000")</f>
        <v>143</v>
      </c>
      <c r="D1353" s="18">
        <v>143</v>
      </c>
      <c r="E1353" s="18" t="s">
        <v>183</v>
      </c>
      <c r="F1353" s="2" t="str">
        <f>_xlfn.TEXTJOIN("_",TRUE,A1353,B1353,C1353,Table1[[#This Row],[Domain]])</f>
        <v>GRC_2024_143_Sea</v>
      </c>
      <c r="G1353" s="2" t="s">
        <v>400</v>
      </c>
      <c r="H1353" s="3" t="s">
        <v>223</v>
      </c>
      <c r="I1353" t="s">
        <v>1134</v>
      </c>
      <c r="J1353" t="s">
        <v>2640</v>
      </c>
      <c r="K1353" s="4">
        <v>1</v>
      </c>
      <c r="L1353" s="9" t="str">
        <f>IF(AND(R1353=A1353, S1353&amp;T1353&amp;U1353&amp;V1353&amp;W1353=""), "DomProd", IF(COUNTIF(R1353:W1353, A1353)&gt;0, "CoDev", IF(R1353="???","N/A","Import")))</f>
        <v>Import</v>
      </c>
      <c r="M1353" t="s">
        <v>2641</v>
      </c>
      <c r="O1353"/>
      <c r="P1353" s="28" t="s">
        <v>2642</v>
      </c>
      <c r="R1353" t="s">
        <v>145</v>
      </c>
      <c r="X1353" s="9">
        <f>IF(Table1[[#This Row],[Origin 1]]="???",0,COUNTA(Table1[[#This Row],[Origin 1]:[Origin 6]]))</f>
        <v>1</v>
      </c>
      <c r="Y1353"/>
      <c r="Z1353"/>
    </row>
    <row r="1354" spans="1:26">
      <c r="A1354" s="12" t="s">
        <v>144</v>
      </c>
      <c r="B1354" s="2">
        <v>2024</v>
      </c>
      <c r="C1354" s="18" t="str">
        <f>TEXT(Table1[[#This Row],[No2]],"000")</f>
        <v>144</v>
      </c>
      <c r="D1354" s="18">
        <v>144</v>
      </c>
      <c r="E1354" s="18" t="s">
        <v>183</v>
      </c>
      <c r="F1354" s="2" t="str">
        <f>_xlfn.TEXTJOIN("_",TRUE,A1354,B1354,C1354,Table1[[#This Row],[Domain]])</f>
        <v>GRC_2024_144_Sea</v>
      </c>
      <c r="G1354" s="2" t="s">
        <v>400</v>
      </c>
      <c r="H1354" s="3" t="s">
        <v>223</v>
      </c>
      <c r="I1354" t="s">
        <v>975</v>
      </c>
      <c r="J1354" t="s">
        <v>72</v>
      </c>
      <c r="K1354" s="4">
        <v>5</v>
      </c>
      <c r="L1354" s="9" t="str">
        <f>IF(AND(R1354=A1354, S1354&amp;T1354&amp;U1354&amp;V1354&amp;W1354=""), "DomProd", IF(COUNTIF(R1354:W1354, A1354)&gt;0, "CoDev", IF(R1354="???","N/A","Import")))</f>
        <v>N/A</v>
      </c>
      <c r="M1354" t="s">
        <v>90</v>
      </c>
      <c r="O1354"/>
      <c r="R1354" t="s">
        <v>91</v>
      </c>
      <c r="X1354" s="9">
        <f>IF(Table1[[#This Row],[Origin 1]]="???",0,COUNTA(Table1[[#This Row],[Origin 1]:[Origin 6]]))</f>
        <v>0</v>
      </c>
      <c r="Y1354"/>
      <c r="Z1354"/>
    </row>
    <row r="1355" spans="1:26">
      <c r="A1355" s="12" t="s">
        <v>144</v>
      </c>
      <c r="B1355" s="2">
        <v>2024</v>
      </c>
      <c r="C1355" s="18" t="str">
        <f>TEXT(Table1[[#This Row],[No2]],"000")</f>
        <v>145</v>
      </c>
      <c r="D1355" s="18">
        <v>145</v>
      </c>
      <c r="E1355" s="18" t="s">
        <v>183</v>
      </c>
      <c r="F1355" s="2" t="str">
        <f>_xlfn.TEXTJOIN("_",TRUE,A1355,B1355,C1355,Table1[[#This Row],[Domain]])</f>
        <v>GRC_2024_145_Sea</v>
      </c>
      <c r="G1355" s="2" t="s">
        <v>400</v>
      </c>
      <c r="H1355" s="3" t="s">
        <v>233</v>
      </c>
      <c r="I1355" t="s">
        <v>481</v>
      </c>
      <c r="J1355" t="s">
        <v>1383</v>
      </c>
      <c r="K1355" s="4" t="s">
        <v>72</v>
      </c>
      <c r="L1355" s="9" t="str">
        <f>IF(AND(R1355=A1355, S1355&amp;T1355&amp;U1355&amp;V1355&amp;W1355=""), "DomProd", IF(COUNTIF(R1355:W1355, A1355)&gt;0, "CoDev", IF(R1355="???","N/A","Import")))</f>
        <v>Import</v>
      </c>
      <c r="M1355" t="s">
        <v>1384</v>
      </c>
      <c r="O1355"/>
      <c r="P1355" s="28" t="s">
        <v>1385</v>
      </c>
      <c r="R1355" t="s">
        <v>55</v>
      </c>
      <c r="X1355" s="9">
        <f>IF(Table1[[#This Row],[Origin 1]]="???",0,COUNTA(Table1[[#This Row],[Origin 1]:[Origin 6]]))</f>
        <v>1</v>
      </c>
      <c r="Y1355"/>
      <c r="Z1355"/>
    </row>
    <row r="1356" spans="1:26">
      <c r="A1356" s="12" t="s">
        <v>144</v>
      </c>
      <c r="B1356" s="2">
        <v>2024</v>
      </c>
      <c r="C1356" s="18" t="str">
        <f>TEXT(Table1[[#This Row],[No2]],"000")</f>
        <v>146</v>
      </c>
      <c r="D1356" s="18">
        <v>146</v>
      </c>
      <c r="E1356" s="18" t="s">
        <v>183</v>
      </c>
      <c r="F1356" s="2" t="str">
        <f>_xlfn.TEXTJOIN("_",TRUE,A1356,B1356,C1356,Table1[[#This Row],[Domain]])</f>
        <v>GRC_2024_146_Sea</v>
      </c>
      <c r="G1356" s="2" t="s">
        <v>1707</v>
      </c>
      <c r="H1356" s="3" t="s">
        <v>673</v>
      </c>
      <c r="I1356" t="s">
        <v>674</v>
      </c>
      <c r="J1356" t="s">
        <v>675</v>
      </c>
      <c r="K1356" s="4">
        <v>2</v>
      </c>
      <c r="L1356" s="9" t="str">
        <f>IF(AND(R1356=A1356, S1356&amp;T1356&amp;U1356&amp;V1356&amp;W1356=""), "DomProd", IF(COUNTIF(R1356:W1356, A1356)&gt;0, "CoDev", IF(R1356="???","N/A","Import")))</f>
        <v>Import</v>
      </c>
      <c r="M1356" t="s">
        <v>132</v>
      </c>
      <c r="O1356"/>
      <c r="P1356" s="28" t="s">
        <v>676</v>
      </c>
      <c r="R1356" t="s">
        <v>134</v>
      </c>
      <c r="X1356" s="9">
        <f>IF(Table1[[#This Row],[Origin 1]]="???",0,COUNTA(Table1[[#This Row],[Origin 1]:[Origin 6]]))</f>
        <v>1</v>
      </c>
      <c r="Y1356"/>
      <c r="Z1356"/>
    </row>
    <row r="1357" spans="1:26">
      <c r="A1357" s="12" t="s">
        <v>144</v>
      </c>
      <c r="B1357" s="2">
        <v>2024</v>
      </c>
      <c r="C1357" s="18" t="str">
        <f>TEXT(Table1[[#This Row],[No2]],"000")</f>
        <v>147</v>
      </c>
      <c r="D1357" s="18">
        <v>147</v>
      </c>
      <c r="E1357" s="18" t="s">
        <v>92</v>
      </c>
      <c r="F1357" s="2" t="str">
        <f>_xlfn.TEXTJOIN("_",TRUE,A1357,B1357,C1357,Table1[[#This Row],[Domain]])</f>
        <v>GRC_2024_147_Air</v>
      </c>
      <c r="G1357" s="2" t="s">
        <v>987</v>
      </c>
      <c r="H1357" s="3" t="s">
        <v>94</v>
      </c>
      <c r="I1357" t="s">
        <v>265</v>
      </c>
      <c r="J1357" t="s">
        <v>2643</v>
      </c>
      <c r="K1357" s="4">
        <v>5</v>
      </c>
      <c r="L1357" s="9" t="str">
        <f>IF(AND(R1357=A1357, S1357&amp;T1357&amp;U1357&amp;V1357&amp;W1357=""), "DomProd", IF(COUNTIF(R1357:W1357, A1357)&gt;0, "CoDev", IF(R1357="???","N/A","Import")))</f>
        <v>Import</v>
      </c>
      <c r="M1357" t="s">
        <v>101</v>
      </c>
      <c r="O1357"/>
      <c r="P1357" s="28" t="s">
        <v>989</v>
      </c>
      <c r="R1357" t="s">
        <v>65</v>
      </c>
      <c r="X1357" s="9">
        <f>IF(Table1[[#This Row],[Origin 1]]="???",0,COUNTA(Table1[[#This Row],[Origin 1]:[Origin 6]]))</f>
        <v>1</v>
      </c>
      <c r="Y1357"/>
      <c r="Z1357"/>
    </row>
    <row r="1358" spans="1:26">
      <c r="A1358" s="12" t="s">
        <v>144</v>
      </c>
      <c r="B1358" s="2">
        <v>2024</v>
      </c>
      <c r="C1358" s="18" t="str">
        <f>TEXT(Table1[[#This Row],[No2]],"000")</f>
        <v>148</v>
      </c>
      <c r="D1358" s="18">
        <v>148</v>
      </c>
      <c r="E1358" s="18" t="s">
        <v>92</v>
      </c>
      <c r="F1358" s="2" t="str">
        <f>_xlfn.TEXTJOIN("_",TRUE,A1358,B1358,C1358,Table1[[#This Row],[Domain]])</f>
        <v>GRC_2024_148_Air</v>
      </c>
      <c r="G1358" s="2" t="s">
        <v>987</v>
      </c>
      <c r="H1358" s="3" t="s">
        <v>114</v>
      </c>
      <c r="I1358" t="s">
        <v>265</v>
      </c>
      <c r="J1358" t="s">
        <v>2644</v>
      </c>
      <c r="K1358" s="4">
        <v>4</v>
      </c>
      <c r="L1358" s="9" t="str">
        <f>IF(AND(R1358=A1358, S1358&amp;T1358&amp;U1358&amp;V1358&amp;W1358=""), "DomProd", IF(COUNTIF(R1358:W1358, A1358)&gt;0, "CoDev", IF(R1358="???","N/A","Import")))</f>
        <v>Import</v>
      </c>
      <c r="M1358" t="s">
        <v>126</v>
      </c>
      <c r="N1358" t="s">
        <v>127</v>
      </c>
      <c r="O1358"/>
      <c r="P1358" t="s">
        <v>128</v>
      </c>
      <c r="R1358" t="s">
        <v>65</v>
      </c>
      <c r="S1358" t="s">
        <v>55</v>
      </c>
      <c r="X1358" s="9">
        <f>IF(Table1[[#This Row],[Origin 1]]="???",0,COUNTA(Table1[[#This Row],[Origin 1]:[Origin 6]]))</f>
        <v>2</v>
      </c>
      <c r="Y1358"/>
      <c r="Z1358"/>
    </row>
    <row r="1359" spans="1:26">
      <c r="A1359" s="12" t="s">
        <v>144</v>
      </c>
      <c r="B1359" s="2">
        <v>2024</v>
      </c>
      <c r="C1359" s="18" t="str">
        <f>TEXT(Table1[[#This Row],[No2]],"000")</f>
        <v>149</v>
      </c>
      <c r="D1359" s="18">
        <v>149</v>
      </c>
      <c r="E1359" s="18" t="s">
        <v>92</v>
      </c>
      <c r="F1359" s="2" t="str">
        <f>_xlfn.TEXTJOIN("_",TRUE,A1359,B1359,C1359,Table1[[#This Row],[Domain]])</f>
        <v>GRC_2024_149_Air</v>
      </c>
      <c r="G1359" s="2" t="s">
        <v>987</v>
      </c>
      <c r="H1359" s="3" t="s">
        <v>114</v>
      </c>
      <c r="I1359" t="s">
        <v>265</v>
      </c>
      <c r="J1359" t="s">
        <v>1151</v>
      </c>
      <c r="K1359" s="4">
        <v>3</v>
      </c>
      <c r="L1359" s="9" t="str">
        <f>IF(AND(R1359=A1359, S1359&amp;T1359&amp;U1359&amp;V1359&amp;W1359=""), "DomProd", IF(COUNTIF(R1359:W1359, A1359)&gt;0, "CoDev", IF(R1359="???","N/A","Import")))</f>
        <v>Import</v>
      </c>
      <c r="M1359" t="s">
        <v>120</v>
      </c>
      <c r="O1359"/>
      <c r="P1359" s="28" t="s">
        <v>1152</v>
      </c>
      <c r="R1359" t="s">
        <v>65</v>
      </c>
      <c r="X1359" s="9">
        <f>IF(Table1[[#This Row],[Origin 1]]="???",0,COUNTA(Table1[[#This Row],[Origin 1]:[Origin 6]]))</f>
        <v>1</v>
      </c>
      <c r="Y1359"/>
      <c r="Z1359"/>
    </row>
    <row r="1360" spans="1:26">
      <c r="A1360" s="12" t="s">
        <v>144</v>
      </c>
      <c r="B1360" s="2">
        <v>2024</v>
      </c>
      <c r="C1360" s="18" t="str">
        <f>TEXT(Table1[[#This Row],[No2]],"000")</f>
        <v>150</v>
      </c>
      <c r="D1360" s="18">
        <v>150</v>
      </c>
      <c r="E1360" s="18" t="s">
        <v>92</v>
      </c>
      <c r="F1360" s="2" t="str">
        <f>_xlfn.TEXTJOIN("_",TRUE,A1360,B1360,C1360,Table1[[#This Row],[Domain]])</f>
        <v>GRC_2024_150_Air</v>
      </c>
      <c r="G1360" s="2" t="s">
        <v>987</v>
      </c>
      <c r="H1360" s="3" t="s">
        <v>114</v>
      </c>
      <c r="I1360" t="s">
        <v>265</v>
      </c>
      <c r="J1360" t="s">
        <v>2645</v>
      </c>
      <c r="K1360" s="4">
        <v>11</v>
      </c>
      <c r="L1360" s="9" t="str">
        <f>IF(AND(R1360=A1360, S1360&amp;T1360&amp;U1360&amp;V1360&amp;W1360=""), "DomProd", IF(COUNTIF(R1360:W1360, A1360)&gt;0, "CoDev", IF(R1360="???","N/A","Import")))</f>
        <v>Import</v>
      </c>
      <c r="M1360" t="s">
        <v>120</v>
      </c>
      <c r="O1360"/>
      <c r="P1360" s="28" t="s">
        <v>121</v>
      </c>
      <c r="R1360" t="s">
        <v>65</v>
      </c>
      <c r="X1360" s="9">
        <f>IF(Table1[[#This Row],[Origin 1]]="???",0,COUNTA(Table1[[#This Row],[Origin 1]:[Origin 6]]))</f>
        <v>1</v>
      </c>
      <c r="Y1360"/>
      <c r="Z1360"/>
    </row>
    <row r="1361" spans="1:26">
      <c r="A1361" s="12" t="s">
        <v>144</v>
      </c>
      <c r="B1361" s="2">
        <v>2024</v>
      </c>
      <c r="C1361" s="18" t="str">
        <f>TEXT(Table1[[#This Row],[No2]],"000")</f>
        <v>151</v>
      </c>
      <c r="D1361" s="18">
        <v>151</v>
      </c>
      <c r="E1361" s="18" t="s">
        <v>92</v>
      </c>
      <c r="F1361" s="2" t="str">
        <f>_xlfn.TEXTJOIN("_",TRUE,A1361,B1361,C1361,Table1[[#This Row],[Domain]])</f>
        <v>GRC_2024_151_Air</v>
      </c>
      <c r="G1361" s="2" t="s">
        <v>987</v>
      </c>
      <c r="H1361" s="3" t="s">
        <v>139</v>
      </c>
      <c r="I1361" t="s">
        <v>684</v>
      </c>
      <c r="J1361" t="s">
        <v>2407</v>
      </c>
      <c r="K1361" s="4" t="s">
        <v>72</v>
      </c>
      <c r="L1361" s="9" t="str">
        <f>IF(AND(R1361=A1361, S1361&amp;T1361&amp;U1361&amp;V1361&amp;W1361=""), "DomProd", IF(COUNTIF(R1361:W1361, A1361)&gt;0, "CoDev", IF(R1361="???","N/A","Import")))</f>
        <v>Import</v>
      </c>
      <c r="M1361" t="s">
        <v>101</v>
      </c>
      <c r="N1361" t="s">
        <v>181</v>
      </c>
      <c r="O1361"/>
      <c r="P1361" t="s">
        <v>1407</v>
      </c>
      <c r="R1361" t="s">
        <v>65</v>
      </c>
      <c r="X1361" s="9">
        <f>IF(Table1[[#This Row],[Origin 1]]="???",0,COUNTA(Table1[[#This Row],[Origin 1]:[Origin 6]]))</f>
        <v>1</v>
      </c>
      <c r="Y1361"/>
      <c r="Z1361"/>
    </row>
    <row r="1362" spans="1:26">
      <c r="A1362" s="12" t="s">
        <v>144</v>
      </c>
      <c r="B1362" s="2">
        <v>2024</v>
      </c>
      <c r="C1362" s="18" t="str">
        <f>TEXT(Table1[[#This Row],[No2]],"000")</f>
        <v>152</v>
      </c>
      <c r="D1362" s="18">
        <v>152</v>
      </c>
      <c r="E1362" s="18" t="s">
        <v>92</v>
      </c>
      <c r="F1362" s="2" t="str">
        <f>_xlfn.TEXTJOIN("_",TRUE,A1362,B1362,C1362,Table1[[#This Row],[Domain]])</f>
        <v>GRC_2024_152_Air</v>
      </c>
      <c r="G1362" s="2" t="s">
        <v>987</v>
      </c>
      <c r="H1362" s="3" t="s">
        <v>139</v>
      </c>
      <c r="I1362" t="s">
        <v>674</v>
      </c>
      <c r="J1362" t="s">
        <v>1408</v>
      </c>
      <c r="K1362" s="4" t="s">
        <v>72</v>
      </c>
      <c r="L1362" s="9" t="str">
        <f>IF(AND(R1362=A1362, S1362&amp;T1362&amp;U1362&amp;V1362&amp;W1362=""), "DomProd", IF(COUNTIF(R1362:W1362, A1362)&gt;0, "CoDev", IF(R1362="???","N/A","Import")))</f>
        <v>Import</v>
      </c>
      <c r="M1362" t="s">
        <v>1409</v>
      </c>
      <c r="O1362"/>
      <c r="P1362" t="s">
        <v>1410</v>
      </c>
      <c r="R1362" t="s">
        <v>145</v>
      </c>
      <c r="X1362" s="9">
        <f>IF(Table1[[#This Row],[Origin 1]]="???",0,COUNTA(Table1[[#This Row],[Origin 1]:[Origin 6]]))</f>
        <v>1</v>
      </c>
      <c r="Y1362"/>
      <c r="Z1362"/>
    </row>
    <row r="1363" spans="1:26">
      <c r="A1363" s="12" t="s">
        <v>144</v>
      </c>
      <c r="B1363" s="2">
        <v>2024</v>
      </c>
      <c r="C1363" s="18" t="str">
        <f>TEXT(Table1[[#This Row],[No2]],"000")</f>
        <v>153</v>
      </c>
      <c r="D1363" s="18">
        <v>153</v>
      </c>
      <c r="E1363" s="18" t="s">
        <v>92</v>
      </c>
      <c r="F1363" s="2" t="str">
        <f>_xlfn.TEXTJOIN("_",TRUE,A1363,B1363,C1363,Table1[[#This Row],[Domain]])</f>
        <v>GRC_2024_153_Air</v>
      </c>
      <c r="G1363" s="2" t="s">
        <v>93</v>
      </c>
      <c r="H1363" s="3" t="s">
        <v>94</v>
      </c>
      <c r="I1363" t="s">
        <v>495</v>
      </c>
      <c r="J1363" t="s">
        <v>2646</v>
      </c>
      <c r="K1363" s="4">
        <v>32</v>
      </c>
      <c r="L1363" s="9" t="str">
        <f>IF(AND(R1363=A1363, S1363&amp;T1363&amp;U1363&amp;V1363&amp;W1363=""), "DomProd", IF(COUNTIF(R1363:W1363, A1363)&gt;0, "CoDev", IF(R1363="???","N/A","Import")))</f>
        <v>Import</v>
      </c>
      <c r="M1363" t="s">
        <v>195</v>
      </c>
      <c r="O1363"/>
      <c r="P1363" s="28" t="s">
        <v>2647</v>
      </c>
      <c r="R1363" s="9" t="s">
        <v>65</v>
      </c>
      <c r="X1363" s="9">
        <f>IF(Table1[[#This Row],[Origin 1]]="???",0,COUNTA(Table1[[#This Row],[Origin 1]:[Origin 6]]))</f>
        <v>1</v>
      </c>
      <c r="Y1363"/>
      <c r="Z1363"/>
    </row>
    <row r="1364" spans="1:26">
      <c r="A1364" s="12" t="s">
        <v>144</v>
      </c>
      <c r="B1364" s="2">
        <v>2024</v>
      </c>
      <c r="C1364" s="18" t="str">
        <f>TEXT(Table1[[#This Row],[No2]],"000")</f>
        <v>154</v>
      </c>
      <c r="D1364" s="18">
        <v>154</v>
      </c>
      <c r="E1364" s="18" t="s">
        <v>92</v>
      </c>
      <c r="F1364" s="2" t="str">
        <f>_xlfn.TEXTJOIN("_",TRUE,A1364,B1364,C1364,Table1[[#This Row],[Domain]])</f>
        <v>GRC_2024_154_Air</v>
      </c>
      <c r="G1364" s="2" t="s">
        <v>93</v>
      </c>
      <c r="H1364" s="3" t="s">
        <v>94</v>
      </c>
      <c r="I1364" t="s">
        <v>495</v>
      </c>
      <c r="J1364" t="s">
        <v>2648</v>
      </c>
      <c r="K1364" s="4">
        <v>70</v>
      </c>
      <c r="L1364" s="9" t="str">
        <f>IF(AND(R1364=A1364, S1364&amp;T1364&amp;U1364&amp;V1364&amp;W1364=""), "DomProd", IF(COUNTIF(R1364:W1364, A1364)&gt;0, "CoDev", IF(R1364="???","N/A","Import")))</f>
        <v>Import</v>
      </c>
      <c r="M1364" t="s">
        <v>101</v>
      </c>
      <c r="O1364"/>
      <c r="P1364" s="28" t="s">
        <v>250</v>
      </c>
      <c r="R1364" s="9" t="s">
        <v>65</v>
      </c>
      <c r="X1364" s="9">
        <f>IF(Table1[[#This Row],[Origin 1]]="???",0,COUNTA(Table1[[#This Row],[Origin 1]:[Origin 6]]))</f>
        <v>1</v>
      </c>
      <c r="Y1364"/>
      <c r="Z1364"/>
    </row>
    <row r="1365" spans="1:26">
      <c r="A1365" s="12" t="s">
        <v>144</v>
      </c>
      <c r="B1365" s="2">
        <v>2024</v>
      </c>
      <c r="C1365" s="18" t="str">
        <f>TEXT(Table1[[#This Row],[No2]],"000")</f>
        <v>155</v>
      </c>
      <c r="D1365" s="18">
        <v>155</v>
      </c>
      <c r="E1365" s="18" t="s">
        <v>92</v>
      </c>
      <c r="F1365" s="2" t="str">
        <f>_xlfn.TEXTJOIN("_",TRUE,A1365,B1365,C1365,Table1[[#This Row],[Domain]])</f>
        <v>GRC_2024_155_Air</v>
      </c>
      <c r="G1365" s="2" t="s">
        <v>93</v>
      </c>
      <c r="H1365" s="3" t="s">
        <v>94</v>
      </c>
      <c r="I1365" t="s">
        <v>495</v>
      </c>
      <c r="J1365" t="s">
        <v>2649</v>
      </c>
      <c r="K1365" s="4">
        <v>64</v>
      </c>
      <c r="L1365" s="9" t="str">
        <f>IF(AND(R1365=A1365, S1365&amp;T1365&amp;U1365&amp;V1365&amp;W1365=""), "DomProd", IF(COUNTIF(R1365:W1365, A1365)&gt;0, "CoDev", IF(R1365="???","N/A","Import")))</f>
        <v>Import</v>
      </c>
      <c r="M1365" t="s">
        <v>101</v>
      </c>
      <c r="O1365"/>
      <c r="P1365" s="28" t="s">
        <v>250</v>
      </c>
      <c r="R1365" s="9" t="s">
        <v>65</v>
      </c>
      <c r="X1365" s="9">
        <f>IF(Table1[[#This Row],[Origin 1]]="???",0,COUNTA(Table1[[#This Row],[Origin 1]:[Origin 6]]))</f>
        <v>1</v>
      </c>
      <c r="Y1365"/>
      <c r="Z1365"/>
    </row>
    <row r="1366" spans="1:26">
      <c r="A1366" s="12" t="s">
        <v>144</v>
      </c>
      <c r="B1366" s="2">
        <v>2024</v>
      </c>
      <c r="C1366" s="18" t="str">
        <f>TEXT(Table1[[#This Row],[No2]],"000")</f>
        <v>156</v>
      </c>
      <c r="D1366" s="18">
        <v>156</v>
      </c>
      <c r="E1366" s="18" t="s">
        <v>92</v>
      </c>
      <c r="F1366" s="2" t="str">
        <f>_xlfn.TEXTJOIN("_",TRUE,A1366,B1366,C1366,Table1[[#This Row],[Domain]])</f>
        <v>GRC_2024_156_Air</v>
      </c>
      <c r="G1366" s="2" t="s">
        <v>93</v>
      </c>
      <c r="H1366" s="3" t="s">
        <v>94</v>
      </c>
      <c r="I1366" t="s">
        <v>495</v>
      </c>
      <c r="J1366" t="s">
        <v>2650</v>
      </c>
      <c r="K1366" s="4">
        <v>20</v>
      </c>
      <c r="L1366" s="9" t="str">
        <f>IF(AND(R1366=A1366, S1366&amp;T1366&amp;U1366&amp;V1366&amp;W1366=""), "DomProd", IF(COUNTIF(R1366:W1366, A1366)&gt;0, "CoDev", IF(R1366="???","N/A","Import")))</f>
        <v>Import</v>
      </c>
      <c r="M1366" t="s">
        <v>101</v>
      </c>
      <c r="O1366"/>
      <c r="P1366" s="28" t="s">
        <v>250</v>
      </c>
      <c r="R1366" s="9" t="s">
        <v>65</v>
      </c>
      <c r="X1366" s="9">
        <f>IF(Table1[[#This Row],[Origin 1]]="???",0,COUNTA(Table1[[#This Row],[Origin 1]:[Origin 6]]))</f>
        <v>1</v>
      </c>
      <c r="Y1366"/>
      <c r="Z1366"/>
    </row>
    <row r="1367" spans="1:26">
      <c r="A1367" s="12" t="s">
        <v>144</v>
      </c>
      <c r="B1367" s="2">
        <v>2024</v>
      </c>
      <c r="C1367" s="18" t="str">
        <f>TEXT(Table1[[#This Row],[No2]],"000")</f>
        <v>157</v>
      </c>
      <c r="D1367" s="18">
        <v>157</v>
      </c>
      <c r="E1367" s="18" t="s">
        <v>92</v>
      </c>
      <c r="F1367" s="2" t="str">
        <f>_xlfn.TEXTJOIN("_",TRUE,A1367,B1367,C1367,Table1[[#This Row],[Domain]])</f>
        <v>GRC_2024_157_Air</v>
      </c>
      <c r="G1367" s="2" t="s">
        <v>93</v>
      </c>
      <c r="H1367" s="3" t="s">
        <v>94</v>
      </c>
      <c r="I1367" t="s">
        <v>495</v>
      </c>
      <c r="J1367" t="s">
        <v>2651</v>
      </c>
      <c r="K1367" s="4">
        <v>19</v>
      </c>
      <c r="L1367" s="9" t="str">
        <f>IF(AND(R1367=A1367, S1367&amp;T1367&amp;U1367&amp;V1367&amp;W1367=""), "DomProd", IF(COUNTIF(R1367:W1367, A1367)&gt;0, "CoDev", IF(R1367="???","N/A","Import")))</f>
        <v>Import</v>
      </c>
      <c r="M1367" t="s">
        <v>258</v>
      </c>
      <c r="O1367"/>
      <c r="P1367" s="28" t="s">
        <v>2071</v>
      </c>
      <c r="R1367" s="9" t="s">
        <v>134</v>
      </c>
      <c r="X1367" s="9">
        <f>IF(Table1[[#This Row],[Origin 1]]="???",0,COUNTA(Table1[[#This Row],[Origin 1]:[Origin 6]]))</f>
        <v>1</v>
      </c>
      <c r="Y1367"/>
      <c r="Z1367"/>
    </row>
    <row r="1368" spans="1:26">
      <c r="A1368" s="12" t="s">
        <v>144</v>
      </c>
      <c r="B1368" s="2">
        <v>2024</v>
      </c>
      <c r="C1368" s="18" t="str">
        <f>TEXT(Table1[[#This Row],[No2]],"000")</f>
        <v>158</v>
      </c>
      <c r="D1368" s="18">
        <v>158</v>
      </c>
      <c r="E1368" s="18" t="s">
        <v>92</v>
      </c>
      <c r="F1368" s="2" t="str">
        <f>_xlfn.TEXTJOIN("_",TRUE,A1368,B1368,C1368,Table1[[#This Row],[Domain]])</f>
        <v>GRC_2024_158_Air</v>
      </c>
      <c r="G1368" s="2" t="s">
        <v>93</v>
      </c>
      <c r="H1368" s="3" t="s">
        <v>94</v>
      </c>
      <c r="I1368" t="s">
        <v>495</v>
      </c>
      <c r="J1368" t="s">
        <v>2652</v>
      </c>
      <c r="K1368" s="4">
        <v>5</v>
      </c>
      <c r="L1368" s="9" t="str">
        <f>IF(AND(R1368=A1368, S1368&amp;T1368&amp;U1368&amp;V1368&amp;W1368=""), "DomProd", IF(COUNTIF(R1368:W1368, A1368)&gt;0, "CoDev", IF(R1368="???","N/A","Import")))</f>
        <v>Import</v>
      </c>
      <c r="M1368" t="s">
        <v>258</v>
      </c>
      <c r="O1368"/>
      <c r="P1368" s="28" t="s">
        <v>2071</v>
      </c>
      <c r="R1368" s="9" t="s">
        <v>134</v>
      </c>
      <c r="X1368" s="9">
        <f>IF(Table1[[#This Row],[Origin 1]]="???",0,COUNTA(Table1[[#This Row],[Origin 1]:[Origin 6]]))</f>
        <v>1</v>
      </c>
      <c r="Y1368"/>
      <c r="Z1368"/>
    </row>
    <row r="1369" spans="1:26">
      <c r="A1369" s="12" t="s">
        <v>144</v>
      </c>
      <c r="B1369" s="2">
        <v>2024</v>
      </c>
      <c r="C1369" s="18" t="str">
        <f>TEXT(Table1[[#This Row],[No2]],"000")</f>
        <v>159</v>
      </c>
      <c r="D1369" s="18">
        <v>159</v>
      </c>
      <c r="E1369" s="18" t="s">
        <v>92</v>
      </c>
      <c r="F1369" s="2" t="str">
        <f>_xlfn.TEXTJOIN("_",TRUE,A1369,B1369,C1369,Table1[[#This Row],[Domain]])</f>
        <v>GRC_2024_159_Air</v>
      </c>
      <c r="G1369" s="2" t="s">
        <v>93</v>
      </c>
      <c r="H1369" s="3" t="s">
        <v>94</v>
      </c>
      <c r="I1369" t="s">
        <v>495</v>
      </c>
      <c r="J1369" t="s">
        <v>2074</v>
      </c>
      <c r="K1369" s="4">
        <v>16</v>
      </c>
      <c r="L1369" s="9" t="str">
        <f>IF(AND(R1369=A1369, S1369&amp;T1369&amp;U1369&amp;V1369&amp;W1369=""), "DomProd", IF(COUNTIF(R1369:W1369, A1369)&gt;0, "CoDev", IF(R1369="???","N/A","Import")))</f>
        <v>Import</v>
      </c>
      <c r="M1369" t="s">
        <v>258</v>
      </c>
      <c r="O1369"/>
      <c r="P1369" s="28" t="s">
        <v>1757</v>
      </c>
      <c r="R1369" t="s">
        <v>134</v>
      </c>
      <c r="X1369" s="9">
        <f>IF(Table1[[#This Row],[Origin 1]]="???",0,COUNTA(Table1[[#This Row],[Origin 1]:[Origin 6]]))</f>
        <v>1</v>
      </c>
      <c r="Y1369"/>
      <c r="Z1369"/>
    </row>
    <row r="1370" spans="1:26">
      <c r="A1370" s="12" t="s">
        <v>144</v>
      </c>
      <c r="B1370" s="2">
        <v>2024</v>
      </c>
      <c r="C1370" s="18" t="str">
        <f>TEXT(Table1[[#This Row],[No2]],"000")</f>
        <v>160</v>
      </c>
      <c r="D1370" s="18">
        <v>160</v>
      </c>
      <c r="E1370" s="18" t="s">
        <v>92</v>
      </c>
      <c r="F1370" s="2" t="str">
        <f>_xlfn.TEXTJOIN("_",TRUE,A1370,B1370,C1370,Table1[[#This Row],[Domain]])</f>
        <v>GRC_2024_160_Air</v>
      </c>
      <c r="G1370" s="2" t="s">
        <v>93</v>
      </c>
      <c r="H1370" s="3" t="s">
        <v>94</v>
      </c>
      <c r="I1370" t="s">
        <v>495</v>
      </c>
      <c r="J1370" t="s">
        <v>1756</v>
      </c>
      <c r="K1370" s="4">
        <v>4</v>
      </c>
      <c r="L1370" s="9" t="str">
        <f>IF(AND(R1370=A1370, S1370&amp;T1370&amp;U1370&amp;V1370&amp;W1370=""), "DomProd", IF(COUNTIF(R1370:W1370, A1370)&gt;0, "CoDev", IF(R1370="???","N/A","Import")))</f>
        <v>Import</v>
      </c>
      <c r="M1370" t="s">
        <v>258</v>
      </c>
      <c r="O1370"/>
      <c r="P1370" s="28" t="s">
        <v>1757</v>
      </c>
      <c r="R1370" t="s">
        <v>134</v>
      </c>
      <c r="X1370" s="9">
        <f>IF(Table1[[#This Row],[Origin 1]]="???",0,COUNTA(Table1[[#This Row],[Origin 1]:[Origin 6]]))</f>
        <v>1</v>
      </c>
      <c r="Y1370"/>
      <c r="Z1370"/>
    </row>
    <row r="1371" spans="1:26">
      <c r="A1371" s="12" t="s">
        <v>144</v>
      </c>
      <c r="B1371" s="2">
        <v>2024</v>
      </c>
      <c r="C1371" s="18" t="str">
        <f>TEXT(Table1[[#This Row],[No2]],"000")</f>
        <v>161</v>
      </c>
      <c r="D1371" s="18">
        <v>161</v>
      </c>
      <c r="E1371" s="18" t="s">
        <v>92</v>
      </c>
      <c r="F1371" s="2" t="str">
        <f>_xlfn.TEXTJOIN("_",TRUE,A1371,B1371,C1371,Table1[[#This Row],[Domain]])</f>
        <v>GRC_2024_161_Air</v>
      </c>
      <c r="G1371" s="2" t="s">
        <v>93</v>
      </c>
      <c r="H1371" s="3" t="s">
        <v>94</v>
      </c>
      <c r="I1371" t="s">
        <v>495</v>
      </c>
      <c r="J1371" t="s">
        <v>2653</v>
      </c>
      <c r="K1371" s="4">
        <v>10</v>
      </c>
      <c r="L1371" s="9" t="str">
        <f>IF(AND(R1371=A1371, S1371&amp;T1371&amp;U1371&amp;V1371&amp;W1371=""), "DomProd", IF(COUNTIF(R1371:W1371, A1371)&gt;0, "CoDev", IF(R1371="???","N/A","Import")))</f>
        <v>Import</v>
      </c>
      <c r="M1371" t="s">
        <v>258</v>
      </c>
      <c r="O1371"/>
      <c r="P1371" s="28" t="s">
        <v>2071</v>
      </c>
      <c r="R1371" t="s">
        <v>134</v>
      </c>
      <c r="X1371" s="9">
        <f>IF(Table1[[#This Row],[Origin 1]]="???",0,COUNTA(Table1[[#This Row],[Origin 1]:[Origin 6]]))</f>
        <v>1</v>
      </c>
      <c r="Y1371"/>
      <c r="Z1371"/>
    </row>
    <row r="1372" spans="1:26">
      <c r="A1372" s="12" t="s">
        <v>144</v>
      </c>
      <c r="B1372" s="2">
        <v>2024</v>
      </c>
      <c r="C1372" s="18" t="str">
        <f>TEXT(Table1[[#This Row],[No2]],"000")</f>
        <v>162</v>
      </c>
      <c r="D1372" s="18">
        <v>162</v>
      </c>
      <c r="E1372" s="18" t="s">
        <v>92</v>
      </c>
      <c r="F1372" s="2" t="str">
        <f>_xlfn.TEXTJOIN("_",TRUE,A1372,B1372,C1372,Table1[[#This Row],[Domain]])</f>
        <v>GRC_2024_162_Air</v>
      </c>
      <c r="G1372" s="2" t="s">
        <v>93</v>
      </c>
      <c r="H1372" s="3" t="s">
        <v>94</v>
      </c>
      <c r="I1372" t="s">
        <v>2654</v>
      </c>
      <c r="J1372" t="s">
        <v>2655</v>
      </c>
      <c r="K1372" s="4">
        <v>4</v>
      </c>
      <c r="L1372" s="9" t="str">
        <f>IF(AND(R1372=A1372, S1372&amp;T1372&amp;U1372&amp;V1372&amp;W1372=""), "DomProd", IF(COUNTIF(R1372:W1372, A1372)&gt;0, "CoDev", IF(R1372="???","N/A","Import")))</f>
        <v>Import</v>
      </c>
      <c r="M1372" t="s">
        <v>2039</v>
      </c>
      <c r="P1372" s="28" t="s">
        <v>2395</v>
      </c>
      <c r="R1372" t="s">
        <v>575</v>
      </c>
      <c r="X1372" s="9">
        <f>IF(Table1[[#This Row],[Origin 1]]="???",0,COUNTA(Table1[[#This Row],[Origin 1]:[Origin 6]]))</f>
        <v>1</v>
      </c>
      <c r="Y1372"/>
      <c r="Z1372"/>
    </row>
    <row r="1373" spans="1:26">
      <c r="A1373" s="12" t="s">
        <v>144</v>
      </c>
      <c r="B1373" s="2">
        <v>2024</v>
      </c>
      <c r="C1373" s="18" t="str">
        <f>TEXT(Table1[[#This Row],[No2]],"000")</f>
        <v>163</v>
      </c>
      <c r="D1373" s="18">
        <v>163</v>
      </c>
      <c r="E1373" s="18" t="s">
        <v>92</v>
      </c>
      <c r="F1373" s="2" t="str">
        <f>_xlfn.TEXTJOIN("_",TRUE,A1373,B1373,C1373,Table1[[#This Row],[Domain]])</f>
        <v>GRC_2024_163_Air</v>
      </c>
      <c r="G1373" s="2" t="s">
        <v>93</v>
      </c>
      <c r="H1373" s="3" t="s">
        <v>178</v>
      </c>
      <c r="I1373" t="s">
        <v>1028</v>
      </c>
      <c r="J1373" t="s">
        <v>2656</v>
      </c>
      <c r="K1373" s="4">
        <v>2</v>
      </c>
      <c r="L1373" s="9" t="str">
        <f>IF(AND(R1373=A1373, S1373&amp;T1373&amp;U1373&amp;V1373&amp;W1373=""), "DomProd", IF(COUNTIF(R1373:W1373, A1373)&gt;0, "CoDev", IF(R1373="???","N/A","Import")))</f>
        <v>Import</v>
      </c>
      <c r="M1373" t="s">
        <v>1030</v>
      </c>
      <c r="O1373"/>
      <c r="P1373" s="28" t="s">
        <v>1031</v>
      </c>
      <c r="R1373" t="s">
        <v>115</v>
      </c>
      <c r="X1373" s="9">
        <f>IF(Table1[[#This Row],[Origin 1]]="???",0,COUNTA(Table1[[#This Row],[Origin 1]:[Origin 6]]))</f>
        <v>1</v>
      </c>
      <c r="Y1373"/>
      <c r="Z1373"/>
    </row>
    <row r="1374" spans="1:26">
      <c r="A1374" s="12" t="s">
        <v>144</v>
      </c>
      <c r="B1374" s="2">
        <v>2024</v>
      </c>
      <c r="C1374" s="18" t="str">
        <f>TEXT(Table1[[#This Row],[No2]],"000")</f>
        <v>164</v>
      </c>
      <c r="D1374" s="18">
        <v>164</v>
      </c>
      <c r="E1374" s="18" t="s">
        <v>92</v>
      </c>
      <c r="F1374" s="2" t="str">
        <f>_xlfn.TEXTJOIN("_",TRUE,A1374,B1374,C1374,Table1[[#This Row],[Domain]])</f>
        <v>GRC_2024_164_Air</v>
      </c>
      <c r="G1374" s="2" t="s">
        <v>93</v>
      </c>
      <c r="H1374" s="3" t="s">
        <v>178</v>
      </c>
      <c r="I1374" t="s">
        <v>878</v>
      </c>
      <c r="J1374" t="s">
        <v>2657</v>
      </c>
      <c r="K1374" s="4">
        <v>8</v>
      </c>
      <c r="L1374" s="9" t="str">
        <f>IF(AND(R1374=A1374, S1374&amp;T1374&amp;U1374&amp;V1374&amp;W1374=""), "DomProd", IF(COUNTIF(R1374:W1374, A1374)&gt;0, "CoDev", IF(R1374="???","N/A","Import")))</f>
        <v>DomProd</v>
      </c>
      <c r="M1374" t="s">
        <v>2658</v>
      </c>
      <c r="O1374"/>
      <c r="P1374" s="28" t="s">
        <v>2659</v>
      </c>
      <c r="R1374" t="s">
        <v>144</v>
      </c>
      <c r="X1374" s="9">
        <f>IF(Table1[[#This Row],[Origin 1]]="???",0,COUNTA(Table1[[#This Row],[Origin 1]:[Origin 6]]))</f>
        <v>1</v>
      </c>
      <c r="Y1374"/>
      <c r="Z1374"/>
    </row>
    <row r="1375" spans="1:26">
      <c r="A1375" s="12" t="s">
        <v>144</v>
      </c>
      <c r="B1375" s="2">
        <v>2024</v>
      </c>
      <c r="C1375" s="18" t="str">
        <f>TEXT(Table1[[#This Row],[No2]],"000")</f>
        <v>165</v>
      </c>
      <c r="D1375" s="18">
        <v>165</v>
      </c>
      <c r="E1375" s="18" t="s">
        <v>92</v>
      </c>
      <c r="F1375" s="2" t="str">
        <f>_xlfn.TEXTJOIN("_",TRUE,A1375,B1375,C1375,Table1[[#This Row],[Domain]])</f>
        <v>GRC_2024_165_Air</v>
      </c>
      <c r="G1375" s="2" t="s">
        <v>93</v>
      </c>
      <c r="H1375" s="3" t="s">
        <v>139</v>
      </c>
      <c r="I1375" t="s">
        <v>272</v>
      </c>
      <c r="J1375" t="s">
        <v>2660</v>
      </c>
      <c r="K1375" s="4" t="s">
        <v>72</v>
      </c>
      <c r="L1375" s="9" t="str">
        <f>IF(AND(R1375=A1375, S1375&amp;T1375&amp;U1375&amp;V1375&amp;W1375=""), "DomProd", IF(COUNTIF(R1375:W1375, A1375)&gt;0, "CoDev", IF(R1375="???","N/A","Import")))</f>
        <v>Import</v>
      </c>
      <c r="M1375" t="s">
        <v>198</v>
      </c>
      <c r="O1375"/>
      <c r="P1375" t="s">
        <v>274</v>
      </c>
      <c r="R1375" t="s">
        <v>65</v>
      </c>
      <c r="X1375" s="9">
        <f>IF(Table1[[#This Row],[Origin 1]]="???",0,COUNTA(Table1[[#This Row],[Origin 1]:[Origin 6]]))</f>
        <v>1</v>
      </c>
      <c r="Y1375"/>
      <c r="Z1375"/>
    </row>
    <row r="1376" spans="1:26">
      <c r="A1376" s="12" t="s">
        <v>144</v>
      </c>
      <c r="B1376" s="2">
        <v>2024</v>
      </c>
      <c r="C1376" s="18" t="str">
        <f>TEXT(Table1[[#This Row],[No2]],"000")</f>
        <v>166</v>
      </c>
      <c r="D1376" s="18">
        <v>166</v>
      </c>
      <c r="E1376" s="18" t="s">
        <v>92</v>
      </c>
      <c r="F1376" s="2" t="str">
        <f>_xlfn.TEXTJOIN("_",TRUE,A1376,B1376,C1376,Table1[[#This Row],[Domain]])</f>
        <v>GRC_2024_166_Air</v>
      </c>
      <c r="G1376" s="2" t="s">
        <v>93</v>
      </c>
      <c r="H1376" s="3" t="s">
        <v>139</v>
      </c>
      <c r="I1376" t="s">
        <v>272</v>
      </c>
      <c r="J1376" t="s">
        <v>2117</v>
      </c>
      <c r="K1376" s="4" t="s">
        <v>72</v>
      </c>
      <c r="L1376" s="9" t="str">
        <f>IF(AND(R1376=A1376, S1376&amp;T1376&amp;U1376&amp;V1376&amp;W1376=""), "DomProd", IF(COUNTIF(R1376:W1376, A1376)&gt;0, "CoDev", IF(R1376="???","N/A","Import")))</f>
        <v>Import</v>
      </c>
      <c r="M1376" t="s">
        <v>132</v>
      </c>
      <c r="O1376"/>
      <c r="P1376" s="28" t="s">
        <v>2118</v>
      </c>
      <c r="R1376" t="s">
        <v>134</v>
      </c>
      <c r="X1376" s="9">
        <f>IF(Table1[[#This Row],[Origin 1]]="???",0,COUNTA(Table1[[#This Row],[Origin 1]:[Origin 6]]))</f>
        <v>1</v>
      </c>
      <c r="Y1376"/>
      <c r="Z1376"/>
    </row>
    <row r="1377" spans="1:26">
      <c r="A1377" s="12" t="s">
        <v>144</v>
      </c>
      <c r="B1377" s="2">
        <v>2024</v>
      </c>
      <c r="C1377" s="18" t="str">
        <f>TEXT(Table1[[#This Row],[No2]],"000")</f>
        <v>167</v>
      </c>
      <c r="D1377" s="18">
        <v>167</v>
      </c>
      <c r="E1377" s="18" t="s">
        <v>92</v>
      </c>
      <c r="F1377" s="2" t="str">
        <f>_xlfn.TEXTJOIN("_",TRUE,A1377,B1377,C1377,Table1[[#This Row],[Domain]])</f>
        <v>GRC_2024_167_Air</v>
      </c>
      <c r="G1377" s="2" t="s">
        <v>93</v>
      </c>
      <c r="H1377" s="3" t="s">
        <v>139</v>
      </c>
      <c r="I1377" t="s">
        <v>140</v>
      </c>
      <c r="J1377" t="s">
        <v>141</v>
      </c>
      <c r="K1377" s="4" t="s">
        <v>72</v>
      </c>
      <c r="L1377" s="9" t="str">
        <f>IF(AND(R1377=A1377, S1377&amp;T1377&amp;U1377&amp;V1377&amp;W1377=""), "DomProd", IF(COUNTIF(R1377:W1377, A1377)&gt;0, "CoDev", IF(R1377="???","N/A","Import")))</f>
        <v>CoDev</v>
      </c>
      <c r="M1377" t="s">
        <v>142</v>
      </c>
      <c r="O1377"/>
      <c r="P1377" s="28" t="s">
        <v>143</v>
      </c>
      <c r="R1377" t="s">
        <v>32</v>
      </c>
      <c r="S1377" t="s">
        <v>55</v>
      </c>
      <c r="T1377" t="s">
        <v>42</v>
      </c>
      <c r="U1377" t="s">
        <v>144</v>
      </c>
      <c r="V1377" t="s">
        <v>145</v>
      </c>
      <c r="W1377" t="s">
        <v>37</v>
      </c>
      <c r="X1377" s="9">
        <f>IF(Table1[[#This Row],[Origin 1]]="???",0,COUNTA(Table1[[#This Row],[Origin 1]:[Origin 6]]))</f>
        <v>6</v>
      </c>
      <c r="Y1377"/>
      <c r="Z1377"/>
    </row>
    <row r="1378" spans="1:26">
      <c r="A1378" s="12" t="s">
        <v>144</v>
      </c>
      <c r="B1378" s="2">
        <v>2024</v>
      </c>
      <c r="C1378" s="18" t="str">
        <f>TEXT(Table1[[#This Row],[No2]],"000")</f>
        <v>168</v>
      </c>
      <c r="D1378" s="18">
        <v>168</v>
      </c>
      <c r="E1378" s="18" t="s">
        <v>92</v>
      </c>
      <c r="F1378" s="2" t="str">
        <f>_xlfn.TEXTJOIN("_",TRUE,A1378,B1378,C1378,Table1[[#This Row],[Domain]])</f>
        <v>GRC_2024_168_Air</v>
      </c>
      <c r="G1378" s="2" t="s">
        <v>93</v>
      </c>
      <c r="H1378" s="3" t="s">
        <v>139</v>
      </c>
      <c r="I1378" t="s">
        <v>140</v>
      </c>
      <c r="J1378" t="s">
        <v>2056</v>
      </c>
      <c r="K1378" s="4" t="s">
        <v>72</v>
      </c>
      <c r="L1378" s="9" t="str">
        <f>IF(AND(R1378=A1378, S1378&amp;T1378&amp;U1378&amp;V1378&amp;W1378=""), "DomProd", IF(COUNTIF(R1378:W1378, A1378)&gt;0, "CoDev", IF(R1378="???","N/A","Import")))</f>
        <v>Import</v>
      </c>
      <c r="M1378" t="s">
        <v>132</v>
      </c>
      <c r="O1378"/>
      <c r="P1378" s="28" t="s">
        <v>2057</v>
      </c>
      <c r="R1378" t="s">
        <v>134</v>
      </c>
      <c r="X1378" s="9">
        <f>IF(Table1[[#This Row],[Origin 1]]="???",0,COUNTA(Table1[[#This Row],[Origin 1]:[Origin 6]]))</f>
        <v>1</v>
      </c>
      <c r="Y1378"/>
      <c r="Z1378"/>
    </row>
    <row r="1379" spans="1:26">
      <c r="A1379" s="12" t="s">
        <v>144</v>
      </c>
      <c r="B1379" s="2">
        <v>2024</v>
      </c>
      <c r="C1379" s="18" t="str">
        <f>TEXT(Table1[[#This Row],[No2]],"000")</f>
        <v>169</v>
      </c>
      <c r="D1379" s="18">
        <v>169</v>
      </c>
      <c r="E1379" s="18" t="s">
        <v>92</v>
      </c>
      <c r="F1379" s="2" t="str">
        <f>_xlfn.TEXTJOIN("_",TRUE,A1379,B1379,C1379,Table1[[#This Row],[Domain]])</f>
        <v>GRC_2024_169_Air</v>
      </c>
      <c r="G1379" s="2" t="s">
        <v>93</v>
      </c>
      <c r="H1379" s="3" t="s">
        <v>139</v>
      </c>
      <c r="I1379" t="s">
        <v>782</v>
      </c>
      <c r="J1379" t="s">
        <v>1472</v>
      </c>
      <c r="K1379" s="4" t="s">
        <v>72</v>
      </c>
      <c r="L1379" s="9" t="str">
        <f>IF(AND(R1379=A1379, S1379&amp;T1379&amp;U1379&amp;V1379&amp;W1379=""), "DomProd", IF(COUNTIF(R1379:W1379, A1379)&gt;0, "CoDev", IF(R1379="???","N/A","Import")))</f>
        <v>Import</v>
      </c>
      <c r="M1379" t="s">
        <v>198</v>
      </c>
      <c r="O1379"/>
      <c r="P1379" t="s">
        <v>279</v>
      </c>
      <c r="R1379" t="s">
        <v>65</v>
      </c>
      <c r="X1379" s="9">
        <f>IF(Table1[[#This Row],[Origin 1]]="???",0,COUNTA(Table1[[#This Row],[Origin 1]:[Origin 6]]))</f>
        <v>1</v>
      </c>
      <c r="Y1379"/>
      <c r="Z1379"/>
    </row>
    <row r="1380" spans="1:26">
      <c r="A1380" s="12" t="s">
        <v>144</v>
      </c>
      <c r="B1380" s="2">
        <v>2024</v>
      </c>
      <c r="C1380" s="18" t="str">
        <f>TEXT(Table1[[#This Row],[No2]],"000")</f>
        <v>170</v>
      </c>
      <c r="D1380" s="18">
        <v>170</v>
      </c>
      <c r="E1380" s="18" t="s">
        <v>92</v>
      </c>
      <c r="F1380" s="2" t="str">
        <f>_xlfn.TEXTJOIN("_",TRUE,A1380,B1380,C1380,Table1[[#This Row],[Domain]])</f>
        <v>GRC_2024_170_Air</v>
      </c>
      <c r="G1380" s="2" t="s">
        <v>93</v>
      </c>
      <c r="H1380" s="3" t="s">
        <v>139</v>
      </c>
      <c r="I1380" t="s">
        <v>782</v>
      </c>
      <c r="J1380" t="s">
        <v>1473</v>
      </c>
      <c r="K1380" s="4" t="s">
        <v>72</v>
      </c>
      <c r="L1380" s="9" t="str">
        <f>IF(AND(R1380=A1380, S1380&amp;T1380&amp;U1380&amp;V1380&amp;W1380=""), "DomProd", IF(COUNTIF(R1380:W1380, A1380)&gt;0, "CoDev", IF(R1380="???","N/A","Import")))</f>
        <v>Import</v>
      </c>
      <c r="M1380" t="s">
        <v>1474</v>
      </c>
      <c r="O1380"/>
      <c r="P1380" s="28" t="s">
        <v>1475</v>
      </c>
      <c r="R1380" t="s">
        <v>43</v>
      </c>
      <c r="S1380" t="s">
        <v>32</v>
      </c>
      <c r="T1380" t="s">
        <v>134</v>
      </c>
      <c r="U1380" t="s">
        <v>55</v>
      </c>
      <c r="V1380" t="s">
        <v>37</v>
      </c>
      <c r="W1380" t="s">
        <v>42</v>
      </c>
      <c r="X1380" s="9">
        <f>IF(Table1[[#This Row],[Origin 1]]="???",0,COUNTA(Table1[[#This Row],[Origin 1]:[Origin 6]]))</f>
        <v>6</v>
      </c>
      <c r="Y1380"/>
      <c r="Z1380"/>
    </row>
    <row r="1381" spans="1:26">
      <c r="A1381" s="12" t="s">
        <v>144</v>
      </c>
      <c r="B1381" s="2">
        <v>2024</v>
      </c>
      <c r="C1381" s="18" t="str">
        <f>TEXT(Table1[[#This Row],[No2]],"000")</f>
        <v>171</v>
      </c>
      <c r="D1381" s="18">
        <v>171</v>
      </c>
      <c r="E1381" s="18" t="s">
        <v>92</v>
      </c>
      <c r="F1381" s="2" t="str">
        <f>_xlfn.TEXTJOIN("_",TRUE,A1381,B1381,C1381,Table1[[#This Row],[Domain]])</f>
        <v>GRC_2024_171_Air</v>
      </c>
      <c r="G1381" s="2" t="s">
        <v>93</v>
      </c>
      <c r="H1381" s="3" t="s">
        <v>139</v>
      </c>
      <c r="I1381" t="s">
        <v>782</v>
      </c>
      <c r="J1381" t="s">
        <v>2058</v>
      </c>
      <c r="K1381" s="4" t="s">
        <v>72</v>
      </c>
      <c r="L1381" s="9" t="str">
        <f>IF(AND(R1381=A1381, S1381&amp;T1381&amp;U1381&amp;V1381&amp;W1381=""), "DomProd", IF(COUNTIF(R1381:W1381, A1381)&gt;0, "CoDev", IF(R1381="???","N/A","Import")))</f>
        <v>Import</v>
      </c>
      <c r="M1381" t="s">
        <v>132</v>
      </c>
      <c r="O1381"/>
      <c r="P1381" s="28" t="s">
        <v>2057</v>
      </c>
      <c r="R1381" t="s">
        <v>134</v>
      </c>
      <c r="X1381" s="9">
        <f>IF(Table1[[#This Row],[Origin 1]]="???",0,COUNTA(Table1[[#This Row],[Origin 1]:[Origin 6]]))</f>
        <v>1</v>
      </c>
      <c r="Y1381"/>
      <c r="Z1381"/>
    </row>
    <row r="1382" spans="1:26">
      <c r="A1382" s="12" t="s">
        <v>144</v>
      </c>
      <c r="B1382" s="2">
        <v>2024</v>
      </c>
      <c r="C1382" s="18" t="str">
        <f>TEXT(Table1[[#This Row],[No2]],"000")</f>
        <v>172</v>
      </c>
      <c r="D1382" s="18">
        <v>172</v>
      </c>
      <c r="E1382" s="18" t="s">
        <v>92</v>
      </c>
      <c r="F1382" s="2" t="str">
        <f>_xlfn.TEXTJOIN("_",TRUE,A1382,B1382,C1382,Table1[[#This Row],[Domain]])</f>
        <v>GRC_2024_172_Air</v>
      </c>
      <c r="G1382" s="2" t="s">
        <v>93</v>
      </c>
      <c r="H1382" s="3" t="s">
        <v>139</v>
      </c>
      <c r="I1382" t="s">
        <v>684</v>
      </c>
      <c r="J1382" t="s">
        <v>2661</v>
      </c>
      <c r="K1382" s="4" t="s">
        <v>72</v>
      </c>
      <c r="L1382" s="9" t="str">
        <f>IF(AND(R1382=A1382, S1382&amp;T1382&amp;U1382&amp;V1382&amp;W1382=""), "DomProd", IF(COUNTIF(R1382:W1382, A1382)&gt;0, "CoDev", IF(R1382="???","N/A","Import")))</f>
        <v>Import</v>
      </c>
      <c r="M1382" t="s">
        <v>198</v>
      </c>
      <c r="O1382"/>
      <c r="P1382" t="s">
        <v>1405</v>
      </c>
      <c r="R1382" t="s">
        <v>65</v>
      </c>
      <c r="X1382" s="9">
        <f>IF(Table1[[#This Row],[Origin 1]]="???",0,COUNTA(Table1[[#This Row],[Origin 1]:[Origin 6]]))</f>
        <v>1</v>
      </c>
      <c r="Y1382"/>
      <c r="Z1382"/>
    </row>
    <row r="1383" spans="1:26">
      <c r="A1383" s="12" t="s">
        <v>144</v>
      </c>
      <c r="B1383" s="2">
        <v>2024</v>
      </c>
      <c r="C1383" s="18" t="str">
        <f>TEXT(Table1[[#This Row],[No2]],"000")</f>
        <v>173</v>
      </c>
      <c r="D1383" s="18">
        <v>173</v>
      </c>
      <c r="E1383" s="18" t="s">
        <v>92</v>
      </c>
      <c r="F1383" s="2" t="str">
        <f>_xlfn.TEXTJOIN("_",TRUE,A1383,B1383,C1383,Table1[[#This Row],[Domain]])</f>
        <v>GRC_2024_173_Air</v>
      </c>
      <c r="G1383" s="2" t="s">
        <v>93</v>
      </c>
      <c r="H1383" s="3" t="s">
        <v>139</v>
      </c>
      <c r="I1383" t="s">
        <v>674</v>
      </c>
      <c r="J1383" t="s">
        <v>2059</v>
      </c>
      <c r="K1383" s="4" t="s">
        <v>72</v>
      </c>
      <c r="L1383" s="9" t="str">
        <f>IF(AND(R1383=A1383, S1383&amp;T1383&amp;U1383&amp;V1383&amp;W1383=""), "DomProd", IF(COUNTIF(R1383:W1383, A1383)&gt;0, "CoDev", IF(R1383="???","N/A","Import")))</f>
        <v>Import</v>
      </c>
      <c r="M1383" t="s">
        <v>2060</v>
      </c>
      <c r="O1383"/>
      <c r="P1383" t="s">
        <v>2061</v>
      </c>
      <c r="R1383" t="s">
        <v>134</v>
      </c>
      <c r="X1383" s="9">
        <f>IF(Table1[[#This Row],[Origin 1]]="???",0,COUNTA(Table1[[#This Row],[Origin 1]:[Origin 6]]))</f>
        <v>1</v>
      </c>
      <c r="Y1383"/>
      <c r="Z1383"/>
    </row>
    <row r="1384" spans="1:26">
      <c r="A1384" s="12" t="s">
        <v>144</v>
      </c>
      <c r="B1384" s="2">
        <v>2024</v>
      </c>
      <c r="C1384" s="18" t="str">
        <f>TEXT(Table1[[#This Row],[No2]],"000")</f>
        <v>174</v>
      </c>
      <c r="D1384" s="18">
        <v>174</v>
      </c>
      <c r="E1384" s="18" t="s">
        <v>92</v>
      </c>
      <c r="F1384" s="2" t="str">
        <f>_xlfn.TEXTJOIN("_",TRUE,A1384,B1384,C1384,Table1[[#This Row],[Domain]])</f>
        <v>GRC_2024_174_Air</v>
      </c>
      <c r="G1384" s="2" t="s">
        <v>93</v>
      </c>
      <c r="H1384" s="3" t="s">
        <v>139</v>
      </c>
      <c r="I1384" t="s">
        <v>1040</v>
      </c>
      <c r="J1384" t="s">
        <v>2662</v>
      </c>
      <c r="K1384" s="4" t="s">
        <v>72</v>
      </c>
      <c r="L1384" s="9" t="str">
        <f>IF(AND(R1384=A1384, S1384&amp;T1384&amp;U1384&amp;V1384&amp;W1384=""), "DomProd", IF(COUNTIF(R1384:W1384, A1384)&gt;0, "CoDev", IF(R1384="???","N/A","Import")))</f>
        <v>Import</v>
      </c>
      <c r="M1384" t="s">
        <v>198</v>
      </c>
      <c r="O1384"/>
      <c r="P1384" t="s">
        <v>1042</v>
      </c>
      <c r="R1384" t="s">
        <v>65</v>
      </c>
      <c r="X1384" s="9">
        <f>IF(Table1[[#This Row],[Origin 1]]="???",0,COUNTA(Table1[[#This Row],[Origin 1]:[Origin 6]]))</f>
        <v>1</v>
      </c>
      <c r="Y1384"/>
      <c r="Z1384"/>
    </row>
    <row r="1385" spans="1:26">
      <c r="A1385" s="12" t="s">
        <v>144</v>
      </c>
      <c r="B1385" s="2">
        <v>2024</v>
      </c>
      <c r="C1385" s="18" t="str">
        <f>TEXT(Table1[[#This Row],[No2]],"000")</f>
        <v>175</v>
      </c>
      <c r="D1385" s="18">
        <v>175</v>
      </c>
      <c r="E1385" s="18" t="s">
        <v>92</v>
      </c>
      <c r="F1385" s="2" t="str">
        <f>_xlfn.TEXTJOIN("_",TRUE,A1385,B1385,C1385,Table1[[#This Row],[Domain]])</f>
        <v>GRC_2024_175_Air</v>
      </c>
      <c r="G1385" s="2" t="s">
        <v>93</v>
      </c>
      <c r="H1385" s="3" t="s">
        <v>139</v>
      </c>
      <c r="I1385" t="s">
        <v>1043</v>
      </c>
      <c r="J1385" t="s">
        <v>2122</v>
      </c>
      <c r="K1385" s="4" t="s">
        <v>72</v>
      </c>
      <c r="L1385" s="9" t="str">
        <f>IF(AND(R1385=A1385, S1385&amp;T1385&amp;U1385&amp;V1385&amp;W1385=""), "DomProd", IF(COUNTIF(R1385:W1385, A1385)&gt;0, "CoDev", IF(R1385="???","N/A","Import")))</f>
        <v>Import</v>
      </c>
      <c r="M1385" t="s">
        <v>2123</v>
      </c>
      <c r="O1385"/>
      <c r="P1385" s="28" t="s">
        <v>2120</v>
      </c>
      <c r="R1385" t="s">
        <v>134</v>
      </c>
      <c r="S1385" t="s">
        <v>43</v>
      </c>
      <c r="X1385" s="9">
        <f>IF(Table1[[#This Row],[Origin 1]]="???",0,COUNTA(Table1[[#This Row],[Origin 1]:[Origin 6]]))</f>
        <v>2</v>
      </c>
      <c r="Y1385"/>
      <c r="Z1385"/>
    </row>
    <row r="1386" spans="1:26">
      <c r="A1386" s="12" t="s">
        <v>144</v>
      </c>
      <c r="B1386" s="2">
        <v>2024</v>
      </c>
      <c r="C1386" s="18" t="str">
        <f>TEXT(Table1[[#This Row],[No2]],"000")</f>
        <v>176</v>
      </c>
      <c r="D1386" s="18">
        <v>176</v>
      </c>
      <c r="E1386" s="18" t="s">
        <v>92</v>
      </c>
      <c r="F1386" s="2" t="str">
        <f>_xlfn.TEXTJOIN("_",TRUE,A1386,B1386,C1386,Table1[[#This Row],[Domain]])</f>
        <v>GRC_2024_176_Air</v>
      </c>
      <c r="G1386" s="2" t="s">
        <v>93</v>
      </c>
      <c r="H1386" s="3" t="s">
        <v>280</v>
      </c>
      <c r="I1386" t="s">
        <v>2663</v>
      </c>
      <c r="J1386" t="s">
        <v>2664</v>
      </c>
      <c r="K1386" s="4" t="s">
        <v>72</v>
      </c>
      <c r="L1386" s="9" t="str">
        <f>IF(AND(R1386=A1386, S1386&amp;T1386&amp;U1386&amp;V1386&amp;W1386=""), "DomProd", IF(COUNTIF(R1386:W1386, A1386)&gt;0, "CoDev", IF(R1386="???","N/A","Import")))</f>
        <v>Import</v>
      </c>
      <c r="M1386" t="s">
        <v>2665</v>
      </c>
      <c r="O1386"/>
      <c r="P1386" s="28" t="s">
        <v>2666</v>
      </c>
      <c r="R1386" t="s">
        <v>65</v>
      </c>
      <c r="X1386" s="9">
        <f>IF(Table1[[#This Row],[Origin 1]]="???",0,COUNTA(Table1[[#This Row],[Origin 1]:[Origin 6]]))</f>
        <v>1</v>
      </c>
      <c r="Y1386"/>
      <c r="Z1386"/>
    </row>
    <row r="1387" spans="1:26">
      <c r="A1387" s="12" t="s">
        <v>144</v>
      </c>
      <c r="B1387" s="2">
        <v>2024</v>
      </c>
      <c r="C1387" s="18" t="str">
        <f>TEXT(Table1[[#This Row],[No2]],"000")</f>
        <v>177</v>
      </c>
      <c r="D1387" s="18">
        <v>177</v>
      </c>
      <c r="E1387" s="18" t="s">
        <v>92</v>
      </c>
      <c r="F1387" s="2" t="str">
        <f>_xlfn.TEXTJOIN("_",TRUE,A1387,B1387,C1387,Table1[[#This Row],[Domain]])</f>
        <v>GRC_2024_177_Air</v>
      </c>
      <c r="G1387" s="2" t="s">
        <v>93</v>
      </c>
      <c r="H1387" s="3" t="s">
        <v>280</v>
      </c>
      <c r="I1387" t="s">
        <v>281</v>
      </c>
      <c r="J1387" t="s">
        <v>2667</v>
      </c>
      <c r="K1387" s="4" t="s">
        <v>72</v>
      </c>
      <c r="L1387" s="9" t="str">
        <f>IF(AND(R1387=A1387, S1387&amp;T1387&amp;U1387&amp;V1387&amp;W1387=""), "DomProd", IF(COUNTIF(R1387:W1387, A1387)&gt;0, "CoDev", IF(R1387="???","N/A","Import")))</f>
        <v>Import</v>
      </c>
      <c r="M1387" t="s">
        <v>101</v>
      </c>
      <c r="O1387"/>
      <c r="P1387" s="28" t="s">
        <v>283</v>
      </c>
      <c r="R1387" t="s">
        <v>65</v>
      </c>
      <c r="X1387" s="9">
        <f>IF(Table1[[#This Row],[Origin 1]]="???",0,COUNTA(Table1[[#This Row],[Origin 1]:[Origin 6]]))</f>
        <v>1</v>
      </c>
      <c r="Y1387"/>
      <c r="Z1387"/>
    </row>
    <row r="1388" spans="1:26">
      <c r="A1388" s="12" t="s">
        <v>144</v>
      </c>
      <c r="B1388" s="2">
        <v>2024</v>
      </c>
      <c r="C1388" s="18" t="str">
        <f>TEXT(Table1[[#This Row],[No2]],"000")</f>
        <v>178</v>
      </c>
      <c r="D1388" s="18">
        <v>178</v>
      </c>
      <c r="E1388" s="18" t="s">
        <v>92</v>
      </c>
      <c r="F1388" s="2" t="str">
        <f>_xlfn.TEXTJOIN("_",TRUE,A1388,B1388,C1388,Table1[[#This Row],[Domain]])</f>
        <v>GRC_2024_178_Air</v>
      </c>
      <c r="G1388" s="2" t="s">
        <v>93</v>
      </c>
      <c r="H1388" s="3" t="s">
        <v>280</v>
      </c>
      <c r="I1388" t="s">
        <v>281</v>
      </c>
      <c r="J1388" t="s">
        <v>284</v>
      </c>
      <c r="K1388" s="4" t="s">
        <v>72</v>
      </c>
      <c r="L1388" s="9" t="str">
        <f>IF(AND(R1388=A1388, S1388&amp;T1388&amp;U1388&amp;V1388&amp;W1388=""), "DomProd", IF(COUNTIF(R1388:W1388, A1388)&gt;0, "CoDev", IF(R1388="???","N/A","Import")))</f>
        <v>Import</v>
      </c>
      <c r="M1388" t="s">
        <v>198</v>
      </c>
      <c r="O1388"/>
      <c r="P1388" s="28" t="s">
        <v>285</v>
      </c>
      <c r="R1388" t="s">
        <v>65</v>
      </c>
      <c r="X1388" s="9">
        <f>IF(Table1[[#This Row],[Origin 1]]="???",0,COUNTA(Table1[[#This Row],[Origin 1]:[Origin 6]]))</f>
        <v>1</v>
      </c>
      <c r="Y1388"/>
      <c r="Z1388"/>
    </row>
    <row r="1389" spans="1:26">
      <c r="A1389" s="12" t="s">
        <v>144</v>
      </c>
      <c r="B1389" s="2">
        <v>2024</v>
      </c>
      <c r="C1389" s="18" t="str">
        <f>TEXT(Table1[[#This Row],[No2]],"000")</f>
        <v>179</v>
      </c>
      <c r="D1389" s="18">
        <v>179</v>
      </c>
      <c r="E1389" s="18" t="s">
        <v>92</v>
      </c>
      <c r="F1389" s="2" t="str">
        <f>_xlfn.TEXTJOIN("_",TRUE,A1389,B1389,C1389,Table1[[#This Row],[Domain]])</f>
        <v>GRC_2024_179_Air</v>
      </c>
      <c r="G1389" s="2" t="s">
        <v>93</v>
      </c>
      <c r="H1389" s="3" t="s">
        <v>280</v>
      </c>
      <c r="I1389" t="s">
        <v>281</v>
      </c>
      <c r="J1389" t="s">
        <v>2668</v>
      </c>
      <c r="K1389" s="4" t="s">
        <v>72</v>
      </c>
      <c r="L1389" s="9" t="str">
        <f>IF(AND(R1389=A1389, S1389&amp;T1389&amp;U1389&amp;V1389&amp;W1389=""), "DomProd", IF(COUNTIF(R1389:W1389, A1389)&gt;0, "CoDev", IF(R1389="???","N/A","Import")))</f>
        <v>Import</v>
      </c>
      <c r="M1389" t="s">
        <v>101</v>
      </c>
      <c r="O1389"/>
      <c r="P1389" s="28" t="s">
        <v>283</v>
      </c>
      <c r="R1389" t="s">
        <v>65</v>
      </c>
      <c r="X1389" s="9">
        <f>IF(Table1[[#This Row],[Origin 1]]="???",0,COUNTA(Table1[[#This Row],[Origin 1]:[Origin 6]]))</f>
        <v>1</v>
      </c>
      <c r="Y1389"/>
      <c r="Z1389"/>
    </row>
    <row r="1390" spans="1:26">
      <c r="A1390" s="12" t="s">
        <v>144</v>
      </c>
      <c r="B1390" s="2">
        <v>2024</v>
      </c>
      <c r="C1390" s="18" t="str">
        <f>TEXT(Table1[[#This Row],[No2]],"000")</f>
        <v>180</v>
      </c>
      <c r="D1390" s="18">
        <v>180</v>
      </c>
      <c r="E1390" s="18" t="s">
        <v>92</v>
      </c>
      <c r="F1390" s="2" t="str">
        <f>_xlfn.TEXTJOIN("_",TRUE,A1390,B1390,C1390,Table1[[#This Row],[Domain]])</f>
        <v>GRC_2024_180_Air</v>
      </c>
      <c r="G1390" s="2" t="s">
        <v>93</v>
      </c>
      <c r="H1390" s="3" t="s">
        <v>280</v>
      </c>
      <c r="I1390" t="s">
        <v>1161</v>
      </c>
      <c r="J1390" t="s">
        <v>290</v>
      </c>
      <c r="K1390" s="4" t="s">
        <v>72</v>
      </c>
      <c r="L1390" s="9" t="str">
        <f>IF(AND(R1390=A1390, S1390&amp;T1390&amp;U1390&amp;V1390&amp;W1390=""), "DomProd", IF(COUNTIF(R1390:W1390, A1390)&gt;0, "CoDev", IF(R1390="???","N/A","Import")))</f>
        <v>Import</v>
      </c>
      <c r="M1390" t="s">
        <v>181</v>
      </c>
      <c r="O1390"/>
      <c r="P1390" s="28" t="s">
        <v>288</v>
      </c>
      <c r="R1390" t="s">
        <v>65</v>
      </c>
      <c r="X1390" s="9">
        <f>IF(Table1[[#This Row],[Origin 1]]="???",0,COUNTA(Table1[[#This Row],[Origin 1]:[Origin 6]]))</f>
        <v>1</v>
      </c>
      <c r="Y1390"/>
      <c r="Z1390"/>
    </row>
    <row r="1391" spans="1:26">
      <c r="A1391" s="12" t="s">
        <v>144</v>
      </c>
      <c r="B1391" s="2">
        <v>2024</v>
      </c>
      <c r="C1391" s="18" t="str">
        <f>TEXT(Table1[[#This Row],[No2]],"000")</f>
        <v>181</v>
      </c>
      <c r="D1391" s="18">
        <v>181</v>
      </c>
      <c r="E1391" s="18" t="s">
        <v>92</v>
      </c>
      <c r="F1391" s="2" t="str">
        <f>_xlfn.TEXTJOIN("_",TRUE,A1391,B1391,C1391,Table1[[#This Row],[Domain]])</f>
        <v>GRC_2024_181_Air</v>
      </c>
      <c r="G1391" s="2" t="s">
        <v>93</v>
      </c>
      <c r="H1391" s="3" t="s">
        <v>280</v>
      </c>
      <c r="I1391" t="s">
        <v>1161</v>
      </c>
      <c r="J1391" t="s">
        <v>1730</v>
      </c>
      <c r="K1391" s="4" t="s">
        <v>72</v>
      </c>
      <c r="L1391" s="9" t="str">
        <f>IF(AND(R1391=A1391, S1391&amp;T1391&amp;U1391&amp;V1391&amp;W1391=""), "DomProd", IF(COUNTIF(R1391:W1391, A1391)&gt;0, "CoDev", IF(R1391="???","N/A","Import")))</f>
        <v>Import</v>
      </c>
      <c r="M1391" t="s">
        <v>198</v>
      </c>
      <c r="O1391"/>
      <c r="P1391" t="s">
        <v>1731</v>
      </c>
      <c r="R1391" t="s">
        <v>65</v>
      </c>
      <c r="X1391" s="9">
        <f>IF(Table1[[#This Row],[Origin 1]]="???",0,COUNTA(Table1[[#This Row],[Origin 1]:[Origin 6]]))</f>
        <v>1</v>
      </c>
      <c r="Y1391"/>
      <c r="Z1391"/>
    </row>
    <row r="1392" spans="1:26">
      <c r="A1392" s="12" t="s">
        <v>144</v>
      </c>
      <c r="B1392" s="2">
        <v>2024</v>
      </c>
      <c r="C1392" s="18" t="str">
        <f>TEXT(Table1[[#This Row],[No2]],"000")</f>
        <v>182</v>
      </c>
      <c r="D1392" s="18">
        <v>182</v>
      </c>
      <c r="E1392" s="18" t="s">
        <v>25</v>
      </c>
      <c r="F1392" s="2" t="str">
        <f>_xlfn.TEXTJOIN("_",TRUE,A1392,B1392,C1392,Table1[[#This Row],[Domain]])</f>
        <v>GRC_2024_182_Land</v>
      </c>
      <c r="G1392" s="2" t="s">
        <v>2669</v>
      </c>
      <c r="H1392" s="3" t="s">
        <v>129</v>
      </c>
      <c r="I1392" t="s">
        <v>535</v>
      </c>
      <c r="J1392" t="s">
        <v>1261</v>
      </c>
      <c r="K1392" s="4">
        <v>36</v>
      </c>
      <c r="L1392" s="9" t="str">
        <f>IF(AND(R1392=A1392, S1392&amp;T1392&amp;U1392&amp;V1392&amp;W1392=""), "DomProd", IF(COUNTIF(R1392:W1392, A1392)&gt;0, "CoDev", IF(R1392="???","N/A","Import")))</f>
        <v>Import</v>
      </c>
      <c r="M1392" t="s">
        <v>101</v>
      </c>
      <c r="O1392"/>
      <c r="P1392" s="28" t="s">
        <v>1033</v>
      </c>
      <c r="Q1392" s="30" t="s">
        <v>1034</v>
      </c>
      <c r="R1392" t="s">
        <v>65</v>
      </c>
      <c r="X1392" s="9">
        <f>IF(Table1[[#This Row],[Origin 1]]="???",0,COUNTA(Table1[[#This Row],[Origin 1]:[Origin 6]]))</f>
        <v>1</v>
      </c>
      <c r="Y1392"/>
      <c r="Z1392"/>
    </row>
    <row r="1393" spans="1:26">
      <c r="A1393" s="12" t="s">
        <v>144</v>
      </c>
      <c r="B1393" s="2">
        <v>2024</v>
      </c>
      <c r="C1393" s="18" t="str">
        <f>TEXT(Table1[[#This Row],[No2]],"000")</f>
        <v>183</v>
      </c>
      <c r="D1393" s="18">
        <v>183</v>
      </c>
      <c r="E1393" s="18" t="s">
        <v>25</v>
      </c>
      <c r="F1393" s="2" t="str">
        <f>_xlfn.TEXTJOIN("_",TRUE,A1393,B1393,C1393,Table1[[#This Row],[Domain]])</f>
        <v>GRC_2024_183_Land</v>
      </c>
      <c r="G1393" s="2" t="s">
        <v>2669</v>
      </c>
      <c r="H1393" s="3" t="s">
        <v>129</v>
      </c>
      <c r="I1393" t="s">
        <v>535</v>
      </c>
      <c r="J1393" t="s">
        <v>2670</v>
      </c>
      <c r="K1393" s="4">
        <v>12</v>
      </c>
      <c r="L1393" s="9" t="str">
        <f>IF(AND(R1393=A1393, S1393&amp;T1393&amp;U1393&amp;V1393&amp;W1393=""), "DomProd", IF(COUNTIF(R1393:W1393, A1393)&gt;0, "CoDev", IF(R1393="???","N/A","Import")))</f>
        <v>Import</v>
      </c>
      <c r="M1393" t="s">
        <v>540</v>
      </c>
      <c r="O1393"/>
      <c r="P1393" s="28" t="s">
        <v>541</v>
      </c>
      <c r="R1393" s="9" t="s">
        <v>304</v>
      </c>
      <c r="X1393" s="9">
        <f>IF(Table1[[#This Row],[Origin 1]]="???",0,COUNTA(Table1[[#This Row],[Origin 1]:[Origin 6]]))</f>
        <v>1</v>
      </c>
      <c r="Y1393"/>
      <c r="Z1393"/>
    </row>
    <row r="1394" spans="1:26">
      <c r="A1394" s="12" t="s">
        <v>144</v>
      </c>
      <c r="B1394" s="2">
        <v>2024</v>
      </c>
      <c r="C1394" s="18" t="str">
        <f>TEXT(Table1[[#This Row],[No2]],"000")</f>
        <v>184</v>
      </c>
      <c r="D1394" s="18">
        <v>184</v>
      </c>
      <c r="E1394" s="18" t="s">
        <v>25</v>
      </c>
      <c r="F1394" s="2" t="str">
        <f>_xlfn.TEXTJOIN("_",TRUE,A1394,B1394,C1394,Table1[[#This Row],[Domain]])</f>
        <v>GRC_2024_184_Land</v>
      </c>
      <c r="G1394" s="2" t="s">
        <v>2669</v>
      </c>
      <c r="H1394" s="3" t="s">
        <v>129</v>
      </c>
      <c r="I1394" t="s">
        <v>542</v>
      </c>
      <c r="J1394" t="s">
        <v>2671</v>
      </c>
      <c r="K1394" s="4">
        <v>9</v>
      </c>
      <c r="L1394" s="9" t="str">
        <f>IF(AND(R1394=A1394, S1394&amp;T1394&amp;U1394&amp;V1394&amp;W1394=""), "DomProd", IF(COUNTIF(R1394:W1394, A1394)&gt;0, "CoDev", IF(R1394="???","N/A","Import")))</f>
        <v>Import</v>
      </c>
      <c r="M1394" t="s">
        <v>1643</v>
      </c>
      <c r="O1394"/>
      <c r="P1394" t="s">
        <v>1644</v>
      </c>
      <c r="R1394" t="s">
        <v>134</v>
      </c>
      <c r="X1394" s="9">
        <f>IF(Table1[[#This Row],[Origin 1]]="???",0,COUNTA(Table1[[#This Row],[Origin 1]:[Origin 6]]))</f>
        <v>1</v>
      </c>
      <c r="Y1394"/>
      <c r="Z1394"/>
    </row>
    <row r="1395" spans="1:26">
      <c r="A1395" s="12" t="s">
        <v>144</v>
      </c>
      <c r="B1395" s="2">
        <v>2024</v>
      </c>
      <c r="C1395" s="18" t="str">
        <f>TEXT(Table1[[#This Row],[No2]],"000")</f>
        <v>185</v>
      </c>
      <c r="D1395" s="18">
        <v>185</v>
      </c>
      <c r="E1395" s="18" t="s">
        <v>25</v>
      </c>
      <c r="F1395" s="2" t="str">
        <f>_xlfn.TEXTJOIN("_",TRUE,A1395,B1395,C1395,Table1[[#This Row],[Domain]])</f>
        <v>GRC_2024_185_Land</v>
      </c>
      <c r="G1395" s="2" t="s">
        <v>2669</v>
      </c>
      <c r="H1395" s="3" t="s">
        <v>129</v>
      </c>
      <c r="I1395" t="s">
        <v>542</v>
      </c>
      <c r="J1395" t="s">
        <v>638</v>
      </c>
      <c r="K1395" s="4">
        <v>4</v>
      </c>
      <c r="L1395" s="9" t="str">
        <f>IF(AND(R1395=A1395, S1395&amp;T1395&amp;U1395&amp;V1395&amp;W1395=""), "DomProd", IF(COUNTIF(R1395:W1395, A1395)&gt;0, "CoDev", IF(R1395="???","N/A","Import")))</f>
        <v>Import</v>
      </c>
      <c r="M1395" t="s">
        <v>386</v>
      </c>
      <c r="N1395" t="s">
        <v>639</v>
      </c>
      <c r="O1395"/>
      <c r="P1395" t="s">
        <v>640</v>
      </c>
      <c r="R1395" s="9" t="s">
        <v>304</v>
      </c>
      <c r="S1395" t="s">
        <v>641</v>
      </c>
      <c r="X1395" s="9">
        <f>IF(Table1[[#This Row],[Origin 1]]="???",0,COUNTA(Table1[[#This Row],[Origin 1]:[Origin 6]]))</f>
        <v>2</v>
      </c>
      <c r="Y1395"/>
      <c r="Z1395"/>
    </row>
    <row r="1396" spans="1:26">
      <c r="A1396" s="12" t="s">
        <v>144</v>
      </c>
      <c r="B1396" s="2">
        <v>2024</v>
      </c>
      <c r="C1396" s="18" t="str">
        <f>TEXT(Table1[[#This Row],[No2]],"000")</f>
        <v>186</v>
      </c>
      <c r="D1396" s="18">
        <v>186</v>
      </c>
      <c r="E1396" s="18" t="s">
        <v>25</v>
      </c>
      <c r="F1396" s="2" t="str">
        <f>_xlfn.TEXTJOIN("_",TRUE,A1396,B1396,C1396,Table1[[#This Row],[Domain]])</f>
        <v>GRC_2024_186_Land</v>
      </c>
      <c r="G1396" s="2" t="s">
        <v>2669</v>
      </c>
      <c r="H1396" s="3" t="s">
        <v>129</v>
      </c>
      <c r="I1396" t="s">
        <v>542</v>
      </c>
      <c r="J1396" t="s">
        <v>2672</v>
      </c>
      <c r="K1396" s="4">
        <v>20</v>
      </c>
      <c r="L1396" s="9" t="str">
        <f>IF(AND(R1396=A1396, S1396&amp;T1396&amp;U1396&amp;V1396&amp;W1396=""), "DomProd", IF(COUNTIF(R1396:W1396, A1396)&gt;0, "CoDev", IF(R1396="???","N/A","Import")))</f>
        <v>Import</v>
      </c>
      <c r="M1396" t="s">
        <v>198</v>
      </c>
      <c r="N1396" t="s">
        <v>137</v>
      </c>
      <c r="P1396" s="28" t="s">
        <v>201</v>
      </c>
      <c r="Q1396" s="28" t="s">
        <v>2673</v>
      </c>
      <c r="R1396" t="s">
        <v>65</v>
      </c>
      <c r="S1396" t="s">
        <v>107</v>
      </c>
      <c r="X1396" s="9">
        <f>IF(Table1[[#This Row],[Origin 1]]="???",0,COUNTA(Table1[[#This Row],[Origin 1]:[Origin 6]]))</f>
        <v>2</v>
      </c>
      <c r="Y1396"/>
      <c r="Z1396"/>
    </row>
    <row r="1397" spans="1:26">
      <c r="A1397" s="12" t="s">
        <v>144</v>
      </c>
      <c r="B1397" s="2">
        <v>2024</v>
      </c>
      <c r="C1397" s="18" t="str">
        <f>TEXT(Table1[[#This Row],[No2]],"000")</f>
        <v>187</v>
      </c>
      <c r="D1397" s="18">
        <v>187</v>
      </c>
      <c r="E1397" s="18" t="s">
        <v>25</v>
      </c>
      <c r="F1397" s="2" t="str">
        <f>_xlfn.TEXTJOIN("_",TRUE,A1397,B1397,C1397,Table1[[#This Row],[Domain]])</f>
        <v>GRC_2024_187_Land</v>
      </c>
      <c r="G1397" s="2" t="s">
        <v>2669</v>
      </c>
      <c r="H1397" s="3" t="s">
        <v>129</v>
      </c>
      <c r="I1397" t="s">
        <v>2674</v>
      </c>
      <c r="J1397" t="s">
        <v>2675</v>
      </c>
      <c r="K1397" s="4" t="s">
        <v>72</v>
      </c>
      <c r="L1397" s="9" t="str">
        <f>IF(AND(R1397=A1397, S1397&amp;T1397&amp;U1397&amp;V1397&amp;W1397=""), "DomProd", IF(COUNTIF(R1397:W1397, A1397)&gt;0, "CoDev", IF(R1397="???","N/A","Import")))</f>
        <v>Import</v>
      </c>
      <c r="M1397" t="s">
        <v>805</v>
      </c>
      <c r="O1397"/>
      <c r="P1397" s="28" t="s">
        <v>2513</v>
      </c>
      <c r="R1397" t="s">
        <v>32</v>
      </c>
      <c r="X1397" s="9">
        <f>IF(Table1[[#This Row],[Origin 1]]="???",0,COUNTA(Table1[[#This Row],[Origin 1]:[Origin 6]]))</f>
        <v>1</v>
      </c>
      <c r="Y1397"/>
      <c r="Z1397"/>
    </row>
    <row r="1398" spans="1:26">
      <c r="A1398" s="12" t="s">
        <v>144</v>
      </c>
      <c r="B1398" s="2">
        <v>2024</v>
      </c>
      <c r="C1398" s="18" t="str">
        <f>TEXT(Table1[[#This Row],[No2]],"000")</f>
        <v>188</v>
      </c>
      <c r="D1398" s="18">
        <v>188</v>
      </c>
      <c r="E1398" s="18" t="s">
        <v>25</v>
      </c>
      <c r="F1398" s="2" t="str">
        <f>_xlfn.TEXTJOIN("_",TRUE,A1398,B1398,C1398,Table1[[#This Row],[Domain]])</f>
        <v>GRC_2024_188_Land</v>
      </c>
      <c r="G1398" s="2" t="s">
        <v>2669</v>
      </c>
      <c r="H1398" s="3" t="s">
        <v>129</v>
      </c>
      <c r="I1398" t="s">
        <v>2676</v>
      </c>
      <c r="J1398" t="s">
        <v>2677</v>
      </c>
      <c r="K1398" s="4">
        <v>35</v>
      </c>
      <c r="L1398" s="9" t="str">
        <f>IF(AND(R1398=A1398, S1398&amp;T1398&amp;U1398&amp;V1398&amp;W1398=""), "DomProd", IF(COUNTIF(R1398:W1398, A1398)&gt;0, "CoDev", IF(R1398="???","N/A","Import")))</f>
        <v>DomProd</v>
      </c>
      <c r="M1398" t="s">
        <v>622</v>
      </c>
      <c r="O1398"/>
      <c r="P1398" t="s">
        <v>2678</v>
      </c>
      <c r="R1398" t="s">
        <v>144</v>
      </c>
      <c r="X1398" s="9">
        <f>IF(Table1[[#This Row],[Origin 1]]="???",0,COUNTA(Table1[[#This Row],[Origin 1]:[Origin 6]]))</f>
        <v>1</v>
      </c>
      <c r="Y1398"/>
      <c r="Z1398"/>
    </row>
    <row r="1399" spans="1:26">
      <c r="A1399" s="12" t="s">
        <v>144</v>
      </c>
      <c r="B1399" s="2">
        <v>2024</v>
      </c>
      <c r="C1399" s="18" t="str">
        <f>TEXT(Table1[[#This Row],[No2]],"000")</f>
        <v>189</v>
      </c>
      <c r="D1399" s="18">
        <v>189</v>
      </c>
      <c r="E1399" s="18" t="s">
        <v>25</v>
      </c>
      <c r="F1399" s="2" t="str">
        <f>_xlfn.TEXTJOIN("_",TRUE,A1399,B1399,C1399,Table1[[#This Row],[Domain]])</f>
        <v>GRC_2024_189_Land</v>
      </c>
      <c r="G1399" s="2" t="s">
        <v>2669</v>
      </c>
      <c r="H1399" s="3" t="s">
        <v>129</v>
      </c>
      <c r="I1399" t="s">
        <v>135</v>
      </c>
      <c r="J1399" t="s">
        <v>2679</v>
      </c>
      <c r="K1399" s="4">
        <v>24</v>
      </c>
      <c r="L1399" s="9" t="str">
        <f>IF(AND(R1399=A1399, S1399&amp;T1399&amp;U1399&amp;V1399&amp;W1399=""), "DomProd", IF(COUNTIF(R1399:W1399, A1399)&gt;0, "CoDev", IF(R1399="???","N/A","Import")))</f>
        <v>Import</v>
      </c>
      <c r="M1399" t="s">
        <v>137</v>
      </c>
      <c r="O1399"/>
      <c r="P1399" s="28" t="s">
        <v>138</v>
      </c>
      <c r="R1399" t="s">
        <v>107</v>
      </c>
      <c r="X1399" s="9">
        <f>IF(Table1[[#This Row],[Origin 1]]="???",0,COUNTA(Table1[[#This Row],[Origin 1]:[Origin 6]]))</f>
        <v>1</v>
      </c>
      <c r="Y1399"/>
      <c r="Z1399"/>
    </row>
    <row r="1400" spans="1:26">
      <c r="A1400" s="12" t="s">
        <v>144</v>
      </c>
      <c r="B1400" s="2">
        <v>2024</v>
      </c>
      <c r="C1400" s="18" t="str">
        <f>TEXT(Table1[[#This Row],[No2]],"000")</f>
        <v>190</v>
      </c>
      <c r="D1400" s="18">
        <v>190</v>
      </c>
      <c r="E1400" s="18" t="s">
        <v>92</v>
      </c>
      <c r="F1400" s="2" t="str">
        <f>_xlfn.TEXTJOIN("_",TRUE,A1400,B1400,C1400,Table1[[#This Row],[Domain]])</f>
        <v>GRC_2024_190_Air</v>
      </c>
      <c r="G1400" s="2" t="s">
        <v>2680</v>
      </c>
      <c r="H1400" s="3" t="s">
        <v>94</v>
      </c>
      <c r="I1400" t="s">
        <v>99</v>
      </c>
      <c r="J1400" t="s">
        <v>508</v>
      </c>
      <c r="K1400" s="4">
        <v>8</v>
      </c>
      <c r="L1400" s="9" t="str">
        <f>IF(AND(R1400=A1400, S1400&amp;T1400&amp;U1400&amp;V1400&amp;W1400=""), "DomProd", IF(COUNTIF(R1400:W1400, A1400)&gt;0, "CoDev", IF(R1400="???","N/A","Import")))</f>
        <v>Import</v>
      </c>
      <c r="M1400" t="s">
        <v>509</v>
      </c>
      <c r="O1400"/>
      <c r="P1400" t="s">
        <v>510</v>
      </c>
      <c r="R1400" t="s">
        <v>55</v>
      </c>
      <c r="X1400" s="9">
        <f>IF(Table1[[#This Row],[Origin 1]]="???",0,COUNTA(Table1[[#This Row],[Origin 1]:[Origin 6]]))</f>
        <v>1</v>
      </c>
      <c r="Y1400"/>
      <c r="Z1400"/>
    </row>
    <row r="1401" spans="1:26">
      <c r="A1401" s="12" t="s">
        <v>144</v>
      </c>
      <c r="B1401" s="2">
        <v>2024</v>
      </c>
      <c r="C1401" s="18" t="str">
        <f>TEXT(Table1[[#This Row],[No2]],"000")</f>
        <v>191</v>
      </c>
      <c r="D1401" s="18">
        <v>191</v>
      </c>
      <c r="E1401" s="18" t="s">
        <v>92</v>
      </c>
      <c r="F1401" s="2" t="str">
        <f>_xlfn.TEXTJOIN("_",TRUE,A1401,B1401,C1401,Table1[[#This Row],[Domain]])</f>
        <v>GRC_2024_191_Air</v>
      </c>
      <c r="G1401" s="2" t="s">
        <v>2680</v>
      </c>
      <c r="H1401" s="3" t="s">
        <v>94</v>
      </c>
      <c r="I1401" t="s">
        <v>99</v>
      </c>
      <c r="J1401" t="s">
        <v>2681</v>
      </c>
      <c r="K1401" s="4">
        <v>5</v>
      </c>
      <c r="L1401" s="9" t="str">
        <f>IF(AND(R1401=A1401, S1401&amp;T1401&amp;U1401&amp;V1401&amp;W1401=""), "DomProd", IF(COUNTIF(R1401:W1401, A1401)&gt;0, "CoDev", IF(R1401="???","N/A","Import")))</f>
        <v>Import</v>
      </c>
      <c r="M1401" t="s">
        <v>101</v>
      </c>
      <c r="O1401"/>
      <c r="P1401" t="s">
        <v>102</v>
      </c>
      <c r="R1401" t="s">
        <v>65</v>
      </c>
      <c r="X1401" s="9">
        <f>IF(Table1[[#This Row],[Origin 1]]="???",0,COUNTA(Table1[[#This Row],[Origin 1]:[Origin 6]]))</f>
        <v>1</v>
      </c>
      <c r="Y1401"/>
      <c r="Z1401"/>
    </row>
    <row r="1402" spans="1:26">
      <c r="A1402" s="12" t="s">
        <v>144</v>
      </c>
      <c r="B1402" s="2">
        <v>2024</v>
      </c>
      <c r="C1402" s="18" t="str">
        <f>TEXT(Table1[[#This Row],[No2]],"000")</f>
        <v>192</v>
      </c>
      <c r="D1402" s="18">
        <v>192</v>
      </c>
      <c r="E1402" s="18" t="s">
        <v>92</v>
      </c>
      <c r="F1402" s="2" t="str">
        <f>_xlfn.TEXTJOIN("_",TRUE,A1402,B1402,C1402,Table1[[#This Row],[Domain]])</f>
        <v>GRC_2024_192_Air</v>
      </c>
      <c r="G1402" s="2" t="s">
        <v>2680</v>
      </c>
      <c r="H1402" s="3" t="s">
        <v>94</v>
      </c>
      <c r="I1402" t="s">
        <v>99</v>
      </c>
      <c r="J1402" t="s">
        <v>2079</v>
      </c>
      <c r="K1402" s="4">
        <v>10</v>
      </c>
      <c r="L1402" s="9" t="str">
        <f>IF(AND(R1402=A1402, S1402&amp;T1402&amp;U1402&amp;V1402&amp;W1402=""), "DomProd", IF(COUNTIF(R1402:W1402, A1402)&gt;0, "CoDev", IF(R1402="???","N/A","Import")))</f>
        <v>Import</v>
      </c>
      <c r="M1402" t="s">
        <v>101</v>
      </c>
      <c r="O1402"/>
      <c r="P1402" t="s">
        <v>102</v>
      </c>
      <c r="R1402" t="s">
        <v>65</v>
      </c>
      <c r="X1402" s="9">
        <f>IF(Table1[[#This Row],[Origin 1]]="???",0,COUNTA(Table1[[#This Row],[Origin 1]:[Origin 6]]))</f>
        <v>1</v>
      </c>
      <c r="Y1402"/>
      <c r="Z1402"/>
    </row>
    <row r="1403" spans="1:26">
      <c r="A1403" s="12" t="s">
        <v>144</v>
      </c>
      <c r="B1403" s="2">
        <v>2024</v>
      </c>
      <c r="C1403" s="18" t="str">
        <f>TEXT(Table1[[#This Row],[No2]],"000")</f>
        <v>193</v>
      </c>
      <c r="D1403" s="18">
        <v>193</v>
      </c>
      <c r="E1403" s="18" t="s">
        <v>92</v>
      </c>
      <c r="F1403" s="2" t="str">
        <f>_xlfn.TEXTJOIN("_",TRUE,A1403,B1403,C1403,Table1[[#This Row],[Domain]])</f>
        <v>GRC_2024_193_Air</v>
      </c>
      <c r="G1403" s="2" t="s">
        <v>2680</v>
      </c>
      <c r="H1403" s="3" t="s">
        <v>94</v>
      </c>
      <c r="I1403" t="s">
        <v>103</v>
      </c>
      <c r="J1403" t="s">
        <v>2682</v>
      </c>
      <c r="K1403" s="4">
        <v>1</v>
      </c>
      <c r="L1403" s="9" t="str">
        <f>IF(AND(R1403=A1403, S1403&amp;T1403&amp;U1403&amp;V1403&amp;W1403=""), "DomProd", IF(COUNTIF(R1403:W1403, A1403)&gt;0, "CoDev", IF(R1403="???","N/A","Import")))</f>
        <v>Import</v>
      </c>
      <c r="M1403" t="s">
        <v>2039</v>
      </c>
      <c r="O1403"/>
      <c r="P1403" s="28" t="s">
        <v>2683</v>
      </c>
      <c r="R1403" t="s">
        <v>575</v>
      </c>
      <c r="S1403" t="s">
        <v>42</v>
      </c>
      <c r="X1403" s="9">
        <f>IF(Table1[[#This Row],[Origin 1]]="???",0,COUNTA(Table1[[#This Row],[Origin 1]:[Origin 6]]))</f>
        <v>2</v>
      </c>
      <c r="Y1403"/>
      <c r="Z1403"/>
    </row>
    <row r="1404" spans="1:26">
      <c r="A1404" s="12" t="s">
        <v>144</v>
      </c>
      <c r="B1404" s="2">
        <v>2024</v>
      </c>
      <c r="C1404" s="18" t="str">
        <f>TEXT(Table1[[#This Row],[No2]],"000")</f>
        <v>194</v>
      </c>
      <c r="D1404" s="18">
        <v>194</v>
      </c>
      <c r="E1404" s="18" t="s">
        <v>92</v>
      </c>
      <c r="F1404" s="2" t="str">
        <f>_xlfn.TEXTJOIN("_",TRUE,A1404,B1404,C1404,Table1[[#This Row],[Domain]])</f>
        <v>GRC_2024_194_Air</v>
      </c>
      <c r="G1404" s="2" t="s">
        <v>2680</v>
      </c>
      <c r="H1404" s="3" t="s">
        <v>94</v>
      </c>
      <c r="I1404" t="s">
        <v>103</v>
      </c>
      <c r="J1404" t="s">
        <v>2684</v>
      </c>
      <c r="K1404" s="4">
        <v>1</v>
      </c>
      <c r="L1404" s="9" t="str">
        <f>IF(AND(R1404=A1404, S1404&amp;T1404&amp;U1404&amp;V1404&amp;W1404=""), "DomProd", IF(COUNTIF(R1404:W1404, A1404)&gt;0, "CoDev", IF(R1404="???","N/A","Import")))</f>
        <v>Import</v>
      </c>
      <c r="M1404" t="s">
        <v>2039</v>
      </c>
      <c r="O1404"/>
      <c r="P1404" s="28" t="s">
        <v>2683</v>
      </c>
      <c r="R1404" t="s">
        <v>575</v>
      </c>
      <c r="X1404" s="9">
        <f>IF(Table1[[#This Row],[Origin 1]]="???",0,COUNTA(Table1[[#This Row],[Origin 1]:[Origin 6]]))</f>
        <v>1</v>
      </c>
      <c r="Y1404"/>
      <c r="Z1404"/>
    </row>
    <row r="1405" spans="1:26">
      <c r="A1405" s="12" t="s">
        <v>144</v>
      </c>
      <c r="B1405" s="2">
        <v>2024</v>
      </c>
      <c r="C1405" s="18" t="str">
        <f>TEXT(Table1[[#This Row],[No2]],"000")</f>
        <v>195</v>
      </c>
      <c r="D1405" s="18">
        <v>195</v>
      </c>
      <c r="E1405" s="18" t="s">
        <v>92</v>
      </c>
      <c r="F1405" s="2" t="str">
        <f>_xlfn.TEXTJOIN("_",TRUE,A1405,B1405,C1405,Table1[[#This Row],[Domain]])</f>
        <v>GRC_2024_195_Air</v>
      </c>
      <c r="G1405" s="2" t="s">
        <v>2680</v>
      </c>
      <c r="H1405" s="3" t="s">
        <v>94</v>
      </c>
      <c r="I1405" t="s">
        <v>256</v>
      </c>
      <c r="J1405" t="s">
        <v>2685</v>
      </c>
      <c r="K1405" s="4">
        <v>1</v>
      </c>
      <c r="L1405" s="9" t="str">
        <f>IF(AND(R1405=A1405, S1405&amp;T1405&amp;U1405&amp;V1405&amp;W1405=""), "DomProd", IF(COUNTIF(R1405:W1405, A1405)&gt;0, "CoDev", IF(R1405="???","N/A","Import")))</f>
        <v>Import</v>
      </c>
      <c r="M1405" t="s">
        <v>258</v>
      </c>
      <c r="O1405"/>
      <c r="P1405" s="28" t="s">
        <v>259</v>
      </c>
      <c r="R1405" t="s">
        <v>134</v>
      </c>
      <c r="X1405" s="9">
        <f>IF(Table1[[#This Row],[Origin 1]]="???",0,COUNTA(Table1[[#This Row],[Origin 1]:[Origin 6]]))</f>
        <v>1</v>
      </c>
      <c r="Y1405"/>
      <c r="Z1405"/>
    </row>
    <row r="1406" spans="1:26">
      <c r="A1406" s="12" t="s">
        <v>144</v>
      </c>
      <c r="B1406" s="2">
        <v>2024</v>
      </c>
      <c r="C1406" s="18" t="str">
        <f>TEXT(Table1[[#This Row],[No2]],"000")</f>
        <v>196</v>
      </c>
      <c r="D1406" s="18">
        <v>196</v>
      </c>
      <c r="E1406" s="18" t="s">
        <v>92</v>
      </c>
      <c r="F1406" s="2" t="str">
        <f>_xlfn.TEXTJOIN("_",TRUE,A1406,B1406,C1406,Table1[[#This Row],[Domain]])</f>
        <v>GRC_2024_196_Air</v>
      </c>
      <c r="G1406" s="2" t="s">
        <v>2680</v>
      </c>
      <c r="H1406" s="3" t="s">
        <v>94</v>
      </c>
      <c r="I1406" t="s">
        <v>256</v>
      </c>
      <c r="J1406" t="s">
        <v>2686</v>
      </c>
      <c r="K1406" s="4">
        <v>1</v>
      </c>
      <c r="L1406" s="9" t="str">
        <f>IF(AND(R1406=A1406, S1406&amp;T1406&amp;U1406&amp;V1406&amp;W1406=""), "DomProd", IF(COUNTIF(R1406:W1406, A1406)&gt;0, "CoDev", IF(R1406="???","N/A","Import")))</f>
        <v>Import</v>
      </c>
      <c r="M1406" t="s">
        <v>2687</v>
      </c>
      <c r="O1406"/>
      <c r="P1406" s="28" t="s">
        <v>2688</v>
      </c>
      <c r="R1406" t="s">
        <v>65</v>
      </c>
      <c r="X1406" s="9">
        <f>IF(Table1[[#This Row],[Origin 1]]="???",0,COUNTA(Table1[[#This Row],[Origin 1]:[Origin 6]]))</f>
        <v>1</v>
      </c>
      <c r="Y1406"/>
      <c r="Z1406"/>
    </row>
    <row r="1407" spans="1:26">
      <c r="A1407" s="12" t="s">
        <v>144</v>
      </c>
      <c r="B1407" s="2">
        <v>2024</v>
      </c>
      <c r="C1407" s="18" t="str">
        <f>TEXT(Table1[[#This Row],[No2]],"000")</f>
        <v>197</v>
      </c>
      <c r="D1407" s="18">
        <v>197</v>
      </c>
      <c r="E1407" s="18" t="s">
        <v>92</v>
      </c>
      <c r="F1407" s="2" t="str">
        <f>_xlfn.TEXTJOIN("_",TRUE,A1407,B1407,C1407,Table1[[#This Row],[Domain]])</f>
        <v>GRC_2024_197_Air</v>
      </c>
      <c r="G1407" s="2" t="s">
        <v>2680</v>
      </c>
      <c r="H1407" s="3" t="s">
        <v>114</v>
      </c>
      <c r="I1407" t="s">
        <v>99</v>
      </c>
      <c r="J1407" t="s">
        <v>2108</v>
      </c>
      <c r="K1407" s="4">
        <v>12</v>
      </c>
      <c r="L1407" s="9" t="str">
        <f>IF(AND(R1407=A1407, S1407&amp;T1407&amp;U1407&amp;V1407&amp;W1407=""), "DomProd", IF(COUNTIF(R1407:W1407, A1407)&gt;0, "CoDev", IF(R1407="???","N/A","Import")))</f>
        <v>Import</v>
      </c>
      <c r="M1407" t="s">
        <v>486</v>
      </c>
      <c r="O1407"/>
      <c r="P1407" t="s">
        <v>1250</v>
      </c>
      <c r="R1407" t="s">
        <v>134</v>
      </c>
      <c r="X1407" s="9">
        <f>IF(Table1[[#This Row],[Origin 1]]="???",0,COUNTA(Table1[[#This Row],[Origin 1]:[Origin 6]]))</f>
        <v>1</v>
      </c>
      <c r="Y1407"/>
      <c r="Z1407"/>
    </row>
    <row r="1408" spans="1:26">
      <c r="A1408" s="12" t="s">
        <v>144</v>
      </c>
      <c r="B1408" s="2">
        <v>2024</v>
      </c>
      <c r="C1408" s="18" t="str">
        <f>TEXT(Table1[[#This Row],[No2]],"000")</f>
        <v>198</v>
      </c>
      <c r="D1408" s="18">
        <v>198</v>
      </c>
      <c r="E1408" s="18" t="s">
        <v>92</v>
      </c>
      <c r="F1408" s="2" t="str">
        <f>_xlfn.TEXTJOIN("_",TRUE,A1408,B1408,C1408,Table1[[#This Row],[Domain]])</f>
        <v>GRC_2024_198_Air</v>
      </c>
      <c r="G1408" s="2" t="s">
        <v>2680</v>
      </c>
      <c r="H1408" s="3" t="s">
        <v>114</v>
      </c>
      <c r="I1408" t="s">
        <v>103</v>
      </c>
      <c r="J1408" t="s">
        <v>2689</v>
      </c>
      <c r="K1408" s="4">
        <v>12</v>
      </c>
      <c r="L1408" s="9" t="str">
        <f>IF(AND(R1408=A1408, S1408&amp;T1408&amp;U1408&amp;V1408&amp;W1408=""), "DomProd", IF(COUNTIF(R1408:W1408, A1408)&gt;0, "CoDev", IF(R1408="???","N/A","Import")))</f>
        <v>Import</v>
      </c>
      <c r="M1408" t="s">
        <v>126</v>
      </c>
      <c r="N1408" t="s">
        <v>127</v>
      </c>
      <c r="O1408"/>
      <c r="P1408" t="s">
        <v>2497</v>
      </c>
      <c r="R1408" t="s">
        <v>65</v>
      </c>
      <c r="S1408" t="s">
        <v>55</v>
      </c>
      <c r="X1408" s="9">
        <f>IF(Table1[[#This Row],[Origin 1]]="???",0,COUNTA(Table1[[#This Row],[Origin 1]:[Origin 6]]))</f>
        <v>2</v>
      </c>
      <c r="Y1408"/>
      <c r="Z1408"/>
    </row>
    <row r="1409" spans="1:26">
      <c r="A1409" s="12" t="s">
        <v>144</v>
      </c>
      <c r="B1409" s="2">
        <v>2024</v>
      </c>
      <c r="C1409" s="18" t="str">
        <f>TEXT(Table1[[#This Row],[No2]],"000")</f>
        <v>199</v>
      </c>
      <c r="D1409" s="18">
        <v>199</v>
      </c>
      <c r="E1409" s="18" t="s">
        <v>92</v>
      </c>
      <c r="F1409" s="2" t="str">
        <f>_xlfn.TEXTJOIN("_",TRUE,A1409,B1409,C1409,Table1[[#This Row],[Domain]])</f>
        <v>GRC_2024_199_Air</v>
      </c>
      <c r="G1409" s="2" t="s">
        <v>2680</v>
      </c>
      <c r="H1409" s="3" t="s">
        <v>114</v>
      </c>
      <c r="I1409" t="s">
        <v>103</v>
      </c>
      <c r="J1409" t="s">
        <v>2690</v>
      </c>
      <c r="K1409" s="4">
        <v>4</v>
      </c>
      <c r="L1409" s="9" t="str">
        <f>IF(AND(R1409=A1409, S1409&amp;T1409&amp;U1409&amp;V1409&amp;W1409=""), "DomProd", IF(COUNTIF(R1409:W1409, A1409)&gt;0, "CoDev", IF(R1409="???","N/A","Import")))</f>
        <v>Import</v>
      </c>
      <c r="M1409" t="s">
        <v>126</v>
      </c>
      <c r="N1409" t="s">
        <v>127</v>
      </c>
      <c r="O1409"/>
      <c r="P1409" t="s">
        <v>128</v>
      </c>
      <c r="R1409" t="s">
        <v>65</v>
      </c>
      <c r="S1409" t="s">
        <v>55</v>
      </c>
      <c r="X1409" s="9">
        <f>IF(Table1[[#This Row],[Origin 1]]="???",0,COUNTA(Table1[[#This Row],[Origin 1]:[Origin 6]]))</f>
        <v>2</v>
      </c>
      <c r="Y1409"/>
      <c r="Z1409"/>
    </row>
    <row r="1410" spans="1:26">
      <c r="A1410" s="12" t="s">
        <v>144</v>
      </c>
      <c r="B1410" s="2">
        <v>2024</v>
      </c>
      <c r="C1410" s="18" t="str">
        <f>TEXT(Table1[[#This Row],[No2]],"000")</f>
        <v>200</v>
      </c>
      <c r="D1410" s="18">
        <v>200</v>
      </c>
      <c r="E1410" s="18" t="s">
        <v>92</v>
      </c>
      <c r="F1410" s="2" t="str">
        <f>_xlfn.TEXTJOIN("_",TRUE,A1410,B1410,C1410,Table1[[#This Row],[Domain]])</f>
        <v>GRC_2024_200_Air</v>
      </c>
      <c r="G1410" s="2" t="s">
        <v>2680</v>
      </c>
      <c r="H1410" s="3" t="s">
        <v>114</v>
      </c>
      <c r="I1410" t="s">
        <v>103</v>
      </c>
      <c r="J1410" t="s">
        <v>2691</v>
      </c>
      <c r="K1410" s="4">
        <v>3</v>
      </c>
      <c r="L1410" s="9" t="str">
        <f>IF(AND(R1410=A1410, S1410&amp;T1410&amp;U1410&amp;V1410&amp;W1410=""), "DomProd", IF(COUNTIF(R1410:W1410, A1410)&gt;0, "CoDev", IF(R1410="???","N/A","Import")))</f>
        <v>Import</v>
      </c>
      <c r="M1410" t="s">
        <v>1154</v>
      </c>
      <c r="O1410"/>
      <c r="P1410" t="s">
        <v>271</v>
      </c>
      <c r="R1410" t="s">
        <v>55</v>
      </c>
      <c r="X1410" s="9">
        <f>IF(Table1[[#This Row],[Origin 1]]="???",0,COUNTA(Table1[[#This Row],[Origin 1]:[Origin 6]]))</f>
        <v>1</v>
      </c>
      <c r="Y1410"/>
      <c r="Z1410"/>
    </row>
    <row r="1411" spans="1:26">
      <c r="A1411" s="12" t="s">
        <v>144</v>
      </c>
      <c r="B1411" s="2">
        <v>2024</v>
      </c>
      <c r="C1411" s="18" t="str">
        <f>TEXT(Table1[[#This Row],[No2]],"000")</f>
        <v>201</v>
      </c>
      <c r="D1411" s="18">
        <v>201</v>
      </c>
      <c r="E1411" s="18" t="s">
        <v>92</v>
      </c>
      <c r="F1411" s="2" t="str">
        <f>_xlfn.TEXTJOIN("_",TRUE,A1411,B1411,C1411,Table1[[#This Row],[Domain]])</f>
        <v>GRC_2024_201_Air</v>
      </c>
      <c r="G1411" s="2" t="s">
        <v>2692</v>
      </c>
      <c r="H1411" s="3" t="s">
        <v>94</v>
      </c>
      <c r="I1411" t="s">
        <v>108</v>
      </c>
      <c r="J1411" t="s">
        <v>2693</v>
      </c>
      <c r="K1411" s="4">
        <v>2</v>
      </c>
      <c r="L1411" s="9" t="str">
        <f>IF(AND(R1411=A1411, S1411&amp;T1411&amp;U1411&amp;V1411&amp;W1411=""), "DomProd", IF(COUNTIF(R1411:W1411, A1411)&gt;0, "CoDev", IF(R1411="???","N/A","Import")))</f>
        <v>Import</v>
      </c>
      <c r="M1411" t="s">
        <v>509</v>
      </c>
      <c r="O1411"/>
      <c r="P1411" s="28" t="s">
        <v>2694</v>
      </c>
      <c r="R1411" t="s">
        <v>55</v>
      </c>
      <c r="X1411" s="9">
        <f>IF(Table1[[#This Row],[Origin 1]]="???",0,COUNTA(Table1[[#This Row],[Origin 1]:[Origin 6]]))</f>
        <v>1</v>
      </c>
      <c r="Y1411"/>
      <c r="Z1411"/>
    </row>
    <row r="1412" spans="1:26">
      <c r="A1412" s="12" t="s">
        <v>144</v>
      </c>
      <c r="B1412" s="2">
        <v>2024</v>
      </c>
      <c r="C1412" s="18" t="str">
        <f>TEXT(Table1[[#This Row],[No2]],"000")</f>
        <v>202</v>
      </c>
      <c r="D1412" s="18">
        <v>202</v>
      </c>
      <c r="E1412" s="18" t="s">
        <v>92</v>
      </c>
      <c r="F1412" s="2" t="str">
        <f>_xlfn.TEXTJOIN("_",TRUE,A1412,B1412,C1412,Table1[[#This Row],[Domain]])</f>
        <v>GRC_2024_202_Air</v>
      </c>
      <c r="G1412" s="2" t="s">
        <v>2692</v>
      </c>
      <c r="H1412" s="3" t="s">
        <v>94</v>
      </c>
      <c r="I1412" t="s">
        <v>108</v>
      </c>
      <c r="J1412" t="s">
        <v>2695</v>
      </c>
      <c r="K1412" s="4">
        <v>12</v>
      </c>
      <c r="L1412" s="9" t="str">
        <f>IF(AND(R1412=A1412, S1412&amp;T1412&amp;U1412&amp;V1412&amp;W1412=""), "DomProd", IF(COUNTIF(R1412:W1412, A1412)&gt;0, "CoDev", IF(R1412="???","N/A","Import")))</f>
        <v>Import</v>
      </c>
      <c r="M1412" t="s">
        <v>2696</v>
      </c>
      <c r="O1412"/>
      <c r="P1412" s="28" t="s">
        <v>2697</v>
      </c>
      <c r="R1412" t="s">
        <v>55</v>
      </c>
      <c r="X1412" s="9">
        <f>IF(Table1[[#This Row],[Origin 1]]="???",0,COUNTA(Table1[[#This Row],[Origin 1]:[Origin 6]]))</f>
        <v>1</v>
      </c>
      <c r="Y1412"/>
      <c r="Z1412"/>
    </row>
    <row r="1413" spans="1:26">
      <c r="A1413" s="12" t="s">
        <v>144</v>
      </c>
      <c r="B1413" s="2">
        <v>2024</v>
      </c>
      <c r="C1413" s="18" t="str">
        <f>TEXT(Table1[[#This Row],[No2]],"000")</f>
        <v>203</v>
      </c>
      <c r="D1413" s="18">
        <v>203</v>
      </c>
      <c r="E1413" s="18" t="s">
        <v>92</v>
      </c>
      <c r="F1413" s="2" t="str">
        <f>_xlfn.TEXTJOIN("_",TRUE,A1413,B1413,C1413,Table1[[#This Row],[Domain]])</f>
        <v>GRC_2024_203_Air</v>
      </c>
      <c r="G1413" s="2" t="s">
        <v>2692</v>
      </c>
      <c r="H1413" s="3" t="s">
        <v>94</v>
      </c>
      <c r="I1413" t="s">
        <v>108</v>
      </c>
      <c r="J1413" t="s">
        <v>2698</v>
      </c>
      <c r="K1413" s="4">
        <v>28</v>
      </c>
      <c r="L1413" s="9" t="str">
        <f>IF(AND(R1413=A1413, S1413&amp;T1413&amp;U1413&amp;V1413&amp;W1413=""), "DomProd", IF(COUNTIF(R1413:W1413, A1413)&gt;0, "CoDev", IF(R1413="???","N/A","Import")))</f>
        <v>Import</v>
      </c>
      <c r="M1413" t="s">
        <v>2699</v>
      </c>
      <c r="O1413"/>
      <c r="P1413" s="28" t="s">
        <v>2700</v>
      </c>
      <c r="R1413" t="s">
        <v>65</v>
      </c>
      <c r="X1413" s="9">
        <f>IF(Table1[[#This Row],[Origin 1]]="???",0,COUNTA(Table1[[#This Row],[Origin 1]:[Origin 6]]))</f>
        <v>1</v>
      </c>
      <c r="Y1413"/>
      <c r="Z1413"/>
    </row>
    <row r="1414" spans="1:26">
      <c r="A1414" s="12" t="s">
        <v>144</v>
      </c>
      <c r="B1414" s="2">
        <v>2024</v>
      </c>
      <c r="C1414" s="18" t="str">
        <f>TEXT(Table1[[#This Row],[No2]],"000")</f>
        <v>204</v>
      </c>
      <c r="D1414" s="18">
        <v>204</v>
      </c>
      <c r="E1414" s="18" t="s">
        <v>92</v>
      </c>
      <c r="F1414" s="2" t="str">
        <f>_xlfn.TEXTJOIN("_",TRUE,A1414,B1414,C1414,Table1[[#This Row],[Domain]])</f>
        <v>GRC_2024_204_Air</v>
      </c>
      <c r="G1414" s="2" t="s">
        <v>2692</v>
      </c>
      <c r="H1414" s="3" t="s">
        <v>94</v>
      </c>
      <c r="I1414" t="s">
        <v>108</v>
      </c>
      <c r="J1414" t="s">
        <v>1019</v>
      </c>
      <c r="K1414" s="4">
        <v>13</v>
      </c>
      <c r="L1414" s="9" t="str">
        <f>IF(AND(R1414=A1414, S1414&amp;T1414&amp;U1414&amp;V1414&amp;W1414=""), "DomProd", IF(COUNTIF(R1414:W1414, A1414)&gt;0, "CoDev", IF(R1414="???","N/A","Import")))</f>
        <v>Import</v>
      </c>
      <c r="M1414" t="s">
        <v>1020</v>
      </c>
      <c r="O1414"/>
      <c r="P1414" s="28" t="s">
        <v>1021</v>
      </c>
      <c r="R1414" t="s">
        <v>65</v>
      </c>
      <c r="X1414" s="9">
        <f>IF(Table1[[#This Row],[Origin 1]]="???",0,COUNTA(Table1[[#This Row],[Origin 1]:[Origin 6]]))</f>
        <v>1</v>
      </c>
      <c r="Y1414"/>
      <c r="Z1414"/>
    </row>
    <row r="1415" spans="1:26">
      <c r="A1415" s="12" t="s">
        <v>144</v>
      </c>
      <c r="B1415" s="2">
        <v>2024</v>
      </c>
      <c r="C1415" s="18" t="str">
        <f>TEXT(Table1[[#This Row],[No2]],"000")</f>
        <v>205</v>
      </c>
      <c r="D1415" s="18">
        <v>205</v>
      </c>
      <c r="E1415" s="18" t="s">
        <v>92</v>
      </c>
      <c r="F1415" s="2" t="str">
        <f>_xlfn.TEXTJOIN("_",TRUE,A1415,B1415,C1415,Table1[[#This Row],[Domain]])</f>
        <v>GRC_2024_205_Air</v>
      </c>
      <c r="G1415" s="2" t="s">
        <v>2692</v>
      </c>
      <c r="H1415" s="3" t="s">
        <v>94</v>
      </c>
      <c r="I1415" t="s">
        <v>108</v>
      </c>
      <c r="J1415" t="s">
        <v>2701</v>
      </c>
      <c r="K1415" s="4">
        <v>15</v>
      </c>
      <c r="L1415" s="9" t="str">
        <f>IF(AND(R1415=A1415, S1415&amp;T1415&amp;U1415&amp;V1415&amp;W1415=""), "DomProd", IF(COUNTIF(R1415:W1415, A1415)&gt;0, "CoDev", IF(R1415="???","N/A","Import")))</f>
        <v>Import</v>
      </c>
      <c r="M1415" t="s">
        <v>1020</v>
      </c>
      <c r="O1415"/>
      <c r="P1415" s="28" t="s">
        <v>2702</v>
      </c>
      <c r="R1415" t="s">
        <v>65</v>
      </c>
      <c r="X1415" s="9">
        <f>IF(Table1[[#This Row],[Origin 1]]="???",0,COUNTA(Table1[[#This Row],[Origin 1]:[Origin 6]]))</f>
        <v>1</v>
      </c>
      <c r="Y1415"/>
      <c r="Z1415"/>
    </row>
    <row r="1416" spans="1:26">
      <c r="A1416" s="12" t="s">
        <v>144</v>
      </c>
      <c r="B1416" s="2">
        <v>2024</v>
      </c>
      <c r="C1416" s="18" t="str">
        <f>TEXT(Table1[[#This Row],[No2]],"000")</f>
        <v>206</v>
      </c>
      <c r="D1416" s="18">
        <v>206</v>
      </c>
      <c r="E1416" s="18" t="s">
        <v>183</v>
      </c>
      <c r="F1416" s="2" t="str">
        <f>_xlfn.TEXTJOIN("_",TRUE,A1416,B1416,C1416,Table1[[#This Row],[Domain]])</f>
        <v>GRC_2024_206_Sea</v>
      </c>
      <c r="G1416" s="2" t="s">
        <v>2703</v>
      </c>
      <c r="H1416" s="3" t="s">
        <v>213</v>
      </c>
      <c r="I1416" t="s">
        <v>1303</v>
      </c>
      <c r="J1416" t="s">
        <v>2704</v>
      </c>
      <c r="K1416" s="4">
        <v>1</v>
      </c>
      <c r="L1416" s="9" t="str">
        <f>IF(AND(R1416=A1416, S1416&amp;T1416&amp;U1416&amp;V1416&amp;W1416=""), "DomProd", IF(COUNTIF(R1416:W1416, A1416)&gt;0, "CoDev", IF(R1416="???","N/A","Import")))</f>
        <v>Import</v>
      </c>
      <c r="M1416" t="s">
        <v>2312</v>
      </c>
      <c r="O1416"/>
      <c r="P1416" s="28" t="s">
        <v>2705</v>
      </c>
      <c r="R1416" t="s">
        <v>191</v>
      </c>
      <c r="X1416" s="9">
        <f>IF(Table1[[#This Row],[Origin 1]]="???",0,COUNTA(Table1[[#This Row],[Origin 1]:[Origin 6]]))</f>
        <v>1</v>
      </c>
      <c r="Y1416"/>
      <c r="Z1416"/>
    </row>
    <row r="1417" spans="1:26">
      <c r="A1417" s="12" t="s">
        <v>144</v>
      </c>
      <c r="B1417" s="2">
        <v>2024</v>
      </c>
      <c r="C1417" s="18" t="str">
        <f>TEXT(Table1[[#This Row],[No2]],"000")</f>
        <v>207</v>
      </c>
      <c r="D1417" s="18">
        <v>207</v>
      </c>
      <c r="E1417" s="18" t="s">
        <v>183</v>
      </c>
      <c r="F1417" s="2" t="str">
        <f>_xlfn.TEXTJOIN("_",TRUE,A1417,B1417,C1417,Table1[[#This Row],[Domain]])</f>
        <v>GRC_2024_207_Sea</v>
      </c>
      <c r="G1417" s="2" t="s">
        <v>2703</v>
      </c>
      <c r="H1417" s="3" t="s">
        <v>213</v>
      </c>
      <c r="I1417" t="s">
        <v>214</v>
      </c>
      <c r="J1417" t="s">
        <v>2706</v>
      </c>
      <c r="K1417" s="4">
        <v>3</v>
      </c>
      <c r="L1417" s="9" t="str">
        <f>IF(AND(R1417=A1417, S1417&amp;T1417&amp;U1417&amp;V1417&amp;W1417=""), "DomProd", IF(COUNTIF(R1417:W1417, A1417)&gt;0, "CoDev", IF(R1417="???","N/A","Import")))</f>
        <v>Import</v>
      </c>
      <c r="M1417" t="s">
        <v>651</v>
      </c>
      <c r="O1417"/>
      <c r="P1417" s="28" t="s">
        <v>2707</v>
      </c>
      <c r="Q1417" s="28" t="s">
        <v>2708</v>
      </c>
      <c r="R1417" t="s">
        <v>115</v>
      </c>
      <c r="X1417" s="9">
        <f>IF(Table1[[#This Row],[Origin 1]]="???",0,COUNTA(Table1[[#This Row],[Origin 1]:[Origin 6]]))</f>
        <v>1</v>
      </c>
      <c r="Y1417"/>
      <c r="Z1417"/>
    </row>
    <row r="1418" spans="1:26">
      <c r="A1418" s="12" t="s">
        <v>144</v>
      </c>
      <c r="B1418" s="2">
        <v>2024</v>
      </c>
      <c r="C1418" s="18" t="str">
        <f>TEXT(Table1[[#This Row],[No2]],"000")</f>
        <v>208</v>
      </c>
      <c r="D1418" s="18">
        <v>208</v>
      </c>
      <c r="E1418" s="18" t="s">
        <v>183</v>
      </c>
      <c r="F1418" s="2" t="str">
        <f>_xlfn.TEXTJOIN("_",TRUE,A1418,B1418,C1418,Table1[[#This Row],[Domain]])</f>
        <v>GRC_2024_208_Sea</v>
      </c>
      <c r="G1418" s="2" t="s">
        <v>2703</v>
      </c>
      <c r="H1418" s="3" t="s">
        <v>213</v>
      </c>
      <c r="I1418" t="s">
        <v>661</v>
      </c>
      <c r="J1418" t="s">
        <v>2709</v>
      </c>
      <c r="K1418" s="4">
        <v>1</v>
      </c>
      <c r="L1418" s="9" t="str">
        <f>IF(AND(R1418=A1418, S1418&amp;T1418&amp;U1418&amp;V1418&amp;W1418=""), "DomProd", IF(COUNTIF(R1418:W1418, A1418)&gt;0, "CoDev", IF(R1418="???","N/A","Import")))</f>
        <v>Import</v>
      </c>
      <c r="M1418" t="s">
        <v>1566</v>
      </c>
      <c r="O1418"/>
      <c r="P1418" t="s">
        <v>2710</v>
      </c>
      <c r="R1418" t="s">
        <v>43</v>
      </c>
      <c r="X1418" s="9">
        <f>IF(Table1[[#This Row],[Origin 1]]="???",0,COUNTA(Table1[[#This Row],[Origin 1]:[Origin 6]]))</f>
        <v>1</v>
      </c>
      <c r="Y1418"/>
      <c r="Z1418"/>
    </row>
    <row r="1419" spans="1:26">
      <c r="A1419" s="12" t="s">
        <v>144</v>
      </c>
      <c r="B1419" s="2">
        <v>2024</v>
      </c>
      <c r="C1419" s="18" t="str">
        <f>TEXT(Table1[[#This Row],[No2]],"000")</f>
        <v>209</v>
      </c>
      <c r="D1419" s="18">
        <v>209</v>
      </c>
      <c r="E1419" s="18" t="s">
        <v>183</v>
      </c>
      <c r="F1419" s="2" t="str">
        <f>_xlfn.TEXTJOIN("_",TRUE,A1419,B1419,C1419,Table1[[#This Row],[Domain]])</f>
        <v>GRC_2024_209_Sea</v>
      </c>
      <c r="G1419" s="2" t="s">
        <v>2703</v>
      </c>
      <c r="H1419" s="3" t="s">
        <v>213</v>
      </c>
      <c r="I1419" t="s">
        <v>661</v>
      </c>
      <c r="J1419" t="s">
        <v>2711</v>
      </c>
      <c r="K1419" s="4">
        <v>3</v>
      </c>
      <c r="L1419" s="9" t="str">
        <f>IF(AND(R1419=A1419, S1419&amp;T1419&amp;U1419&amp;V1419&amp;W1419=""), "DomProd", IF(COUNTIF(R1419:W1419, A1419)&gt;0, "CoDev", IF(R1419="???","N/A","Import")))</f>
        <v>Import</v>
      </c>
      <c r="M1419" t="s">
        <v>2712</v>
      </c>
      <c r="O1419"/>
      <c r="P1419" t="s">
        <v>2713</v>
      </c>
      <c r="R1419" t="s">
        <v>42</v>
      </c>
      <c r="X1419" s="9">
        <f>IF(Table1[[#This Row],[Origin 1]]="???",0,COUNTA(Table1[[#This Row],[Origin 1]:[Origin 6]]))</f>
        <v>1</v>
      </c>
      <c r="Y1419"/>
      <c r="Z1419"/>
    </row>
    <row r="1420" spans="1:26">
      <c r="A1420" s="12" t="s">
        <v>144</v>
      </c>
      <c r="B1420" s="2">
        <v>2024</v>
      </c>
      <c r="C1420" s="18" t="str">
        <f>TEXT(Table1[[#This Row],[No2]],"000")</f>
        <v>210</v>
      </c>
      <c r="D1420" s="18">
        <v>210</v>
      </c>
      <c r="E1420" s="18" t="s">
        <v>183</v>
      </c>
      <c r="F1420" s="2" t="str">
        <f>_xlfn.TEXTJOIN("_",TRUE,A1420,B1420,C1420,Table1[[#This Row],[Domain]])</f>
        <v>GRC_2024_210_Sea</v>
      </c>
      <c r="G1420" s="2" t="s">
        <v>2703</v>
      </c>
      <c r="H1420" s="3" t="s">
        <v>213</v>
      </c>
      <c r="I1420" t="s">
        <v>661</v>
      </c>
      <c r="J1420" t="s">
        <v>2714</v>
      </c>
      <c r="K1420" s="4">
        <v>4</v>
      </c>
      <c r="L1420" s="9" t="str">
        <f>IF(AND(R1420=A1420, S1420&amp;T1420&amp;U1420&amp;V1420&amp;W1420=""), "DomProd", IF(COUNTIF(R1420:W1420, A1420)&gt;0, "CoDev", IF(R1420="???","N/A","Import")))</f>
        <v>Import</v>
      </c>
      <c r="M1420" t="s">
        <v>666</v>
      </c>
      <c r="O1420"/>
      <c r="P1420" s="30" t="s">
        <v>2715</v>
      </c>
      <c r="R1420" t="s">
        <v>55</v>
      </c>
      <c r="X1420" s="9">
        <f>IF(Table1[[#This Row],[Origin 1]]="???",0,COUNTA(Table1[[#This Row],[Origin 1]:[Origin 6]]))</f>
        <v>1</v>
      </c>
      <c r="Y1420"/>
      <c r="Z1420"/>
    </row>
    <row r="1421" spans="1:26">
      <c r="A1421" s="12" t="s">
        <v>144</v>
      </c>
      <c r="B1421" s="2">
        <v>2024</v>
      </c>
      <c r="C1421" s="18" t="str">
        <f>TEXT(Table1[[#This Row],[No2]],"000")</f>
        <v>211</v>
      </c>
      <c r="D1421" s="18">
        <v>211</v>
      </c>
      <c r="E1421" s="18" t="s">
        <v>183</v>
      </c>
      <c r="F1421" s="2" t="str">
        <f>_xlfn.TEXTJOIN("_",TRUE,A1421,B1421,C1421,Table1[[#This Row],[Domain]])</f>
        <v>GRC_2024_211_Sea</v>
      </c>
      <c r="G1421" s="2" t="s">
        <v>2703</v>
      </c>
      <c r="H1421" s="3" t="s">
        <v>213</v>
      </c>
      <c r="I1421" t="s">
        <v>661</v>
      </c>
      <c r="J1421" t="s">
        <v>72</v>
      </c>
      <c r="K1421" s="4">
        <v>40</v>
      </c>
      <c r="L1421" s="9" t="str">
        <f>IF(AND(R1421=A1421, S1421&amp;T1421&amp;U1421&amp;V1421&amp;W1421=""), "DomProd", IF(COUNTIF(R1421:W1421, A1421)&gt;0, "CoDev", IF(R1421="???","N/A","Import")))</f>
        <v>N/A</v>
      </c>
      <c r="M1421" t="s">
        <v>90</v>
      </c>
      <c r="O1421"/>
      <c r="R1421" t="s">
        <v>91</v>
      </c>
      <c r="X1421" s="9">
        <f>IF(Table1[[#This Row],[Origin 1]]="???",0,COUNTA(Table1[[#This Row],[Origin 1]:[Origin 6]]))</f>
        <v>0</v>
      </c>
      <c r="Y1421"/>
      <c r="Z1421"/>
    </row>
    <row r="1422" spans="1:26">
      <c r="A1422" s="12" t="s">
        <v>144</v>
      </c>
      <c r="B1422" s="2">
        <v>2024</v>
      </c>
      <c r="C1422" s="18" t="str">
        <f>TEXT(Table1[[#This Row],[No2]],"000")</f>
        <v>212</v>
      </c>
      <c r="D1422" s="18">
        <v>212</v>
      </c>
      <c r="E1422" s="18" t="s">
        <v>183</v>
      </c>
      <c r="F1422" s="2" t="str">
        <f>_xlfn.TEXTJOIN("_",TRUE,A1422,B1422,C1422,Table1[[#This Row],[Domain]])</f>
        <v>GRC_2024_212_Sea</v>
      </c>
      <c r="G1422" s="2" t="s">
        <v>2703</v>
      </c>
      <c r="H1422" s="3" t="s">
        <v>213</v>
      </c>
      <c r="I1422" t="s">
        <v>661</v>
      </c>
      <c r="J1422" t="s">
        <v>2716</v>
      </c>
      <c r="K1422" s="4">
        <v>2</v>
      </c>
      <c r="L1422" s="9" t="str">
        <f>IF(AND(R1422=A1422, S1422&amp;T1422&amp;U1422&amp;V1422&amp;W1422=""), "DomProd", IF(COUNTIF(R1422:W1422, A1422)&gt;0, "CoDev", IF(R1422="???","N/A","Import")))</f>
        <v>Import</v>
      </c>
      <c r="M1422" t="s">
        <v>2717</v>
      </c>
      <c r="O1422"/>
      <c r="P1422" s="28" t="s">
        <v>2718</v>
      </c>
      <c r="R1422" t="s">
        <v>695</v>
      </c>
      <c r="X1422" s="9">
        <f>IF(Table1[[#This Row],[Origin 1]]="???",0,COUNTA(Table1[[#This Row],[Origin 1]:[Origin 6]]))</f>
        <v>1</v>
      </c>
      <c r="Y1422"/>
      <c r="Z1422"/>
    </row>
    <row r="1423" spans="1:26">
      <c r="A1423" s="12" t="s">
        <v>144</v>
      </c>
      <c r="B1423" s="2">
        <v>2024</v>
      </c>
      <c r="C1423" s="18" t="str">
        <f>TEXT(Table1[[#This Row],[No2]],"000")</f>
        <v>213</v>
      </c>
      <c r="D1423" s="18">
        <v>213</v>
      </c>
      <c r="E1423" s="18" t="s">
        <v>183</v>
      </c>
      <c r="F1423" s="2" t="str">
        <f>_xlfn.TEXTJOIN("_",TRUE,A1423,B1423,C1423,Table1[[#This Row],[Domain]])</f>
        <v>GRC_2024_213_Sea</v>
      </c>
      <c r="G1423" s="2" t="s">
        <v>2703</v>
      </c>
      <c r="H1423" s="3" t="s">
        <v>213</v>
      </c>
      <c r="I1423" t="s">
        <v>661</v>
      </c>
      <c r="J1423" t="s">
        <v>72</v>
      </c>
      <c r="K1423" s="4">
        <v>30</v>
      </c>
      <c r="L1423" s="9" t="str">
        <f>IF(AND(R1423=A1423, S1423&amp;T1423&amp;U1423&amp;V1423&amp;W1423=""), "DomProd", IF(COUNTIF(R1423:W1423, A1423)&gt;0, "CoDev", IF(R1423="???","N/A","Import")))</f>
        <v>N/A</v>
      </c>
      <c r="M1423" t="s">
        <v>90</v>
      </c>
      <c r="O1423"/>
      <c r="R1423" t="s">
        <v>91</v>
      </c>
      <c r="X1423" s="9">
        <f>IF(Table1[[#This Row],[Origin 1]]="???",0,COUNTA(Table1[[#This Row],[Origin 1]:[Origin 6]]))</f>
        <v>0</v>
      </c>
      <c r="Y1423"/>
      <c r="Z1423"/>
    </row>
    <row r="1424" spans="1:26">
      <c r="A1424" s="12" t="s">
        <v>144</v>
      </c>
      <c r="B1424" s="2">
        <v>2024</v>
      </c>
      <c r="C1424" s="18" t="str">
        <f>TEXT(Table1[[#This Row],[No2]],"000")</f>
        <v>214</v>
      </c>
      <c r="D1424" s="18">
        <v>214</v>
      </c>
      <c r="E1424" s="18" t="s">
        <v>183</v>
      </c>
      <c r="F1424" s="2" t="str">
        <f>_xlfn.TEXTJOIN("_",TRUE,A1424,B1424,C1424,Table1[[#This Row],[Domain]])</f>
        <v>GRC_2024_214_Sea</v>
      </c>
      <c r="G1424" s="2" t="s">
        <v>2703</v>
      </c>
      <c r="H1424" s="3" t="s">
        <v>223</v>
      </c>
      <c r="I1424" t="s">
        <v>457</v>
      </c>
      <c r="J1424" t="s">
        <v>72</v>
      </c>
      <c r="K1424" s="4">
        <v>4</v>
      </c>
      <c r="L1424" s="9" t="str">
        <f>IF(AND(R1424=A1424, S1424&amp;T1424&amp;U1424&amp;V1424&amp;W1424=""), "DomProd", IF(COUNTIF(R1424:W1424, A1424)&gt;0, "CoDev", IF(R1424="???","N/A","Import")))</f>
        <v>N/A</v>
      </c>
      <c r="M1424" t="s">
        <v>90</v>
      </c>
      <c r="O1424"/>
      <c r="R1424" t="s">
        <v>91</v>
      </c>
      <c r="X1424" s="9">
        <f>IF(Table1[[#This Row],[Origin 1]]="???",0,COUNTA(Table1[[#This Row],[Origin 1]:[Origin 6]]))</f>
        <v>0</v>
      </c>
      <c r="Y1424"/>
      <c r="Z1424"/>
    </row>
    <row r="1425" spans="1:26">
      <c r="A1425" s="12" t="s">
        <v>144</v>
      </c>
      <c r="B1425" s="2">
        <v>2024</v>
      </c>
      <c r="C1425" s="18" t="str">
        <f>TEXT(Table1[[#This Row],[No2]],"000")</f>
        <v>215</v>
      </c>
      <c r="D1425" s="18">
        <v>215</v>
      </c>
      <c r="E1425" s="18" t="s">
        <v>92</v>
      </c>
      <c r="F1425" s="2" t="str">
        <f>_xlfn.TEXTJOIN("_",TRUE,A1425,B1425,C1425,Table1[[#This Row],[Domain]])</f>
        <v>GRC_2024_215_Air</v>
      </c>
      <c r="G1425" s="2" t="s">
        <v>2703</v>
      </c>
      <c r="H1425" s="3" t="s">
        <v>94</v>
      </c>
      <c r="I1425" t="s">
        <v>103</v>
      </c>
      <c r="J1425" t="s">
        <v>2719</v>
      </c>
      <c r="K1425" s="4">
        <v>2</v>
      </c>
      <c r="L1425" s="9" t="str">
        <f>IF(AND(R1425=A1425, S1425&amp;T1425&amp;U1425&amp;V1425&amp;W1425=""), "DomProd", IF(COUNTIF(R1425:W1425, A1425)&gt;0, "CoDev", IF(R1425="???","N/A","Import")))</f>
        <v>Import</v>
      </c>
      <c r="M1425" t="s">
        <v>1393</v>
      </c>
      <c r="O1425"/>
      <c r="P1425" t="s">
        <v>2720</v>
      </c>
      <c r="R1425" t="s">
        <v>65</v>
      </c>
      <c r="X1425" s="9">
        <f>IF(Table1[[#This Row],[Origin 1]]="???",0,COUNTA(Table1[[#This Row],[Origin 1]:[Origin 6]]))</f>
        <v>1</v>
      </c>
      <c r="Y1425"/>
      <c r="Z1425"/>
    </row>
    <row r="1426" spans="1:26">
      <c r="A1426" s="12" t="s">
        <v>144</v>
      </c>
      <c r="B1426" s="2">
        <v>2024</v>
      </c>
      <c r="C1426" s="18" t="str">
        <f>TEXT(Table1[[#This Row],[No2]],"000")</f>
        <v>216</v>
      </c>
      <c r="D1426" s="18">
        <v>216</v>
      </c>
      <c r="E1426" s="18" t="s">
        <v>92</v>
      </c>
      <c r="F1426" s="2" t="str">
        <f>_xlfn.TEXTJOIN("_",TRUE,A1426,B1426,C1426,Table1[[#This Row],[Domain]])</f>
        <v>GRC_2024_216_Air</v>
      </c>
      <c r="G1426" s="2" t="s">
        <v>2703</v>
      </c>
      <c r="H1426" s="3" t="s">
        <v>94</v>
      </c>
      <c r="I1426" t="s">
        <v>103</v>
      </c>
      <c r="J1426" t="s">
        <v>2721</v>
      </c>
      <c r="K1426" s="4">
        <v>3</v>
      </c>
      <c r="L1426" s="9" t="str">
        <f>IF(AND(R1426=A1426, S1426&amp;T1426&amp;U1426&amp;V1426&amp;W1426=""), "DomProd", IF(COUNTIF(R1426:W1426, A1426)&gt;0, "CoDev", IF(R1426="???","N/A","Import")))</f>
        <v>Import</v>
      </c>
      <c r="M1426" t="s">
        <v>2722</v>
      </c>
      <c r="N1426" t="s">
        <v>1393</v>
      </c>
      <c r="O1426"/>
      <c r="P1426" s="28" t="s">
        <v>2723</v>
      </c>
      <c r="R1426" t="s">
        <v>134</v>
      </c>
      <c r="S1426" t="s">
        <v>65</v>
      </c>
      <c r="X1426" s="9">
        <f>IF(Table1[[#This Row],[Origin 1]]="???",0,COUNTA(Table1[[#This Row],[Origin 1]:[Origin 6]]))</f>
        <v>2</v>
      </c>
      <c r="Y1426"/>
      <c r="Z1426"/>
    </row>
    <row r="1427" spans="1:26">
      <c r="A1427" s="12" t="s">
        <v>144</v>
      </c>
      <c r="B1427" s="2">
        <v>2024</v>
      </c>
      <c r="C1427" s="18" t="str">
        <f>TEXT(Table1[[#This Row],[No2]],"000")</f>
        <v>217</v>
      </c>
      <c r="D1427" s="18">
        <v>217</v>
      </c>
      <c r="E1427" s="18" t="s">
        <v>92</v>
      </c>
      <c r="F1427" s="2" t="str">
        <f>_xlfn.TEXTJOIN("_",TRUE,A1427,B1427,C1427,Table1[[#This Row],[Domain]])</f>
        <v>GRC_2024_217_Air</v>
      </c>
      <c r="G1427" s="2" t="s">
        <v>2703</v>
      </c>
      <c r="H1427" s="3" t="s">
        <v>94</v>
      </c>
      <c r="I1427" t="s">
        <v>103</v>
      </c>
      <c r="J1427" t="s">
        <v>2724</v>
      </c>
      <c r="K1427" s="4">
        <v>2</v>
      </c>
      <c r="L1427" s="9" t="str">
        <f>IF(AND(R1427=A1427, S1427&amp;T1427&amp;U1427&amp;V1427&amp;W1427=""), "DomProd", IF(COUNTIF(R1427:W1427, A1427)&gt;0, "CoDev", IF(R1427="???","N/A","Import")))</f>
        <v>Import</v>
      </c>
      <c r="M1427" t="s">
        <v>1848</v>
      </c>
      <c r="O1427"/>
      <c r="P1427" s="28" t="s">
        <v>2725</v>
      </c>
      <c r="R1427" t="s">
        <v>134</v>
      </c>
      <c r="X1427" s="9">
        <f>IF(Table1[[#This Row],[Origin 1]]="???",0,COUNTA(Table1[[#This Row],[Origin 1]:[Origin 6]]))</f>
        <v>1</v>
      </c>
      <c r="Y1427"/>
      <c r="Z1427"/>
    </row>
    <row r="1428" spans="1:26">
      <c r="A1428" s="12" t="s">
        <v>144</v>
      </c>
      <c r="B1428" s="2">
        <v>2024</v>
      </c>
      <c r="C1428" s="18" t="str">
        <f>TEXT(Table1[[#This Row],[No2]],"000")</f>
        <v>218</v>
      </c>
      <c r="D1428" s="18">
        <v>218</v>
      </c>
      <c r="E1428" s="18" t="s">
        <v>92</v>
      </c>
      <c r="F1428" s="2" t="str">
        <f>_xlfn.TEXTJOIN("_",TRUE,A1428,B1428,C1428,Table1[[#This Row],[Domain]])</f>
        <v>GRC_2024_218_Air</v>
      </c>
      <c r="G1428" s="2" t="s">
        <v>2703</v>
      </c>
      <c r="H1428" s="3" t="s">
        <v>114</v>
      </c>
      <c r="I1428" t="s">
        <v>488</v>
      </c>
      <c r="J1428" t="s">
        <v>2726</v>
      </c>
      <c r="K1428" s="4">
        <v>6</v>
      </c>
      <c r="L1428" s="9" t="str">
        <f>IF(AND(R1428=A1428, S1428&amp;T1428&amp;U1428&amp;V1428&amp;W1428=""), "DomProd", IF(COUNTIF(R1428:W1428, A1428)&gt;0, "CoDev", IF(R1428="???","N/A","Import")))</f>
        <v>Import</v>
      </c>
      <c r="M1428" t="s">
        <v>486</v>
      </c>
      <c r="O1428"/>
      <c r="P1428" t="s">
        <v>490</v>
      </c>
      <c r="R1428" t="s">
        <v>134</v>
      </c>
      <c r="X1428" s="9">
        <f>IF(Table1[[#This Row],[Origin 1]]="???",0,COUNTA(Table1[[#This Row],[Origin 1]:[Origin 6]]))</f>
        <v>1</v>
      </c>
      <c r="Y1428"/>
      <c r="Z1428"/>
    </row>
    <row r="1429" spans="1:26">
      <c r="A1429" s="12" t="s">
        <v>144</v>
      </c>
      <c r="B1429" s="2">
        <v>2024</v>
      </c>
      <c r="C1429" s="18" t="str">
        <f>TEXT(Table1[[#This Row],[No2]],"000")</f>
        <v>219</v>
      </c>
      <c r="D1429" s="18">
        <v>219</v>
      </c>
      <c r="E1429" s="18" t="s">
        <v>92</v>
      </c>
      <c r="F1429" s="2" t="str">
        <f>_xlfn.TEXTJOIN("_",TRUE,A1429,B1429,C1429,Table1[[#This Row],[Domain]])</f>
        <v>GRC_2024_219_Air</v>
      </c>
      <c r="G1429" s="2" t="s">
        <v>2703</v>
      </c>
      <c r="H1429" s="3" t="s">
        <v>178</v>
      </c>
      <c r="I1429" t="s">
        <v>1028</v>
      </c>
      <c r="J1429" t="s">
        <v>2656</v>
      </c>
      <c r="K1429" s="4">
        <v>1</v>
      </c>
      <c r="L1429" s="9" t="str">
        <f>IF(AND(R1429=A1429, S1429&amp;T1429&amp;U1429&amp;V1429&amp;W1429=""), "DomProd", IF(COUNTIF(R1429:W1429, A1429)&gt;0, "CoDev", IF(R1429="???","N/A","Import")))</f>
        <v>Import</v>
      </c>
      <c r="M1429" t="s">
        <v>1030</v>
      </c>
      <c r="O1429"/>
      <c r="P1429" s="28" t="s">
        <v>1031</v>
      </c>
      <c r="R1429" t="s">
        <v>115</v>
      </c>
      <c r="X1429" s="9">
        <f>IF(Table1[[#This Row],[Origin 1]]="???",0,COUNTA(Table1[[#This Row],[Origin 1]:[Origin 6]]))</f>
        <v>1</v>
      </c>
      <c r="Y1429"/>
      <c r="Z1429"/>
    </row>
    <row r="1430" spans="1:26">
      <c r="A1430" s="12" t="s">
        <v>695</v>
      </c>
      <c r="B1430" s="2">
        <v>2024</v>
      </c>
      <c r="C1430" s="18" t="str">
        <f>TEXT(Table1[[#This Row],[No2]],"000")</f>
        <v>001</v>
      </c>
      <c r="D1430" s="18">
        <v>1</v>
      </c>
      <c r="E1430" s="18" t="s">
        <v>25</v>
      </c>
      <c r="F1430" s="2" t="str">
        <f>_xlfn.TEXTJOIN("_",TRUE,A1430,B1430,C1430,Table1[[#This Row],[Domain]])</f>
        <v>HRV_2024_001_Land</v>
      </c>
      <c r="G1430" s="2" t="s">
        <v>300</v>
      </c>
      <c r="H1430" s="3" t="s">
        <v>27</v>
      </c>
      <c r="I1430" t="s">
        <v>28</v>
      </c>
      <c r="J1430" t="s">
        <v>2727</v>
      </c>
      <c r="K1430" s="4">
        <v>74</v>
      </c>
      <c r="L1430" s="9" t="str">
        <f>IF(AND(R1430=A1430, S1430&amp;T1430&amp;U1430&amp;V1430&amp;W1430=""), "DomProd", IF(COUNTIF(R1430:W1430, A1430)&gt;0, "CoDev", IF(R1430="???","N/A","Import")))</f>
        <v>Import</v>
      </c>
      <c r="M1430" t="s">
        <v>2728</v>
      </c>
      <c r="O1430"/>
      <c r="P1430" s="28" t="s">
        <v>2729</v>
      </c>
      <c r="R1430" s="9" t="s">
        <v>2730</v>
      </c>
      <c r="X1430" s="9">
        <f>IF(Table1[[#This Row],[Origin 1]]="???",0,COUNTA(Table1[[#This Row],[Origin 1]:[Origin 6]]))</f>
        <v>1</v>
      </c>
      <c r="Y1430"/>
      <c r="Z1430"/>
    </row>
    <row r="1431" spans="1:26">
      <c r="A1431" s="12" t="s">
        <v>695</v>
      </c>
      <c r="B1431" s="2">
        <v>2024</v>
      </c>
      <c r="C1431" s="18" t="str">
        <f>TEXT(Table1[[#This Row],[No2]],"000")</f>
        <v>002</v>
      </c>
      <c r="D1431" s="18">
        <v>2</v>
      </c>
      <c r="E1431" s="18" t="s">
        <v>25</v>
      </c>
      <c r="F1431" s="2" t="str">
        <f>_xlfn.TEXTJOIN("_",TRUE,A1431,B1431,C1431,Table1[[#This Row],[Domain]])</f>
        <v>HRV_2024_002_Land</v>
      </c>
      <c r="G1431" s="2" t="s">
        <v>300</v>
      </c>
      <c r="H1431" s="3" t="s">
        <v>27</v>
      </c>
      <c r="I1431" t="s">
        <v>33</v>
      </c>
      <c r="J1431" t="s">
        <v>2731</v>
      </c>
      <c r="K1431" s="4">
        <v>22</v>
      </c>
      <c r="L1431" s="9" t="str">
        <f>IF(AND(R1431=A1431, S1431&amp;T1431&amp;U1431&amp;V1431&amp;W1431=""), "DomProd", IF(COUNTIF(R1431:W1431, A1431)&gt;0, "CoDev", IF(R1431="???","N/A","Import")))</f>
        <v>Import</v>
      </c>
      <c r="M1431" t="s">
        <v>1292</v>
      </c>
      <c r="O1431"/>
      <c r="P1431" s="28" t="s">
        <v>2732</v>
      </c>
      <c r="R1431" s="9" t="s">
        <v>65</v>
      </c>
      <c r="X1431" s="9">
        <f>IF(Table1[[#This Row],[Origin 1]]="???",0,COUNTA(Table1[[#This Row],[Origin 1]:[Origin 6]]))</f>
        <v>1</v>
      </c>
      <c r="Y1431"/>
      <c r="Z1431"/>
    </row>
    <row r="1432" spans="1:26">
      <c r="A1432" s="12" t="s">
        <v>695</v>
      </c>
      <c r="B1432" s="2">
        <v>2024</v>
      </c>
      <c r="C1432" s="18" t="str">
        <f>TEXT(Table1[[#This Row],[No2]],"000")</f>
        <v>003</v>
      </c>
      <c r="D1432" s="18">
        <v>3</v>
      </c>
      <c r="E1432" s="18" t="s">
        <v>25</v>
      </c>
      <c r="F1432" s="2" t="str">
        <f>_xlfn.TEXTJOIN("_",TRUE,A1432,B1432,C1432,Table1[[#This Row],[Domain]])</f>
        <v>HRV_2024_003_Land</v>
      </c>
      <c r="G1432" s="2" t="s">
        <v>300</v>
      </c>
      <c r="H1432" s="3" t="s">
        <v>27</v>
      </c>
      <c r="I1432" t="s">
        <v>33</v>
      </c>
      <c r="J1432" t="s">
        <v>2733</v>
      </c>
      <c r="K1432" s="4">
        <v>100</v>
      </c>
      <c r="L1432" s="9" t="str">
        <f>IF(AND(R1432=A1432, S1432&amp;T1432&amp;U1432&amp;V1432&amp;W1432=""), "DomProd", IF(COUNTIF(R1432:W1432, A1432)&gt;0, "CoDev", IF(R1432="???","N/A","Import")))</f>
        <v>Import</v>
      </c>
      <c r="M1432" t="s">
        <v>2734</v>
      </c>
      <c r="O1432"/>
      <c r="P1432" s="28" t="s">
        <v>2735</v>
      </c>
      <c r="R1432" s="9" t="s">
        <v>587</v>
      </c>
      <c r="X1432" s="9">
        <f>IF(Table1[[#This Row],[Origin 1]]="???",0,COUNTA(Table1[[#This Row],[Origin 1]:[Origin 6]]))</f>
        <v>1</v>
      </c>
      <c r="Y1432"/>
      <c r="Z1432"/>
    </row>
    <row r="1433" spans="1:26">
      <c r="A1433" s="12" t="s">
        <v>695</v>
      </c>
      <c r="B1433" s="2">
        <v>2024</v>
      </c>
      <c r="C1433" s="18" t="str">
        <f>TEXT(Table1[[#This Row],[No2]],"000")</f>
        <v>004</v>
      </c>
      <c r="D1433" s="18">
        <v>4</v>
      </c>
      <c r="E1433" s="18" t="s">
        <v>25</v>
      </c>
      <c r="F1433" s="2" t="str">
        <f>_xlfn.TEXTJOIN("_",TRUE,A1433,B1433,C1433,Table1[[#This Row],[Domain]])</f>
        <v>HRV_2024_004_Land</v>
      </c>
      <c r="G1433" s="2" t="s">
        <v>300</v>
      </c>
      <c r="H1433" s="3" t="s">
        <v>27</v>
      </c>
      <c r="I1433" t="s">
        <v>38</v>
      </c>
      <c r="J1433" t="s">
        <v>2736</v>
      </c>
      <c r="K1433" s="4">
        <v>7</v>
      </c>
      <c r="L1433" s="9" t="str">
        <f>IF(AND(R1433=A1433, S1433&amp;T1433&amp;U1433&amp;V1433&amp;W1433=""), "DomProd", IF(COUNTIF(R1433:W1433, A1433)&gt;0, "CoDev", IF(R1433="???","N/A","Import")))</f>
        <v>Import</v>
      </c>
      <c r="M1433" t="s">
        <v>333</v>
      </c>
      <c r="O1433"/>
      <c r="P1433" t="s">
        <v>334</v>
      </c>
      <c r="R1433" s="9" t="s">
        <v>304</v>
      </c>
      <c r="X1433" s="9">
        <f>IF(Table1[[#This Row],[Origin 1]]="???",0,COUNTA(Table1[[#This Row],[Origin 1]:[Origin 6]]))</f>
        <v>1</v>
      </c>
      <c r="Y1433"/>
      <c r="Z1433"/>
    </row>
    <row r="1434" spans="1:26">
      <c r="A1434" s="12" t="s">
        <v>695</v>
      </c>
      <c r="B1434" s="2">
        <v>2024</v>
      </c>
      <c r="C1434" s="18" t="str">
        <f>TEXT(Table1[[#This Row],[No2]],"000")</f>
        <v>005</v>
      </c>
      <c r="D1434" s="18">
        <v>5</v>
      </c>
      <c r="E1434" s="18" t="s">
        <v>25</v>
      </c>
      <c r="F1434" s="2" t="str">
        <f>_xlfn.TEXTJOIN("_",TRUE,A1434,B1434,C1434,Table1[[#This Row],[Domain]])</f>
        <v>HRV_2024_005_Land</v>
      </c>
      <c r="G1434" s="2" t="s">
        <v>300</v>
      </c>
      <c r="H1434" s="3" t="s">
        <v>27</v>
      </c>
      <c r="I1434" t="s">
        <v>38</v>
      </c>
      <c r="J1434" t="s">
        <v>2737</v>
      </c>
      <c r="K1434" s="4">
        <v>4</v>
      </c>
      <c r="L1434" s="9" t="str">
        <f>IF(AND(R1434=A1434, S1434&amp;T1434&amp;U1434&amp;V1434&amp;W1434=""), "DomProd", IF(COUNTIF(R1434:W1434, A1434)&gt;0, "CoDev", IF(R1434="???","N/A","Import")))</f>
        <v>Import</v>
      </c>
      <c r="M1434" t="s">
        <v>2738</v>
      </c>
      <c r="O1434"/>
      <c r="P1434" s="28" t="s">
        <v>2739</v>
      </c>
      <c r="R1434" s="9" t="s">
        <v>587</v>
      </c>
      <c r="X1434" s="9">
        <f>IF(Table1[[#This Row],[Origin 1]]="???",0,COUNTA(Table1[[#This Row],[Origin 1]:[Origin 6]]))</f>
        <v>1</v>
      </c>
      <c r="Y1434"/>
      <c r="Z1434"/>
    </row>
    <row r="1435" spans="1:26">
      <c r="A1435" s="12" t="s">
        <v>695</v>
      </c>
      <c r="B1435" s="2">
        <v>2024</v>
      </c>
      <c r="C1435" s="18" t="str">
        <f>TEXT(Table1[[#This Row],[No2]],"000")</f>
        <v>006</v>
      </c>
      <c r="D1435" s="18">
        <v>6</v>
      </c>
      <c r="E1435" s="18" t="s">
        <v>25</v>
      </c>
      <c r="F1435" s="2" t="str">
        <f>_xlfn.TEXTJOIN("_",TRUE,A1435,B1435,C1435,Table1[[#This Row],[Domain]])</f>
        <v>HRV_2024_006_Land</v>
      </c>
      <c r="G1435" s="2" t="s">
        <v>300</v>
      </c>
      <c r="H1435" s="3" t="s">
        <v>27</v>
      </c>
      <c r="I1435" t="s">
        <v>44</v>
      </c>
      <c r="J1435" t="s">
        <v>2740</v>
      </c>
      <c r="K1435" s="4">
        <v>126</v>
      </c>
      <c r="L1435" s="9" t="str">
        <f>IF(AND(R1435=A1435, S1435&amp;T1435&amp;U1435&amp;V1435&amp;W1435=""), "DomProd", IF(COUNTIF(R1435:W1435, A1435)&gt;0, "CoDev", IF(R1435="???","N/A","Import")))</f>
        <v>CoDev</v>
      </c>
      <c r="M1435" t="s">
        <v>1524</v>
      </c>
      <c r="O1435"/>
      <c r="P1435" s="28" t="s">
        <v>2741</v>
      </c>
      <c r="R1435" s="9" t="s">
        <v>672</v>
      </c>
      <c r="S1435" t="s">
        <v>695</v>
      </c>
      <c r="X1435" s="9">
        <f>IF(Table1[[#This Row],[Origin 1]]="???",0,COUNTA(Table1[[#This Row],[Origin 1]:[Origin 6]]))</f>
        <v>2</v>
      </c>
      <c r="Y1435"/>
      <c r="Z1435"/>
    </row>
    <row r="1436" spans="1:26">
      <c r="A1436" s="12" t="s">
        <v>695</v>
      </c>
      <c r="B1436" s="2">
        <v>2024</v>
      </c>
      <c r="C1436" s="18" t="str">
        <f>TEXT(Table1[[#This Row],[No2]],"000")</f>
        <v>007</v>
      </c>
      <c r="D1436" s="18">
        <v>7</v>
      </c>
      <c r="E1436" s="18" t="s">
        <v>25</v>
      </c>
      <c r="F1436" s="2" t="str">
        <f>_xlfn.TEXTJOIN("_",TRUE,A1436,B1436,C1436,Table1[[#This Row],[Domain]])</f>
        <v>HRV_2024_007_Land</v>
      </c>
      <c r="G1436" s="2" t="s">
        <v>300</v>
      </c>
      <c r="H1436" s="3" t="s">
        <v>27</v>
      </c>
      <c r="I1436" t="s">
        <v>1203</v>
      </c>
      <c r="J1436" t="s">
        <v>2742</v>
      </c>
      <c r="K1436" s="4">
        <v>21</v>
      </c>
      <c r="L1436" s="9" t="str">
        <f>IF(AND(R1436=A1436, S1436&amp;T1436&amp;U1436&amp;V1436&amp;W1436=""), "DomProd", IF(COUNTIF(R1436:W1436, A1436)&gt;0, "CoDev", IF(R1436="???","N/A","Import")))</f>
        <v>Import</v>
      </c>
      <c r="M1436" t="s">
        <v>1219</v>
      </c>
      <c r="O1436"/>
      <c r="P1436" s="28" t="s">
        <v>1220</v>
      </c>
      <c r="R1436" s="9" t="s">
        <v>65</v>
      </c>
      <c r="X1436" s="9">
        <f>IF(Table1[[#This Row],[Origin 1]]="???",0,COUNTA(Table1[[#This Row],[Origin 1]:[Origin 6]]))</f>
        <v>1</v>
      </c>
      <c r="Y1436"/>
      <c r="Z1436"/>
    </row>
    <row r="1437" spans="1:26">
      <c r="A1437" s="12" t="s">
        <v>695</v>
      </c>
      <c r="B1437" s="2">
        <v>2024</v>
      </c>
      <c r="C1437" s="18" t="str">
        <f>TEXT(Table1[[#This Row],[No2]],"000")</f>
        <v>008</v>
      </c>
      <c r="D1437" s="18">
        <v>8</v>
      </c>
      <c r="E1437" s="18" t="s">
        <v>25</v>
      </c>
      <c r="F1437" s="2" t="str">
        <f>_xlfn.TEXTJOIN("_",TRUE,A1437,B1437,C1437,Table1[[#This Row],[Domain]])</f>
        <v>HRV_2024_008_Land</v>
      </c>
      <c r="G1437" s="2" t="s">
        <v>300</v>
      </c>
      <c r="H1437" s="3" t="s">
        <v>27</v>
      </c>
      <c r="I1437" t="s">
        <v>1203</v>
      </c>
      <c r="J1437" t="s">
        <v>2743</v>
      </c>
      <c r="K1437" s="4">
        <v>20</v>
      </c>
      <c r="L1437" s="9" t="str">
        <f>IF(AND(R1437=A1437, S1437&amp;T1437&amp;U1437&amp;V1437&amp;W1437=""), "DomProd", IF(COUNTIF(R1437:W1437, A1437)&gt;0, "CoDev", IF(R1437="???","N/A","Import")))</f>
        <v>Import</v>
      </c>
      <c r="M1437" t="s">
        <v>1205</v>
      </c>
      <c r="O1437"/>
      <c r="P1437" s="28" t="s">
        <v>2744</v>
      </c>
      <c r="R1437" s="9" t="s">
        <v>1207</v>
      </c>
      <c r="X1437" s="9">
        <f>IF(Table1[[#This Row],[Origin 1]]="???",0,COUNTA(Table1[[#This Row],[Origin 1]:[Origin 6]]))</f>
        <v>1</v>
      </c>
      <c r="Y1437"/>
      <c r="Z1437"/>
    </row>
    <row r="1438" spans="1:26">
      <c r="A1438" s="12" t="s">
        <v>695</v>
      </c>
      <c r="B1438" s="2">
        <v>2024</v>
      </c>
      <c r="C1438" s="18" t="str">
        <f>TEXT(Table1[[#This Row],[No2]],"000")</f>
        <v>009</v>
      </c>
      <c r="D1438" s="18">
        <v>9</v>
      </c>
      <c r="E1438" s="18" t="s">
        <v>25</v>
      </c>
      <c r="F1438" s="2" t="str">
        <f>_xlfn.TEXTJOIN("_",TRUE,A1438,B1438,C1438,Table1[[#This Row],[Domain]])</f>
        <v>HRV_2024_009_Land</v>
      </c>
      <c r="G1438" s="2" t="s">
        <v>300</v>
      </c>
      <c r="H1438" s="3" t="s">
        <v>27</v>
      </c>
      <c r="I1438" t="s">
        <v>49</v>
      </c>
      <c r="J1438" t="s">
        <v>52</v>
      </c>
      <c r="K1438" s="4">
        <v>10</v>
      </c>
      <c r="L1438" s="9" t="str">
        <f>IF(AND(R1438=A1438, S1438&amp;T1438&amp;U1438&amp;V1438&amp;W1438=""), "DomProd", IF(COUNTIF(R1438:W1438, A1438)&gt;0, "CoDev", IF(R1438="???","N/A","Import")))</f>
        <v>Import</v>
      </c>
      <c r="M1438" t="s">
        <v>53</v>
      </c>
      <c r="O1438"/>
      <c r="P1438" s="28" t="s">
        <v>54</v>
      </c>
      <c r="R1438" s="9" t="s">
        <v>55</v>
      </c>
      <c r="X1438" s="9">
        <f>IF(Table1[[#This Row],[Origin 1]]="???",0,COUNTA(Table1[[#This Row],[Origin 1]:[Origin 6]]))</f>
        <v>1</v>
      </c>
      <c r="Y1438"/>
      <c r="Z1438"/>
    </row>
    <row r="1439" spans="1:26">
      <c r="A1439" s="12" t="s">
        <v>695</v>
      </c>
      <c r="B1439" s="2">
        <v>2024</v>
      </c>
      <c r="C1439" s="18" t="str">
        <f>TEXT(Table1[[#This Row],[No2]],"000")</f>
        <v>010</v>
      </c>
      <c r="D1439" s="18">
        <v>10</v>
      </c>
      <c r="E1439" s="18" t="s">
        <v>25</v>
      </c>
      <c r="F1439" s="2" t="str">
        <f>_xlfn.TEXTJOIN("_",TRUE,A1439,B1439,C1439,Table1[[#This Row],[Domain]])</f>
        <v>HRV_2024_010_Land</v>
      </c>
      <c r="G1439" s="2" t="s">
        <v>300</v>
      </c>
      <c r="H1439" s="3" t="s">
        <v>27</v>
      </c>
      <c r="I1439" t="s">
        <v>49</v>
      </c>
      <c r="J1439" t="s">
        <v>2745</v>
      </c>
      <c r="K1439" s="4">
        <v>53</v>
      </c>
      <c r="L1439" s="9" t="str">
        <f>IF(AND(R1439=A1439, S1439&amp;T1439&amp;U1439&amp;V1439&amp;W1439=""), "DomProd", IF(COUNTIF(R1439:W1439, A1439)&gt;0, "CoDev", IF(R1439="???","N/A","Import")))</f>
        <v>Import</v>
      </c>
      <c r="M1439" t="s">
        <v>159</v>
      </c>
      <c r="O1439"/>
      <c r="P1439" s="28" t="s">
        <v>2746</v>
      </c>
      <c r="R1439" s="9" t="s">
        <v>65</v>
      </c>
      <c r="X1439" s="9">
        <f>IF(Table1[[#This Row],[Origin 1]]="???",0,COUNTA(Table1[[#This Row],[Origin 1]:[Origin 6]]))</f>
        <v>1</v>
      </c>
      <c r="Y1439"/>
      <c r="Z1439"/>
    </row>
    <row r="1440" spans="1:26">
      <c r="A1440" s="12" t="s">
        <v>695</v>
      </c>
      <c r="B1440" s="2">
        <v>2024</v>
      </c>
      <c r="C1440" s="18" t="str">
        <f>TEXT(Table1[[#This Row],[No2]],"000")</f>
        <v>011</v>
      </c>
      <c r="D1440" s="18">
        <v>11</v>
      </c>
      <c r="E1440" s="18" t="s">
        <v>25</v>
      </c>
      <c r="F1440" s="2" t="str">
        <f>_xlfn.TEXTJOIN("_",TRUE,A1440,B1440,C1440,Table1[[#This Row],[Domain]])</f>
        <v>HRV_2024_011_Land</v>
      </c>
      <c r="G1440" s="2" t="s">
        <v>300</v>
      </c>
      <c r="H1440" s="3" t="s">
        <v>56</v>
      </c>
      <c r="I1440" t="s">
        <v>57</v>
      </c>
      <c r="J1440" t="s">
        <v>2747</v>
      </c>
      <c r="K1440" s="4">
        <v>12</v>
      </c>
      <c r="L1440" s="9" t="str">
        <f>IF(AND(R1440=A1440, S1440&amp;T1440&amp;U1440&amp;V1440&amp;W1440=""), "DomProd", IF(COUNTIF(R1440:W1440, A1440)&gt;0, "CoDev", IF(R1440="???","N/A","Import")))</f>
        <v>Import</v>
      </c>
      <c r="M1440" t="s">
        <v>2748</v>
      </c>
      <c r="O1440"/>
      <c r="P1440" s="28" t="s">
        <v>2749</v>
      </c>
      <c r="R1440" s="9" t="s">
        <v>522</v>
      </c>
      <c r="X1440" s="9">
        <f>IF(Table1[[#This Row],[Origin 1]]="???",0,COUNTA(Table1[[#This Row],[Origin 1]:[Origin 6]]))</f>
        <v>1</v>
      </c>
      <c r="Y1440"/>
      <c r="Z1440"/>
    </row>
    <row r="1441" spans="1:26">
      <c r="A1441" s="12" t="s">
        <v>695</v>
      </c>
      <c r="B1441" s="2">
        <v>2024</v>
      </c>
      <c r="C1441" s="18" t="str">
        <f>TEXT(Table1[[#This Row],[No2]],"000")</f>
        <v>012</v>
      </c>
      <c r="D1441" s="18">
        <v>12</v>
      </c>
      <c r="E1441" s="18" t="s">
        <v>25</v>
      </c>
      <c r="F1441" s="2" t="str">
        <f>_xlfn.TEXTJOIN("_",TRUE,A1441,B1441,C1441,Table1[[#This Row],[Domain]])</f>
        <v>HRV_2024_012_Land</v>
      </c>
      <c r="G1441" s="2" t="s">
        <v>300</v>
      </c>
      <c r="H1441" s="3" t="s">
        <v>56</v>
      </c>
      <c r="I1441" t="s">
        <v>57</v>
      </c>
      <c r="J1441" t="s">
        <v>2750</v>
      </c>
      <c r="K1441" s="4">
        <v>2</v>
      </c>
      <c r="L1441" s="9" t="str">
        <f>IF(AND(R1441=A1441, S1441&amp;T1441&amp;U1441&amp;V1441&amp;W1441=""), "DomProd", IF(COUNTIF(R1441:W1441, A1441)&gt;0, "CoDev", IF(R1441="???","N/A","Import")))</f>
        <v>DomProd</v>
      </c>
      <c r="M1441" t="s">
        <v>2728</v>
      </c>
      <c r="O1441"/>
      <c r="P1441" s="28" t="s">
        <v>2729</v>
      </c>
      <c r="R1441" s="9" t="s">
        <v>695</v>
      </c>
      <c r="X1441" s="9">
        <f>IF(Table1[[#This Row],[Origin 1]]="???",0,COUNTA(Table1[[#This Row],[Origin 1]:[Origin 6]]))</f>
        <v>1</v>
      </c>
      <c r="Y1441"/>
      <c r="Z1441"/>
    </row>
    <row r="1442" spans="1:26" s="7" customFormat="1">
      <c r="A1442" s="23" t="s">
        <v>695</v>
      </c>
      <c r="B1442" s="2">
        <v>2024</v>
      </c>
      <c r="C1442" s="18" t="str">
        <f>TEXT(Table1[[#This Row],[No2]],"000")</f>
        <v>013</v>
      </c>
      <c r="D1442" s="18">
        <v>13</v>
      </c>
      <c r="E1442" s="18" t="s">
        <v>25</v>
      </c>
      <c r="F1442" s="2" t="str">
        <f>_xlfn.TEXTJOIN("_",TRUE,A1442,B1442,C1442,Table1[[#This Row],[Domain]])</f>
        <v>HRV_2024_013_Land</v>
      </c>
      <c r="G1442" s="5" t="s">
        <v>300</v>
      </c>
      <c r="H1442" s="6" t="s">
        <v>56</v>
      </c>
      <c r="I1442" s="7" t="s">
        <v>57</v>
      </c>
      <c r="J1442" s="7" t="s">
        <v>2751</v>
      </c>
      <c r="K1442" s="8">
        <v>1</v>
      </c>
      <c r="L1442" s="9" t="str">
        <f>IF(AND(R1442=A1442, S1442&amp;T1442&amp;U1442&amp;V1442&amp;W1442=""), "DomProd", IF(COUNTIF(R1442:W1442, A1442)&gt;0, "CoDev", IF(R1442="???","N/A","Import")))</f>
        <v>Import</v>
      </c>
      <c r="M1442" t="s">
        <v>2752</v>
      </c>
      <c r="N1442"/>
      <c r="O1442"/>
      <c r="P1442" s="28" t="s">
        <v>2753</v>
      </c>
      <c r="R1442" s="11" t="s">
        <v>315</v>
      </c>
      <c r="X1442" s="9">
        <f>IF(Table1[[#This Row],[Origin 1]]="???",0,COUNTA(Table1[[#This Row],[Origin 1]:[Origin 6]]))</f>
        <v>1</v>
      </c>
      <c r="Y1442"/>
    </row>
    <row r="1443" spans="1:26">
      <c r="A1443" s="12" t="s">
        <v>695</v>
      </c>
      <c r="B1443" s="2">
        <v>2024</v>
      </c>
      <c r="C1443" s="18" t="str">
        <f>TEXT(Table1[[#This Row],[No2]],"000")</f>
        <v>014</v>
      </c>
      <c r="D1443" s="18">
        <v>14</v>
      </c>
      <c r="E1443" s="18" t="s">
        <v>25</v>
      </c>
      <c r="F1443" s="2" t="str">
        <f>_xlfn.TEXTJOIN("_",TRUE,A1443,B1443,C1443,Table1[[#This Row],[Domain]])</f>
        <v>HRV_2024_014_Land</v>
      </c>
      <c r="G1443" s="2" t="s">
        <v>300</v>
      </c>
      <c r="H1443" s="3" t="s">
        <v>56</v>
      </c>
      <c r="I1443" t="s">
        <v>57</v>
      </c>
      <c r="J1443" t="s">
        <v>2754</v>
      </c>
      <c r="K1443" s="4">
        <v>2</v>
      </c>
      <c r="L1443" s="9" t="str">
        <f>IF(AND(R1443=A1443, S1443&amp;T1443&amp;U1443&amp;V1443&amp;W1443=""), "DomProd", IF(COUNTIF(R1443:W1443, A1443)&gt;0, "CoDev", IF(R1443="???","N/A","Import")))</f>
        <v>Import</v>
      </c>
      <c r="M1443" t="s">
        <v>2752</v>
      </c>
      <c r="O1443"/>
      <c r="P1443" s="28" t="s">
        <v>2755</v>
      </c>
      <c r="R1443" s="9" t="s">
        <v>315</v>
      </c>
      <c r="X1443" s="9">
        <f>IF(Table1[[#This Row],[Origin 1]]="???",0,COUNTA(Table1[[#This Row],[Origin 1]:[Origin 6]]))</f>
        <v>1</v>
      </c>
      <c r="Y1443"/>
      <c r="Z1443"/>
    </row>
    <row r="1444" spans="1:26">
      <c r="A1444" s="12" t="s">
        <v>695</v>
      </c>
      <c r="B1444" s="2">
        <v>2024</v>
      </c>
      <c r="C1444" s="18" t="str">
        <f>TEXT(Table1[[#This Row],[No2]],"000")</f>
        <v>015</v>
      </c>
      <c r="D1444" s="18">
        <v>15</v>
      </c>
      <c r="E1444" s="18" t="s">
        <v>25</v>
      </c>
      <c r="F1444" s="2" t="str">
        <f>_xlfn.TEXTJOIN("_",TRUE,A1444,B1444,C1444,Table1[[#This Row],[Domain]])</f>
        <v>HRV_2024_015_Land</v>
      </c>
      <c r="G1444" s="2" t="s">
        <v>300</v>
      </c>
      <c r="H1444" s="3" t="s">
        <v>56</v>
      </c>
      <c r="I1444" t="s">
        <v>57</v>
      </c>
      <c r="J1444" t="s">
        <v>2756</v>
      </c>
      <c r="K1444" s="4">
        <v>5</v>
      </c>
      <c r="L1444" s="9" t="str">
        <f>IF(AND(R1444=A1444, S1444&amp;T1444&amp;U1444&amp;V1444&amp;W1444=""), "DomProd", IF(COUNTIF(R1444:W1444, A1444)&gt;0, "CoDev", IF(R1444="???","N/A","Import")))</f>
        <v>Import</v>
      </c>
      <c r="M1444" t="s">
        <v>1219</v>
      </c>
      <c r="O1444"/>
      <c r="P1444" s="28" t="s">
        <v>1220</v>
      </c>
      <c r="R1444" s="9" t="s">
        <v>65</v>
      </c>
      <c r="X1444" s="9">
        <f>IF(Table1[[#This Row],[Origin 1]]="???",0,COUNTA(Table1[[#This Row],[Origin 1]:[Origin 6]]))</f>
        <v>1</v>
      </c>
      <c r="Y1444"/>
      <c r="Z1444"/>
    </row>
    <row r="1445" spans="1:26">
      <c r="A1445" s="12" t="s">
        <v>695</v>
      </c>
      <c r="B1445" s="2">
        <v>2024</v>
      </c>
      <c r="C1445" s="18" t="str">
        <f>TEXT(Table1[[#This Row],[No2]],"000")</f>
        <v>016</v>
      </c>
      <c r="D1445" s="18">
        <v>16</v>
      </c>
      <c r="E1445" s="18" t="s">
        <v>25</v>
      </c>
      <c r="F1445" s="2" t="str">
        <f>_xlfn.TEXTJOIN("_",TRUE,A1445,B1445,C1445,Table1[[#This Row],[Domain]])</f>
        <v>HRV_2024_016_Land</v>
      </c>
      <c r="G1445" s="2" t="s">
        <v>300</v>
      </c>
      <c r="H1445" s="3" t="s">
        <v>56</v>
      </c>
      <c r="I1445" t="s">
        <v>335</v>
      </c>
      <c r="J1445" t="s">
        <v>723</v>
      </c>
      <c r="K1445" s="4">
        <v>6</v>
      </c>
      <c r="L1445" s="9" t="str">
        <f>IF(AND(R1445=A1445, S1445&amp;T1445&amp;U1445&amp;V1445&amp;W1445=""), "DomProd", IF(COUNTIF(R1445:W1445, A1445)&gt;0, "CoDev", IF(R1445="???","N/A","Import")))</f>
        <v>Import</v>
      </c>
      <c r="M1445" t="s">
        <v>724</v>
      </c>
      <c r="O1445"/>
      <c r="P1445" s="28" t="s">
        <v>725</v>
      </c>
      <c r="R1445" s="9" t="s">
        <v>522</v>
      </c>
      <c r="X1445" s="9">
        <f>IF(Table1[[#This Row],[Origin 1]]="???",0,COUNTA(Table1[[#This Row],[Origin 1]:[Origin 6]]))</f>
        <v>1</v>
      </c>
      <c r="Y1445"/>
      <c r="Z1445"/>
    </row>
    <row r="1446" spans="1:26">
      <c r="A1446" s="12" t="s">
        <v>695</v>
      </c>
      <c r="B1446" s="2">
        <v>2024</v>
      </c>
      <c r="C1446" s="18" t="str">
        <f>TEXT(Table1[[#This Row],[No2]],"000")</f>
        <v>017</v>
      </c>
      <c r="D1446" s="18">
        <v>17</v>
      </c>
      <c r="E1446" s="18" t="s">
        <v>25</v>
      </c>
      <c r="F1446" s="2" t="str">
        <f>_xlfn.TEXTJOIN("_",TRUE,A1446,B1446,C1446,Table1[[#This Row],[Domain]])</f>
        <v>HRV_2024_017_Land</v>
      </c>
      <c r="G1446" s="2" t="s">
        <v>300</v>
      </c>
      <c r="H1446" s="3" t="s">
        <v>56</v>
      </c>
      <c r="I1446" t="s">
        <v>240</v>
      </c>
      <c r="J1446" t="s">
        <v>2757</v>
      </c>
      <c r="K1446" s="4">
        <v>4</v>
      </c>
      <c r="L1446" s="9" t="str">
        <f>IF(AND(R1446=A1446, S1446&amp;T1446&amp;U1446&amp;V1446&amp;W1446=""), "DomProd", IF(COUNTIF(R1446:W1446, A1446)&gt;0, "CoDev", IF(R1446="???","N/A","Import")))</f>
        <v>DomProd</v>
      </c>
      <c r="M1446" t="s">
        <v>2758</v>
      </c>
      <c r="O1446"/>
      <c r="P1446" s="28" t="s">
        <v>2759</v>
      </c>
      <c r="R1446" s="9" t="s">
        <v>695</v>
      </c>
      <c r="X1446" s="9">
        <f>IF(Table1[[#This Row],[Origin 1]]="???",0,COUNTA(Table1[[#This Row],[Origin 1]:[Origin 6]]))</f>
        <v>1</v>
      </c>
      <c r="Y1446"/>
      <c r="Z1446"/>
    </row>
    <row r="1447" spans="1:26">
      <c r="A1447" s="12" t="s">
        <v>695</v>
      </c>
      <c r="B1447" s="2">
        <v>2024</v>
      </c>
      <c r="C1447" s="18" t="str">
        <f>TEXT(Table1[[#This Row],[No2]],"000")</f>
        <v>018</v>
      </c>
      <c r="D1447" s="18">
        <v>18</v>
      </c>
      <c r="E1447" s="18" t="s">
        <v>25</v>
      </c>
      <c r="F1447" s="2" t="str">
        <f>_xlfn.TEXTJOIN("_",TRUE,A1447,B1447,C1447,Table1[[#This Row],[Domain]])</f>
        <v>HRV_2024_018_Land</v>
      </c>
      <c r="G1447" s="2" t="s">
        <v>300</v>
      </c>
      <c r="H1447" s="3" t="s">
        <v>69</v>
      </c>
      <c r="I1447" t="s">
        <v>344</v>
      </c>
      <c r="J1447" t="s">
        <v>2760</v>
      </c>
      <c r="K1447" s="4">
        <v>20</v>
      </c>
      <c r="L1447" s="9" t="str">
        <f>IF(AND(R1447=A1447, S1447&amp;T1447&amp;U1447&amp;V1447&amp;W1447=""), "DomProd", IF(COUNTIF(R1447:W1447, A1447)&gt;0, "CoDev", IF(R1447="???","N/A","Import")))</f>
        <v>Import</v>
      </c>
      <c r="M1447" t="s">
        <v>585</v>
      </c>
      <c r="N1447" t="s">
        <v>2761</v>
      </c>
      <c r="O1447"/>
      <c r="P1447" t="s">
        <v>2762</v>
      </c>
      <c r="R1447" s="9" t="s">
        <v>587</v>
      </c>
      <c r="X1447" s="9">
        <f>IF(Table1[[#This Row],[Origin 1]]="???",0,COUNTA(Table1[[#This Row],[Origin 1]:[Origin 6]]))</f>
        <v>1</v>
      </c>
      <c r="Y1447"/>
      <c r="Z1447"/>
    </row>
    <row r="1448" spans="1:26">
      <c r="A1448" s="12" t="s">
        <v>695</v>
      </c>
      <c r="B1448" s="2">
        <v>2024</v>
      </c>
      <c r="C1448" s="18" t="str">
        <f>TEXT(Table1[[#This Row],[No2]],"000")</f>
        <v>019</v>
      </c>
      <c r="D1448" s="18">
        <v>19</v>
      </c>
      <c r="E1448" s="18" t="s">
        <v>25</v>
      </c>
      <c r="F1448" s="2" t="str">
        <f>_xlfn.TEXTJOIN("_",TRUE,A1448,B1448,C1448,Table1[[#This Row],[Domain]])</f>
        <v>HRV_2024_019_Land</v>
      </c>
      <c r="G1448" s="2" t="s">
        <v>300</v>
      </c>
      <c r="H1448" s="3" t="s">
        <v>69</v>
      </c>
      <c r="I1448" t="s">
        <v>70</v>
      </c>
      <c r="J1448" t="s">
        <v>2763</v>
      </c>
      <c r="K1448" s="4" t="s">
        <v>72</v>
      </c>
      <c r="L1448" s="9" t="str">
        <f>IF(AND(R1448=A1448, S1448&amp;T1448&amp;U1448&amp;V1448&amp;W1448=""), "DomProd", IF(COUNTIF(R1448:W1448, A1448)&gt;0, "CoDev", IF(R1448="???","N/A","Import")))</f>
        <v>Import</v>
      </c>
      <c r="M1448" t="s">
        <v>353</v>
      </c>
      <c r="O1448"/>
      <c r="P1448" t="s">
        <v>354</v>
      </c>
      <c r="R1448" s="9" t="s">
        <v>304</v>
      </c>
      <c r="X1448" s="9">
        <f>IF(Table1[[#This Row],[Origin 1]]="???",0,COUNTA(Table1[[#This Row],[Origin 1]:[Origin 6]]))</f>
        <v>1</v>
      </c>
      <c r="Y1448"/>
      <c r="Z1448"/>
    </row>
    <row r="1449" spans="1:26">
      <c r="A1449" s="12" t="s">
        <v>695</v>
      </c>
      <c r="B1449" s="2">
        <v>2024</v>
      </c>
      <c r="C1449" s="18" t="str">
        <f>TEXT(Table1[[#This Row],[No2]],"000")</f>
        <v>020</v>
      </c>
      <c r="D1449" s="18">
        <v>20</v>
      </c>
      <c r="E1449" s="18" t="s">
        <v>25</v>
      </c>
      <c r="F1449" s="2" t="str">
        <f>_xlfn.TEXTJOIN("_",TRUE,A1449,B1449,C1449,Table1[[#This Row],[Domain]])</f>
        <v>HRV_2024_020_Land</v>
      </c>
      <c r="G1449" s="2" t="s">
        <v>300</v>
      </c>
      <c r="H1449" s="3" t="s">
        <v>69</v>
      </c>
      <c r="I1449" t="s">
        <v>70</v>
      </c>
      <c r="J1449" t="s">
        <v>2458</v>
      </c>
      <c r="K1449" s="4" t="s">
        <v>72</v>
      </c>
      <c r="L1449" s="9" t="str">
        <f>IF(AND(R1449=A1449, S1449&amp;T1449&amp;U1449&amp;V1449&amp;W1449=""), "DomProd", IF(COUNTIF(R1449:W1449, A1449)&gt;0, "CoDev", IF(R1449="???","N/A","Import")))</f>
        <v>Import</v>
      </c>
      <c r="M1449" t="s">
        <v>346</v>
      </c>
      <c r="O1449"/>
      <c r="P1449" t="s">
        <v>350</v>
      </c>
      <c r="R1449" s="9" t="s">
        <v>304</v>
      </c>
      <c r="X1449" s="9">
        <f>IF(Table1[[#This Row],[Origin 1]]="???",0,COUNTA(Table1[[#This Row],[Origin 1]:[Origin 6]]))</f>
        <v>1</v>
      </c>
      <c r="Y1449"/>
      <c r="Z1449"/>
    </row>
    <row r="1450" spans="1:26">
      <c r="A1450" s="12" t="s">
        <v>695</v>
      </c>
      <c r="B1450" s="2">
        <v>2024</v>
      </c>
      <c r="C1450" s="18" t="str">
        <f>TEXT(Table1[[#This Row],[No2]],"000")</f>
        <v>021</v>
      </c>
      <c r="D1450" s="18">
        <v>21</v>
      </c>
      <c r="E1450" s="18" t="s">
        <v>25</v>
      </c>
      <c r="F1450" s="2" t="str">
        <f>_xlfn.TEXTJOIN("_",TRUE,A1450,B1450,C1450,Table1[[#This Row],[Domain]])</f>
        <v>HRV_2024_021_Land</v>
      </c>
      <c r="G1450" s="2" t="s">
        <v>300</v>
      </c>
      <c r="H1450" s="3" t="s">
        <v>69</v>
      </c>
      <c r="I1450" t="s">
        <v>70</v>
      </c>
      <c r="J1450" t="s">
        <v>734</v>
      </c>
      <c r="K1450" s="4" t="s">
        <v>72</v>
      </c>
      <c r="L1450" s="9" t="str">
        <f>IF(AND(R1450=A1450, S1450&amp;T1450&amp;U1450&amp;V1450&amp;W1450=""), "DomProd", IF(COUNTIF(R1450:W1450, A1450)&gt;0, "CoDev", IF(R1450="???","N/A","Import")))</f>
        <v>Import</v>
      </c>
      <c r="M1450" t="s">
        <v>346</v>
      </c>
      <c r="O1450"/>
      <c r="P1450" t="s">
        <v>348</v>
      </c>
      <c r="R1450" s="9" t="s">
        <v>304</v>
      </c>
      <c r="X1450" s="9">
        <f>IF(Table1[[#This Row],[Origin 1]]="???",0,COUNTA(Table1[[#This Row],[Origin 1]:[Origin 6]]))</f>
        <v>1</v>
      </c>
      <c r="Y1450"/>
      <c r="Z1450"/>
    </row>
    <row r="1451" spans="1:26">
      <c r="A1451" s="12" t="s">
        <v>695</v>
      </c>
      <c r="B1451" s="2">
        <v>2024</v>
      </c>
      <c r="C1451" s="18" t="str">
        <f>TEXT(Table1[[#This Row],[No2]],"000")</f>
        <v>022</v>
      </c>
      <c r="D1451" s="18">
        <v>22</v>
      </c>
      <c r="E1451" s="18" t="s">
        <v>25</v>
      </c>
      <c r="F1451" s="2" t="str">
        <f>_xlfn.TEXTJOIN("_",TRUE,A1451,B1451,C1451,Table1[[#This Row],[Domain]])</f>
        <v>HRV_2024_022_Land</v>
      </c>
      <c r="G1451" s="2" t="s">
        <v>300</v>
      </c>
      <c r="H1451" s="3" t="s">
        <v>69</v>
      </c>
      <c r="I1451" t="s">
        <v>70</v>
      </c>
      <c r="J1451" t="s">
        <v>2764</v>
      </c>
      <c r="K1451" s="4" t="s">
        <v>72</v>
      </c>
      <c r="L1451" s="9" t="str">
        <f>IF(AND(R1451=A1451, S1451&amp;T1451&amp;U1451&amp;V1451&amp;W1451=""), "DomProd", IF(COUNTIF(R1451:W1451, A1451)&gt;0, "CoDev", IF(R1451="???","N/A","Import")))</f>
        <v>Import</v>
      </c>
      <c r="M1451" t="s">
        <v>346</v>
      </c>
      <c r="O1451"/>
      <c r="P1451" t="s">
        <v>2765</v>
      </c>
      <c r="R1451" s="9" t="s">
        <v>304</v>
      </c>
      <c r="X1451" s="9">
        <f>IF(Table1[[#This Row],[Origin 1]]="???",0,COUNTA(Table1[[#This Row],[Origin 1]:[Origin 6]]))</f>
        <v>1</v>
      </c>
      <c r="Y1451"/>
      <c r="Z1451"/>
    </row>
    <row r="1452" spans="1:26">
      <c r="A1452" s="12" t="s">
        <v>695</v>
      </c>
      <c r="B1452" s="2">
        <v>2024</v>
      </c>
      <c r="C1452" s="18" t="str">
        <f>TEXT(Table1[[#This Row],[No2]],"000")</f>
        <v>023</v>
      </c>
      <c r="D1452" s="18">
        <v>23</v>
      </c>
      <c r="E1452" s="18" t="s">
        <v>25</v>
      </c>
      <c r="F1452" s="2" t="str">
        <f>_xlfn.TEXTJOIN("_",TRUE,A1452,B1452,C1452,Table1[[#This Row],[Domain]])</f>
        <v>HRV_2024_023_Land</v>
      </c>
      <c r="G1452" s="2" t="s">
        <v>300</v>
      </c>
      <c r="H1452" s="3" t="s">
        <v>78</v>
      </c>
      <c r="I1452" t="s">
        <v>362</v>
      </c>
      <c r="J1452" t="s">
        <v>2766</v>
      </c>
      <c r="K1452" s="4">
        <v>8</v>
      </c>
      <c r="L1452" s="9" t="str">
        <f>IF(AND(R1452=A1452, S1452&amp;T1452&amp;U1452&amp;V1452&amp;W1452=""), "DomProd", IF(COUNTIF(R1452:W1452, A1452)&gt;0, "CoDev", IF(R1452="???","N/A","Import")))</f>
        <v>Import</v>
      </c>
      <c r="M1452" t="s">
        <v>364</v>
      </c>
      <c r="O1452"/>
      <c r="P1452" s="28" t="s">
        <v>365</v>
      </c>
      <c r="R1452" s="9" t="s">
        <v>314</v>
      </c>
      <c r="X1452" s="9">
        <f>IF(Table1[[#This Row],[Origin 1]]="???",0,COUNTA(Table1[[#This Row],[Origin 1]:[Origin 6]]))</f>
        <v>1</v>
      </c>
      <c r="Y1452"/>
      <c r="Z1452"/>
    </row>
    <row r="1453" spans="1:26">
      <c r="A1453" s="12" t="s">
        <v>695</v>
      </c>
      <c r="B1453" s="2">
        <v>2024</v>
      </c>
      <c r="C1453" s="18" t="str">
        <f>TEXT(Table1[[#This Row],[No2]],"000")</f>
        <v>024</v>
      </c>
      <c r="D1453" s="18">
        <v>24</v>
      </c>
      <c r="E1453" s="18" t="s">
        <v>25</v>
      </c>
      <c r="F1453" s="2" t="str">
        <f>_xlfn.TEXTJOIN("_",TRUE,A1453,B1453,C1453,Table1[[#This Row],[Domain]])</f>
        <v>HRV_2024_024_Land</v>
      </c>
      <c r="G1453" s="2" t="s">
        <v>300</v>
      </c>
      <c r="H1453" s="3" t="s">
        <v>78</v>
      </c>
      <c r="I1453" t="s">
        <v>79</v>
      </c>
      <c r="J1453" t="s">
        <v>853</v>
      </c>
      <c r="K1453" s="4">
        <v>13</v>
      </c>
      <c r="L1453" s="9" t="str">
        <f>IF(AND(R1453=A1453, S1453&amp;T1453&amp;U1453&amp;V1453&amp;W1453=""), "DomProd", IF(COUNTIF(R1453:W1453, A1453)&gt;0, "CoDev", IF(R1453="???","N/A","Import")))</f>
        <v>Import</v>
      </c>
      <c r="M1453" t="s">
        <v>809</v>
      </c>
      <c r="O1453"/>
      <c r="P1453" s="28" t="s">
        <v>854</v>
      </c>
      <c r="R1453" s="9" t="s">
        <v>32</v>
      </c>
      <c r="X1453" s="9">
        <f>IF(Table1[[#This Row],[Origin 1]]="???",0,COUNTA(Table1[[#This Row],[Origin 1]:[Origin 6]]))</f>
        <v>1</v>
      </c>
      <c r="Y1453"/>
      <c r="Z1453"/>
    </row>
    <row r="1454" spans="1:26">
      <c r="A1454" s="12" t="s">
        <v>695</v>
      </c>
      <c r="B1454" s="2">
        <v>2024</v>
      </c>
      <c r="C1454" s="18" t="str">
        <f>TEXT(Table1[[#This Row],[No2]],"000")</f>
        <v>025</v>
      </c>
      <c r="D1454" s="18">
        <v>25</v>
      </c>
      <c r="E1454" s="18" t="s">
        <v>25</v>
      </c>
      <c r="F1454" s="2" t="str">
        <f>_xlfn.TEXTJOIN("_",TRUE,A1454,B1454,C1454,Table1[[#This Row],[Domain]])</f>
        <v>HRV_2024_025_Land</v>
      </c>
      <c r="G1454" s="2" t="s">
        <v>300</v>
      </c>
      <c r="H1454" s="3" t="s">
        <v>78</v>
      </c>
      <c r="I1454" t="s">
        <v>1536</v>
      </c>
      <c r="J1454" t="s">
        <v>2767</v>
      </c>
      <c r="K1454" s="4">
        <v>27</v>
      </c>
      <c r="L1454" s="9" t="str">
        <f>IF(AND(R1454=A1454, S1454&amp;T1454&amp;U1454&amp;V1454&amp;W1454=""), "DomProd", IF(COUNTIF(R1454:W1454, A1454)&gt;0, "CoDev", IF(R1454="???","N/A","Import")))</f>
        <v>Import</v>
      </c>
      <c r="M1454" t="s">
        <v>1538</v>
      </c>
      <c r="O1454"/>
      <c r="P1454" t="s">
        <v>1539</v>
      </c>
      <c r="R1454" s="9" t="s">
        <v>304</v>
      </c>
      <c r="X1454" s="9">
        <f>IF(Table1[[#This Row],[Origin 1]]="???",0,COUNTA(Table1[[#This Row],[Origin 1]:[Origin 6]]))</f>
        <v>1</v>
      </c>
      <c r="Y1454"/>
      <c r="Z1454"/>
    </row>
    <row r="1455" spans="1:26">
      <c r="A1455" s="12" t="s">
        <v>695</v>
      </c>
      <c r="B1455" s="2">
        <v>2024</v>
      </c>
      <c r="C1455" s="18" t="str">
        <f>TEXT(Table1[[#This Row],[No2]],"000")</f>
        <v>026</v>
      </c>
      <c r="D1455" s="18">
        <v>26</v>
      </c>
      <c r="E1455" s="18" t="s">
        <v>25</v>
      </c>
      <c r="F1455" s="2" t="str">
        <f>_xlfn.TEXTJOIN("_",TRUE,A1455,B1455,C1455,Table1[[#This Row],[Domain]])</f>
        <v>HRV_2024_026_Land</v>
      </c>
      <c r="G1455" s="2" t="s">
        <v>300</v>
      </c>
      <c r="H1455" s="3" t="s">
        <v>78</v>
      </c>
      <c r="I1455" t="s">
        <v>370</v>
      </c>
      <c r="J1455" t="s">
        <v>2768</v>
      </c>
      <c r="K1455" s="4">
        <v>6</v>
      </c>
      <c r="L1455" s="9" t="str">
        <f>IF(AND(R1455=A1455, S1455&amp;T1455&amp;U1455&amp;V1455&amp;W1455=""), "DomProd", IF(COUNTIF(R1455:W1455, A1455)&gt;0, "CoDev", IF(R1455="???","N/A","Import")))</f>
        <v>Import</v>
      </c>
      <c r="M1455" t="s">
        <v>2769</v>
      </c>
      <c r="O1455"/>
      <c r="P1455" s="28" t="s">
        <v>2770</v>
      </c>
      <c r="R1455" s="9" t="s">
        <v>587</v>
      </c>
      <c r="X1455" s="9">
        <f>IF(Table1[[#This Row],[Origin 1]]="???",0,COUNTA(Table1[[#This Row],[Origin 1]:[Origin 6]]))</f>
        <v>1</v>
      </c>
      <c r="Y1455"/>
      <c r="Z1455"/>
    </row>
    <row r="1456" spans="1:26">
      <c r="A1456" s="12" t="s">
        <v>695</v>
      </c>
      <c r="B1456" s="2">
        <v>2024</v>
      </c>
      <c r="C1456" s="18" t="str">
        <f>TEXT(Table1[[#This Row],[No2]],"000")</f>
        <v>027</v>
      </c>
      <c r="D1456" s="18">
        <v>27</v>
      </c>
      <c r="E1456" s="18" t="s">
        <v>25</v>
      </c>
      <c r="F1456" s="2" t="str">
        <f>_xlfn.TEXTJOIN("_",TRUE,A1456,B1456,C1456,Table1[[#This Row],[Domain]])</f>
        <v>HRV_2024_027_Land</v>
      </c>
      <c r="G1456" s="2" t="s">
        <v>300</v>
      </c>
      <c r="H1456" s="3" t="s">
        <v>78</v>
      </c>
      <c r="I1456" t="s">
        <v>370</v>
      </c>
      <c r="J1456" t="s">
        <v>2771</v>
      </c>
      <c r="K1456" s="4">
        <v>21</v>
      </c>
      <c r="L1456" s="9" t="str">
        <f>IF(AND(R1456=A1456, S1456&amp;T1456&amp;U1456&amp;V1456&amp;W1456=""), "DomProd", IF(COUNTIF(R1456:W1456, A1456)&gt;0, "CoDev", IF(R1456="???","N/A","Import")))</f>
        <v>Import</v>
      </c>
      <c r="M1456" t="s">
        <v>372</v>
      </c>
      <c r="O1456"/>
      <c r="P1456" t="s">
        <v>373</v>
      </c>
      <c r="R1456" s="9" t="s">
        <v>304</v>
      </c>
      <c r="X1456" s="9">
        <f>IF(Table1[[#This Row],[Origin 1]]="???",0,COUNTA(Table1[[#This Row],[Origin 1]:[Origin 6]]))</f>
        <v>1</v>
      </c>
      <c r="Y1456"/>
      <c r="Z1456"/>
    </row>
    <row r="1457" spans="1:26">
      <c r="A1457" s="12" t="s">
        <v>695</v>
      </c>
      <c r="B1457" s="2">
        <v>2024</v>
      </c>
      <c r="C1457" s="18" t="str">
        <f>TEXT(Table1[[#This Row],[No2]],"000")</f>
        <v>028</v>
      </c>
      <c r="D1457" s="18">
        <v>28</v>
      </c>
      <c r="E1457" s="18" t="s">
        <v>25</v>
      </c>
      <c r="F1457" s="2" t="str">
        <f>_xlfn.TEXTJOIN("_",TRUE,A1457,B1457,C1457,Table1[[#This Row],[Domain]])</f>
        <v>HRV_2024_028_Land</v>
      </c>
      <c r="G1457" s="2" t="s">
        <v>300</v>
      </c>
      <c r="H1457" s="3" t="s">
        <v>78</v>
      </c>
      <c r="I1457" t="s">
        <v>2772</v>
      </c>
      <c r="J1457" t="s">
        <v>2773</v>
      </c>
      <c r="K1457" s="4">
        <v>55</v>
      </c>
      <c r="L1457" s="9" t="str">
        <f>IF(AND(R1457=A1457, S1457&amp;T1457&amp;U1457&amp;V1457&amp;W1457=""), "DomProd", IF(COUNTIF(R1457:W1457, A1457)&gt;0, "CoDev", IF(R1457="???","N/A","Import")))</f>
        <v>Import</v>
      </c>
      <c r="M1457" t="s">
        <v>585</v>
      </c>
      <c r="O1457"/>
      <c r="P1457" s="28" t="s">
        <v>2774</v>
      </c>
      <c r="R1457" s="9" t="s">
        <v>587</v>
      </c>
      <c r="X1457" s="9">
        <f>IF(Table1[[#This Row],[Origin 1]]="???",0,COUNTA(Table1[[#This Row],[Origin 1]:[Origin 6]]))</f>
        <v>1</v>
      </c>
      <c r="Y1457"/>
      <c r="Z1457"/>
    </row>
    <row r="1458" spans="1:26">
      <c r="A1458" s="12" t="s">
        <v>695</v>
      </c>
      <c r="B1458" s="2">
        <v>2024</v>
      </c>
      <c r="C1458" s="18" t="str">
        <f>TEXT(Table1[[#This Row],[No2]],"000")</f>
        <v>029</v>
      </c>
      <c r="D1458" s="18">
        <v>29</v>
      </c>
      <c r="E1458" s="18" t="s">
        <v>25</v>
      </c>
      <c r="F1458" s="2" t="str">
        <f>_xlfn.TEXTJOIN("_",TRUE,A1458,B1458,C1458,Table1[[#This Row],[Domain]])</f>
        <v>HRV_2024_029_Land</v>
      </c>
      <c r="G1458" s="2" t="s">
        <v>300</v>
      </c>
      <c r="H1458" s="3" t="s">
        <v>78</v>
      </c>
      <c r="I1458" t="s">
        <v>88</v>
      </c>
      <c r="J1458" t="s">
        <v>2775</v>
      </c>
      <c r="K1458" s="4">
        <v>46</v>
      </c>
      <c r="L1458" s="9" t="str">
        <f>IF(AND(R1458=A1458, S1458&amp;T1458&amp;U1458&amp;V1458&amp;W1458=""), "DomProd", IF(COUNTIF(R1458:W1458, A1458)&gt;0, "CoDev", IF(R1458="???","N/A","Import")))</f>
        <v>Import</v>
      </c>
      <c r="M1458" t="s">
        <v>585</v>
      </c>
      <c r="O1458"/>
      <c r="P1458" s="28" t="s">
        <v>2776</v>
      </c>
      <c r="R1458" s="9" t="s">
        <v>587</v>
      </c>
      <c r="X1458" s="9">
        <f>IF(Table1[[#This Row],[Origin 1]]="???",0,COUNTA(Table1[[#This Row],[Origin 1]:[Origin 6]]))</f>
        <v>1</v>
      </c>
      <c r="Y1458"/>
      <c r="Z1458"/>
    </row>
    <row r="1459" spans="1:26">
      <c r="A1459" s="12" t="s">
        <v>695</v>
      </c>
      <c r="B1459" s="2">
        <v>2024</v>
      </c>
      <c r="C1459" s="18" t="str">
        <f>TEXT(Table1[[#This Row],[No2]],"000")</f>
        <v>030</v>
      </c>
      <c r="D1459" s="18">
        <v>30</v>
      </c>
      <c r="E1459" s="18" t="s">
        <v>183</v>
      </c>
      <c r="F1459" s="2" t="str">
        <f>_xlfn.TEXTJOIN("_",TRUE,A1459,B1459,C1459,Table1[[#This Row],[Domain]])</f>
        <v>HRV_2024_030_Sea</v>
      </c>
      <c r="G1459" s="2" t="s">
        <v>300</v>
      </c>
      <c r="H1459" s="3" t="s">
        <v>213</v>
      </c>
      <c r="I1459" t="s">
        <v>1315</v>
      </c>
      <c r="J1459" t="s">
        <v>72</v>
      </c>
      <c r="K1459" s="4">
        <v>2</v>
      </c>
      <c r="L1459" s="9" t="str">
        <f>IF(AND(R1459=A1459, S1459&amp;T1459&amp;U1459&amp;V1459&amp;W1459=""), "DomProd", IF(COUNTIF(R1459:W1459, A1459)&gt;0, "CoDev", IF(R1459="???","N/A","Import")))</f>
        <v>N/A</v>
      </c>
      <c r="M1459" t="s">
        <v>90</v>
      </c>
      <c r="O1459"/>
      <c r="R1459" s="9" t="s">
        <v>91</v>
      </c>
      <c r="X1459" s="9">
        <f>IF(Table1[[#This Row],[Origin 1]]="???",0,COUNTA(Table1[[#This Row],[Origin 1]:[Origin 6]]))</f>
        <v>0</v>
      </c>
      <c r="Y1459"/>
      <c r="Z1459"/>
    </row>
    <row r="1460" spans="1:26">
      <c r="A1460" s="12" t="s">
        <v>695</v>
      </c>
      <c r="B1460" s="2">
        <v>2024</v>
      </c>
      <c r="C1460" s="18" t="str">
        <f>TEXT(Table1[[#This Row],[No2]],"000")</f>
        <v>031</v>
      </c>
      <c r="D1460" s="18">
        <v>31</v>
      </c>
      <c r="E1460" s="18" t="s">
        <v>92</v>
      </c>
      <c r="F1460" s="2" t="str">
        <f>_xlfn.TEXTJOIN("_",TRUE,A1460,B1460,C1460,Table1[[#This Row],[Domain]])</f>
        <v>HRV_2024_031_Air</v>
      </c>
      <c r="G1460" s="2" t="s">
        <v>300</v>
      </c>
      <c r="H1460" s="3" t="s">
        <v>178</v>
      </c>
      <c r="I1460" t="s">
        <v>179</v>
      </c>
      <c r="J1460" t="s">
        <v>1258</v>
      </c>
      <c r="K1460" s="4">
        <v>6</v>
      </c>
      <c r="L1460" s="9" t="str">
        <f>IF(AND(R1460=A1460, S1460&amp;T1460&amp;U1460&amp;V1460&amp;W1460=""), "DomProd", IF(COUNTIF(R1460:W1460, A1460)&gt;0, "CoDev", IF(R1460="???","N/A","Import")))</f>
        <v>Import</v>
      </c>
      <c r="M1460" t="s">
        <v>1259</v>
      </c>
      <c r="O1460"/>
      <c r="P1460" s="28" t="s">
        <v>1260</v>
      </c>
      <c r="R1460" s="9" t="s">
        <v>115</v>
      </c>
      <c r="X1460" s="9">
        <f>IF(Table1[[#This Row],[Origin 1]]="???",0,COUNTA(Table1[[#This Row],[Origin 1]:[Origin 6]]))</f>
        <v>1</v>
      </c>
      <c r="Y1460"/>
      <c r="Z1460"/>
    </row>
    <row r="1461" spans="1:26">
      <c r="A1461" s="12" t="s">
        <v>695</v>
      </c>
      <c r="B1461" s="2">
        <v>2024</v>
      </c>
      <c r="C1461" s="18" t="str">
        <f>TEXT(Table1[[#This Row],[No2]],"000")</f>
        <v>032</v>
      </c>
      <c r="D1461" s="18">
        <v>32</v>
      </c>
      <c r="E1461" s="18" t="s">
        <v>25</v>
      </c>
      <c r="F1461" s="2" t="str">
        <f>_xlfn.TEXTJOIN("_",TRUE,A1461,B1461,C1461,Table1[[#This Row],[Domain]])</f>
        <v>HRV_2024_032_Land</v>
      </c>
      <c r="G1461" s="2" t="s">
        <v>300</v>
      </c>
      <c r="H1461" s="3" t="s">
        <v>129</v>
      </c>
      <c r="I1461" t="s">
        <v>130</v>
      </c>
      <c r="J1461" t="s">
        <v>2777</v>
      </c>
      <c r="K1461" s="4">
        <v>3</v>
      </c>
      <c r="L1461" s="9" t="str">
        <f>IF(AND(R1461=A1461, S1461&amp;T1461&amp;U1461&amp;V1461&amp;W1461=""), "DomProd", IF(COUNTIF(R1461:W1461, A1461)&gt;0, "CoDev", IF(R1461="???","N/A","Import")))</f>
        <v>Import</v>
      </c>
      <c r="M1461" t="s">
        <v>776</v>
      </c>
      <c r="O1461"/>
      <c r="P1461" t="s">
        <v>777</v>
      </c>
      <c r="R1461" s="9" t="s">
        <v>304</v>
      </c>
      <c r="X1461" s="9">
        <f>IF(Table1[[#This Row],[Origin 1]]="???",0,COUNTA(Table1[[#This Row],[Origin 1]:[Origin 6]]))</f>
        <v>1</v>
      </c>
      <c r="Y1461"/>
      <c r="Z1461"/>
    </row>
    <row r="1462" spans="1:26">
      <c r="A1462" s="12" t="s">
        <v>695</v>
      </c>
      <c r="B1462" s="2">
        <v>2024</v>
      </c>
      <c r="C1462" s="18" t="str">
        <f>TEXT(Table1[[#This Row],[No2]],"000")</f>
        <v>033</v>
      </c>
      <c r="D1462" s="18">
        <v>33</v>
      </c>
      <c r="E1462" s="18" t="s">
        <v>25</v>
      </c>
      <c r="F1462" s="2" t="str">
        <f>_xlfn.TEXTJOIN("_",TRUE,A1462,B1462,C1462,Table1[[#This Row],[Domain]])</f>
        <v>HRV_2024_033_Land</v>
      </c>
      <c r="G1462" s="2" t="s">
        <v>300</v>
      </c>
      <c r="H1462" s="3" t="s">
        <v>129</v>
      </c>
      <c r="I1462" t="s">
        <v>130</v>
      </c>
      <c r="J1462" t="s">
        <v>2778</v>
      </c>
      <c r="K1462" s="4">
        <v>6</v>
      </c>
      <c r="L1462" s="9" t="str">
        <f>IF(AND(R1462=A1462, S1462&amp;T1462&amp;U1462&amp;V1462&amp;W1462=""), "DomProd", IF(COUNTIF(R1462:W1462, A1462)&gt;0, "CoDev", IF(R1462="???","N/A","Import")))</f>
        <v>CoDev</v>
      </c>
      <c r="M1462" t="s">
        <v>776</v>
      </c>
      <c r="N1462" t="s">
        <v>2779</v>
      </c>
      <c r="O1462"/>
      <c r="P1462" t="s">
        <v>2780</v>
      </c>
      <c r="R1462" s="9" t="s">
        <v>304</v>
      </c>
      <c r="S1462" t="s">
        <v>695</v>
      </c>
      <c r="X1462" s="9">
        <f>IF(Table1[[#This Row],[Origin 1]]="???",0,COUNTA(Table1[[#This Row],[Origin 1]:[Origin 6]]))</f>
        <v>2</v>
      </c>
      <c r="Y1462"/>
      <c r="Z1462"/>
    </row>
    <row r="1463" spans="1:26">
      <c r="A1463" s="12" t="s">
        <v>695</v>
      </c>
      <c r="B1463" s="2">
        <v>2024</v>
      </c>
      <c r="C1463" s="18" t="str">
        <f>TEXT(Table1[[#This Row],[No2]],"000")</f>
        <v>034</v>
      </c>
      <c r="D1463" s="18">
        <v>34</v>
      </c>
      <c r="E1463" s="18" t="s">
        <v>25</v>
      </c>
      <c r="F1463" s="2" t="str">
        <f>_xlfn.TEXTJOIN("_",TRUE,A1463,B1463,C1463,Table1[[#This Row],[Domain]])</f>
        <v>HRV_2024_034_Land</v>
      </c>
      <c r="G1463" s="2" t="s">
        <v>300</v>
      </c>
      <c r="H1463" s="3" t="s">
        <v>129</v>
      </c>
      <c r="I1463" t="s">
        <v>130</v>
      </c>
      <c r="J1463" t="s">
        <v>2781</v>
      </c>
      <c r="K1463" s="4" t="s">
        <v>72</v>
      </c>
      <c r="L1463" s="9" t="str">
        <f>IF(AND(R1463=A1463, S1463&amp;T1463&amp;U1463&amp;V1463&amp;W1463=""), "DomProd", IF(COUNTIF(R1463:W1463, A1463)&gt;0, "CoDev", IF(R1463="???","N/A","Import")))</f>
        <v>Import</v>
      </c>
      <c r="M1463" t="s">
        <v>380</v>
      </c>
      <c r="O1463"/>
      <c r="P1463" t="s">
        <v>2782</v>
      </c>
      <c r="R1463" s="9" t="s">
        <v>304</v>
      </c>
      <c r="X1463" s="9">
        <f>IF(Table1[[#This Row],[Origin 1]]="???",0,COUNTA(Table1[[#This Row],[Origin 1]:[Origin 6]]))</f>
        <v>1</v>
      </c>
      <c r="Y1463"/>
      <c r="Z1463"/>
    </row>
    <row r="1464" spans="1:26">
      <c r="A1464" s="12" t="s">
        <v>695</v>
      </c>
      <c r="B1464" s="2">
        <v>2024</v>
      </c>
      <c r="C1464" s="18" t="str">
        <f>TEXT(Table1[[#This Row],[No2]],"000")</f>
        <v>035</v>
      </c>
      <c r="D1464" s="18">
        <v>35</v>
      </c>
      <c r="E1464" s="18" t="s">
        <v>25</v>
      </c>
      <c r="F1464" s="2" t="str">
        <f>_xlfn.TEXTJOIN("_",TRUE,A1464,B1464,C1464,Table1[[#This Row],[Domain]])</f>
        <v>HRV_2024_035_Land</v>
      </c>
      <c r="G1464" s="2" t="s">
        <v>300</v>
      </c>
      <c r="H1464" s="3" t="s">
        <v>129</v>
      </c>
      <c r="I1464" t="s">
        <v>130</v>
      </c>
      <c r="J1464" t="s">
        <v>2783</v>
      </c>
      <c r="K1464" s="4" t="s">
        <v>72</v>
      </c>
      <c r="L1464" s="9" t="str">
        <f>IF(AND(R1464=A1464, S1464&amp;T1464&amp;U1464&amp;V1464&amp;W1464=""), "DomProd", IF(COUNTIF(R1464:W1464, A1464)&gt;0, "CoDev", IF(R1464="???","N/A","Import")))</f>
        <v>Import</v>
      </c>
      <c r="M1464" t="s">
        <v>380</v>
      </c>
      <c r="O1464"/>
      <c r="P1464" t="s">
        <v>384</v>
      </c>
      <c r="R1464" s="9" t="s">
        <v>304</v>
      </c>
      <c r="X1464" s="9">
        <f>IF(Table1[[#This Row],[Origin 1]]="???",0,COUNTA(Table1[[#This Row],[Origin 1]:[Origin 6]]))</f>
        <v>1</v>
      </c>
      <c r="Y1464"/>
      <c r="Z1464"/>
    </row>
    <row r="1465" spans="1:26">
      <c r="A1465" s="12" t="s">
        <v>695</v>
      </c>
      <c r="B1465" s="2">
        <v>2024</v>
      </c>
      <c r="C1465" s="18" t="str">
        <f>TEXT(Table1[[#This Row],[No2]],"000")</f>
        <v>036</v>
      </c>
      <c r="D1465" s="18">
        <v>36</v>
      </c>
      <c r="E1465" s="18" t="s">
        <v>25</v>
      </c>
      <c r="F1465" s="2" t="str">
        <f>_xlfn.TEXTJOIN("_",TRUE,A1465,B1465,C1465,Table1[[#This Row],[Domain]])</f>
        <v>HRV_2024_036_Land</v>
      </c>
      <c r="G1465" s="2" t="s">
        <v>300</v>
      </c>
      <c r="H1465" s="3" t="s">
        <v>129</v>
      </c>
      <c r="I1465" t="s">
        <v>130</v>
      </c>
      <c r="J1465" t="s">
        <v>2784</v>
      </c>
      <c r="K1465" s="4" t="s">
        <v>72</v>
      </c>
      <c r="L1465" s="9" t="str">
        <f>IF(AND(R1465=A1465, S1465&amp;T1465&amp;U1465&amp;V1465&amp;W1465=""), "DomProd", IF(COUNTIF(R1465:W1465, A1465)&gt;0, "CoDev", IF(R1465="???","N/A","Import")))</f>
        <v>Import</v>
      </c>
      <c r="M1465" t="s">
        <v>132</v>
      </c>
      <c r="O1465"/>
      <c r="P1465" s="28" t="s">
        <v>133</v>
      </c>
      <c r="R1465" s="9" t="s">
        <v>134</v>
      </c>
      <c r="X1465" s="9">
        <f>IF(Table1[[#This Row],[Origin 1]]="???",0,COUNTA(Table1[[#This Row],[Origin 1]:[Origin 6]]))</f>
        <v>1</v>
      </c>
      <c r="Y1465"/>
      <c r="Z1465"/>
    </row>
    <row r="1466" spans="1:26">
      <c r="A1466" s="12" t="s">
        <v>695</v>
      </c>
      <c r="B1466" s="2">
        <v>2024</v>
      </c>
      <c r="C1466" s="18" t="str">
        <f>TEXT(Table1[[#This Row],[No2]],"000")</f>
        <v>037</v>
      </c>
      <c r="D1466" s="18">
        <v>37</v>
      </c>
      <c r="E1466" s="18" t="s">
        <v>25</v>
      </c>
      <c r="F1466" s="2" t="str">
        <f>_xlfn.TEXTJOIN("_",TRUE,A1466,B1466,C1466,Table1[[#This Row],[Domain]])</f>
        <v>HRV_2024_037_Land</v>
      </c>
      <c r="G1466" s="2" t="s">
        <v>300</v>
      </c>
      <c r="H1466" s="3" t="s">
        <v>129</v>
      </c>
      <c r="I1466" t="s">
        <v>2785</v>
      </c>
      <c r="J1466" t="s">
        <v>2786</v>
      </c>
      <c r="K1466" s="4">
        <v>10</v>
      </c>
      <c r="L1466" s="9" t="str">
        <f>IF(AND(R1466=A1466, S1466&amp;T1466&amp;U1466&amp;V1466&amp;W1466=""), "DomProd", IF(COUNTIF(R1466:W1466, A1466)&gt;0, "CoDev", IF(R1466="???","N/A","Import")))</f>
        <v>Import</v>
      </c>
      <c r="M1466" t="s">
        <v>585</v>
      </c>
      <c r="N1466" t="s">
        <v>2761</v>
      </c>
      <c r="O1466"/>
      <c r="P1466" t="s">
        <v>2762</v>
      </c>
      <c r="R1466" s="9" t="s">
        <v>587</v>
      </c>
      <c r="X1466" s="9">
        <f>IF(Table1[[#This Row],[Origin 1]]="???",0,COUNTA(Table1[[#This Row],[Origin 1]:[Origin 6]]))</f>
        <v>1</v>
      </c>
      <c r="Y1466"/>
      <c r="Z1466"/>
    </row>
    <row r="1467" spans="1:26">
      <c r="A1467" s="12" t="s">
        <v>695</v>
      </c>
      <c r="B1467" s="2">
        <v>2024</v>
      </c>
      <c r="C1467" s="18" t="str">
        <f>TEXT(Table1[[#This Row],[No2]],"000")</f>
        <v>038</v>
      </c>
      <c r="D1467" s="18">
        <v>38</v>
      </c>
      <c r="E1467" s="18" t="s">
        <v>183</v>
      </c>
      <c r="F1467" s="2" t="str">
        <f>_xlfn.TEXTJOIN("_",TRUE,A1467,B1467,C1467,Table1[[#This Row],[Domain]])</f>
        <v>HRV_2024_038_Sea</v>
      </c>
      <c r="G1467" s="2" t="s">
        <v>400</v>
      </c>
      <c r="H1467" s="3" t="s">
        <v>213</v>
      </c>
      <c r="I1467" t="s">
        <v>2539</v>
      </c>
      <c r="J1467" t="s">
        <v>2787</v>
      </c>
      <c r="K1467" s="4">
        <v>1</v>
      </c>
      <c r="L1467" s="9" t="str">
        <f>IF(AND(R1467=A1467, S1467&amp;T1467&amp;U1467&amp;V1467&amp;W1467=""), "DomProd", IF(COUNTIF(R1467:W1467, A1467)&gt;0, "CoDev", IF(R1467="???","N/A","Import")))</f>
        <v>DomProd</v>
      </c>
      <c r="M1467" t="s">
        <v>2788</v>
      </c>
      <c r="O1467"/>
      <c r="P1467" s="28" t="s">
        <v>2789</v>
      </c>
      <c r="R1467" s="9" t="s">
        <v>695</v>
      </c>
      <c r="X1467" s="9">
        <f>IF(Table1[[#This Row],[Origin 1]]="???",0,COUNTA(Table1[[#This Row],[Origin 1]:[Origin 6]]))</f>
        <v>1</v>
      </c>
      <c r="Y1467"/>
      <c r="Z1467"/>
    </row>
    <row r="1468" spans="1:26">
      <c r="A1468" s="12" t="s">
        <v>695</v>
      </c>
      <c r="B1468" s="2">
        <v>2024</v>
      </c>
      <c r="C1468" s="18" t="str">
        <f>TEXT(Table1[[#This Row],[No2]],"000")</f>
        <v>039</v>
      </c>
      <c r="D1468" s="18">
        <v>39</v>
      </c>
      <c r="E1468" s="18" t="s">
        <v>183</v>
      </c>
      <c r="F1468" s="2" t="str">
        <f>_xlfn.TEXTJOIN("_",TRUE,A1468,B1468,C1468,Table1[[#This Row],[Domain]])</f>
        <v>HRV_2024_039_Sea</v>
      </c>
      <c r="G1468" s="2" t="s">
        <v>400</v>
      </c>
      <c r="H1468" s="3" t="s">
        <v>192</v>
      </c>
      <c r="I1468" t="s">
        <v>2544</v>
      </c>
      <c r="J1468" t="s">
        <v>2790</v>
      </c>
      <c r="K1468" s="4" t="s">
        <v>72</v>
      </c>
      <c r="L1468" s="9" t="str">
        <f>IF(AND(R1468=A1468, S1468&amp;T1468&amp;U1468&amp;V1468&amp;W1468=""), "DomProd", IF(COUNTIF(R1468:W1468, A1468)&gt;0, "CoDev", IF(R1468="???","N/A","Import")))</f>
        <v>Import</v>
      </c>
      <c r="M1468" t="s">
        <v>483</v>
      </c>
      <c r="O1468"/>
      <c r="P1468" s="28" t="s">
        <v>939</v>
      </c>
      <c r="R1468" s="9" t="s">
        <v>42</v>
      </c>
      <c r="X1468" s="9">
        <f>IF(Table1[[#This Row],[Origin 1]]="???",0,COUNTA(Table1[[#This Row],[Origin 1]:[Origin 6]]))</f>
        <v>1</v>
      </c>
      <c r="Y1468"/>
      <c r="Z1468"/>
    </row>
    <row r="1469" spans="1:26">
      <c r="A1469" s="12" t="s">
        <v>695</v>
      </c>
      <c r="B1469" s="2">
        <v>2024</v>
      </c>
      <c r="C1469" s="18" t="str">
        <f>TEXT(Table1[[#This Row],[No2]],"000")</f>
        <v>040</v>
      </c>
      <c r="D1469" s="18">
        <v>40</v>
      </c>
      <c r="E1469" s="18" t="s">
        <v>183</v>
      </c>
      <c r="F1469" s="2" t="str">
        <f>_xlfn.TEXTJOIN("_",TRUE,A1469,B1469,C1469,Table1[[#This Row],[Domain]])</f>
        <v>HRV_2024_040_Sea</v>
      </c>
      <c r="G1469" s="2" t="s">
        <v>400</v>
      </c>
      <c r="H1469" s="3" t="s">
        <v>192</v>
      </c>
      <c r="I1469" t="s">
        <v>2544</v>
      </c>
      <c r="J1469" t="s">
        <v>2599</v>
      </c>
      <c r="K1469" s="4">
        <v>1</v>
      </c>
      <c r="L1469" s="9" t="str">
        <f>IF(AND(R1469=A1469, S1469&amp;T1469&amp;U1469&amp;V1469&amp;W1469=""), "DomProd", IF(COUNTIF(R1469:W1469, A1469)&gt;0, "CoDev", IF(R1469="???","N/A","Import")))</f>
        <v>Import</v>
      </c>
      <c r="M1469" t="s">
        <v>431</v>
      </c>
      <c r="O1469"/>
      <c r="P1469" t="s">
        <v>432</v>
      </c>
      <c r="R1469" s="9" t="s">
        <v>304</v>
      </c>
      <c r="X1469" s="9">
        <f>IF(Table1[[#This Row],[Origin 1]]="???",0,COUNTA(Table1[[#This Row],[Origin 1]:[Origin 6]]))</f>
        <v>1</v>
      </c>
      <c r="Y1469"/>
      <c r="Z1469"/>
    </row>
    <row r="1470" spans="1:26" s="7" customFormat="1">
      <c r="A1470" s="23" t="s">
        <v>695</v>
      </c>
      <c r="B1470" s="2">
        <v>2024</v>
      </c>
      <c r="C1470" s="18" t="str">
        <f>TEXT(Table1[[#This Row],[No2]],"000")</f>
        <v>041</v>
      </c>
      <c r="D1470" s="18">
        <v>41</v>
      </c>
      <c r="E1470" s="18" t="s">
        <v>183</v>
      </c>
      <c r="F1470" s="2" t="str">
        <f>_xlfn.TEXTJOIN("_",TRUE,A1470,B1470,C1470,Table1[[#This Row],[Domain]])</f>
        <v>HRV_2024_041_Sea</v>
      </c>
      <c r="G1470" s="5" t="s">
        <v>400</v>
      </c>
      <c r="H1470" s="6" t="s">
        <v>213</v>
      </c>
      <c r="I1470" s="7" t="s">
        <v>2791</v>
      </c>
      <c r="J1470" s="7" t="s">
        <v>2792</v>
      </c>
      <c r="K1470" s="8">
        <v>2</v>
      </c>
      <c r="L1470" s="9" t="str">
        <f>IF(AND(R1470=A1470, S1470&amp;T1470&amp;U1470&amp;V1470&amp;W1470=""), "DomProd", IF(COUNTIF(R1470:W1470, A1470)&gt;0, "CoDev", IF(R1470="???","N/A","Import")))</f>
        <v>DomProd</v>
      </c>
      <c r="M1470" s="7" t="s">
        <v>2788</v>
      </c>
      <c r="P1470" s="29" t="s">
        <v>2793</v>
      </c>
      <c r="R1470" s="11" t="s">
        <v>695</v>
      </c>
      <c r="X1470" s="9">
        <f>IF(Table1[[#This Row],[Origin 1]]="???",0,COUNTA(Table1[[#This Row],[Origin 1]:[Origin 6]]))</f>
        <v>1</v>
      </c>
      <c r="Y1470"/>
    </row>
    <row r="1471" spans="1:26">
      <c r="A1471" s="12" t="s">
        <v>695</v>
      </c>
      <c r="B1471" s="2">
        <v>2024</v>
      </c>
      <c r="C1471" s="18" t="str">
        <f>TEXT(Table1[[#This Row],[No2]],"000")</f>
        <v>042</v>
      </c>
      <c r="D1471" s="18">
        <v>42</v>
      </c>
      <c r="E1471" s="18" t="s">
        <v>183</v>
      </c>
      <c r="F1471" s="2" t="str">
        <f>_xlfn.TEXTJOIN("_",TRUE,A1471,B1471,C1471,Table1[[#This Row],[Domain]])</f>
        <v>HRV_2024_042_Sea</v>
      </c>
      <c r="G1471" s="2" t="s">
        <v>400</v>
      </c>
      <c r="H1471" s="3" t="s">
        <v>192</v>
      </c>
      <c r="I1471" t="s">
        <v>2794</v>
      </c>
      <c r="J1471" t="s">
        <v>2790</v>
      </c>
      <c r="K1471" s="4" t="s">
        <v>72</v>
      </c>
      <c r="L1471" s="9" t="str">
        <f>IF(AND(R1471=A1471, S1471&amp;T1471&amp;U1471&amp;V1471&amp;W1471=""), "DomProd", IF(COUNTIF(R1471:W1471, A1471)&gt;0, "CoDev", IF(R1471="???","N/A","Import")))</f>
        <v>Import</v>
      </c>
      <c r="M1471" t="s">
        <v>483</v>
      </c>
      <c r="O1471"/>
      <c r="P1471" s="30" t="s">
        <v>939</v>
      </c>
      <c r="R1471" s="9" t="s">
        <v>42</v>
      </c>
      <c r="X1471" s="9">
        <f>IF(Table1[[#This Row],[Origin 1]]="???",0,COUNTA(Table1[[#This Row],[Origin 1]:[Origin 6]]))</f>
        <v>1</v>
      </c>
      <c r="Y1471"/>
      <c r="Z1471"/>
    </row>
    <row r="1472" spans="1:26">
      <c r="A1472" s="12" t="s">
        <v>695</v>
      </c>
      <c r="B1472" s="2">
        <v>2024</v>
      </c>
      <c r="C1472" s="18" t="str">
        <f>TEXT(Table1[[#This Row],[No2]],"000")</f>
        <v>043</v>
      </c>
      <c r="D1472" s="18">
        <v>43</v>
      </c>
      <c r="E1472" s="18" t="s">
        <v>183</v>
      </c>
      <c r="F1472" s="2" t="str">
        <f>_xlfn.TEXTJOIN("_",TRUE,A1472,B1472,C1472,Table1[[#This Row],[Domain]])</f>
        <v>HRV_2024_043_Sea</v>
      </c>
      <c r="G1472" s="2" t="s">
        <v>400</v>
      </c>
      <c r="H1472" s="3" t="s">
        <v>192</v>
      </c>
      <c r="I1472" t="s">
        <v>2794</v>
      </c>
      <c r="J1472" t="s">
        <v>2599</v>
      </c>
      <c r="K1472" s="4">
        <v>1</v>
      </c>
      <c r="L1472" s="9" t="str">
        <f>IF(AND(R1472=A1472, S1472&amp;T1472&amp;U1472&amp;V1472&amp;W1472=""), "DomProd", IF(COUNTIF(R1472:W1472, A1472)&gt;0, "CoDev", IF(R1472="???","N/A","Import")))</f>
        <v>Import</v>
      </c>
      <c r="M1472" t="s">
        <v>431</v>
      </c>
      <c r="O1472"/>
      <c r="P1472" t="s">
        <v>432</v>
      </c>
      <c r="R1472" s="9" t="s">
        <v>304</v>
      </c>
      <c r="X1472" s="9">
        <f>IF(Table1[[#This Row],[Origin 1]]="???",0,COUNTA(Table1[[#This Row],[Origin 1]:[Origin 6]]))</f>
        <v>1</v>
      </c>
      <c r="Y1472"/>
      <c r="Z1472"/>
    </row>
    <row r="1473" spans="1:26">
      <c r="A1473" s="12" t="s">
        <v>695</v>
      </c>
      <c r="B1473" s="2">
        <v>2024</v>
      </c>
      <c r="C1473" s="18" t="str">
        <f>TEXT(Table1[[#This Row],[No2]],"000")</f>
        <v>044</v>
      </c>
      <c r="D1473" s="18">
        <v>44</v>
      </c>
      <c r="E1473" s="18" t="s">
        <v>183</v>
      </c>
      <c r="F1473" s="2" t="str">
        <f>_xlfn.TEXTJOIN("_",TRUE,A1473,B1473,C1473,Table1[[#This Row],[Domain]])</f>
        <v>HRV_2024_044_Sea</v>
      </c>
      <c r="G1473" s="2" t="s">
        <v>400</v>
      </c>
      <c r="H1473" s="3" t="s">
        <v>213</v>
      </c>
      <c r="I1473" t="s">
        <v>2791</v>
      </c>
      <c r="J1473" t="s">
        <v>2795</v>
      </c>
      <c r="K1473" s="4">
        <v>2</v>
      </c>
      <c r="L1473" s="9" t="str">
        <f>IF(AND(R1473=A1473, S1473&amp;T1473&amp;U1473&amp;V1473&amp;W1473=""), "DomProd", IF(COUNTIF(R1473:W1473, A1473)&gt;0, "CoDev", IF(R1473="???","N/A","Import")))</f>
        <v>Import</v>
      </c>
      <c r="M1473" t="s">
        <v>2796</v>
      </c>
      <c r="O1473"/>
      <c r="P1473" s="28" t="s">
        <v>2797</v>
      </c>
      <c r="Q1473" s="28" t="s">
        <v>2798</v>
      </c>
      <c r="R1473" s="9" t="s">
        <v>672</v>
      </c>
      <c r="X1473" s="9">
        <f>IF(Table1[[#This Row],[Origin 1]]="???",0,COUNTA(Table1[[#This Row],[Origin 1]:[Origin 6]]))</f>
        <v>1</v>
      </c>
      <c r="Y1473"/>
      <c r="Z1473"/>
    </row>
    <row r="1474" spans="1:26">
      <c r="A1474" s="12" t="s">
        <v>695</v>
      </c>
      <c r="B1474" s="2">
        <v>2024</v>
      </c>
      <c r="C1474" s="18" t="str">
        <f>TEXT(Table1[[#This Row],[No2]],"000")</f>
        <v>045</v>
      </c>
      <c r="D1474" s="18">
        <v>45</v>
      </c>
      <c r="E1474" s="18" t="s">
        <v>183</v>
      </c>
      <c r="F1474" s="2" t="str">
        <f>_xlfn.TEXTJOIN("_",TRUE,A1474,B1474,C1474,Table1[[#This Row],[Domain]])</f>
        <v>HRV_2024_045_Sea</v>
      </c>
      <c r="G1474" s="2" t="s">
        <v>400</v>
      </c>
      <c r="H1474" s="3" t="s">
        <v>192</v>
      </c>
      <c r="I1474" t="s">
        <v>2794</v>
      </c>
      <c r="J1474" t="s">
        <v>2790</v>
      </c>
      <c r="K1474" s="4" t="s">
        <v>72</v>
      </c>
      <c r="L1474" s="9" t="str">
        <f>IF(AND(R1474=A1474, S1474&amp;T1474&amp;U1474&amp;V1474&amp;W1474=""), "DomProd", IF(COUNTIF(R1474:W1474, A1474)&gt;0, "CoDev", IF(R1474="???","N/A","Import")))</f>
        <v>Import</v>
      </c>
      <c r="M1474" t="s">
        <v>483</v>
      </c>
      <c r="O1474"/>
      <c r="P1474" s="28" t="s">
        <v>939</v>
      </c>
      <c r="R1474" s="9" t="s">
        <v>42</v>
      </c>
      <c r="X1474" s="9">
        <f>IF(Table1[[#This Row],[Origin 1]]="???",0,COUNTA(Table1[[#This Row],[Origin 1]:[Origin 6]]))</f>
        <v>1</v>
      </c>
      <c r="Y1474"/>
      <c r="Z1474"/>
    </row>
    <row r="1475" spans="1:26">
      <c r="A1475" s="12" t="s">
        <v>695</v>
      </c>
      <c r="B1475" s="2">
        <v>2024</v>
      </c>
      <c r="C1475" s="18" t="str">
        <f>TEXT(Table1[[#This Row],[No2]],"000")</f>
        <v>046</v>
      </c>
      <c r="D1475" s="18">
        <v>46</v>
      </c>
      <c r="E1475" s="18" t="s">
        <v>183</v>
      </c>
      <c r="F1475" s="2" t="str">
        <f>_xlfn.TEXTJOIN("_",TRUE,A1475,B1475,C1475,Table1[[#This Row],[Domain]])</f>
        <v>HRV_2024_046_Sea</v>
      </c>
      <c r="G1475" s="2" t="s">
        <v>400</v>
      </c>
      <c r="H1475" s="3" t="s">
        <v>218</v>
      </c>
      <c r="I1475" t="s">
        <v>2799</v>
      </c>
      <c r="J1475" t="s">
        <v>2800</v>
      </c>
      <c r="K1475" s="4">
        <v>1</v>
      </c>
      <c r="L1475" s="9" t="str">
        <f>IF(AND(R1475=A1475, S1475&amp;T1475&amp;U1475&amp;V1475&amp;W1475=""), "DomProd", IF(COUNTIF(R1475:W1475, A1475)&gt;0, "CoDev", IF(R1475="???","N/A","Import")))</f>
        <v>Import</v>
      </c>
      <c r="M1475" t="s">
        <v>2717</v>
      </c>
      <c r="O1475"/>
      <c r="P1475" s="28" t="s">
        <v>2801</v>
      </c>
      <c r="R1475" s="9" t="s">
        <v>672</v>
      </c>
      <c r="X1475" s="9">
        <f>IF(Table1[[#This Row],[Origin 1]]="???",0,COUNTA(Table1[[#This Row],[Origin 1]:[Origin 6]]))</f>
        <v>1</v>
      </c>
      <c r="Y1475"/>
      <c r="Z1475"/>
    </row>
    <row r="1476" spans="1:26">
      <c r="A1476" s="12" t="s">
        <v>695</v>
      </c>
      <c r="B1476" s="2">
        <v>2024</v>
      </c>
      <c r="C1476" s="18" t="str">
        <f>TEXT(Table1[[#This Row],[No2]],"000")</f>
        <v>047</v>
      </c>
      <c r="D1476" s="18">
        <v>47</v>
      </c>
      <c r="E1476" s="18" t="s">
        <v>183</v>
      </c>
      <c r="F1476" s="2" t="str">
        <f>_xlfn.TEXTJOIN("_",TRUE,A1476,B1476,C1476,Table1[[#This Row],[Domain]])</f>
        <v>HRV_2024_047_Sea</v>
      </c>
      <c r="G1476" s="2" t="s">
        <v>400</v>
      </c>
      <c r="H1476" s="3" t="s">
        <v>453</v>
      </c>
      <c r="I1476" t="s">
        <v>1952</v>
      </c>
      <c r="J1476" t="s">
        <v>2802</v>
      </c>
      <c r="K1476" s="4">
        <v>2</v>
      </c>
      <c r="L1476" s="9" t="str">
        <f>IF(AND(R1476=A1476, S1476&amp;T1476&amp;U1476&amp;V1476&amp;W1476=""), "DomProd", IF(COUNTIF(R1476:W1476, A1476)&gt;0, "CoDev", IF(R1476="???","N/A","Import")))</f>
        <v>DomProd</v>
      </c>
      <c r="M1476" t="s">
        <v>2803</v>
      </c>
      <c r="O1476"/>
      <c r="P1476" t="s">
        <v>2804</v>
      </c>
      <c r="R1476" s="9" t="s">
        <v>695</v>
      </c>
      <c r="X1476" s="9">
        <f>IF(Table1[[#This Row],[Origin 1]]="???",0,COUNTA(Table1[[#This Row],[Origin 1]:[Origin 6]]))</f>
        <v>1</v>
      </c>
      <c r="Y1476"/>
      <c r="Z1476"/>
    </row>
    <row r="1477" spans="1:26">
      <c r="A1477" s="12" t="s">
        <v>695</v>
      </c>
      <c r="B1477" s="2">
        <v>2024</v>
      </c>
      <c r="C1477" s="18" t="str">
        <f>TEXT(Table1[[#This Row],[No2]],"000")</f>
        <v>048</v>
      </c>
      <c r="D1477" s="18">
        <v>48</v>
      </c>
      <c r="E1477" s="18" t="s">
        <v>183</v>
      </c>
      <c r="F1477" s="2" t="str">
        <f>_xlfn.TEXTJOIN("_",TRUE,A1477,B1477,C1477,Table1[[#This Row],[Domain]])</f>
        <v>HRV_2024_048_Sea</v>
      </c>
      <c r="G1477" s="2" t="s">
        <v>400</v>
      </c>
      <c r="H1477" s="3" t="s">
        <v>453</v>
      </c>
      <c r="I1477" t="s">
        <v>1691</v>
      </c>
      <c r="J1477" t="s">
        <v>2805</v>
      </c>
      <c r="K1477" s="4">
        <v>2</v>
      </c>
      <c r="L1477" s="9" t="str">
        <f>IF(AND(R1477=A1477, S1477&amp;T1477&amp;U1477&amp;V1477&amp;W1477=""), "DomProd", IF(COUNTIF(R1477:W1477, A1477)&gt;0, "CoDev", IF(R1477="???","N/A","Import")))</f>
        <v>DomProd</v>
      </c>
      <c r="M1477" t="s">
        <v>2806</v>
      </c>
      <c r="O1477"/>
      <c r="P1477" s="28" t="s">
        <v>2807</v>
      </c>
      <c r="R1477" s="9" t="s">
        <v>695</v>
      </c>
      <c r="X1477" s="9">
        <f>IF(Table1[[#This Row],[Origin 1]]="???",0,COUNTA(Table1[[#This Row],[Origin 1]:[Origin 6]]))</f>
        <v>1</v>
      </c>
      <c r="Y1477"/>
      <c r="Z1477"/>
    </row>
    <row r="1478" spans="1:26">
      <c r="A1478" s="12" t="s">
        <v>695</v>
      </c>
      <c r="B1478" s="2">
        <v>2024</v>
      </c>
      <c r="C1478" s="18" t="str">
        <f>TEXT(Table1[[#This Row],[No2]],"000")</f>
        <v>049</v>
      </c>
      <c r="D1478" s="18">
        <v>49</v>
      </c>
      <c r="E1478" s="18" t="s">
        <v>183</v>
      </c>
      <c r="F1478" s="2" t="str">
        <f>_xlfn.TEXTJOIN("_",TRUE,A1478,B1478,C1478,Table1[[#This Row],[Domain]])</f>
        <v>HRV_2024_049_Sea</v>
      </c>
      <c r="G1478" s="2" t="s">
        <v>400</v>
      </c>
      <c r="H1478" s="3" t="s">
        <v>453</v>
      </c>
      <c r="I1478" t="s">
        <v>1691</v>
      </c>
      <c r="J1478" t="s">
        <v>2808</v>
      </c>
      <c r="K1478" s="4">
        <v>1</v>
      </c>
      <c r="L1478" s="9" t="str">
        <f>IF(AND(R1478=A1478, S1478&amp;T1478&amp;U1478&amp;V1478&amp;W1478=""), "DomProd", IF(COUNTIF(R1478:W1478, A1478)&gt;0, "CoDev", IF(R1478="???","N/A","Import")))</f>
        <v>DomProd</v>
      </c>
      <c r="M1478" t="s">
        <v>2806</v>
      </c>
      <c r="O1478"/>
      <c r="P1478" s="28" t="s">
        <v>2809</v>
      </c>
      <c r="R1478" s="9" t="s">
        <v>695</v>
      </c>
      <c r="X1478" s="9">
        <f>IF(Table1[[#This Row],[Origin 1]]="???",0,COUNTA(Table1[[#This Row],[Origin 1]:[Origin 6]]))</f>
        <v>1</v>
      </c>
      <c r="Y1478"/>
      <c r="Z1478"/>
    </row>
    <row r="1479" spans="1:26">
      <c r="A1479" s="12" t="s">
        <v>695</v>
      </c>
      <c r="B1479" s="2">
        <v>2024</v>
      </c>
      <c r="C1479" s="18" t="str">
        <f>TEXT(Table1[[#This Row],[No2]],"000")</f>
        <v>050</v>
      </c>
      <c r="D1479" s="18">
        <v>50</v>
      </c>
      <c r="E1479" s="18" t="s">
        <v>183</v>
      </c>
      <c r="F1479" s="2" t="str">
        <f>_xlfn.TEXTJOIN("_",TRUE,A1479,B1479,C1479,Table1[[#This Row],[Domain]])</f>
        <v>HRV_2024_050_Sea</v>
      </c>
      <c r="G1479" s="2" t="s">
        <v>400</v>
      </c>
      <c r="H1479" s="3" t="s">
        <v>233</v>
      </c>
      <c r="I1479" t="s">
        <v>2810</v>
      </c>
      <c r="J1479" t="s">
        <v>1569</v>
      </c>
      <c r="K1479" s="4" t="s">
        <v>72</v>
      </c>
      <c r="L1479" s="9" t="str">
        <f>IF(AND(R1479=A1479, S1479&amp;T1479&amp;U1479&amp;V1479&amp;W1479=""), "DomProd", IF(COUNTIF(R1479:W1479, A1479)&gt;0, "CoDev", IF(R1479="???","N/A","Import")))</f>
        <v>Import</v>
      </c>
      <c r="M1479" t="s">
        <v>236</v>
      </c>
      <c r="O1479"/>
      <c r="P1479" s="28" t="s">
        <v>237</v>
      </c>
      <c r="R1479" s="9" t="s">
        <v>65</v>
      </c>
      <c r="X1479" s="9">
        <f>IF(Table1[[#This Row],[Origin 1]]="???",0,COUNTA(Table1[[#This Row],[Origin 1]:[Origin 6]]))</f>
        <v>1</v>
      </c>
      <c r="Y1479"/>
      <c r="Z1479"/>
    </row>
    <row r="1480" spans="1:26">
      <c r="A1480" s="12" t="s">
        <v>695</v>
      </c>
      <c r="B1480" s="2">
        <v>2024</v>
      </c>
      <c r="C1480" s="18" t="str">
        <f>TEXT(Table1[[#This Row],[No2]],"000")</f>
        <v>051</v>
      </c>
      <c r="D1480" s="18">
        <v>51</v>
      </c>
      <c r="E1480" s="18" t="s">
        <v>183</v>
      </c>
      <c r="F1480" s="2" t="str">
        <f>_xlfn.TEXTJOIN("_",TRUE,A1480,B1480,C1480,Table1[[#This Row],[Domain]])</f>
        <v>HRV_2024_051_Sea</v>
      </c>
      <c r="G1480" s="2" t="s">
        <v>400</v>
      </c>
      <c r="H1480" s="3" t="s">
        <v>673</v>
      </c>
      <c r="I1480" t="s">
        <v>2811</v>
      </c>
      <c r="J1480" t="s">
        <v>1708</v>
      </c>
      <c r="K1480" s="4">
        <v>3</v>
      </c>
      <c r="L1480" s="9" t="str">
        <f>IF(AND(R1480=A1480, S1480&amp;T1480&amp;U1480&amp;V1480&amp;W1480=""), "DomProd", IF(COUNTIF(R1480:W1480, A1480)&gt;0, "CoDev", IF(R1480="???","N/A","Import")))</f>
        <v>Import</v>
      </c>
      <c r="M1480" t="s">
        <v>483</v>
      </c>
      <c r="O1480"/>
      <c r="P1480" s="28" t="s">
        <v>939</v>
      </c>
      <c r="R1480" s="9" t="s">
        <v>42</v>
      </c>
      <c r="X1480" s="9">
        <f>IF(Table1[[#This Row],[Origin 1]]="???",0,COUNTA(Table1[[#This Row],[Origin 1]:[Origin 6]]))</f>
        <v>1</v>
      </c>
      <c r="Y1480"/>
      <c r="Z1480"/>
    </row>
    <row r="1481" spans="1:26">
      <c r="A1481" s="12" t="s">
        <v>695</v>
      </c>
      <c r="B1481" s="2">
        <v>2024</v>
      </c>
      <c r="C1481" s="18" t="str">
        <f>TEXT(Table1[[#This Row],[No2]],"000")</f>
        <v>052</v>
      </c>
      <c r="D1481" s="18">
        <v>52</v>
      </c>
      <c r="E1481" s="18" t="s">
        <v>183</v>
      </c>
      <c r="F1481" s="2" t="str">
        <f>_xlfn.TEXTJOIN("_",TRUE,A1481,B1481,C1481,Table1[[#This Row],[Domain]])</f>
        <v>HRV_2024_052_Sea</v>
      </c>
      <c r="G1481" s="2" t="s">
        <v>2812</v>
      </c>
      <c r="H1481" s="3" t="s">
        <v>213</v>
      </c>
      <c r="I1481" t="s">
        <v>1167</v>
      </c>
      <c r="J1481" t="s">
        <v>2813</v>
      </c>
      <c r="K1481" s="4">
        <v>4</v>
      </c>
      <c r="L1481" s="9" t="str">
        <f>IF(AND(R1481=A1481, S1481&amp;T1481&amp;U1481&amp;V1481&amp;W1481=""), "DomProd", IF(COUNTIF(R1481:W1481, A1481)&gt;0, "CoDev", IF(R1481="???","N/A","Import")))</f>
        <v>DomProd</v>
      </c>
      <c r="M1481" t="s">
        <v>2788</v>
      </c>
      <c r="O1481"/>
      <c r="P1481" s="28" t="s">
        <v>2814</v>
      </c>
      <c r="R1481" s="9" t="s">
        <v>695</v>
      </c>
      <c r="X1481" s="9">
        <f>IF(Table1[[#This Row],[Origin 1]]="???",0,COUNTA(Table1[[#This Row],[Origin 1]:[Origin 6]]))</f>
        <v>1</v>
      </c>
      <c r="Y1481"/>
      <c r="Z1481"/>
    </row>
    <row r="1482" spans="1:26">
      <c r="A1482" s="12" t="s">
        <v>695</v>
      </c>
      <c r="B1482" s="2">
        <v>2024</v>
      </c>
      <c r="C1482" s="18" t="str">
        <f>TEXT(Table1[[#This Row],[No2]],"000")</f>
        <v>053</v>
      </c>
      <c r="D1482" s="18">
        <v>53</v>
      </c>
      <c r="E1482" s="18" t="s">
        <v>183</v>
      </c>
      <c r="F1482" s="2" t="str">
        <f>_xlfn.TEXTJOIN("_",TRUE,A1482,B1482,C1482,Table1[[#This Row],[Domain]])</f>
        <v>HRV_2024_053_Sea</v>
      </c>
      <c r="G1482" s="2" t="s">
        <v>2812</v>
      </c>
      <c r="H1482" s="3" t="s">
        <v>213</v>
      </c>
      <c r="I1482" t="s">
        <v>1167</v>
      </c>
      <c r="J1482" t="s">
        <v>2815</v>
      </c>
      <c r="K1482" s="4">
        <v>1</v>
      </c>
      <c r="L1482" s="9" t="str">
        <f>IF(AND(R1482=A1482, S1482&amp;T1482&amp;U1482&amp;V1482&amp;W1482=""), "DomProd", IF(COUNTIF(R1482:W1482, A1482)&gt;0, "CoDev", IF(R1482="???","N/A","Import")))</f>
        <v>DomProd</v>
      </c>
      <c r="M1482" t="s">
        <v>2803</v>
      </c>
      <c r="O1482"/>
      <c r="P1482" s="28" t="s">
        <v>2816</v>
      </c>
      <c r="R1482" s="9" t="s">
        <v>695</v>
      </c>
      <c r="X1482" s="9">
        <f>IF(Table1[[#This Row],[Origin 1]]="???",0,COUNTA(Table1[[#This Row],[Origin 1]:[Origin 6]]))</f>
        <v>1</v>
      </c>
      <c r="Y1482"/>
      <c r="Z1482"/>
    </row>
    <row r="1483" spans="1:26">
      <c r="A1483" s="12" t="s">
        <v>695</v>
      </c>
      <c r="B1483" s="2">
        <v>2024</v>
      </c>
      <c r="C1483" s="18" t="str">
        <f>TEXT(Table1[[#This Row],[No2]],"000")</f>
        <v>054</v>
      </c>
      <c r="D1483" s="18">
        <v>54</v>
      </c>
      <c r="E1483" s="18" t="s">
        <v>183</v>
      </c>
      <c r="F1483" s="2" t="str">
        <f>_xlfn.TEXTJOIN("_",TRUE,A1483,B1483,C1483,Table1[[#This Row],[Domain]])</f>
        <v>HRV_2024_054_Sea</v>
      </c>
      <c r="G1483" s="2" t="s">
        <v>2812</v>
      </c>
      <c r="H1483" s="3" t="s">
        <v>223</v>
      </c>
      <c r="I1483" t="s">
        <v>2817</v>
      </c>
      <c r="J1483" t="s">
        <v>2818</v>
      </c>
      <c r="K1483" s="4">
        <v>1</v>
      </c>
      <c r="L1483" s="9" t="str">
        <f>IF(AND(R1483=A1483, S1483&amp;T1483&amp;U1483&amp;V1483&amp;W1483=""), "DomProd", IF(COUNTIF(R1483:W1483, A1483)&gt;0, "CoDev", IF(R1483="???","N/A","Import")))</f>
        <v>Import</v>
      </c>
      <c r="M1483" t="s">
        <v>2819</v>
      </c>
      <c r="O1483"/>
      <c r="P1483" s="28" t="s">
        <v>2820</v>
      </c>
      <c r="R1483" s="9" t="s">
        <v>587</v>
      </c>
      <c r="X1483" s="9">
        <f>IF(Table1[[#This Row],[Origin 1]]="???",0,COUNTA(Table1[[#This Row],[Origin 1]:[Origin 6]]))</f>
        <v>1</v>
      </c>
      <c r="Y1483"/>
      <c r="Z1483"/>
    </row>
    <row r="1484" spans="1:26">
      <c r="A1484" s="12" t="s">
        <v>695</v>
      </c>
      <c r="B1484" s="2">
        <v>2024</v>
      </c>
      <c r="C1484" s="18" t="str">
        <f>TEXT(Table1[[#This Row],[No2]],"000")</f>
        <v>055</v>
      </c>
      <c r="D1484" s="18">
        <v>55</v>
      </c>
      <c r="E1484" s="18" t="s">
        <v>183</v>
      </c>
      <c r="F1484" s="2" t="str">
        <f>_xlfn.TEXTJOIN("_",TRUE,A1484,B1484,C1484,Table1[[#This Row],[Domain]])</f>
        <v>HRV_2024_055_Sea</v>
      </c>
      <c r="G1484" s="2" t="s">
        <v>2812</v>
      </c>
      <c r="H1484" s="3" t="s">
        <v>223</v>
      </c>
      <c r="I1484" t="s">
        <v>2817</v>
      </c>
      <c r="J1484" t="s">
        <v>72</v>
      </c>
      <c r="K1484" s="4">
        <v>4</v>
      </c>
      <c r="L1484" s="9" t="str">
        <f>IF(AND(R1484=A1484, S1484&amp;T1484&amp;U1484&amp;V1484&amp;W1484=""), "DomProd", IF(COUNTIF(R1484:W1484, A1484)&gt;0, "CoDev", IF(R1484="???","N/A","Import")))</f>
        <v>N/A</v>
      </c>
      <c r="M1484" t="s">
        <v>90</v>
      </c>
      <c r="O1484"/>
      <c r="R1484" s="9" t="s">
        <v>91</v>
      </c>
      <c r="X1484" s="9">
        <f>IF(Table1[[#This Row],[Origin 1]]="???",0,COUNTA(Table1[[#This Row],[Origin 1]:[Origin 6]]))</f>
        <v>0</v>
      </c>
      <c r="Y1484"/>
      <c r="Z1484"/>
    </row>
    <row r="1485" spans="1:26">
      <c r="A1485" s="12" t="s">
        <v>695</v>
      </c>
      <c r="B1485" s="2">
        <v>2024</v>
      </c>
      <c r="C1485" s="18" t="str">
        <f>TEXT(Table1[[#This Row],[No2]],"000")</f>
        <v>056</v>
      </c>
      <c r="D1485" s="18">
        <v>56</v>
      </c>
      <c r="E1485" s="18" t="s">
        <v>183</v>
      </c>
      <c r="F1485" s="2" t="str">
        <f>_xlfn.TEXTJOIN("_",TRUE,A1485,B1485,C1485,Table1[[#This Row],[Domain]])</f>
        <v>HRV_2024_056_Sea</v>
      </c>
      <c r="G1485" s="2" t="s">
        <v>2812</v>
      </c>
      <c r="H1485" s="3" t="s">
        <v>223</v>
      </c>
      <c r="I1485" t="s">
        <v>1125</v>
      </c>
      <c r="J1485" t="s">
        <v>2821</v>
      </c>
      <c r="K1485" s="4">
        <v>1</v>
      </c>
      <c r="L1485" s="9" t="str">
        <f>IF(AND(R1485=A1485, S1485&amp;T1485&amp;U1485&amp;V1485&amp;W1485=""), "DomProd", IF(COUNTIF(R1485:W1485, A1485)&gt;0, "CoDev", IF(R1485="???","N/A","Import")))</f>
        <v>DomProd</v>
      </c>
      <c r="M1485" t="s">
        <v>2822</v>
      </c>
      <c r="O1485"/>
      <c r="P1485" s="28" t="s">
        <v>2823</v>
      </c>
      <c r="R1485" s="9" t="s">
        <v>695</v>
      </c>
      <c r="X1485" s="9">
        <f>IF(Table1[[#This Row],[Origin 1]]="???",0,COUNTA(Table1[[#This Row],[Origin 1]:[Origin 6]]))</f>
        <v>1</v>
      </c>
      <c r="Y1485"/>
      <c r="Z1485"/>
    </row>
    <row r="1486" spans="1:26">
      <c r="A1486" s="12" t="s">
        <v>695</v>
      </c>
      <c r="B1486" s="2">
        <v>2024</v>
      </c>
      <c r="C1486" s="18" t="str">
        <f>TEXT(Table1[[#This Row],[No2]],"000")</f>
        <v>057</v>
      </c>
      <c r="D1486" s="18">
        <v>57</v>
      </c>
      <c r="E1486" s="18" t="s">
        <v>183</v>
      </c>
      <c r="F1486" s="2" t="str">
        <f>_xlfn.TEXTJOIN("_",TRUE,A1486,B1486,C1486,Table1[[#This Row],[Domain]])</f>
        <v>HRV_2024_057_Sea</v>
      </c>
      <c r="G1486" s="2" t="s">
        <v>2812</v>
      </c>
      <c r="H1486" s="3" t="s">
        <v>223</v>
      </c>
      <c r="I1486" t="s">
        <v>1134</v>
      </c>
      <c r="J1486" t="s">
        <v>2824</v>
      </c>
      <c r="K1486" s="4">
        <v>1</v>
      </c>
      <c r="L1486" s="9" t="str">
        <f>IF(AND(R1486=A1486, S1486&amp;T1486&amp;U1486&amp;V1486&amp;W1486=""), "DomProd", IF(COUNTIF(R1486:W1486, A1486)&gt;0, "CoDev", IF(R1486="???","N/A","Import")))</f>
        <v>Import</v>
      </c>
      <c r="M1486" t="s">
        <v>2825</v>
      </c>
      <c r="O1486"/>
      <c r="P1486" t="s">
        <v>2826</v>
      </c>
      <c r="Q1486" t="s">
        <v>2827</v>
      </c>
      <c r="R1486" s="9" t="s">
        <v>315</v>
      </c>
      <c r="X1486" s="9">
        <f>IF(Table1[[#This Row],[Origin 1]]="???",0,COUNTA(Table1[[#This Row],[Origin 1]:[Origin 6]]))</f>
        <v>1</v>
      </c>
      <c r="Y1486"/>
      <c r="Z1486"/>
    </row>
    <row r="1487" spans="1:26">
      <c r="A1487" s="12" t="s">
        <v>695</v>
      </c>
      <c r="B1487" s="2">
        <v>2024</v>
      </c>
      <c r="C1487" s="18" t="str">
        <f>TEXT(Table1[[#This Row],[No2]],"000")</f>
        <v>058</v>
      </c>
      <c r="D1487" s="18">
        <v>58</v>
      </c>
      <c r="E1487" s="18" t="s">
        <v>92</v>
      </c>
      <c r="F1487" s="2" t="str">
        <f>_xlfn.TEXTJOIN("_",TRUE,A1487,B1487,C1487,Table1[[#This Row],[Domain]])</f>
        <v>HRV_2024_058_Air</v>
      </c>
      <c r="G1487" s="2" t="s">
        <v>93</v>
      </c>
      <c r="H1487" s="3" t="s">
        <v>94</v>
      </c>
      <c r="I1487" t="s">
        <v>495</v>
      </c>
      <c r="J1487" t="s">
        <v>1756</v>
      </c>
      <c r="K1487" s="10">
        <v>2</v>
      </c>
      <c r="L1487" s="9" t="str">
        <f>IF(AND(R1487=A1487, S1487&amp;T1487&amp;U1487&amp;V1487&amp;W1487=""), "DomProd", IF(COUNTIF(R1487:W1487, A1487)&gt;0, "CoDev", IF(R1487="???","N/A","Import")))</f>
        <v>Import</v>
      </c>
      <c r="M1487" t="s">
        <v>258</v>
      </c>
      <c r="O1487"/>
      <c r="P1487" s="28" t="s">
        <v>1757</v>
      </c>
      <c r="R1487" t="s">
        <v>134</v>
      </c>
      <c r="X1487" s="9">
        <f>IF(Table1[[#This Row],[Origin 1]]="???",0,COUNTA(Table1[[#This Row],[Origin 1]:[Origin 6]]))</f>
        <v>1</v>
      </c>
      <c r="Y1487"/>
      <c r="Z1487"/>
    </row>
    <row r="1488" spans="1:26">
      <c r="A1488" s="12" t="s">
        <v>695</v>
      </c>
      <c r="B1488" s="2">
        <v>2024</v>
      </c>
      <c r="C1488" s="18" t="str">
        <f>TEXT(Table1[[#This Row],[No2]],"000")</f>
        <v>059</v>
      </c>
      <c r="D1488" s="18">
        <v>59</v>
      </c>
      <c r="E1488" s="18" t="s">
        <v>92</v>
      </c>
      <c r="F1488" s="2" t="str">
        <f>_xlfn.TEXTJOIN("_",TRUE,A1488,B1488,C1488,Table1[[#This Row],[Domain]])</f>
        <v>HRV_2024_059_Air</v>
      </c>
      <c r="G1488" s="2" t="s">
        <v>93</v>
      </c>
      <c r="H1488" s="3" t="s">
        <v>94</v>
      </c>
      <c r="I1488" t="s">
        <v>495</v>
      </c>
      <c r="J1488" t="s">
        <v>2074</v>
      </c>
      <c r="K1488" s="10">
        <v>5</v>
      </c>
      <c r="L1488" s="9" t="str">
        <f>IF(AND(R1488=A1488, S1488&amp;T1488&amp;U1488&amp;V1488&amp;W1488=""), "DomProd", IF(COUNTIF(R1488:W1488, A1488)&gt;0, "CoDev", IF(R1488="???","N/A","Import")))</f>
        <v>Import</v>
      </c>
      <c r="M1488" t="s">
        <v>258</v>
      </c>
      <c r="O1488"/>
      <c r="P1488" s="28" t="s">
        <v>1757</v>
      </c>
      <c r="R1488" t="s">
        <v>134</v>
      </c>
      <c r="X1488" s="9">
        <f>IF(Table1[[#This Row],[Origin 1]]="???",0,COUNTA(Table1[[#This Row],[Origin 1]:[Origin 6]]))</f>
        <v>1</v>
      </c>
      <c r="Y1488"/>
      <c r="Z1488"/>
    </row>
    <row r="1489" spans="1:26">
      <c r="A1489" s="12" t="s">
        <v>695</v>
      </c>
      <c r="B1489" s="2">
        <v>2024</v>
      </c>
      <c r="C1489" s="18" t="str">
        <f>TEXT(Table1[[#This Row],[No2]],"000")</f>
        <v>060</v>
      </c>
      <c r="D1489" s="18">
        <v>60</v>
      </c>
      <c r="E1489" s="18" t="s">
        <v>92</v>
      </c>
      <c r="F1489" s="2" t="str">
        <f>_xlfn.TEXTJOIN("_",TRUE,A1489,B1489,C1489,Table1[[#This Row],[Domain]])</f>
        <v>HRV_2024_060_Air</v>
      </c>
      <c r="G1489" s="2" t="s">
        <v>93</v>
      </c>
      <c r="H1489" s="3" t="s">
        <v>94</v>
      </c>
      <c r="I1489" t="s">
        <v>103</v>
      </c>
      <c r="J1489" t="s">
        <v>2828</v>
      </c>
      <c r="K1489" s="10">
        <v>2</v>
      </c>
      <c r="L1489" s="9" t="str">
        <f>IF(AND(R1489=A1489, S1489&amp;T1489&amp;U1489&amp;V1489&amp;W1489=""), "DomProd", IF(COUNTIF(R1489:W1489, A1489)&gt;0, "CoDev", IF(R1489="???","N/A","Import")))</f>
        <v>Import</v>
      </c>
      <c r="M1489" t="s">
        <v>506</v>
      </c>
      <c r="N1489" t="s">
        <v>2829</v>
      </c>
      <c r="O1489"/>
      <c r="P1489" t="s">
        <v>2830</v>
      </c>
      <c r="R1489" t="s">
        <v>314</v>
      </c>
      <c r="X1489" s="9">
        <f>IF(Table1[[#This Row],[Origin 1]]="???",0,COUNTA(Table1[[#This Row],[Origin 1]:[Origin 6]]))</f>
        <v>1</v>
      </c>
      <c r="Y1489"/>
      <c r="Z1489"/>
    </row>
    <row r="1490" spans="1:26">
      <c r="A1490" s="12" t="s">
        <v>695</v>
      </c>
      <c r="B1490" s="2">
        <v>2024</v>
      </c>
      <c r="C1490" s="18" t="str">
        <f>TEXT(Table1[[#This Row],[No2]],"000")</f>
        <v>061</v>
      </c>
      <c r="D1490" s="18">
        <v>61</v>
      </c>
      <c r="E1490" s="18" t="s">
        <v>92</v>
      </c>
      <c r="F1490" s="2" t="str">
        <f>_xlfn.TEXTJOIN("_",TRUE,A1490,B1490,C1490,Table1[[#This Row],[Domain]])</f>
        <v>HRV_2024_061_Air</v>
      </c>
      <c r="G1490" s="2" t="s">
        <v>93</v>
      </c>
      <c r="H1490" s="3" t="s">
        <v>94</v>
      </c>
      <c r="I1490" t="s">
        <v>108</v>
      </c>
      <c r="J1490" t="s">
        <v>2831</v>
      </c>
      <c r="K1490" s="4">
        <v>17</v>
      </c>
      <c r="L1490" s="9" t="str">
        <f>IF(AND(R1490=A1490, S1490&amp;T1490&amp;U1490&amp;V1490&amp;W1490=""), "DomProd", IF(COUNTIF(R1490:W1490, A1490)&gt;0, "CoDev", IF(R1490="???","N/A","Import")))</f>
        <v>Import</v>
      </c>
      <c r="M1490" t="s">
        <v>105</v>
      </c>
      <c r="O1490"/>
      <c r="P1490" s="28" t="s">
        <v>524</v>
      </c>
      <c r="R1490" s="9" t="s">
        <v>107</v>
      </c>
      <c r="X1490" s="9">
        <f>IF(Table1[[#This Row],[Origin 1]]="???",0,COUNTA(Table1[[#This Row],[Origin 1]:[Origin 6]]))</f>
        <v>1</v>
      </c>
      <c r="Y1490"/>
      <c r="Z1490"/>
    </row>
    <row r="1491" spans="1:26">
      <c r="A1491" s="12" t="s">
        <v>695</v>
      </c>
      <c r="B1491" s="2">
        <v>2024</v>
      </c>
      <c r="C1491" s="18" t="str">
        <f>TEXT(Table1[[#This Row],[No2]],"000")</f>
        <v>062</v>
      </c>
      <c r="D1491" s="18">
        <v>62</v>
      </c>
      <c r="E1491" s="18" t="s">
        <v>92</v>
      </c>
      <c r="F1491" s="2" t="str">
        <f>_xlfn.TEXTJOIN("_",TRUE,A1491,B1491,C1491,Table1[[#This Row],[Domain]])</f>
        <v>HRV_2024_062_Air</v>
      </c>
      <c r="G1491" s="2" t="s">
        <v>93</v>
      </c>
      <c r="H1491" s="3" t="s">
        <v>94</v>
      </c>
      <c r="I1491" t="s">
        <v>108</v>
      </c>
      <c r="J1491" t="s">
        <v>2832</v>
      </c>
      <c r="K1491" s="4">
        <v>4</v>
      </c>
      <c r="L1491" s="9" t="str">
        <f>IF(AND(R1491=A1491, S1491&amp;T1491&amp;U1491&amp;V1491&amp;W1491=""), "DomProd", IF(COUNTIF(R1491:W1491, A1491)&gt;0, "CoDev", IF(R1491="???","N/A","Import")))</f>
        <v>Import</v>
      </c>
      <c r="M1491" t="s">
        <v>2833</v>
      </c>
      <c r="O1491"/>
      <c r="P1491" s="28" t="s">
        <v>2834</v>
      </c>
      <c r="R1491" s="9" t="s">
        <v>516</v>
      </c>
      <c r="X1491" s="9">
        <f>IF(Table1[[#This Row],[Origin 1]]="???",0,COUNTA(Table1[[#This Row],[Origin 1]:[Origin 6]]))</f>
        <v>1</v>
      </c>
      <c r="Y1491"/>
      <c r="Z1491"/>
    </row>
    <row r="1492" spans="1:26">
      <c r="A1492" s="12" t="s">
        <v>695</v>
      </c>
      <c r="B1492" s="2">
        <v>2024</v>
      </c>
      <c r="C1492" s="18" t="str">
        <f>TEXT(Table1[[#This Row],[No2]],"000")</f>
        <v>063</v>
      </c>
      <c r="D1492" s="18">
        <v>63</v>
      </c>
      <c r="E1492" s="18" t="s">
        <v>92</v>
      </c>
      <c r="F1492" s="2" t="str">
        <f>_xlfn.TEXTJOIN("_",TRUE,A1492,B1492,C1492,Table1[[#This Row],[Domain]])</f>
        <v>HRV_2024_063_Air</v>
      </c>
      <c r="G1492" s="2" t="s">
        <v>93</v>
      </c>
      <c r="H1492" s="3" t="s">
        <v>264</v>
      </c>
      <c r="I1492" t="s">
        <v>488</v>
      </c>
      <c r="J1492" t="s">
        <v>2493</v>
      </c>
      <c r="K1492" s="4">
        <v>15</v>
      </c>
      <c r="L1492" s="9" t="str">
        <f>IF(AND(R1492=A1492, S1492&amp;T1492&amp;U1492&amp;V1492&amp;W1492=""), "DomProd", IF(COUNTIF(R1492:W1492, A1492)&gt;0, "CoDev", IF(R1492="???","N/A","Import")))</f>
        <v>Import</v>
      </c>
      <c r="M1492" t="s">
        <v>117</v>
      </c>
      <c r="O1492"/>
      <c r="P1492" s="28" t="s">
        <v>118</v>
      </c>
      <c r="R1492" s="9" t="s">
        <v>65</v>
      </c>
      <c r="X1492" s="9">
        <f>IF(Table1[[#This Row],[Origin 1]]="???",0,COUNTA(Table1[[#This Row],[Origin 1]:[Origin 6]]))</f>
        <v>1</v>
      </c>
      <c r="Y1492"/>
      <c r="Z1492"/>
    </row>
    <row r="1493" spans="1:26">
      <c r="A1493" s="12" t="s">
        <v>695</v>
      </c>
      <c r="B1493" s="2">
        <v>2024</v>
      </c>
      <c r="C1493" s="18" t="str">
        <f>TEXT(Table1[[#This Row],[No2]],"000")</f>
        <v>064</v>
      </c>
      <c r="D1493" s="18">
        <v>64</v>
      </c>
      <c r="E1493" s="18" t="s">
        <v>92</v>
      </c>
      <c r="F1493" s="2" t="str">
        <f>_xlfn.TEXTJOIN("_",TRUE,A1493,B1493,C1493,Table1[[#This Row],[Domain]])</f>
        <v>HRV_2024_064_Air</v>
      </c>
      <c r="G1493" s="2" t="s">
        <v>93</v>
      </c>
      <c r="H1493" s="3" t="s">
        <v>264</v>
      </c>
      <c r="I1493" t="s">
        <v>99</v>
      </c>
      <c r="J1493" t="s">
        <v>768</v>
      </c>
      <c r="K1493" s="4">
        <v>10</v>
      </c>
      <c r="L1493" s="9" t="str">
        <f>IF(AND(R1493=A1493, S1493&amp;T1493&amp;U1493&amp;V1493&amp;W1493=""), "DomProd", IF(COUNTIF(R1493:W1493, A1493)&gt;0, "CoDev", IF(R1493="???","N/A","Import")))</f>
        <v>Import</v>
      </c>
      <c r="M1493" t="s">
        <v>526</v>
      </c>
      <c r="O1493"/>
      <c r="P1493" s="28" t="s">
        <v>530</v>
      </c>
      <c r="R1493" s="9" t="s">
        <v>304</v>
      </c>
      <c r="X1493" s="9">
        <f>IF(Table1[[#This Row],[Origin 1]]="???",0,COUNTA(Table1[[#This Row],[Origin 1]:[Origin 6]]))</f>
        <v>1</v>
      </c>
      <c r="Y1493"/>
      <c r="Z1493"/>
    </row>
    <row r="1494" spans="1:26">
      <c r="A1494" s="12" t="s">
        <v>695</v>
      </c>
      <c r="B1494" s="2">
        <v>2024</v>
      </c>
      <c r="C1494" s="18" t="str">
        <f>TEXT(Table1[[#This Row],[No2]],"000")</f>
        <v>065</v>
      </c>
      <c r="D1494" s="18">
        <v>65</v>
      </c>
      <c r="E1494" s="18" t="s">
        <v>92</v>
      </c>
      <c r="F1494" s="2" t="str">
        <f>_xlfn.TEXTJOIN("_",TRUE,A1494,B1494,C1494,Table1[[#This Row],[Domain]])</f>
        <v>HRV_2024_065_Air</v>
      </c>
      <c r="G1494" s="2" t="s">
        <v>93</v>
      </c>
      <c r="H1494" s="3" t="s">
        <v>264</v>
      </c>
      <c r="I1494" t="s">
        <v>99</v>
      </c>
      <c r="J1494" t="s">
        <v>2835</v>
      </c>
      <c r="K1494" s="4">
        <v>4</v>
      </c>
      <c r="L1494" s="9" t="str">
        <f>IF(AND(R1494=A1494, S1494&amp;T1494&amp;U1494&amp;V1494&amp;W1494=""), "DomProd", IF(COUNTIF(R1494:W1494, A1494)&gt;0, "CoDev", IF(R1494="???","N/A","Import")))</f>
        <v>Import</v>
      </c>
      <c r="M1494" t="s">
        <v>120</v>
      </c>
      <c r="O1494"/>
      <c r="P1494" s="28" t="s">
        <v>121</v>
      </c>
      <c r="R1494" s="9" t="s">
        <v>65</v>
      </c>
      <c r="X1494" s="9">
        <f>IF(Table1[[#This Row],[Origin 1]]="???",0,COUNTA(Table1[[#This Row],[Origin 1]:[Origin 6]]))</f>
        <v>1</v>
      </c>
      <c r="Y1494"/>
      <c r="Z1494"/>
    </row>
    <row r="1495" spans="1:26">
      <c r="A1495" s="12" t="s">
        <v>695</v>
      </c>
      <c r="B1495" s="2">
        <v>2024</v>
      </c>
      <c r="C1495" s="18" t="str">
        <f>TEXT(Table1[[#This Row],[No2]],"000")</f>
        <v>066</v>
      </c>
      <c r="D1495" s="18">
        <v>66</v>
      </c>
      <c r="E1495" s="18" t="s">
        <v>92</v>
      </c>
      <c r="F1495" s="2" t="str">
        <f>_xlfn.TEXTJOIN("_",TRUE,A1495,B1495,C1495,Table1[[#This Row],[Domain]])</f>
        <v>HRV_2024_066_Air</v>
      </c>
      <c r="G1495" s="2" t="s">
        <v>93</v>
      </c>
      <c r="H1495" s="3" t="s">
        <v>264</v>
      </c>
      <c r="I1495" t="s">
        <v>103</v>
      </c>
      <c r="J1495" t="s">
        <v>2836</v>
      </c>
      <c r="K1495" s="4">
        <v>8</v>
      </c>
      <c r="L1495" s="9" t="str">
        <f>IF(AND(R1495=A1495, S1495&amp;T1495&amp;U1495&amp;V1495&amp;W1495=""), "DomProd", IF(COUNTIF(R1495:W1495, A1495)&gt;0, "CoDev", IF(R1495="???","N/A","Import")))</f>
        <v>Import</v>
      </c>
      <c r="M1495" t="s">
        <v>126</v>
      </c>
      <c r="O1495"/>
      <c r="P1495" t="s">
        <v>534</v>
      </c>
      <c r="R1495" s="9" t="s">
        <v>65</v>
      </c>
      <c r="X1495" s="9">
        <f>IF(Table1[[#This Row],[Origin 1]]="???",0,COUNTA(Table1[[#This Row],[Origin 1]:[Origin 6]]))</f>
        <v>1</v>
      </c>
      <c r="Y1495"/>
      <c r="Z1495"/>
    </row>
    <row r="1496" spans="1:26">
      <c r="A1496" s="12" t="s">
        <v>695</v>
      </c>
      <c r="B1496" s="2">
        <v>2024</v>
      </c>
      <c r="C1496" s="18" t="str">
        <f>TEXT(Table1[[#This Row],[No2]],"000")</f>
        <v>067</v>
      </c>
      <c r="D1496" s="18">
        <v>67</v>
      </c>
      <c r="E1496" s="18" t="s">
        <v>92</v>
      </c>
      <c r="F1496" s="2" t="str">
        <f>_xlfn.TEXTJOIN("_",TRUE,A1496,B1496,C1496,Table1[[#This Row],[Domain]])</f>
        <v>HRV_2024_067_Air</v>
      </c>
      <c r="G1496" s="2" t="s">
        <v>93</v>
      </c>
      <c r="H1496" s="3" t="s">
        <v>129</v>
      </c>
      <c r="I1496" t="s">
        <v>130</v>
      </c>
      <c r="J1496" t="s">
        <v>2837</v>
      </c>
      <c r="K1496" s="4" t="s">
        <v>72</v>
      </c>
      <c r="L1496" s="9" t="str">
        <f>IF(AND(R1496=A1496, S1496&amp;T1496&amp;U1496&amp;V1496&amp;W1496=""), "DomProd", IF(COUNTIF(R1496:W1496, A1496)&gt;0, "CoDev", IF(R1496="???","N/A","Import")))</f>
        <v>Import</v>
      </c>
      <c r="M1496" t="s">
        <v>2838</v>
      </c>
      <c r="O1496"/>
      <c r="P1496" t="s">
        <v>2839</v>
      </c>
      <c r="R1496" s="9" t="s">
        <v>304</v>
      </c>
      <c r="X1496" s="9">
        <f>IF(Table1[[#This Row],[Origin 1]]="???",0,COUNTA(Table1[[#This Row],[Origin 1]:[Origin 6]]))</f>
        <v>1</v>
      </c>
      <c r="Y1496"/>
      <c r="Z1496"/>
    </row>
    <row r="1497" spans="1:26">
      <c r="A1497" s="12" t="s">
        <v>695</v>
      </c>
      <c r="B1497" s="2">
        <v>2024</v>
      </c>
      <c r="C1497" s="18" t="str">
        <f>TEXT(Table1[[#This Row],[No2]],"000")</f>
        <v>068</v>
      </c>
      <c r="D1497" s="18">
        <v>68</v>
      </c>
      <c r="E1497" s="18" t="s">
        <v>92</v>
      </c>
      <c r="F1497" s="2" t="str">
        <f>_xlfn.TEXTJOIN("_",TRUE,A1497,B1497,C1497,Table1[[#This Row],[Domain]])</f>
        <v>HRV_2024_068_Air</v>
      </c>
      <c r="G1497" s="2" t="s">
        <v>93</v>
      </c>
      <c r="H1497" s="3" t="s">
        <v>129</v>
      </c>
      <c r="I1497" t="s">
        <v>130</v>
      </c>
      <c r="J1497" t="s">
        <v>2840</v>
      </c>
      <c r="K1497" s="4" t="s">
        <v>72</v>
      </c>
      <c r="L1497" s="9" t="str">
        <f>IF(AND(R1497=A1497, S1497&amp;T1497&amp;U1497&amp;V1497&amp;W1497=""), "DomProd", IF(COUNTIF(R1497:W1497, A1497)&gt;0, "CoDev", IF(R1497="???","N/A","Import")))</f>
        <v>Import</v>
      </c>
      <c r="M1497" t="s">
        <v>380</v>
      </c>
      <c r="O1497"/>
      <c r="P1497" t="s">
        <v>2841</v>
      </c>
      <c r="R1497" s="9" t="s">
        <v>304</v>
      </c>
      <c r="X1497" s="9">
        <f>IF(Table1[[#This Row],[Origin 1]]="???",0,COUNTA(Table1[[#This Row],[Origin 1]:[Origin 6]]))</f>
        <v>1</v>
      </c>
      <c r="Y1497"/>
      <c r="Z1497"/>
    </row>
    <row r="1498" spans="1:26">
      <c r="A1498" s="12" t="s">
        <v>695</v>
      </c>
      <c r="B1498" s="2">
        <v>2024</v>
      </c>
      <c r="C1498" s="18" t="str">
        <f>TEXT(Table1[[#This Row],[No2]],"000")</f>
        <v>069</v>
      </c>
      <c r="D1498" s="18">
        <v>69</v>
      </c>
      <c r="E1498" s="18" t="s">
        <v>92</v>
      </c>
      <c r="F1498" s="2" t="str">
        <f>_xlfn.TEXTJOIN("_",TRUE,A1498,B1498,C1498,Table1[[#This Row],[Domain]])</f>
        <v>HRV_2024_069_Air</v>
      </c>
      <c r="G1498" s="2" t="s">
        <v>93</v>
      </c>
      <c r="H1498" s="3" t="s">
        <v>129</v>
      </c>
      <c r="I1498" t="s">
        <v>130</v>
      </c>
      <c r="J1498" t="s">
        <v>2781</v>
      </c>
      <c r="K1498" s="4" t="s">
        <v>72</v>
      </c>
      <c r="L1498" s="9" t="str">
        <f>IF(AND(R1498=A1498, S1498&amp;T1498&amp;U1498&amp;V1498&amp;W1498=""), "DomProd", IF(COUNTIF(R1498:W1498, A1498)&gt;0, "CoDev", IF(R1498="???","N/A","Import")))</f>
        <v>Import</v>
      </c>
      <c r="M1498" t="s">
        <v>380</v>
      </c>
      <c r="O1498"/>
      <c r="P1498" t="s">
        <v>2782</v>
      </c>
      <c r="R1498" s="9" t="s">
        <v>304</v>
      </c>
      <c r="X1498" s="9">
        <f>IF(Table1[[#This Row],[Origin 1]]="???",0,COUNTA(Table1[[#This Row],[Origin 1]:[Origin 6]]))</f>
        <v>1</v>
      </c>
      <c r="Y1498"/>
      <c r="Z1498"/>
    </row>
    <row r="1499" spans="1:26">
      <c r="A1499" s="12" t="s">
        <v>695</v>
      </c>
      <c r="B1499" s="2">
        <v>2024</v>
      </c>
      <c r="C1499" s="18" t="str">
        <f>TEXT(Table1[[#This Row],[No2]],"000")</f>
        <v>070</v>
      </c>
      <c r="D1499" s="18">
        <v>70</v>
      </c>
      <c r="E1499" s="18" t="s">
        <v>92</v>
      </c>
      <c r="F1499" s="2" t="str">
        <f>_xlfn.TEXTJOIN("_",TRUE,A1499,B1499,C1499,Table1[[#This Row],[Domain]])</f>
        <v>HRV_2024_070_Air</v>
      </c>
      <c r="G1499" s="2" t="s">
        <v>93</v>
      </c>
      <c r="H1499" s="3" t="s">
        <v>139</v>
      </c>
      <c r="I1499" t="s">
        <v>272</v>
      </c>
      <c r="J1499" t="s">
        <v>2842</v>
      </c>
      <c r="K1499" s="4" t="s">
        <v>72</v>
      </c>
      <c r="L1499" s="9" t="str">
        <f>IF(AND(R1499=A1499, S1499&amp;T1499&amp;U1499&amp;V1499&amp;W1499=""), "DomProd", IF(COUNTIF(R1499:W1499, A1499)&gt;0, "CoDev", IF(R1499="???","N/A","Import")))</f>
        <v>Import</v>
      </c>
      <c r="M1499" t="s">
        <v>553</v>
      </c>
      <c r="O1499"/>
      <c r="P1499" s="28" t="s">
        <v>2843</v>
      </c>
      <c r="R1499" s="9" t="s">
        <v>304</v>
      </c>
      <c r="X1499" s="9">
        <f>IF(Table1[[#This Row],[Origin 1]]="???",0,COUNTA(Table1[[#This Row],[Origin 1]:[Origin 6]]))</f>
        <v>1</v>
      </c>
      <c r="Y1499"/>
      <c r="Z1499"/>
    </row>
    <row r="1500" spans="1:26">
      <c r="A1500" s="12" t="s">
        <v>695</v>
      </c>
      <c r="B1500" s="2">
        <v>2024</v>
      </c>
      <c r="C1500" s="18" t="str">
        <f>TEXT(Table1[[#This Row],[No2]],"000")</f>
        <v>071</v>
      </c>
      <c r="D1500" s="18">
        <v>71</v>
      </c>
      <c r="E1500" s="18" t="s">
        <v>92</v>
      </c>
      <c r="F1500" s="2" t="str">
        <f>_xlfn.TEXTJOIN("_",TRUE,A1500,B1500,C1500,Table1[[#This Row],[Domain]])</f>
        <v>HRV_2024_071_Air</v>
      </c>
      <c r="G1500" s="2" t="s">
        <v>93</v>
      </c>
      <c r="H1500" s="3" t="s">
        <v>139</v>
      </c>
      <c r="I1500" t="s">
        <v>272</v>
      </c>
      <c r="J1500" t="s">
        <v>2844</v>
      </c>
      <c r="K1500" s="4" t="s">
        <v>72</v>
      </c>
      <c r="L1500" s="9" t="str">
        <f>IF(AND(R1500=A1500, S1500&amp;T1500&amp;U1500&amp;V1500&amp;W1500=""), "DomProd", IF(COUNTIF(R1500:W1500, A1500)&gt;0, "CoDev", IF(R1500="???","N/A","Import")))</f>
        <v>Import</v>
      </c>
      <c r="M1500" t="s">
        <v>553</v>
      </c>
      <c r="O1500"/>
      <c r="P1500" s="28" t="s">
        <v>2843</v>
      </c>
      <c r="R1500" s="9" t="s">
        <v>304</v>
      </c>
      <c r="X1500" s="9">
        <f>IF(Table1[[#This Row],[Origin 1]]="???",0,COUNTA(Table1[[#This Row],[Origin 1]:[Origin 6]]))</f>
        <v>1</v>
      </c>
      <c r="Y1500"/>
      <c r="Z1500"/>
    </row>
    <row r="1501" spans="1:26">
      <c r="A1501" s="12" t="s">
        <v>695</v>
      </c>
      <c r="B1501" s="2">
        <v>2024</v>
      </c>
      <c r="C1501" s="18" t="str">
        <f>TEXT(Table1[[#This Row],[No2]],"000")</f>
        <v>072</v>
      </c>
      <c r="D1501" s="18">
        <v>72</v>
      </c>
      <c r="E1501" s="18" t="s">
        <v>92</v>
      </c>
      <c r="F1501" s="2" t="str">
        <f>_xlfn.TEXTJOIN("_",TRUE,A1501,B1501,C1501,Table1[[#This Row],[Domain]])</f>
        <v>HRV_2024_072_Air</v>
      </c>
      <c r="G1501" s="2" t="s">
        <v>93</v>
      </c>
      <c r="H1501" s="3" t="s">
        <v>139</v>
      </c>
      <c r="I1501" t="s">
        <v>684</v>
      </c>
      <c r="J1501" t="s">
        <v>2845</v>
      </c>
      <c r="K1501" s="4" t="s">
        <v>72</v>
      </c>
      <c r="L1501" s="9" t="str">
        <f>IF(AND(R1501=A1501, S1501&amp;T1501&amp;U1501&amp;V1501&amp;W1501=""), "DomProd", IF(COUNTIF(R1501:W1501, A1501)&gt;0, "CoDev", IF(R1501="???","N/A","Import")))</f>
        <v>Import</v>
      </c>
      <c r="M1501" t="s">
        <v>101</v>
      </c>
      <c r="N1501" t="s">
        <v>181</v>
      </c>
      <c r="O1501"/>
      <c r="P1501" t="s">
        <v>1407</v>
      </c>
      <c r="R1501" s="9" t="s">
        <v>65</v>
      </c>
      <c r="X1501" s="9">
        <f>IF(Table1[[#This Row],[Origin 1]]="???",0,COUNTA(Table1[[#This Row],[Origin 1]:[Origin 6]]))</f>
        <v>1</v>
      </c>
      <c r="Y1501"/>
      <c r="Z1501"/>
    </row>
    <row r="1502" spans="1:26">
      <c r="A1502" s="12" t="s">
        <v>2846</v>
      </c>
      <c r="B1502" s="2">
        <v>2024</v>
      </c>
      <c r="C1502" s="18" t="str">
        <f>TEXT(Table1[[#This Row],[No2]],"000")</f>
        <v>001</v>
      </c>
      <c r="D1502" s="18">
        <v>1</v>
      </c>
      <c r="E1502" s="18" t="s">
        <v>25</v>
      </c>
      <c r="F1502" s="2" t="str">
        <f>_xlfn.TEXTJOIN("_",TRUE,A1502,B1502,C1502,Table1[[#This Row],[Domain]])</f>
        <v>HUN_2024_001_Land</v>
      </c>
      <c r="G1502" s="2" t="s">
        <v>147</v>
      </c>
      <c r="H1502" s="3" t="s">
        <v>27</v>
      </c>
      <c r="I1502" t="s">
        <v>28</v>
      </c>
      <c r="J1502" t="s">
        <v>2847</v>
      </c>
      <c r="K1502" s="4">
        <v>12</v>
      </c>
      <c r="L1502" s="9" t="str">
        <f>IF(AND(R1502=A1502, S1502&amp;T1502&amp;U1502&amp;V1502&amp;W1502=""), "DomProd", IF(COUNTIF(R1502:W1502, A1502)&gt;0, "CoDev", IF(R1502="???","N/A","Import")))</f>
        <v>Import</v>
      </c>
      <c r="M1502" t="s">
        <v>30</v>
      </c>
      <c r="O1502"/>
      <c r="P1502" s="28" t="s">
        <v>31</v>
      </c>
      <c r="R1502" t="s">
        <v>32</v>
      </c>
      <c r="X1502" s="9">
        <f>IF(Table1[[#This Row],[Origin 1]]="???",0,COUNTA(Table1[[#This Row],[Origin 1]:[Origin 6]]))</f>
        <v>1</v>
      </c>
      <c r="Y1502"/>
      <c r="Z1502"/>
    </row>
    <row r="1503" spans="1:26">
      <c r="A1503" s="12" t="s">
        <v>2846</v>
      </c>
      <c r="B1503" s="2">
        <v>2024</v>
      </c>
      <c r="C1503" s="18" t="str">
        <f>TEXT(Table1[[#This Row],[No2]],"000")</f>
        <v>002</v>
      </c>
      <c r="D1503" s="18">
        <v>2</v>
      </c>
      <c r="E1503" s="18" t="s">
        <v>25</v>
      </c>
      <c r="F1503" s="2" t="str">
        <f>_xlfn.TEXTJOIN("_",TRUE,A1503,B1503,C1503,Table1[[#This Row],[Domain]])</f>
        <v>HUN_2024_002_Land</v>
      </c>
      <c r="G1503" s="2" t="s">
        <v>147</v>
      </c>
      <c r="H1503" s="3" t="s">
        <v>27</v>
      </c>
      <c r="I1503" t="s">
        <v>28</v>
      </c>
      <c r="J1503" t="s">
        <v>2848</v>
      </c>
      <c r="K1503" s="4">
        <v>24</v>
      </c>
      <c r="L1503" s="9" t="str">
        <f>IF(AND(R1503=A1503, S1503&amp;T1503&amp;U1503&amp;V1503&amp;W1503=""), "DomProd", IF(COUNTIF(R1503:W1503, A1503)&gt;0, "CoDev", IF(R1503="???","N/A","Import")))</f>
        <v>Import</v>
      </c>
      <c r="M1503" t="s">
        <v>30</v>
      </c>
      <c r="O1503"/>
      <c r="P1503" s="28" t="s">
        <v>800</v>
      </c>
      <c r="R1503" t="s">
        <v>32</v>
      </c>
      <c r="X1503" s="9">
        <f>IF(Table1[[#This Row],[Origin 1]]="???",0,COUNTA(Table1[[#This Row],[Origin 1]:[Origin 6]]))</f>
        <v>1</v>
      </c>
      <c r="Y1503"/>
      <c r="Z1503"/>
    </row>
    <row r="1504" spans="1:26">
      <c r="A1504" s="12" t="s">
        <v>2846</v>
      </c>
      <c r="B1504" s="2">
        <v>2024</v>
      </c>
      <c r="C1504" s="18" t="str">
        <f>TEXT(Table1[[#This Row],[No2]],"000")</f>
        <v>003</v>
      </c>
      <c r="D1504" s="18">
        <v>3</v>
      </c>
      <c r="E1504" s="18" t="s">
        <v>25</v>
      </c>
      <c r="F1504" s="2" t="str">
        <f>_xlfn.TEXTJOIN("_",TRUE,A1504,B1504,C1504,Table1[[#This Row],[Domain]])</f>
        <v>HUN_2024_003_Land</v>
      </c>
      <c r="G1504" s="2" t="s">
        <v>147</v>
      </c>
      <c r="H1504" s="3" t="s">
        <v>27</v>
      </c>
      <c r="I1504" t="s">
        <v>28</v>
      </c>
      <c r="J1504" t="s">
        <v>2849</v>
      </c>
      <c r="K1504" s="4">
        <v>44</v>
      </c>
      <c r="L1504" s="9" t="str">
        <f>IF(AND(R1504=A1504, S1504&amp;T1504&amp;U1504&amp;V1504&amp;W1504=""), "DomProd", IF(COUNTIF(R1504:W1504, A1504)&gt;0, "CoDev", IF(R1504="???","N/A","Import")))</f>
        <v>Import</v>
      </c>
      <c r="M1504" t="s">
        <v>302</v>
      </c>
      <c r="O1504"/>
      <c r="P1504" s="28" t="s">
        <v>303</v>
      </c>
      <c r="R1504" s="9" t="s">
        <v>304</v>
      </c>
      <c r="X1504" s="9">
        <f>IF(Table1[[#This Row],[Origin 1]]="???",0,COUNTA(Table1[[#This Row],[Origin 1]:[Origin 6]]))</f>
        <v>1</v>
      </c>
      <c r="Y1504"/>
      <c r="Z1504"/>
    </row>
    <row r="1505" spans="1:26">
      <c r="A1505" s="12" t="s">
        <v>2846</v>
      </c>
      <c r="B1505" s="2">
        <v>2024</v>
      </c>
      <c r="C1505" s="18" t="str">
        <f>TEXT(Table1[[#This Row],[No2]],"000")</f>
        <v>004</v>
      </c>
      <c r="D1505" s="18">
        <v>4</v>
      </c>
      <c r="E1505" s="18" t="s">
        <v>25</v>
      </c>
      <c r="F1505" s="2" t="str">
        <f>_xlfn.TEXTJOIN("_",TRUE,A1505,B1505,C1505,Table1[[#This Row],[Domain]])</f>
        <v>HUN_2024_004_Land</v>
      </c>
      <c r="G1505" s="2" t="s">
        <v>147</v>
      </c>
      <c r="H1505" s="3" t="s">
        <v>27</v>
      </c>
      <c r="I1505" t="s">
        <v>33</v>
      </c>
      <c r="J1505" t="s">
        <v>2850</v>
      </c>
      <c r="K1505" s="4">
        <v>120</v>
      </c>
      <c r="L1505" s="9" t="str">
        <f>IF(AND(R1505=A1505, S1505&amp;T1505&amp;U1505&amp;V1505&amp;W1505=""), "DomProd", IF(COUNTIF(R1505:W1505, A1505)&gt;0, "CoDev", IF(R1505="???","N/A","Import")))</f>
        <v>Import</v>
      </c>
      <c r="M1505" t="s">
        <v>2851</v>
      </c>
      <c r="O1505"/>
      <c r="P1505" t="s">
        <v>2852</v>
      </c>
      <c r="R1505" s="9" t="s">
        <v>304</v>
      </c>
      <c r="X1505" s="9">
        <f>IF(Table1[[#This Row],[Origin 1]]="???",0,COUNTA(Table1[[#This Row],[Origin 1]:[Origin 6]]))</f>
        <v>1</v>
      </c>
      <c r="Y1505"/>
      <c r="Z1505"/>
    </row>
    <row r="1506" spans="1:26">
      <c r="A1506" s="12" t="s">
        <v>2846</v>
      </c>
      <c r="B1506" s="2">
        <v>2024</v>
      </c>
      <c r="C1506" s="18" t="str">
        <f>TEXT(Table1[[#This Row],[No2]],"000")</f>
        <v>005</v>
      </c>
      <c r="D1506" s="18">
        <v>5</v>
      </c>
      <c r="E1506" s="18" t="s">
        <v>25</v>
      </c>
      <c r="F1506" s="2" t="str">
        <f>_xlfn.TEXTJOIN("_",TRUE,A1506,B1506,C1506,Table1[[#This Row],[Domain]])</f>
        <v>HUN_2024_005_Land</v>
      </c>
      <c r="G1506" s="2" t="s">
        <v>147</v>
      </c>
      <c r="H1506" s="3" t="s">
        <v>27</v>
      </c>
      <c r="I1506" t="s">
        <v>33</v>
      </c>
      <c r="J1506" t="s">
        <v>2853</v>
      </c>
      <c r="K1506" s="4">
        <v>11</v>
      </c>
      <c r="L1506" s="9" t="str">
        <f>IF(AND(R1506=A1506, S1506&amp;T1506&amp;U1506&amp;V1506&amp;W1506=""), "DomProd", IF(COUNTIF(R1506:W1506, A1506)&gt;0, "CoDev", IF(R1506="???","N/A","Import")))</f>
        <v>Import</v>
      </c>
      <c r="M1506" t="s">
        <v>805</v>
      </c>
      <c r="O1506"/>
      <c r="P1506" s="28" t="s">
        <v>2854</v>
      </c>
      <c r="R1506" t="s">
        <v>32</v>
      </c>
      <c r="X1506" s="9">
        <f>IF(Table1[[#This Row],[Origin 1]]="???",0,COUNTA(Table1[[#This Row],[Origin 1]:[Origin 6]]))</f>
        <v>1</v>
      </c>
      <c r="Y1506"/>
      <c r="Z1506"/>
    </row>
    <row r="1507" spans="1:26">
      <c r="A1507" s="12" t="s">
        <v>2846</v>
      </c>
      <c r="B1507" s="2">
        <v>2024</v>
      </c>
      <c r="C1507" s="18" t="str">
        <f>TEXT(Table1[[#This Row],[No2]],"000")</f>
        <v>006</v>
      </c>
      <c r="D1507" s="18">
        <v>6</v>
      </c>
      <c r="E1507" s="18" t="s">
        <v>25</v>
      </c>
      <c r="F1507" s="2" t="str">
        <f>_xlfn.TEXTJOIN("_",TRUE,A1507,B1507,C1507,Table1[[#This Row],[Domain]])</f>
        <v>HUN_2024_006_Land</v>
      </c>
      <c r="G1507" s="2" t="s">
        <v>147</v>
      </c>
      <c r="H1507" s="3" t="s">
        <v>27</v>
      </c>
      <c r="I1507" t="s">
        <v>44</v>
      </c>
      <c r="J1507" t="s">
        <v>2855</v>
      </c>
      <c r="K1507" s="4">
        <v>260</v>
      </c>
      <c r="L1507" s="9" t="str">
        <f>IF(AND(R1507=A1507, S1507&amp;T1507&amp;U1507&amp;V1507&amp;W1507=""), "DomProd", IF(COUNTIF(R1507:W1507, A1507)&gt;0, "CoDev", IF(R1507="???","N/A","Import")))</f>
        <v>Import</v>
      </c>
      <c r="M1507" t="s">
        <v>317</v>
      </c>
      <c r="O1507"/>
      <c r="P1507" t="s">
        <v>2856</v>
      </c>
      <c r="R1507" s="9" t="s">
        <v>304</v>
      </c>
      <c r="X1507" s="9">
        <f>IF(Table1[[#This Row],[Origin 1]]="???",0,COUNTA(Table1[[#This Row],[Origin 1]:[Origin 6]]))</f>
        <v>1</v>
      </c>
      <c r="Y1507"/>
      <c r="Z1507"/>
    </row>
    <row r="1508" spans="1:26" s="7" customFormat="1">
      <c r="A1508" s="23" t="s">
        <v>2846</v>
      </c>
      <c r="B1508" s="2">
        <v>2024</v>
      </c>
      <c r="C1508" s="18" t="str">
        <f>TEXT(Table1[[#This Row],[No2]],"000")</f>
        <v>007</v>
      </c>
      <c r="D1508" s="18">
        <v>7</v>
      </c>
      <c r="E1508" s="18" t="s">
        <v>25</v>
      </c>
      <c r="F1508" s="2" t="str">
        <f>_xlfn.TEXTJOIN("_",TRUE,A1508,B1508,C1508,Table1[[#This Row],[Domain]])</f>
        <v>HUN_2024_007_Land</v>
      </c>
      <c r="G1508" s="5" t="s">
        <v>147</v>
      </c>
      <c r="H1508" s="6" t="s">
        <v>27</v>
      </c>
      <c r="I1508" s="7" t="s">
        <v>1203</v>
      </c>
      <c r="J1508" s="7" t="s">
        <v>2857</v>
      </c>
      <c r="K1508" s="8">
        <v>50</v>
      </c>
      <c r="L1508" s="9" t="str">
        <f>IF(AND(R1508=A1508, S1508&amp;T1508&amp;U1508&amp;V1508&amp;W1508=""), "DomProd", IF(COUNTIF(R1508:W1508, A1508)&gt;0, "CoDev", IF(R1508="???","N/A","Import")))</f>
        <v>CoDev</v>
      </c>
      <c r="M1508" t="s">
        <v>2858</v>
      </c>
      <c r="N1508" t="s">
        <v>2859</v>
      </c>
      <c r="O1508"/>
      <c r="P1508" s="28" t="s">
        <v>2860</v>
      </c>
      <c r="Q1508" s="29" t="s">
        <v>2861</v>
      </c>
      <c r="R1508" s="7" t="s">
        <v>2862</v>
      </c>
      <c r="S1508" s="7" t="s">
        <v>2846</v>
      </c>
      <c r="X1508" s="9">
        <f>IF(Table1[[#This Row],[Origin 1]]="???",0,COUNTA(Table1[[#This Row],[Origin 1]:[Origin 6]]))</f>
        <v>2</v>
      </c>
      <c r="Y1508"/>
    </row>
    <row r="1509" spans="1:26">
      <c r="A1509" s="12" t="s">
        <v>2846</v>
      </c>
      <c r="B1509" s="2">
        <v>2024</v>
      </c>
      <c r="C1509" s="18" t="str">
        <f>TEXT(Table1[[#This Row],[No2]],"000")</f>
        <v>008</v>
      </c>
      <c r="D1509" s="18">
        <v>8</v>
      </c>
      <c r="E1509" s="18" t="s">
        <v>25</v>
      </c>
      <c r="F1509" s="2" t="str">
        <f>_xlfn.TEXTJOIN("_",TRUE,A1509,B1509,C1509,Table1[[#This Row],[Domain]])</f>
        <v>HUN_2024_008_Land</v>
      </c>
      <c r="G1509" s="2" t="s">
        <v>147</v>
      </c>
      <c r="H1509" s="3" t="s">
        <v>27</v>
      </c>
      <c r="I1509" t="s">
        <v>1203</v>
      </c>
      <c r="J1509" t="s">
        <v>2863</v>
      </c>
      <c r="K1509" s="4">
        <v>12</v>
      </c>
      <c r="L1509" s="9" t="str">
        <f>IF(AND(R1509=A1509, S1509&amp;T1509&amp;U1509&amp;V1509&amp;W1509=""), "DomProd", IF(COUNTIF(R1509:W1509, A1509)&gt;0, "CoDev", IF(R1509="???","N/A","Import")))</f>
        <v>Import</v>
      </c>
      <c r="M1509" t="s">
        <v>1219</v>
      </c>
      <c r="O1509"/>
      <c r="P1509" s="28" t="s">
        <v>1220</v>
      </c>
      <c r="R1509" t="s">
        <v>65</v>
      </c>
      <c r="S1509" t="s">
        <v>115</v>
      </c>
      <c r="X1509" s="9">
        <f>IF(Table1[[#This Row],[Origin 1]]="???",0,COUNTA(Table1[[#This Row],[Origin 1]:[Origin 6]]))</f>
        <v>2</v>
      </c>
      <c r="Y1509"/>
      <c r="Z1509"/>
    </row>
    <row r="1510" spans="1:26">
      <c r="A1510" s="12" t="s">
        <v>2846</v>
      </c>
      <c r="B1510" s="2">
        <v>2024</v>
      </c>
      <c r="C1510" s="18" t="str">
        <f>TEXT(Table1[[#This Row],[No2]],"000")</f>
        <v>009</v>
      </c>
      <c r="D1510" s="18">
        <v>9</v>
      </c>
      <c r="E1510" s="18" t="s">
        <v>25</v>
      </c>
      <c r="F1510" s="2" t="str">
        <f>_xlfn.TEXTJOIN("_",TRUE,A1510,B1510,C1510,Table1[[#This Row],[Domain]])</f>
        <v>HUN_2024_009_Land</v>
      </c>
      <c r="G1510" s="2" t="s">
        <v>147</v>
      </c>
      <c r="H1510" s="3" t="s">
        <v>56</v>
      </c>
      <c r="I1510" t="s">
        <v>161</v>
      </c>
      <c r="J1510" t="s">
        <v>2864</v>
      </c>
      <c r="K1510" s="4">
        <v>5</v>
      </c>
      <c r="L1510" s="9" t="str">
        <f>IF(AND(R1510=A1510, S1510&amp;T1510&amp;U1510&amp;V1510&amp;W1510=""), "DomProd", IF(COUNTIF(R1510:W1510, A1510)&gt;0, "CoDev", IF(R1510="???","N/A","Import")))</f>
        <v>Import</v>
      </c>
      <c r="M1510" t="s">
        <v>2865</v>
      </c>
      <c r="O1510"/>
      <c r="P1510" t="s">
        <v>2866</v>
      </c>
      <c r="R1510" t="s">
        <v>314</v>
      </c>
      <c r="X1510" s="9">
        <f>IF(Table1[[#This Row],[Origin 1]]="???",0,COUNTA(Table1[[#This Row],[Origin 1]:[Origin 6]]))</f>
        <v>1</v>
      </c>
      <c r="Y1510"/>
      <c r="Z1510"/>
    </row>
    <row r="1511" spans="1:26">
      <c r="A1511" s="12" t="s">
        <v>2846</v>
      </c>
      <c r="B1511" s="2">
        <v>2024</v>
      </c>
      <c r="C1511" s="18" t="str">
        <f>TEXT(Table1[[#This Row],[No2]],"000")</f>
        <v>010</v>
      </c>
      <c r="D1511" s="18">
        <v>10</v>
      </c>
      <c r="E1511" s="18" t="s">
        <v>25</v>
      </c>
      <c r="F1511" s="2" t="str">
        <f>_xlfn.TEXTJOIN("_",TRUE,A1511,B1511,C1511,Table1[[#This Row],[Domain]])</f>
        <v>HUN_2024_010_Land</v>
      </c>
      <c r="G1511" s="2" t="s">
        <v>147</v>
      </c>
      <c r="H1511" s="3" t="s">
        <v>56</v>
      </c>
      <c r="I1511" t="s">
        <v>57</v>
      </c>
      <c r="J1511" t="s">
        <v>832</v>
      </c>
      <c r="K1511" s="4">
        <v>1</v>
      </c>
      <c r="L1511" s="9" t="str">
        <f>IF(AND(R1511=A1511, S1511&amp;T1511&amp;U1511&amp;V1511&amp;W1511=""), "DomProd", IF(COUNTIF(R1511:W1511, A1511)&gt;0, "CoDev", IF(R1511="???","N/A","Import")))</f>
        <v>Import</v>
      </c>
      <c r="M1511" t="s">
        <v>829</v>
      </c>
      <c r="O1511"/>
      <c r="P1511" t="s">
        <v>833</v>
      </c>
      <c r="R1511" t="s">
        <v>32</v>
      </c>
      <c r="X1511" s="9">
        <f>IF(Table1[[#This Row],[Origin 1]]="???",0,COUNTA(Table1[[#This Row],[Origin 1]:[Origin 6]]))</f>
        <v>1</v>
      </c>
      <c r="Y1511"/>
      <c r="Z1511"/>
    </row>
    <row r="1512" spans="1:26">
      <c r="A1512" s="12" t="s">
        <v>2846</v>
      </c>
      <c r="B1512" s="2">
        <v>2024</v>
      </c>
      <c r="C1512" s="18" t="str">
        <f>TEXT(Table1[[#This Row],[No2]],"000")</f>
        <v>011</v>
      </c>
      <c r="D1512" s="18">
        <v>11</v>
      </c>
      <c r="E1512" s="18" t="s">
        <v>25</v>
      </c>
      <c r="F1512" s="2" t="str">
        <f>_xlfn.TEXTJOIN("_",TRUE,A1512,B1512,C1512,Table1[[#This Row],[Domain]])</f>
        <v>HUN_2024_011_Land</v>
      </c>
      <c r="G1512" s="2" t="s">
        <v>147</v>
      </c>
      <c r="H1512" s="3" t="s">
        <v>56</v>
      </c>
      <c r="I1512" t="s">
        <v>57</v>
      </c>
      <c r="J1512" t="s">
        <v>718</v>
      </c>
      <c r="K1512" s="4">
        <v>8</v>
      </c>
      <c r="L1512" s="9" t="str">
        <f>IF(AND(R1512=A1512, S1512&amp;T1512&amp;U1512&amp;V1512&amp;W1512=""), "DomProd", IF(COUNTIF(R1512:W1512, A1512)&gt;0, "CoDev", IF(R1512="???","N/A","Import")))</f>
        <v>Import</v>
      </c>
      <c r="M1512" t="s">
        <v>719</v>
      </c>
      <c r="O1512"/>
      <c r="P1512" s="28" t="s">
        <v>720</v>
      </c>
      <c r="R1512" t="s">
        <v>516</v>
      </c>
      <c r="S1512" t="s">
        <v>522</v>
      </c>
      <c r="X1512" s="9">
        <f>IF(Table1[[#This Row],[Origin 1]]="???",0,COUNTA(Table1[[#This Row],[Origin 1]:[Origin 6]]))</f>
        <v>2</v>
      </c>
      <c r="Y1512"/>
      <c r="Z1512"/>
    </row>
    <row r="1513" spans="1:26">
      <c r="A1513" s="12" t="s">
        <v>2846</v>
      </c>
      <c r="B1513" s="2">
        <v>2024</v>
      </c>
      <c r="C1513" s="18" t="str">
        <f>TEXT(Table1[[#This Row],[No2]],"000")</f>
        <v>012</v>
      </c>
      <c r="D1513" s="18">
        <v>12</v>
      </c>
      <c r="E1513" s="18" t="s">
        <v>25</v>
      </c>
      <c r="F1513" s="2" t="str">
        <f>_xlfn.TEXTJOIN("_",TRUE,A1513,B1513,C1513,Table1[[#This Row],[Domain]])</f>
        <v>HUN_2024_012_Land</v>
      </c>
      <c r="G1513" s="2" t="s">
        <v>147</v>
      </c>
      <c r="H1513" s="3" t="s">
        <v>56</v>
      </c>
      <c r="I1513" t="s">
        <v>57</v>
      </c>
      <c r="J1513" t="s">
        <v>2867</v>
      </c>
      <c r="K1513" s="4">
        <v>1</v>
      </c>
      <c r="L1513" s="9" t="str">
        <f>IF(AND(R1513=A1513, S1513&amp;T1513&amp;U1513&amp;V1513&amp;W1513=""), "DomProd", IF(COUNTIF(R1513:W1513, A1513)&gt;0, "CoDev", IF(R1513="???","N/A","Import")))</f>
        <v>Import</v>
      </c>
      <c r="M1513" t="s">
        <v>1067</v>
      </c>
      <c r="O1513"/>
      <c r="P1513" s="28" t="s">
        <v>1068</v>
      </c>
      <c r="R1513" t="s">
        <v>32</v>
      </c>
      <c r="X1513" s="9">
        <f>IF(Table1[[#This Row],[Origin 1]]="???",0,COUNTA(Table1[[#This Row],[Origin 1]:[Origin 6]]))</f>
        <v>1</v>
      </c>
      <c r="Y1513"/>
      <c r="Z1513"/>
    </row>
    <row r="1514" spans="1:26">
      <c r="A1514" s="12" t="s">
        <v>2846</v>
      </c>
      <c r="B1514" s="2">
        <v>2024</v>
      </c>
      <c r="C1514" s="18" t="str">
        <f>TEXT(Table1[[#This Row],[No2]],"000")</f>
        <v>013</v>
      </c>
      <c r="D1514" s="18">
        <v>13</v>
      </c>
      <c r="E1514" s="18" t="s">
        <v>25</v>
      </c>
      <c r="F1514" s="2" t="str">
        <f>_xlfn.TEXTJOIN("_",TRUE,A1514,B1514,C1514,Table1[[#This Row],[Domain]])</f>
        <v>HUN_2024_013_Land</v>
      </c>
      <c r="G1514" s="2" t="s">
        <v>147</v>
      </c>
      <c r="H1514" s="3" t="s">
        <v>56</v>
      </c>
      <c r="I1514" t="s">
        <v>335</v>
      </c>
      <c r="J1514" t="s">
        <v>2868</v>
      </c>
      <c r="K1514" s="4">
        <v>8</v>
      </c>
      <c r="L1514" s="9" t="str">
        <f>IF(AND(R1514=A1514, S1514&amp;T1514&amp;U1514&amp;V1514&amp;W1514=""), "DomProd", IF(COUNTIF(R1514:W1514, A1514)&gt;0, "CoDev", IF(R1514="???","N/A","Import")))</f>
        <v>Import</v>
      </c>
      <c r="M1514" t="s">
        <v>337</v>
      </c>
      <c r="N1514" t="s">
        <v>338</v>
      </c>
      <c r="O1514"/>
      <c r="P1514" t="s">
        <v>1600</v>
      </c>
      <c r="R1514" t="s">
        <v>32</v>
      </c>
      <c r="X1514" s="9">
        <f>IF(Table1[[#This Row],[Origin 1]]="???",0,COUNTA(Table1[[#This Row],[Origin 1]:[Origin 6]]))</f>
        <v>1</v>
      </c>
      <c r="Y1514"/>
      <c r="Z1514"/>
    </row>
    <row r="1515" spans="1:26">
      <c r="A1515" s="12" t="s">
        <v>2846</v>
      </c>
      <c r="B1515" s="2">
        <v>2024</v>
      </c>
      <c r="C1515" s="18" t="str">
        <f>TEXT(Table1[[#This Row],[No2]],"000")</f>
        <v>014</v>
      </c>
      <c r="D1515" s="18">
        <v>14</v>
      </c>
      <c r="E1515" s="18" t="s">
        <v>25</v>
      </c>
      <c r="F1515" s="2" t="str">
        <f>_xlfn.TEXTJOIN("_",TRUE,A1515,B1515,C1515,Table1[[#This Row],[Domain]])</f>
        <v>HUN_2024_014_Land</v>
      </c>
      <c r="G1515" s="2" t="s">
        <v>147</v>
      </c>
      <c r="H1515" s="3" t="s">
        <v>56</v>
      </c>
      <c r="I1515" t="s">
        <v>335</v>
      </c>
      <c r="J1515" t="s">
        <v>2869</v>
      </c>
      <c r="K1515" s="4">
        <v>1</v>
      </c>
      <c r="L1515" s="9" t="str">
        <f>IF(AND(R1515=A1515, S1515&amp;T1515&amp;U1515&amp;V1515&amp;W1515=""), "DomProd", IF(COUNTIF(R1515:W1515, A1515)&gt;0, "CoDev", IF(R1515="???","N/A","Import")))</f>
        <v>Import</v>
      </c>
      <c r="M1515" t="s">
        <v>809</v>
      </c>
      <c r="O1515"/>
      <c r="P1515" s="28" t="s">
        <v>839</v>
      </c>
      <c r="R1515" t="s">
        <v>32</v>
      </c>
      <c r="X1515" s="9">
        <f>IF(Table1[[#This Row],[Origin 1]]="???",0,COUNTA(Table1[[#This Row],[Origin 1]:[Origin 6]]))</f>
        <v>1</v>
      </c>
      <c r="Y1515"/>
      <c r="Z1515"/>
    </row>
    <row r="1516" spans="1:26">
      <c r="A1516" s="12" t="s">
        <v>2846</v>
      </c>
      <c r="B1516" s="2">
        <v>2024</v>
      </c>
      <c r="C1516" s="18" t="str">
        <f>TEXT(Table1[[#This Row],[No2]],"000")</f>
        <v>015</v>
      </c>
      <c r="D1516" s="18">
        <v>15</v>
      </c>
      <c r="E1516" s="18" t="s">
        <v>25</v>
      </c>
      <c r="F1516" s="2" t="str">
        <f>_xlfn.TEXTJOIN("_",TRUE,A1516,B1516,C1516,Table1[[#This Row],[Domain]])</f>
        <v>HUN_2024_015_Land</v>
      </c>
      <c r="G1516" s="2" t="s">
        <v>147</v>
      </c>
      <c r="H1516" s="3" t="s">
        <v>56</v>
      </c>
      <c r="I1516" t="s">
        <v>335</v>
      </c>
      <c r="J1516" t="s">
        <v>2870</v>
      </c>
      <c r="K1516" s="4" t="s">
        <v>72</v>
      </c>
      <c r="L1516" s="9" t="str">
        <f>IF(AND(R1516=A1516, S1516&amp;T1516&amp;U1516&amp;V1516&amp;W1516=""), "DomProd", IF(COUNTIF(R1516:W1516, A1516)&gt;0, "CoDev", IF(R1516="???","N/A","Import")))</f>
        <v>Import</v>
      </c>
      <c r="M1516" t="s">
        <v>2871</v>
      </c>
      <c r="O1516"/>
      <c r="P1516" s="28" t="s">
        <v>2872</v>
      </c>
      <c r="R1516" s="9" t="s">
        <v>304</v>
      </c>
      <c r="X1516" s="9">
        <f>IF(Table1[[#This Row],[Origin 1]]="???",0,COUNTA(Table1[[#This Row],[Origin 1]:[Origin 6]]))</f>
        <v>1</v>
      </c>
      <c r="Y1516"/>
      <c r="Z1516"/>
    </row>
    <row r="1517" spans="1:26" s="7" customFormat="1">
      <c r="A1517" s="23" t="s">
        <v>2846</v>
      </c>
      <c r="B1517" s="2">
        <v>2024</v>
      </c>
      <c r="C1517" s="18" t="str">
        <f>TEXT(Table1[[#This Row],[No2]],"000")</f>
        <v>016</v>
      </c>
      <c r="D1517" s="18">
        <v>16</v>
      </c>
      <c r="E1517" s="18" t="s">
        <v>25</v>
      </c>
      <c r="F1517" s="2" t="str">
        <f>_xlfn.TEXTJOIN("_",TRUE,A1517,B1517,C1517,Table1[[#This Row],[Domain]])</f>
        <v>HUN_2024_016_Land</v>
      </c>
      <c r="G1517" s="5" t="s">
        <v>147</v>
      </c>
      <c r="H1517" s="6" t="s">
        <v>56</v>
      </c>
      <c r="I1517" s="7" t="s">
        <v>335</v>
      </c>
      <c r="J1517" s="7" t="s">
        <v>341</v>
      </c>
      <c r="K1517" s="8" t="s">
        <v>72</v>
      </c>
      <c r="L1517" s="9" t="str">
        <f>IF(AND(R1517=A1517, S1517&amp;T1517&amp;U1517&amp;V1517&amp;W1517=""), "DomProd", IF(COUNTIF(R1517:W1517, A1517)&gt;0, "CoDev", IF(R1517="???","N/A","Import")))</f>
        <v>Import</v>
      </c>
      <c r="M1517" t="s">
        <v>342</v>
      </c>
      <c r="P1517" s="28" t="s">
        <v>343</v>
      </c>
      <c r="R1517" s="11" t="s">
        <v>304</v>
      </c>
      <c r="X1517" s="9">
        <f>IF(Table1[[#This Row],[Origin 1]]="???",0,COUNTA(Table1[[#This Row],[Origin 1]:[Origin 6]]))</f>
        <v>1</v>
      </c>
      <c r="Y1517"/>
    </row>
    <row r="1518" spans="1:26">
      <c r="A1518" s="12" t="s">
        <v>2846</v>
      </c>
      <c r="B1518" s="2">
        <v>2024</v>
      </c>
      <c r="C1518" s="18" t="str">
        <f>TEXT(Table1[[#This Row],[No2]],"000")</f>
        <v>017</v>
      </c>
      <c r="D1518" s="18">
        <v>17</v>
      </c>
      <c r="E1518" s="18" t="s">
        <v>25</v>
      </c>
      <c r="F1518" s="2" t="str">
        <f>_xlfn.TEXTJOIN("_",TRUE,A1518,B1518,C1518,Table1[[#This Row],[Domain]])</f>
        <v>HUN_2024_017_Land</v>
      </c>
      <c r="G1518" s="2" t="s">
        <v>147</v>
      </c>
      <c r="H1518" s="3" t="s">
        <v>66</v>
      </c>
      <c r="I1518" t="s">
        <v>67</v>
      </c>
      <c r="J1518" t="s">
        <v>2873</v>
      </c>
      <c r="K1518" s="4">
        <v>14</v>
      </c>
      <c r="L1518" s="9" t="str">
        <f>IF(AND(R1518=A1518, S1518&amp;T1518&amp;U1518&amp;V1518&amp;W1518=""), "DomProd", IF(COUNTIF(R1518:W1518, A1518)&gt;0, "CoDev", IF(R1518="???","N/A","Import")))</f>
        <v>Import</v>
      </c>
      <c r="M1518" t="s">
        <v>2851</v>
      </c>
      <c r="O1518"/>
      <c r="P1518" t="s">
        <v>2874</v>
      </c>
      <c r="R1518" s="9" t="s">
        <v>304</v>
      </c>
      <c r="X1518" s="9">
        <f>IF(Table1[[#This Row],[Origin 1]]="???",0,COUNTA(Table1[[#This Row],[Origin 1]:[Origin 6]]))</f>
        <v>1</v>
      </c>
      <c r="Y1518"/>
      <c r="Z1518"/>
    </row>
    <row r="1519" spans="1:26">
      <c r="A1519" s="12" t="s">
        <v>2846</v>
      </c>
      <c r="B1519" s="2">
        <v>2024</v>
      </c>
      <c r="C1519" s="18" t="str">
        <f>TEXT(Table1[[#This Row],[No2]],"000")</f>
        <v>018</v>
      </c>
      <c r="D1519" s="18">
        <v>18</v>
      </c>
      <c r="E1519" s="18" t="s">
        <v>25</v>
      </c>
      <c r="F1519" s="2" t="str">
        <f>_xlfn.TEXTJOIN("_",TRUE,A1519,B1519,C1519,Table1[[#This Row],[Domain]])</f>
        <v>HUN_2024_018_Land</v>
      </c>
      <c r="G1519" s="2" t="s">
        <v>147</v>
      </c>
      <c r="H1519" s="3" t="s">
        <v>69</v>
      </c>
      <c r="I1519" t="s">
        <v>70</v>
      </c>
      <c r="J1519" t="s">
        <v>2458</v>
      </c>
      <c r="K1519" s="4" t="s">
        <v>72</v>
      </c>
      <c r="L1519" s="9" t="str">
        <f>IF(AND(R1519=A1519, S1519&amp;T1519&amp;U1519&amp;V1519&amp;W1519=""), "DomProd", IF(COUNTIF(R1519:W1519, A1519)&gt;0, "CoDev", IF(R1519="???","N/A","Import")))</f>
        <v>Import</v>
      </c>
      <c r="M1519" t="s">
        <v>346</v>
      </c>
      <c r="O1519"/>
      <c r="P1519" t="s">
        <v>350</v>
      </c>
      <c r="R1519" s="9" t="s">
        <v>304</v>
      </c>
      <c r="X1519" s="9">
        <f>IF(Table1[[#This Row],[Origin 1]]="???",0,COUNTA(Table1[[#This Row],[Origin 1]:[Origin 6]]))</f>
        <v>1</v>
      </c>
      <c r="Y1519"/>
      <c r="Z1519"/>
    </row>
    <row r="1520" spans="1:26">
      <c r="A1520" s="12" t="s">
        <v>2846</v>
      </c>
      <c r="B1520" s="2">
        <v>2024</v>
      </c>
      <c r="C1520" s="18" t="str">
        <f>TEXT(Table1[[#This Row],[No2]],"000")</f>
        <v>019</v>
      </c>
      <c r="D1520" s="18">
        <v>19</v>
      </c>
      <c r="E1520" s="18" t="s">
        <v>25</v>
      </c>
      <c r="F1520" s="2" t="str">
        <f>_xlfn.TEXTJOIN("_",TRUE,A1520,B1520,C1520,Table1[[#This Row],[Domain]])</f>
        <v>HUN_2024_019_Land</v>
      </c>
      <c r="G1520" s="2" t="s">
        <v>147</v>
      </c>
      <c r="H1520" s="3" t="s">
        <v>69</v>
      </c>
      <c r="I1520" t="s">
        <v>70</v>
      </c>
      <c r="J1520" t="s">
        <v>734</v>
      </c>
      <c r="K1520" s="4" t="s">
        <v>72</v>
      </c>
      <c r="L1520" s="9" t="str">
        <f>IF(AND(R1520=A1520, S1520&amp;T1520&amp;U1520&amp;V1520&amp;W1520=""), "DomProd", IF(COUNTIF(R1520:W1520, A1520)&gt;0, "CoDev", IF(R1520="???","N/A","Import")))</f>
        <v>Import</v>
      </c>
      <c r="M1520" t="s">
        <v>346</v>
      </c>
      <c r="O1520"/>
      <c r="P1520" t="s">
        <v>348</v>
      </c>
      <c r="R1520" s="9" t="s">
        <v>304</v>
      </c>
      <c r="X1520" s="9">
        <f>IF(Table1[[#This Row],[Origin 1]]="???",0,COUNTA(Table1[[#This Row],[Origin 1]:[Origin 6]]))</f>
        <v>1</v>
      </c>
      <c r="Y1520"/>
      <c r="Z1520"/>
    </row>
    <row r="1521" spans="1:26">
      <c r="A1521" s="12" t="s">
        <v>2846</v>
      </c>
      <c r="B1521" s="2">
        <v>2024</v>
      </c>
      <c r="C1521" s="18" t="str">
        <f>TEXT(Table1[[#This Row],[No2]],"000")</f>
        <v>020</v>
      </c>
      <c r="D1521" s="18">
        <v>20</v>
      </c>
      <c r="E1521" s="18" t="s">
        <v>25</v>
      </c>
      <c r="F1521" s="2" t="str">
        <f>_xlfn.TEXTJOIN("_",TRUE,A1521,B1521,C1521,Table1[[#This Row],[Domain]])</f>
        <v>HUN_2024_020_Land</v>
      </c>
      <c r="G1521" s="2" t="s">
        <v>147</v>
      </c>
      <c r="H1521" s="3" t="s">
        <v>69</v>
      </c>
      <c r="I1521" t="s">
        <v>70</v>
      </c>
      <c r="J1521" t="s">
        <v>2875</v>
      </c>
      <c r="K1521" s="4" t="s">
        <v>72</v>
      </c>
      <c r="L1521" s="9" t="str">
        <f>IF(AND(R1521=A1521, S1521&amp;T1521&amp;U1521&amp;V1521&amp;W1521=""), "DomProd", IF(COUNTIF(R1521:W1521, A1521)&gt;0, "CoDev", IF(R1521="???","N/A","Import")))</f>
        <v>Import</v>
      </c>
      <c r="M1521" t="s">
        <v>166</v>
      </c>
      <c r="O1521"/>
      <c r="P1521" s="28" t="s">
        <v>167</v>
      </c>
      <c r="R1521" t="s">
        <v>115</v>
      </c>
      <c r="X1521" s="9">
        <f>IF(Table1[[#This Row],[Origin 1]]="???",0,COUNTA(Table1[[#This Row],[Origin 1]:[Origin 6]]))</f>
        <v>1</v>
      </c>
      <c r="Y1521"/>
      <c r="Z1521"/>
    </row>
    <row r="1522" spans="1:26">
      <c r="A1522" s="12" t="s">
        <v>2846</v>
      </c>
      <c r="B1522" s="2">
        <v>2024</v>
      </c>
      <c r="C1522" s="18" t="str">
        <f>TEXT(Table1[[#This Row],[No2]],"000")</f>
        <v>021</v>
      </c>
      <c r="D1522" s="18">
        <v>21</v>
      </c>
      <c r="E1522" s="18" t="s">
        <v>25</v>
      </c>
      <c r="F1522" s="2" t="str">
        <f>_xlfn.TEXTJOIN("_",TRUE,A1522,B1522,C1522,Table1[[#This Row],[Domain]])</f>
        <v>HUN_2024_021_Land</v>
      </c>
      <c r="G1522" s="2" t="s">
        <v>147</v>
      </c>
      <c r="H1522" s="3" t="s">
        <v>78</v>
      </c>
      <c r="I1522" t="s">
        <v>79</v>
      </c>
      <c r="J1522" t="s">
        <v>853</v>
      </c>
      <c r="K1522" s="4">
        <v>23</v>
      </c>
      <c r="L1522" s="9" t="str">
        <f>IF(AND(R1522=A1522, S1522&amp;T1522&amp;U1522&amp;V1522&amp;W1522=""), "DomProd", IF(COUNTIF(R1522:W1522, A1522)&gt;0, "CoDev", IF(R1522="???","N/A","Import")))</f>
        <v>Import</v>
      </c>
      <c r="M1522" t="s">
        <v>809</v>
      </c>
      <c r="O1522"/>
      <c r="P1522" s="28" t="s">
        <v>854</v>
      </c>
      <c r="R1522" t="s">
        <v>32</v>
      </c>
      <c r="X1522" s="9">
        <f>IF(Table1[[#This Row],[Origin 1]]="???",0,COUNTA(Table1[[#This Row],[Origin 1]:[Origin 6]]))</f>
        <v>1</v>
      </c>
      <c r="Y1522"/>
      <c r="Z1522"/>
    </row>
    <row r="1523" spans="1:26">
      <c r="A1523" s="12" t="s">
        <v>2846</v>
      </c>
      <c r="B1523" s="2">
        <v>2024</v>
      </c>
      <c r="C1523" s="18" t="str">
        <f>TEXT(Table1[[#This Row],[No2]],"000")</f>
        <v>022</v>
      </c>
      <c r="D1523" s="18">
        <v>22</v>
      </c>
      <c r="E1523" s="18" t="s">
        <v>25</v>
      </c>
      <c r="F1523" s="2" t="str">
        <f>_xlfn.TEXTJOIN("_",TRUE,A1523,B1523,C1523,Table1[[#This Row],[Domain]])</f>
        <v>HUN_2024_022_Land</v>
      </c>
      <c r="G1523" s="2" t="s">
        <v>147</v>
      </c>
      <c r="H1523" s="3" t="s">
        <v>78</v>
      </c>
      <c r="I1523" t="s">
        <v>2772</v>
      </c>
      <c r="J1523" t="s">
        <v>2876</v>
      </c>
      <c r="K1523" s="4">
        <v>50</v>
      </c>
      <c r="L1523" s="9" t="str">
        <f>IF(AND(R1523=A1523, S1523&amp;T1523&amp;U1523&amp;V1523&amp;W1523=""), "DomProd", IF(COUNTIF(R1523:W1523, A1523)&gt;0, "CoDev", IF(R1523="???","N/A","Import")))</f>
        <v>Import</v>
      </c>
      <c r="O1523"/>
      <c r="P1523" s="28" t="s">
        <v>2877</v>
      </c>
      <c r="R1523" s="9" t="s">
        <v>304</v>
      </c>
      <c r="X1523" s="9">
        <f>IF(Table1[[#This Row],[Origin 1]]="???",0,COUNTA(Table1[[#This Row],[Origin 1]:[Origin 6]]))</f>
        <v>1</v>
      </c>
      <c r="Y1523"/>
      <c r="Z1523"/>
    </row>
    <row r="1524" spans="1:26">
      <c r="A1524" s="12" t="s">
        <v>2846</v>
      </c>
      <c r="B1524" s="2">
        <v>2024</v>
      </c>
      <c r="C1524" s="18" t="str">
        <f>TEXT(Table1[[#This Row],[No2]],"000")</f>
        <v>023</v>
      </c>
      <c r="D1524" s="18">
        <v>23</v>
      </c>
      <c r="E1524" s="18" t="s">
        <v>25</v>
      </c>
      <c r="F1524" s="2" t="str">
        <f>_xlfn.TEXTJOIN("_",TRUE,A1524,B1524,C1524,Table1[[#This Row],[Domain]])</f>
        <v>HUN_2024_023_Land</v>
      </c>
      <c r="G1524" s="2" t="s">
        <v>147</v>
      </c>
      <c r="H1524" s="3" t="s">
        <v>213</v>
      </c>
      <c r="I1524" t="s">
        <v>1315</v>
      </c>
      <c r="J1524" t="s">
        <v>72</v>
      </c>
      <c r="K1524" s="4">
        <v>2</v>
      </c>
      <c r="L1524" s="9" t="str">
        <f>IF(AND(R1524=A1524, S1524&amp;T1524&amp;U1524&amp;V1524&amp;W1524=""), "DomProd", IF(COUNTIF(R1524:W1524, A1524)&gt;0, "CoDev", IF(R1524="???","N/A","Import")))</f>
        <v>N/A</v>
      </c>
      <c r="M1524" t="s">
        <v>90</v>
      </c>
      <c r="O1524"/>
      <c r="R1524" t="s">
        <v>91</v>
      </c>
      <c r="X1524" s="9">
        <f>IF(Table1[[#This Row],[Origin 1]]="???",0,COUNTA(Table1[[#This Row],[Origin 1]:[Origin 6]]))</f>
        <v>0</v>
      </c>
      <c r="Y1524"/>
      <c r="Z1524"/>
    </row>
    <row r="1525" spans="1:26">
      <c r="A1525" s="12" t="s">
        <v>2846</v>
      </c>
      <c r="B1525" s="2">
        <v>2024</v>
      </c>
      <c r="C1525" s="18" t="str">
        <f>TEXT(Table1[[#This Row],[No2]],"000")</f>
        <v>024</v>
      </c>
      <c r="D1525" s="18">
        <v>24</v>
      </c>
      <c r="E1525" s="18" t="s">
        <v>25</v>
      </c>
      <c r="F1525" s="2" t="str">
        <f>_xlfn.TEXTJOIN("_",TRUE,A1525,B1525,C1525,Table1[[#This Row],[Domain]])</f>
        <v>HUN_2024_024_Land</v>
      </c>
      <c r="G1525" s="2" t="s">
        <v>147</v>
      </c>
      <c r="H1525" s="3" t="s">
        <v>440</v>
      </c>
      <c r="I1525" t="s">
        <v>2878</v>
      </c>
      <c r="J1525" t="s">
        <v>2879</v>
      </c>
      <c r="K1525" s="4">
        <v>3</v>
      </c>
      <c r="L1525" s="9" t="str">
        <f>IF(AND(R1525=A1525, S1525&amp;T1525&amp;U1525&amp;V1525&amp;W1525=""), "DomProd", IF(COUNTIF(R1525:W1525, A1525)&gt;0, "CoDev", IF(R1525="???","N/A","Import")))</f>
        <v>Import</v>
      </c>
      <c r="M1525" t="s">
        <v>690</v>
      </c>
      <c r="O1525"/>
      <c r="P1525" s="28" t="s">
        <v>2880</v>
      </c>
      <c r="R1525" t="s">
        <v>587</v>
      </c>
      <c r="X1525" s="9">
        <f>IF(Table1[[#This Row],[Origin 1]]="???",0,COUNTA(Table1[[#This Row],[Origin 1]:[Origin 6]]))</f>
        <v>1</v>
      </c>
      <c r="Y1525"/>
      <c r="Z1525"/>
    </row>
    <row r="1526" spans="1:26">
      <c r="A1526" s="12" t="s">
        <v>2846</v>
      </c>
      <c r="B1526" s="2">
        <v>2024</v>
      </c>
      <c r="C1526" s="18" t="str">
        <f>TEXT(Table1[[#This Row],[No2]],"000")</f>
        <v>025</v>
      </c>
      <c r="D1526" s="18">
        <v>25</v>
      </c>
      <c r="E1526" s="18" t="s">
        <v>92</v>
      </c>
      <c r="F1526" s="2" t="str">
        <f>_xlfn.TEXTJOIN("_",TRUE,A1526,B1526,C1526,Table1[[#This Row],[Domain]])</f>
        <v>HUN_2024_025_Air</v>
      </c>
      <c r="G1526" s="2" t="s">
        <v>248</v>
      </c>
      <c r="H1526" s="3" t="s">
        <v>94</v>
      </c>
      <c r="I1526" t="s">
        <v>495</v>
      </c>
      <c r="J1526" t="s">
        <v>749</v>
      </c>
      <c r="K1526" s="4">
        <v>12</v>
      </c>
      <c r="L1526" s="9" t="str">
        <f>IF(AND(R1526=A1526, S1526&amp;T1526&amp;U1526&amp;V1526&amp;W1526=""), "DomProd", IF(COUNTIF(R1526:W1526, A1526)&gt;0, "CoDev", IF(R1526="???","N/A","Import")))</f>
        <v>Import</v>
      </c>
      <c r="M1526" t="s">
        <v>483</v>
      </c>
      <c r="O1526"/>
      <c r="P1526" s="28" t="s">
        <v>750</v>
      </c>
      <c r="R1526" s="9" t="s">
        <v>42</v>
      </c>
      <c r="X1526" s="9">
        <f>IF(Table1[[#This Row],[Origin 1]]="???",0,COUNTA(Table1[[#This Row],[Origin 1]:[Origin 6]]))</f>
        <v>1</v>
      </c>
      <c r="Y1526"/>
      <c r="Z1526"/>
    </row>
    <row r="1527" spans="1:26">
      <c r="A1527" s="12" t="s">
        <v>2846</v>
      </c>
      <c r="B1527" s="2">
        <v>2024</v>
      </c>
      <c r="C1527" s="18" t="str">
        <f>TEXT(Table1[[#This Row],[No2]],"000")</f>
        <v>026</v>
      </c>
      <c r="D1527" s="18">
        <v>26</v>
      </c>
      <c r="E1527" s="18" t="s">
        <v>92</v>
      </c>
      <c r="F1527" s="2" t="str">
        <f>_xlfn.TEXTJOIN("_",TRUE,A1527,B1527,C1527,Table1[[#This Row],[Domain]])</f>
        <v>HUN_2024_026_Air</v>
      </c>
      <c r="G1527" s="2" t="s">
        <v>248</v>
      </c>
      <c r="H1527" s="3" t="s">
        <v>94</v>
      </c>
      <c r="I1527" t="s">
        <v>495</v>
      </c>
      <c r="J1527" t="s">
        <v>751</v>
      </c>
      <c r="K1527" s="4">
        <v>2</v>
      </c>
      <c r="L1527" s="9" t="str">
        <f>IF(AND(R1527=A1527, S1527&amp;T1527&amp;U1527&amp;V1527&amp;W1527=""), "DomProd", IF(COUNTIF(R1527:W1527, A1527)&gt;0, "CoDev", IF(R1527="???","N/A","Import")))</f>
        <v>Import</v>
      </c>
      <c r="M1527" t="s">
        <v>483</v>
      </c>
      <c r="O1527"/>
      <c r="P1527" s="28" t="s">
        <v>750</v>
      </c>
      <c r="R1527" s="9" t="s">
        <v>42</v>
      </c>
      <c r="X1527" s="9">
        <f>IF(Table1[[#This Row],[Origin 1]]="???",0,COUNTA(Table1[[#This Row],[Origin 1]:[Origin 6]]))</f>
        <v>1</v>
      </c>
      <c r="Y1527"/>
      <c r="Z1527"/>
    </row>
    <row r="1528" spans="1:26">
      <c r="A1528" s="12" t="s">
        <v>2846</v>
      </c>
      <c r="B1528" s="2">
        <v>2024</v>
      </c>
      <c r="C1528" s="18" t="str">
        <f>TEXT(Table1[[#This Row],[No2]],"000")</f>
        <v>027</v>
      </c>
      <c r="D1528" s="18">
        <v>27</v>
      </c>
      <c r="E1528" s="18" t="s">
        <v>92</v>
      </c>
      <c r="F1528" s="2" t="str">
        <f>_xlfn.TEXTJOIN("_",TRUE,A1528,B1528,C1528,Table1[[#This Row],[Domain]])</f>
        <v>HUN_2024_027_Air</v>
      </c>
      <c r="G1528" s="2" t="s">
        <v>248</v>
      </c>
      <c r="H1528" s="3" t="s">
        <v>94</v>
      </c>
      <c r="I1528" t="s">
        <v>2881</v>
      </c>
      <c r="J1528" t="s">
        <v>2882</v>
      </c>
      <c r="K1528" s="4">
        <v>1</v>
      </c>
      <c r="L1528" s="9" t="str">
        <f>IF(AND(R1528=A1528, S1528&amp;T1528&amp;U1528&amp;V1528&amp;W1528=""), "DomProd", IF(COUNTIF(R1528:W1528, A1528)&gt;0, "CoDev", IF(R1528="???","N/A","Import")))</f>
        <v>Import</v>
      </c>
      <c r="M1528" t="s">
        <v>2039</v>
      </c>
      <c r="O1528"/>
      <c r="P1528" s="28" t="s">
        <v>2883</v>
      </c>
      <c r="R1528" s="9" t="s">
        <v>575</v>
      </c>
      <c r="X1528" s="9">
        <f>IF(Table1[[#This Row],[Origin 1]]="???",0,COUNTA(Table1[[#This Row],[Origin 1]:[Origin 6]]))</f>
        <v>1</v>
      </c>
      <c r="Y1528"/>
      <c r="Z1528"/>
    </row>
    <row r="1529" spans="1:26">
      <c r="A1529" s="12" t="s">
        <v>2846</v>
      </c>
      <c r="B1529" s="2">
        <v>2024</v>
      </c>
      <c r="C1529" s="18" t="str">
        <f>TEXT(Table1[[#This Row],[No2]],"000")</f>
        <v>028</v>
      </c>
      <c r="D1529" s="18">
        <v>28</v>
      </c>
      <c r="E1529" s="18" t="s">
        <v>92</v>
      </c>
      <c r="F1529" s="2" t="str">
        <f>_xlfn.TEXTJOIN("_",TRUE,A1529,B1529,C1529,Table1[[#This Row],[Domain]])</f>
        <v>HUN_2024_028_Air</v>
      </c>
      <c r="G1529" s="2" t="s">
        <v>248</v>
      </c>
      <c r="H1529" s="3" t="s">
        <v>94</v>
      </c>
      <c r="I1529" t="s">
        <v>256</v>
      </c>
      <c r="J1529" t="s">
        <v>1013</v>
      </c>
      <c r="K1529" s="4">
        <v>2</v>
      </c>
      <c r="L1529" s="9" t="str">
        <f>IF(AND(R1529=A1529, S1529&amp;T1529&amp;U1529&amp;V1529&amp;W1529=""), "DomProd", IF(COUNTIF(R1529:W1529, A1529)&gt;0, "CoDev", IF(R1529="???","N/A","Import")))</f>
        <v>Import</v>
      </c>
      <c r="M1529" t="s">
        <v>254</v>
      </c>
      <c r="O1529"/>
      <c r="P1529" t="s">
        <v>1014</v>
      </c>
      <c r="R1529" s="9" t="s">
        <v>134</v>
      </c>
      <c r="S1529" t="s">
        <v>32</v>
      </c>
      <c r="T1529" t="s">
        <v>37</v>
      </c>
      <c r="U1529" t="s">
        <v>43</v>
      </c>
      <c r="X1529" s="9">
        <f>IF(Table1[[#This Row],[Origin 1]]="???",0,COUNTA(Table1[[#This Row],[Origin 1]:[Origin 6]]))</f>
        <v>4</v>
      </c>
      <c r="Y1529"/>
      <c r="Z1529"/>
    </row>
    <row r="1530" spans="1:26" s="7" customFormat="1">
      <c r="A1530" s="23" t="s">
        <v>2846</v>
      </c>
      <c r="B1530" s="2">
        <v>2024</v>
      </c>
      <c r="C1530" s="18" t="str">
        <f>TEXT(Table1[[#This Row],[No2]],"000")</f>
        <v>029</v>
      </c>
      <c r="D1530" s="18">
        <v>29</v>
      </c>
      <c r="E1530" s="18" t="s">
        <v>92</v>
      </c>
      <c r="F1530" s="2" t="str">
        <f>_xlfn.TEXTJOIN("_",TRUE,A1530,B1530,C1530,Table1[[#This Row],[Domain]])</f>
        <v>HUN_2024_029_Air</v>
      </c>
      <c r="G1530" s="5" t="s">
        <v>248</v>
      </c>
      <c r="H1530" s="6" t="s">
        <v>94</v>
      </c>
      <c r="I1530" s="7" t="s">
        <v>256</v>
      </c>
      <c r="J1530" s="7" t="s">
        <v>257</v>
      </c>
      <c r="K1530" s="8">
        <v>2</v>
      </c>
      <c r="L1530" s="9" t="str">
        <f>IF(AND(R1530=A1530, S1530&amp;T1530&amp;U1530&amp;V1530&amp;W1530=""), "DomProd", IF(COUNTIF(R1530:W1530, A1530)&gt;0, "CoDev", IF(R1530="???","N/A","Import")))</f>
        <v>Import</v>
      </c>
      <c r="M1530" t="s">
        <v>258</v>
      </c>
      <c r="P1530" s="28" t="s">
        <v>259</v>
      </c>
      <c r="R1530" s="11" t="s">
        <v>134</v>
      </c>
      <c r="X1530" s="9">
        <f>IF(Table1[[#This Row],[Origin 1]]="???",0,COUNTA(Table1[[#This Row],[Origin 1]:[Origin 6]]))</f>
        <v>1</v>
      </c>
      <c r="Y1530"/>
    </row>
    <row r="1531" spans="1:26">
      <c r="A1531" s="12" t="s">
        <v>2846</v>
      </c>
      <c r="B1531" s="2">
        <v>2024</v>
      </c>
      <c r="C1531" s="18" t="str">
        <f>TEXT(Table1[[#This Row],[No2]],"000")</f>
        <v>030</v>
      </c>
      <c r="D1531" s="18">
        <v>30</v>
      </c>
      <c r="E1531" s="18" t="s">
        <v>92</v>
      </c>
      <c r="F1531" s="2" t="str">
        <f>_xlfn.TEXTJOIN("_",TRUE,A1531,B1531,C1531,Table1[[#This Row],[Domain]])</f>
        <v>HUN_2024_030_Air</v>
      </c>
      <c r="G1531" s="2" t="s">
        <v>248</v>
      </c>
      <c r="H1531" s="3" t="s">
        <v>94</v>
      </c>
      <c r="I1531" t="s">
        <v>108</v>
      </c>
      <c r="J1531" t="s">
        <v>2884</v>
      </c>
      <c r="K1531" s="4">
        <v>2</v>
      </c>
      <c r="L1531" s="9" t="str">
        <f>IF(AND(R1531=A1531, S1531&amp;T1531&amp;U1531&amp;V1531&amp;W1531=""), "DomProd", IF(COUNTIF(R1531:W1531, A1531)&gt;0, "CoDev", IF(R1531="???","N/A","Import")))</f>
        <v>Import</v>
      </c>
      <c r="M1531" t="s">
        <v>2833</v>
      </c>
      <c r="O1531"/>
      <c r="P1531" s="28" t="s">
        <v>2885</v>
      </c>
      <c r="R1531" s="9" t="s">
        <v>516</v>
      </c>
      <c r="X1531" s="9">
        <f>IF(Table1[[#This Row],[Origin 1]]="???",0,COUNTA(Table1[[#This Row],[Origin 1]:[Origin 6]]))</f>
        <v>1</v>
      </c>
      <c r="Y1531"/>
      <c r="Z1531"/>
    </row>
    <row r="1532" spans="1:26">
      <c r="A1532" s="12" t="s">
        <v>2846</v>
      </c>
      <c r="B1532" s="2">
        <v>2024</v>
      </c>
      <c r="C1532" s="18" t="str">
        <f>TEXT(Table1[[#This Row],[No2]],"000")</f>
        <v>031</v>
      </c>
      <c r="D1532" s="18">
        <v>31</v>
      </c>
      <c r="E1532" s="18" t="s">
        <v>92</v>
      </c>
      <c r="F1532" s="2" t="str">
        <f>_xlfn.TEXTJOIN("_",TRUE,A1532,B1532,C1532,Table1[[#This Row],[Domain]])</f>
        <v>HUN_2024_031_Air</v>
      </c>
      <c r="G1532" s="2" t="s">
        <v>248</v>
      </c>
      <c r="H1532" s="3" t="s">
        <v>94</v>
      </c>
      <c r="I1532" t="s">
        <v>108</v>
      </c>
      <c r="J1532" t="s">
        <v>2832</v>
      </c>
      <c r="K1532" s="4">
        <v>6</v>
      </c>
      <c r="L1532" s="9" t="str">
        <f>IF(AND(R1532=A1532, S1532&amp;T1532&amp;U1532&amp;V1532&amp;W1532=""), "DomProd", IF(COUNTIF(R1532:W1532, A1532)&gt;0, "CoDev", IF(R1532="???","N/A","Import")))</f>
        <v>Import</v>
      </c>
      <c r="M1532" t="s">
        <v>2833</v>
      </c>
      <c r="O1532"/>
      <c r="P1532" s="28" t="s">
        <v>2834</v>
      </c>
      <c r="R1532" s="9" t="s">
        <v>516</v>
      </c>
      <c r="X1532" s="9">
        <f>IF(Table1[[#This Row],[Origin 1]]="???",0,COUNTA(Table1[[#This Row],[Origin 1]:[Origin 6]]))</f>
        <v>1</v>
      </c>
      <c r="Y1532"/>
      <c r="Z1532"/>
    </row>
    <row r="1533" spans="1:26">
      <c r="A1533" s="12" t="s">
        <v>2846</v>
      </c>
      <c r="B1533" s="2">
        <v>2024</v>
      </c>
      <c r="C1533" s="18" t="str">
        <f>TEXT(Table1[[#This Row],[No2]],"000")</f>
        <v>032</v>
      </c>
      <c r="D1533" s="18">
        <v>32</v>
      </c>
      <c r="E1533" s="18" t="s">
        <v>92</v>
      </c>
      <c r="F1533" s="2" t="str">
        <f>_xlfn.TEXTJOIN("_",TRUE,A1533,B1533,C1533,Table1[[#This Row],[Domain]])</f>
        <v>HUN_2024_032_Air</v>
      </c>
      <c r="G1533" s="2" t="s">
        <v>248</v>
      </c>
      <c r="H1533" s="3" t="s">
        <v>114</v>
      </c>
      <c r="I1533" t="s">
        <v>499</v>
      </c>
      <c r="J1533" t="s">
        <v>525</v>
      </c>
      <c r="K1533" s="4">
        <v>6</v>
      </c>
      <c r="L1533" s="9" t="str">
        <f>IF(AND(R1533=A1533, S1533&amp;T1533&amp;U1533&amp;V1533&amp;W1533=""), "DomProd", IF(COUNTIF(R1533:W1533, A1533)&gt;0, "CoDev", IF(R1533="???","N/A","Import")))</f>
        <v>Import</v>
      </c>
      <c r="M1533" t="s">
        <v>526</v>
      </c>
      <c r="O1533"/>
      <c r="P1533" s="28" t="s">
        <v>527</v>
      </c>
      <c r="R1533" s="9" t="s">
        <v>304</v>
      </c>
      <c r="X1533" s="9">
        <f>IF(Table1[[#This Row],[Origin 1]]="???",0,COUNTA(Table1[[#This Row],[Origin 1]:[Origin 6]]))</f>
        <v>1</v>
      </c>
      <c r="Y1533"/>
      <c r="Z1533"/>
    </row>
    <row r="1534" spans="1:26">
      <c r="A1534" s="12" t="s">
        <v>2846</v>
      </c>
      <c r="B1534" s="2">
        <v>2024</v>
      </c>
      <c r="C1534" s="18" t="str">
        <f>TEXT(Table1[[#This Row],[No2]],"000")</f>
        <v>033</v>
      </c>
      <c r="D1534" s="18">
        <v>33</v>
      </c>
      <c r="E1534" s="18" t="s">
        <v>92</v>
      </c>
      <c r="F1534" s="2" t="str">
        <f>_xlfn.TEXTJOIN("_",TRUE,A1534,B1534,C1534,Table1[[#This Row],[Domain]])</f>
        <v>HUN_2024_033_Air</v>
      </c>
      <c r="G1534" s="2" t="s">
        <v>248</v>
      </c>
      <c r="H1534" s="3" t="s">
        <v>114</v>
      </c>
      <c r="I1534" t="s">
        <v>499</v>
      </c>
      <c r="J1534" t="s">
        <v>2886</v>
      </c>
      <c r="K1534" s="4">
        <v>2</v>
      </c>
      <c r="L1534" s="9" t="str">
        <f>IF(AND(R1534=A1534, S1534&amp;T1534&amp;U1534&amp;V1534&amp;W1534=""), "DomProd", IF(COUNTIF(R1534:W1534, A1534)&gt;0, "CoDev", IF(R1534="???","N/A","Import")))</f>
        <v>Import</v>
      </c>
      <c r="M1534" t="s">
        <v>526</v>
      </c>
      <c r="O1534"/>
      <c r="P1534" s="28" t="s">
        <v>527</v>
      </c>
      <c r="R1534" s="9" t="s">
        <v>304</v>
      </c>
      <c r="X1534" s="9">
        <f>IF(Table1[[#This Row],[Origin 1]]="???",0,COUNTA(Table1[[#This Row],[Origin 1]:[Origin 6]]))</f>
        <v>1</v>
      </c>
      <c r="Y1534"/>
      <c r="Z1534"/>
    </row>
    <row r="1535" spans="1:26">
      <c r="A1535" s="12" t="s">
        <v>2846</v>
      </c>
      <c r="B1535" s="2">
        <v>2024</v>
      </c>
      <c r="C1535" s="18" t="str">
        <f>TEXT(Table1[[#This Row],[No2]],"000")</f>
        <v>034</v>
      </c>
      <c r="D1535" s="18">
        <v>34</v>
      </c>
      <c r="E1535" s="18" t="s">
        <v>92</v>
      </c>
      <c r="F1535" s="2" t="str">
        <f>_xlfn.TEXTJOIN("_",TRUE,A1535,B1535,C1535,Table1[[#This Row],[Domain]])</f>
        <v>HUN_2024_034_Air</v>
      </c>
      <c r="G1535" s="2" t="s">
        <v>248</v>
      </c>
      <c r="H1535" s="3" t="s">
        <v>114</v>
      </c>
      <c r="I1535" t="s">
        <v>488</v>
      </c>
      <c r="J1535" t="s">
        <v>866</v>
      </c>
      <c r="K1535" s="4">
        <v>20</v>
      </c>
      <c r="L1535" s="9" t="str">
        <f>IF(AND(R1535=A1535, S1535&amp;T1535&amp;U1535&amp;V1535&amp;W1535=""), "DomProd", IF(COUNTIF(R1535:W1535, A1535)&gt;0, "CoDev", IF(R1535="???","N/A","Import")))</f>
        <v>Import</v>
      </c>
      <c r="M1535" t="s">
        <v>867</v>
      </c>
      <c r="O1535"/>
      <c r="P1535" s="28" t="s">
        <v>868</v>
      </c>
      <c r="R1535" s="9" t="s">
        <v>32</v>
      </c>
      <c r="S1535" t="s">
        <v>134</v>
      </c>
      <c r="X1535" s="9">
        <f>IF(Table1[[#This Row],[Origin 1]]="???",0,COUNTA(Table1[[#This Row],[Origin 1]:[Origin 6]]))</f>
        <v>2</v>
      </c>
      <c r="Y1535"/>
      <c r="Z1535"/>
    </row>
    <row r="1536" spans="1:26">
      <c r="A1536" s="12" t="s">
        <v>2846</v>
      </c>
      <c r="B1536" s="2">
        <v>2024</v>
      </c>
      <c r="C1536" s="18" t="str">
        <f>TEXT(Table1[[#This Row],[No2]],"000")</f>
        <v>035</v>
      </c>
      <c r="D1536" s="18">
        <v>35</v>
      </c>
      <c r="E1536" s="18" t="s">
        <v>92</v>
      </c>
      <c r="F1536" s="2" t="str">
        <f>_xlfn.TEXTJOIN("_",TRUE,A1536,B1536,C1536,Table1[[#This Row],[Domain]])</f>
        <v>HUN_2024_035_Air</v>
      </c>
      <c r="G1536" s="2" t="s">
        <v>248</v>
      </c>
      <c r="H1536" s="3" t="s">
        <v>114</v>
      </c>
      <c r="I1536" t="s">
        <v>252</v>
      </c>
      <c r="J1536" t="s">
        <v>2887</v>
      </c>
      <c r="K1536" s="4">
        <v>2</v>
      </c>
      <c r="L1536" s="9" t="str">
        <f>IF(AND(R1536=A1536, S1536&amp;T1536&amp;U1536&amp;V1536&amp;W1536=""), "DomProd", IF(COUNTIF(R1536:W1536, A1536)&gt;0, "CoDev", IF(R1536="???","N/A","Import")))</f>
        <v>Import</v>
      </c>
      <c r="M1536" t="s">
        <v>867</v>
      </c>
      <c r="O1536"/>
      <c r="P1536" s="28" t="s">
        <v>1856</v>
      </c>
      <c r="R1536" s="9" t="s">
        <v>134</v>
      </c>
      <c r="X1536" s="9">
        <f>IF(Table1[[#This Row],[Origin 1]]="???",0,COUNTA(Table1[[#This Row],[Origin 1]:[Origin 6]]))</f>
        <v>1</v>
      </c>
      <c r="Y1536"/>
      <c r="Z1536"/>
    </row>
    <row r="1537" spans="1:26">
      <c r="A1537" s="12" t="s">
        <v>2846</v>
      </c>
      <c r="B1537" s="2">
        <v>2024</v>
      </c>
      <c r="C1537" s="18" t="str">
        <f>TEXT(Table1[[#This Row],[No2]],"000")</f>
        <v>036</v>
      </c>
      <c r="D1537" s="18">
        <v>36</v>
      </c>
      <c r="E1537" s="18" t="s">
        <v>92</v>
      </c>
      <c r="F1537" s="2" t="str">
        <f>_xlfn.TEXTJOIN("_",TRUE,A1537,B1537,C1537,Table1[[#This Row],[Domain]])</f>
        <v>HUN_2024_036_Air</v>
      </c>
      <c r="G1537" s="2" t="s">
        <v>248</v>
      </c>
      <c r="H1537" s="3" t="s">
        <v>114</v>
      </c>
      <c r="I1537" t="s">
        <v>103</v>
      </c>
      <c r="J1537" t="s">
        <v>2888</v>
      </c>
      <c r="K1537" s="4">
        <v>2</v>
      </c>
      <c r="L1537" s="9" t="str">
        <f>IF(AND(R1537=A1537, S1537&amp;T1537&amp;U1537&amp;V1537&amp;W1537=""), "DomProd", IF(COUNTIF(R1537:W1537, A1537)&gt;0, "CoDev", IF(R1537="???","N/A","Import")))</f>
        <v>Import</v>
      </c>
      <c r="M1537" t="s">
        <v>486</v>
      </c>
      <c r="O1537"/>
      <c r="P1537" t="s">
        <v>2142</v>
      </c>
      <c r="R1537" t="s">
        <v>134</v>
      </c>
      <c r="X1537" s="9">
        <f>IF(Table1[[#This Row],[Origin 1]]="???",0,COUNTA(Table1[[#This Row],[Origin 1]:[Origin 6]]))</f>
        <v>1</v>
      </c>
      <c r="Y1537"/>
      <c r="Z1537"/>
    </row>
    <row r="1538" spans="1:26">
      <c r="A1538" s="12" t="s">
        <v>2846</v>
      </c>
      <c r="B1538" s="2">
        <v>2024</v>
      </c>
      <c r="C1538" s="18" t="str">
        <f>TEXT(Table1[[#This Row],[No2]],"000")</f>
        <v>037</v>
      </c>
      <c r="D1538" s="18">
        <v>37</v>
      </c>
      <c r="E1538" s="18" t="s">
        <v>92</v>
      </c>
      <c r="F1538" s="2" t="str">
        <f>_xlfn.TEXTJOIN("_",TRUE,A1538,B1538,C1538,Table1[[#This Row],[Domain]])</f>
        <v>HUN_2024_037_Air</v>
      </c>
      <c r="G1538" s="2" t="s">
        <v>248</v>
      </c>
      <c r="H1538" s="3" t="s">
        <v>129</v>
      </c>
      <c r="I1538" t="s">
        <v>631</v>
      </c>
      <c r="J1538" t="s">
        <v>2889</v>
      </c>
      <c r="K1538" s="4">
        <v>8</v>
      </c>
      <c r="L1538" s="9" t="str">
        <f>IF(AND(R1538=A1538, S1538&amp;T1538&amp;U1538&amp;V1538&amp;W1538=""), "DomProd", IF(COUNTIF(R1538:W1538, A1538)&gt;0, "CoDev", IF(R1538="???","N/A","Import")))</f>
        <v>Import</v>
      </c>
      <c r="M1538" t="s">
        <v>198</v>
      </c>
      <c r="N1538" t="s">
        <v>236</v>
      </c>
      <c r="O1538"/>
      <c r="P1538" s="28" t="s">
        <v>1265</v>
      </c>
      <c r="R1538" t="s">
        <v>145</v>
      </c>
      <c r="S1538" t="s">
        <v>65</v>
      </c>
      <c r="X1538" s="9">
        <f>IF(Table1[[#This Row],[Origin 1]]="???",0,COUNTA(Table1[[#This Row],[Origin 1]:[Origin 6]]))</f>
        <v>2</v>
      </c>
      <c r="Y1538"/>
      <c r="Z1538"/>
    </row>
    <row r="1539" spans="1:26">
      <c r="A1539" s="12" t="s">
        <v>2846</v>
      </c>
      <c r="B1539" s="2">
        <v>2024</v>
      </c>
      <c r="C1539" s="18" t="str">
        <f>TEXT(Table1[[#This Row],[No2]],"000")</f>
        <v>038</v>
      </c>
      <c r="D1539" s="18">
        <v>38</v>
      </c>
      <c r="E1539" s="18" t="s">
        <v>92</v>
      </c>
      <c r="F1539" s="2" t="str">
        <f>_xlfn.TEXTJOIN("_",TRUE,A1539,B1539,C1539,Table1[[#This Row],[Domain]])</f>
        <v>HUN_2024_038_Air</v>
      </c>
      <c r="G1539" s="2" t="s">
        <v>248</v>
      </c>
      <c r="H1539" s="3" t="s">
        <v>129</v>
      </c>
      <c r="I1539" t="s">
        <v>542</v>
      </c>
      <c r="J1539" t="s">
        <v>546</v>
      </c>
      <c r="K1539" s="4">
        <v>16</v>
      </c>
      <c r="L1539" s="9" t="str">
        <f>IF(AND(R1539=A1539, S1539&amp;T1539&amp;U1539&amp;V1539&amp;W1539=""), "DomProd", IF(COUNTIF(R1539:W1539, A1539)&gt;0, "CoDev", IF(R1539="???","N/A","Import")))</f>
        <v>Import</v>
      </c>
      <c r="M1539" t="s">
        <v>547</v>
      </c>
      <c r="O1539"/>
      <c r="P1539" s="28" t="s">
        <v>548</v>
      </c>
      <c r="R1539" s="9" t="s">
        <v>304</v>
      </c>
      <c r="X1539" s="9">
        <f>IF(Table1[[#This Row],[Origin 1]]="???",0,COUNTA(Table1[[#This Row],[Origin 1]:[Origin 6]]))</f>
        <v>1</v>
      </c>
      <c r="Y1539"/>
      <c r="Z1539"/>
    </row>
    <row r="1540" spans="1:26">
      <c r="A1540" s="12" t="s">
        <v>2846</v>
      </c>
      <c r="B1540" s="2">
        <v>2024</v>
      </c>
      <c r="C1540" s="18" t="str">
        <f>TEXT(Table1[[#This Row],[No2]],"000")</f>
        <v>039</v>
      </c>
      <c r="D1540" s="18">
        <v>39</v>
      </c>
      <c r="E1540" s="18" t="s">
        <v>92</v>
      </c>
      <c r="F1540" s="2" t="str">
        <f>_xlfn.TEXTJOIN("_",TRUE,A1540,B1540,C1540,Table1[[#This Row],[Domain]])</f>
        <v>HUN_2024_039_Air</v>
      </c>
      <c r="G1540" s="2" t="s">
        <v>248</v>
      </c>
      <c r="H1540" s="3" t="s">
        <v>129</v>
      </c>
      <c r="I1540" t="s">
        <v>130</v>
      </c>
      <c r="J1540" t="s">
        <v>131</v>
      </c>
      <c r="K1540" s="4" t="s">
        <v>72</v>
      </c>
      <c r="L1540" s="9" t="str">
        <f>IF(AND(R1540=A1540, S1540&amp;T1540&amp;U1540&amp;V1540&amp;W1540=""), "DomProd", IF(COUNTIF(R1540:W1540, A1540)&gt;0, "CoDev", IF(R1540="???","N/A","Import")))</f>
        <v>Import</v>
      </c>
      <c r="M1540" t="s">
        <v>132</v>
      </c>
      <c r="O1540"/>
      <c r="P1540" s="28" t="s">
        <v>133</v>
      </c>
      <c r="R1540" t="s">
        <v>134</v>
      </c>
      <c r="X1540" s="9">
        <f>IF(Table1[[#This Row],[Origin 1]]="???",0,COUNTA(Table1[[#This Row],[Origin 1]:[Origin 6]]))</f>
        <v>1</v>
      </c>
      <c r="Y1540"/>
      <c r="Z1540"/>
    </row>
    <row r="1541" spans="1:26">
      <c r="A1541" s="12" t="s">
        <v>2846</v>
      </c>
      <c r="B1541" s="2">
        <v>2024</v>
      </c>
      <c r="C1541" s="18" t="str">
        <f>TEXT(Table1[[#This Row],[No2]],"000")</f>
        <v>040</v>
      </c>
      <c r="D1541" s="18">
        <v>40</v>
      </c>
      <c r="E1541" s="18" t="s">
        <v>92</v>
      </c>
      <c r="F1541" s="2" t="str">
        <f>_xlfn.TEXTJOIN("_",TRUE,A1541,B1541,C1541,Table1[[#This Row],[Domain]])</f>
        <v>HUN_2024_040_Air</v>
      </c>
      <c r="G1541" s="2" t="s">
        <v>248</v>
      </c>
      <c r="H1541" s="3" t="s">
        <v>139</v>
      </c>
      <c r="I1541" t="s">
        <v>272</v>
      </c>
      <c r="J1541" t="s">
        <v>1723</v>
      </c>
      <c r="K1541" s="4" t="s">
        <v>72</v>
      </c>
      <c r="L1541" s="9" t="str">
        <f>IF(AND(R1541=A1541, S1541&amp;T1541&amp;U1541&amp;V1541&amp;W1541=""), "DomProd", IF(COUNTIF(R1541:W1541, A1541)&gt;0, "CoDev", IF(R1541="???","N/A","Import")))</f>
        <v>Import</v>
      </c>
      <c r="M1541" t="s">
        <v>198</v>
      </c>
      <c r="O1541"/>
      <c r="P1541" t="s">
        <v>274</v>
      </c>
      <c r="R1541" t="s">
        <v>65</v>
      </c>
      <c r="X1541" s="9">
        <f>IF(Table1[[#This Row],[Origin 1]]="???",0,COUNTA(Table1[[#This Row],[Origin 1]:[Origin 6]]))</f>
        <v>1</v>
      </c>
      <c r="Y1541"/>
      <c r="Z1541"/>
    </row>
    <row r="1542" spans="1:26">
      <c r="A1542" s="12" t="s">
        <v>2846</v>
      </c>
      <c r="B1542" s="2">
        <v>2024</v>
      </c>
      <c r="C1542" s="18" t="str">
        <f>TEXT(Table1[[#This Row],[No2]],"000")</f>
        <v>041</v>
      </c>
      <c r="D1542" s="18">
        <v>41</v>
      </c>
      <c r="E1542" s="18" t="s">
        <v>92</v>
      </c>
      <c r="F1542" s="2" t="str">
        <f>_xlfn.TEXTJOIN("_",TRUE,A1542,B1542,C1542,Table1[[#This Row],[Domain]])</f>
        <v>HUN_2024_041_Air</v>
      </c>
      <c r="G1542" s="2" t="s">
        <v>248</v>
      </c>
      <c r="H1542" s="3" t="s">
        <v>139</v>
      </c>
      <c r="I1542" t="s">
        <v>782</v>
      </c>
      <c r="J1542" t="s">
        <v>1725</v>
      </c>
      <c r="K1542" s="4" t="s">
        <v>72</v>
      </c>
      <c r="L1542" s="9" t="str">
        <f>IF(AND(R1542=A1542, S1542&amp;T1542&amp;U1542&amp;V1542&amp;W1542=""), "DomProd", IF(COUNTIF(R1542:W1542, A1542)&gt;0, "CoDev", IF(R1542="???","N/A","Import")))</f>
        <v>Import</v>
      </c>
      <c r="M1542" t="s">
        <v>198</v>
      </c>
      <c r="O1542"/>
      <c r="P1542" t="s">
        <v>279</v>
      </c>
      <c r="R1542" t="s">
        <v>65</v>
      </c>
      <c r="X1542" s="9">
        <f>IF(Table1[[#This Row],[Origin 1]]="???",0,COUNTA(Table1[[#This Row],[Origin 1]:[Origin 6]]))</f>
        <v>1</v>
      </c>
      <c r="Y1542"/>
      <c r="Z1542"/>
    </row>
    <row r="1543" spans="1:26">
      <c r="A1543" s="12" t="s">
        <v>2846</v>
      </c>
      <c r="B1543" s="2">
        <v>2024</v>
      </c>
      <c r="C1543" s="18" t="str">
        <f>TEXT(Table1[[#This Row],[No2]],"000")</f>
        <v>042</v>
      </c>
      <c r="D1543" s="18">
        <v>42</v>
      </c>
      <c r="E1543" s="18" t="s">
        <v>92</v>
      </c>
      <c r="F1543" s="2" t="str">
        <f>_xlfn.TEXTJOIN("_",TRUE,A1543,B1543,C1543,Table1[[#This Row],[Domain]])</f>
        <v>HUN_2024_042_Air</v>
      </c>
      <c r="G1543" s="2" t="s">
        <v>248</v>
      </c>
      <c r="H1543" s="3" t="s">
        <v>139</v>
      </c>
      <c r="I1543" t="s">
        <v>684</v>
      </c>
      <c r="J1543" t="s">
        <v>2890</v>
      </c>
      <c r="K1543" s="4" t="s">
        <v>72</v>
      </c>
      <c r="L1543" s="9" t="str">
        <f>IF(AND(R1543=A1543, S1543&amp;T1543&amp;U1543&amp;V1543&amp;W1543=""), "DomProd", IF(COUNTIF(R1543:W1543, A1543)&gt;0, "CoDev", IF(R1543="???","N/A","Import")))</f>
        <v>Import</v>
      </c>
      <c r="M1543" t="s">
        <v>198</v>
      </c>
      <c r="O1543"/>
      <c r="P1543" t="s">
        <v>1405</v>
      </c>
      <c r="R1543" t="s">
        <v>65</v>
      </c>
      <c r="X1543" s="9">
        <f>IF(Table1[[#This Row],[Origin 1]]="???",0,COUNTA(Table1[[#This Row],[Origin 1]:[Origin 6]]))</f>
        <v>1</v>
      </c>
      <c r="Y1543"/>
      <c r="Z1543"/>
    </row>
    <row r="1544" spans="1:26">
      <c r="A1544" s="12" t="s">
        <v>2846</v>
      </c>
      <c r="B1544" s="2">
        <v>2024</v>
      </c>
      <c r="C1544" s="18" t="str">
        <f>TEXT(Table1[[#This Row],[No2]],"000")</f>
        <v>043</v>
      </c>
      <c r="D1544" s="18">
        <v>43</v>
      </c>
      <c r="E1544" s="18" t="s">
        <v>92</v>
      </c>
      <c r="F1544" s="2" t="str">
        <f>_xlfn.TEXTJOIN("_",TRUE,A1544,B1544,C1544,Table1[[#This Row],[Domain]])</f>
        <v>HUN_2024_043_Air</v>
      </c>
      <c r="G1544" s="2" t="s">
        <v>248</v>
      </c>
      <c r="H1544" s="3" t="s">
        <v>139</v>
      </c>
      <c r="I1544" t="s">
        <v>684</v>
      </c>
      <c r="J1544" t="s">
        <v>2891</v>
      </c>
      <c r="K1544" s="4" t="s">
        <v>72</v>
      </c>
      <c r="L1544" s="9" t="str">
        <f>IF(AND(R1544=A1544, S1544&amp;T1544&amp;U1544&amp;V1544&amp;W1544=""), "DomProd", IF(COUNTIF(R1544:W1544, A1544)&gt;0, "CoDev", IF(R1544="???","N/A","Import")))</f>
        <v>Import</v>
      </c>
      <c r="M1544" t="s">
        <v>353</v>
      </c>
      <c r="O1544"/>
      <c r="P1544" s="28" t="s">
        <v>2892</v>
      </c>
      <c r="R1544" s="9" t="s">
        <v>304</v>
      </c>
      <c r="X1544" s="9">
        <f>IF(Table1[[#This Row],[Origin 1]]="???",0,COUNTA(Table1[[#This Row],[Origin 1]:[Origin 6]]))</f>
        <v>1</v>
      </c>
      <c r="Y1544"/>
      <c r="Z1544"/>
    </row>
    <row r="1545" spans="1:26">
      <c r="A1545" s="12" t="s">
        <v>2846</v>
      </c>
      <c r="B1545" s="2">
        <v>2024</v>
      </c>
      <c r="C1545" s="18" t="str">
        <f>TEXT(Table1[[#This Row],[No2]],"000")</f>
        <v>044</v>
      </c>
      <c r="D1545" s="18">
        <v>44</v>
      </c>
      <c r="E1545" s="18" t="s">
        <v>92</v>
      </c>
      <c r="F1545" s="2" t="str">
        <f>_xlfn.TEXTJOIN("_",TRUE,A1545,B1545,C1545,Table1[[#This Row],[Domain]])</f>
        <v>HUN_2024_044_Air</v>
      </c>
      <c r="G1545" s="2" t="s">
        <v>248</v>
      </c>
      <c r="H1545" s="3" t="s">
        <v>139</v>
      </c>
      <c r="I1545" t="s">
        <v>684</v>
      </c>
      <c r="J1545" t="s">
        <v>2893</v>
      </c>
      <c r="K1545" s="4" t="s">
        <v>72</v>
      </c>
      <c r="L1545" s="9" t="str">
        <f>IF(AND(R1545=A1545, S1545&amp;T1545&amp;U1545&amp;V1545&amp;W1545=""), "DomProd", IF(COUNTIF(R1545:W1545, A1545)&gt;0, "CoDev", IF(R1545="???","N/A","Import")))</f>
        <v>Import</v>
      </c>
      <c r="M1545" t="s">
        <v>380</v>
      </c>
      <c r="O1545"/>
      <c r="P1545" t="s">
        <v>2894</v>
      </c>
      <c r="R1545" s="9" t="s">
        <v>304</v>
      </c>
      <c r="X1545" s="9">
        <f>IF(Table1[[#This Row],[Origin 1]]="???",0,COUNTA(Table1[[#This Row],[Origin 1]:[Origin 6]]))</f>
        <v>1</v>
      </c>
      <c r="Y1545"/>
      <c r="Z1545"/>
    </row>
    <row r="1546" spans="1:26">
      <c r="A1546" s="12" t="s">
        <v>2846</v>
      </c>
      <c r="B1546" s="2">
        <v>2024</v>
      </c>
      <c r="C1546" s="18" t="str">
        <f>TEXT(Table1[[#This Row],[No2]],"000")</f>
        <v>045</v>
      </c>
      <c r="D1546" s="18">
        <v>45</v>
      </c>
      <c r="E1546" s="18" t="s">
        <v>92</v>
      </c>
      <c r="F1546" s="2" t="str">
        <f>_xlfn.TEXTJOIN("_",TRUE,A1546,B1546,C1546,Table1[[#This Row],[Domain]])</f>
        <v>HUN_2024_045_Air</v>
      </c>
      <c r="G1546" s="2" t="s">
        <v>248</v>
      </c>
      <c r="H1546" s="3" t="s">
        <v>280</v>
      </c>
      <c r="I1546" t="s">
        <v>281</v>
      </c>
      <c r="J1546" t="s">
        <v>2895</v>
      </c>
      <c r="K1546" s="4" t="s">
        <v>72</v>
      </c>
      <c r="L1546" s="9" t="str">
        <f>IF(AND(R1546=A1546, S1546&amp;T1546&amp;U1546&amp;V1546&amp;W1546=""), "DomProd", IF(COUNTIF(R1546:W1546, A1546)&gt;0, "CoDev", IF(R1546="???","N/A","Import")))</f>
        <v>Import</v>
      </c>
      <c r="M1546" t="s">
        <v>101</v>
      </c>
      <c r="O1546"/>
      <c r="P1546" s="28" t="s">
        <v>283</v>
      </c>
      <c r="R1546" t="s">
        <v>65</v>
      </c>
      <c r="X1546" s="9">
        <f>IF(Table1[[#This Row],[Origin 1]]="???",0,COUNTA(Table1[[#This Row],[Origin 1]:[Origin 6]]))</f>
        <v>1</v>
      </c>
      <c r="Y1546"/>
      <c r="Z1546"/>
    </row>
    <row r="1547" spans="1:26">
      <c r="A1547" s="12" t="s">
        <v>2896</v>
      </c>
      <c r="B1547" s="2">
        <v>2024</v>
      </c>
      <c r="C1547" s="18" t="str">
        <f>TEXT(Table1[[#This Row],[No2]],"000")</f>
        <v>001</v>
      </c>
      <c r="D1547" s="18">
        <v>1</v>
      </c>
      <c r="E1547" s="18" t="s">
        <v>25</v>
      </c>
      <c r="F1547" s="2" t="str">
        <f>_xlfn.TEXTJOIN("_",TRUE,A1547,B1547,C1547,Table1[[#This Row],[Domain]])</f>
        <v>IRL_2024_001_Land</v>
      </c>
      <c r="G1547" s="2" t="s">
        <v>300</v>
      </c>
      <c r="H1547" s="3" t="s">
        <v>27</v>
      </c>
      <c r="I1547" t="s">
        <v>152</v>
      </c>
      <c r="J1547" t="s">
        <v>2897</v>
      </c>
      <c r="K1547" s="4">
        <v>6</v>
      </c>
      <c r="L1547" s="9" t="str">
        <f>IF(AND(R1547=A1547, S1547&amp;T1547&amp;U1547&amp;V1547&amp;W1547=""), "DomProd", IF(COUNTIF(R1547:W1547, A1547)&gt;0, "CoDev", IF(R1547="???","N/A","Import")))</f>
        <v>Import</v>
      </c>
      <c r="M1547" t="s">
        <v>150</v>
      </c>
      <c r="O1547"/>
      <c r="P1547" s="28" t="s">
        <v>151</v>
      </c>
      <c r="R1547" t="s">
        <v>107</v>
      </c>
      <c r="X1547" s="9">
        <f>IF(Table1[[#This Row],[Origin 1]]="???",0,COUNTA(Table1[[#This Row],[Origin 1]:[Origin 6]]))</f>
        <v>1</v>
      </c>
      <c r="Y1547"/>
      <c r="Z1547"/>
    </row>
    <row r="1548" spans="1:26">
      <c r="A1548" s="12" t="s">
        <v>2896</v>
      </c>
      <c r="B1548" s="2">
        <v>2024</v>
      </c>
      <c r="C1548" s="18" t="str">
        <f>TEXT(Table1[[#This Row],[No2]],"000")</f>
        <v>002</v>
      </c>
      <c r="D1548" s="18">
        <v>2</v>
      </c>
      <c r="E1548" s="18" t="s">
        <v>25</v>
      </c>
      <c r="F1548" s="2" t="str">
        <f>_xlfn.TEXTJOIN("_",TRUE,A1548,B1548,C1548,Table1[[#This Row],[Domain]])</f>
        <v>IRL_2024_002_Land</v>
      </c>
      <c r="G1548" s="2" t="s">
        <v>300</v>
      </c>
      <c r="H1548" s="3" t="s">
        <v>27</v>
      </c>
      <c r="I1548" t="s">
        <v>44</v>
      </c>
      <c r="J1548" t="s">
        <v>2898</v>
      </c>
      <c r="K1548" s="4">
        <v>56</v>
      </c>
      <c r="L1548" s="9" t="str">
        <f>IF(AND(R1548=A1548, S1548&amp;T1548&amp;U1548&amp;V1548&amp;W1548=""), "DomProd", IF(COUNTIF(R1548:W1548, A1548)&gt;0, "CoDev", IF(R1548="???","N/A","Import")))</f>
        <v>Import</v>
      </c>
      <c r="M1548" t="s">
        <v>150</v>
      </c>
      <c r="O1548"/>
      <c r="P1548" s="28" t="s">
        <v>151</v>
      </c>
      <c r="R1548" t="s">
        <v>107</v>
      </c>
      <c r="X1548" s="9">
        <f>IF(Table1[[#This Row],[Origin 1]]="???",0,COUNTA(Table1[[#This Row],[Origin 1]:[Origin 6]]))</f>
        <v>1</v>
      </c>
      <c r="Y1548"/>
      <c r="Z1548"/>
    </row>
    <row r="1549" spans="1:26">
      <c r="A1549" s="12" t="s">
        <v>2896</v>
      </c>
      <c r="B1549" s="2">
        <v>2024</v>
      </c>
      <c r="C1549" s="18" t="str">
        <f>TEXT(Table1[[#This Row],[No2]],"000")</f>
        <v>003</v>
      </c>
      <c r="D1549" s="18">
        <v>3</v>
      </c>
      <c r="E1549" s="18" t="s">
        <v>25</v>
      </c>
      <c r="F1549" s="2" t="str">
        <f>_xlfn.TEXTJOIN("_",TRUE,A1549,B1549,C1549,Table1[[#This Row],[Domain]])</f>
        <v>IRL_2024_003_Land</v>
      </c>
      <c r="G1549" s="2" t="s">
        <v>300</v>
      </c>
      <c r="H1549" s="3" t="s">
        <v>27</v>
      </c>
      <c r="I1549" t="s">
        <v>44</v>
      </c>
      <c r="J1549" t="s">
        <v>2899</v>
      </c>
      <c r="K1549" s="4">
        <v>18</v>
      </c>
      <c r="L1549" s="9" t="str">
        <f>IF(AND(R1549=A1549, S1549&amp;T1549&amp;U1549&amp;V1549&amp;W1549=""), "DomProd", IF(COUNTIF(R1549:W1549, A1549)&gt;0, "CoDev", IF(R1549="???","N/A","Import")))</f>
        <v>Import</v>
      </c>
      <c r="M1549" t="s">
        <v>150</v>
      </c>
      <c r="O1549"/>
      <c r="P1549" s="28" t="s">
        <v>151</v>
      </c>
      <c r="R1549" t="s">
        <v>107</v>
      </c>
      <c r="X1549" s="9">
        <f>IF(Table1[[#This Row],[Origin 1]]="???",0,COUNTA(Table1[[#This Row],[Origin 1]:[Origin 6]]))</f>
        <v>1</v>
      </c>
      <c r="Y1549"/>
      <c r="Z1549"/>
    </row>
    <row r="1550" spans="1:26">
      <c r="A1550" s="12" t="s">
        <v>2896</v>
      </c>
      <c r="B1550" s="2">
        <v>2024</v>
      </c>
      <c r="C1550" s="18" t="str">
        <f>TEXT(Table1[[#This Row],[No2]],"000")</f>
        <v>004</v>
      </c>
      <c r="D1550" s="18">
        <v>4</v>
      </c>
      <c r="E1550" s="18" t="s">
        <v>25</v>
      </c>
      <c r="F1550" s="2" t="str">
        <f>_xlfn.TEXTJOIN("_",TRUE,A1550,B1550,C1550,Table1[[#This Row],[Domain]])</f>
        <v>IRL_2024_004_Land</v>
      </c>
      <c r="G1550" s="2" t="s">
        <v>300</v>
      </c>
      <c r="H1550" s="3" t="s">
        <v>27</v>
      </c>
      <c r="I1550" t="s">
        <v>1203</v>
      </c>
      <c r="J1550" t="s">
        <v>2900</v>
      </c>
      <c r="K1550" s="4">
        <v>27</v>
      </c>
      <c r="L1550" s="9" t="str">
        <f>IF(AND(R1550=A1550, S1550&amp;T1550&amp;U1550&amp;V1550&amp;W1550=""), "DomProd", IF(COUNTIF(R1550:W1550, A1550)&gt;0, "CoDev", IF(R1550="???","N/A","Import")))</f>
        <v>Import</v>
      </c>
      <c r="M1550" t="s">
        <v>1205</v>
      </c>
      <c r="O1550"/>
      <c r="P1550" s="28" t="s">
        <v>2901</v>
      </c>
      <c r="R1550" t="s">
        <v>1207</v>
      </c>
      <c r="X1550" s="9">
        <f>IF(Table1[[#This Row],[Origin 1]]="???",0,COUNTA(Table1[[#This Row],[Origin 1]:[Origin 6]]))</f>
        <v>1</v>
      </c>
      <c r="Y1550"/>
      <c r="Z1550"/>
    </row>
    <row r="1551" spans="1:26">
      <c r="A1551" s="12" t="s">
        <v>2896</v>
      </c>
      <c r="B1551" s="2">
        <v>2024</v>
      </c>
      <c r="C1551" s="18" t="str">
        <f>TEXT(Table1[[#This Row],[No2]],"000")</f>
        <v>005</v>
      </c>
      <c r="D1551" s="18">
        <v>5</v>
      </c>
      <c r="E1551" s="18" t="s">
        <v>25</v>
      </c>
      <c r="F1551" s="2" t="str">
        <f>_xlfn.TEXTJOIN("_",TRUE,A1551,B1551,C1551,Table1[[#This Row],[Domain]])</f>
        <v>IRL_2024_005_Land</v>
      </c>
      <c r="G1551" s="2" t="s">
        <v>300</v>
      </c>
      <c r="H1551" s="3" t="s">
        <v>69</v>
      </c>
      <c r="I1551" t="s">
        <v>70</v>
      </c>
      <c r="J1551" t="s">
        <v>735</v>
      </c>
      <c r="K1551" s="4" t="s">
        <v>72</v>
      </c>
      <c r="L1551" s="9" t="str">
        <f>IF(AND(R1551=A1551, S1551&amp;T1551&amp;U1551&amp;V1551&amp;W1551=""), "DomProd", IF(COUNTIF(R1551:W1551, A1551)&gt;0, "CoDev", IF(R1551="???","N/A","Import")))</f>
        <v>Import</v>
      </c>
      <c r="M1551" t="s">
        <v>198</v>
      </c>
      <c r="N1551" t="s">
        <v>101</v>
      </c>
      <c r="O1551"/>
      <c r="P1551" s="28" t="s">
        <v>736</v>
      </c>
      <c r="R1551" t="s">
        <v>65</v>
      </c>
      <c r="X1551" s="9">
        <f>IF(Table1[[#This Row],[Origin 1]]="???",0,COUNTA(Table1[[#This Row],[Origin 1]:[Origin 6]]))</f>
        <v>1</v>
      </c>
      <c r="Y1551"/>
      <c r="Z1551"/>
    </row>
    <row r="1552" spans="1:26">
      <c r="A1552" s="12" t="s">
        <v>2896</v>
      </c>
      <c r="B1552" s="2">
        <v>2024</v>
      </c>
      <c r="C1552" s="18" t="str">
        <f>TEXT(Table1[[#This Row],[No2]],"000")</f>
        <v>006</v>
      </c>
      <c r="D1552" s="18">
        <v>6</v>
      </c>
      <c r="E1552" s="18" t="s">
        <v>25</v>
      </c>
      <c r="F1552" s="2" t="str">
        <f>_xlfn.TEXTJOIN("_",TRUE,A1552,B1552,C1552,Table1[[#This Row],[Domain]])</f>
        <v>IRL_2024_006_Land</v>
      </c>
      <c r="G1552" s="2" t="s">
        <v>300</v>
      </c>
      <c r="H1552" s="3" t="s">
        <v>69</v>
      </c>
      <c r="I1552" t="s">
        <v>75</v>
      </c>
      <c r="J1552" t="s">
        <v>76</v>
      </c>
      <c r="K1552" s="4" t="s">
        <v>72</v>
      </c>
      <c r="L1552" s="9" t="str">
        <f>IF(AND(R1552=A1552, S1552&amp;T1552&amp;U1552&amp;V1552&amp;W1552=""), "DomProd", IF(COUNTIF(R1552:W1552, A1552)&gt;0, "CoDev", IF(R1552="???","N/A","Import")))</f>
        <v>Import</v>
      </c>
      <c r="M1552" t="s">
        <v>73</v>
      </c>
      <c r="O1552"/>
      <c r="P1552" t="s">
        <v>77</v>
      </c>
      <c r="R1552" t="s">
        <v>42</v>
      </c>
      <c r="X1552" s="9">
        <f>IF(Table1[[#This Row],[Origin 1]]="???",0,COUNTA(Table1[[#This Row],[Origin 1]:[Origin 6]]))</f>
        <v>1</v>
      </c>
      <c r="Y1552"/>
      <c r="Z1552"/>
    </row>
    <row r="1553" spans="1:26">
      <c r="A1553" s="12" t="s">
        <v>2896</v>
      </c>
      <c r="B1553" s="2">
        <v>2024</v>
      </c>
      <c r="C1553" s="18" t="str">
        <f>TEXT(Table1[[#This Row],[No2]],"000")</f>
        <v>007</v>
      </c>
      <c r="D1553" s="18">
        <v>7</v>
      </c>
      <c r="E1553" s="18" t="s">
        <v>25</v>
      </c>
      <c r="F1553" s="2" t="str">
        <f>_xlfn.TEXTJOIN("_",TRUE,A1553,B1553,C1553,Table1[[#This Row],[Domain]])</f>
        <v>IRL_2024_007_Land</v>
      </c>
      <c r="G1553" s="2" t="s">
        <v>300</v>
      </c>
      <c r="H1553" s="3" t="s">
        <v>78</v>
      </c>
      <c r="I1553" t="s">
        <v>612</v>
      </c>
      <c r="J1553" t="s">
        <v>1230</v>
      </c>
      <c r="K1553" s="4">
        <v>17</v>
      </c>
      <c r="L1553" s="9" t="str">
        <f>IF(AND(R1553=A1553, S1553&amp;T1553&amp;U1553&amp;V1553&amp;W1553=""), "DomProd", IF(COUNTIF(R1553:W1553, A1553)&gt;0, "CoDev", IF(R1553="???","N/A","Import")))</f>
        <v>Import</v>
      </c>
      <c r="M1553" t="s">
        <v>85</v>
      </c>
      <c r="O1553"/>
      <c r="P1553" s="28" t="s">
        <v>1231</v>
      </c>
      <c r="R1553" t="s">
        <v>43</v>
      </c>
      <c r="X1553" s="9">
        <f>IF(Table1[[#This Row],[Origin 1]]="???",0,COUNTA(Table1[[#This Row],[Origin 1]:[Origin 6]]))</f>
        <v>1</v>
      </c>
      <c r="Y1553"/>
      <c r="Z1553"/>
    </row>
    <row r="1554" spans="1:26">
      <c r="A1554" s="12" t="s">
        <v>2896</v>
      </c>
      <c r="B1554" s="2">
        <v>2024</v>
      </c>
      <c r="C1554" s="18" t="str">
        <f>TEXT(Table1[[#This Row],[No2]],"000")</f>
        <v>008</v>
      </c>
      <c r="D1554" s="18">
        <v>8</v>
      </c>
      <c r="E1554" s="18" t="s">
        <v>25</v>
      </c>
      <c r="F1554" s="2" t="str">
        <f>_xlfn.TEXTJOIN("_",TRUE,A1554,B1554,C1554,Table1[[#This Row],[Domain]])</f>
        <v>IRL_2024_008_Land</v>
      </c>
      <c r="G1554" s="2" t="s">
        <v>300</v>
      </c>
      <c r="H1554" s="3" t="s">
        <v>78</v>
      </c>
      <c r="I1554" t="s">
        <v>612</v>
      </c>
      <c r="J1554" t="s">
        <v>2902</v>
      </c>
      <c r="K1554" s="4">
        <v>6</v>
      </c>
      <c r="L1554" s="9" t="str">
        <f>IF(AND(R1554=A1554, S1554&amp;T1554&amp;U1554&amp;V1554&amp;W1554=""), "DomProd", IF(COUNTIF(R1554:W1554, A1554)&gt;0, "CoDev", IF(R1554="???","N/A","Import")))</f>
        <v>Import</v>
      </c>
      <c r="M1554" t="s">
        <v>2474</v>
      </c>
      <c r="O1554"/>
      <c r="P1554" s="28" t="s">
        <v>2903</v>
      </c>
      <c r="R1554" t="s">
        <v>43</v>
      </c>
      <c r="X1554" s="9">
        <f>IF(Table1[[#This Row],[Origin 1]]="???",0,COUNTA(Table1[[#This Row],[Origin 1]:[Origin 6]]))</f>
        <v>1</v>
      </c>
      <c r="Y1554"/>
      <c r="Z1554"/>
    </row>
    <row r="1555" spans="1:26">
      <c r="A1555" s="12" t="s">
        <v>2896</v>
      </c>
      <c r="B1555" s="2">
        <v>2024</v>
      </c>
      <c r="C1555" s="18" t="str">
        <f>TEXT(Table1[[#This Row],[No2]],"000")</f>
        <v>009</v>
      </c>
      <c r="D1555" s="18">
        <v>9</v>
      </c>
      <c r="E1555" s="18" t="s">
        <v>25</v>
      </c>
      <c r="F1555" s="2" t="str">
        <f>_xlfn.TEXTJOIN("_",TRUE,A1555,B1555,C1555,Table1[[#This Row],[Domain]])</f>
        <v>IRL_2024_009_Land</v>
      </c>
      <c r="G1555" s="2" t="s">
        <v>300</v>
      </c>
      <c r="H1555" s="3" t="s">
        <v>78</v>
      </c>
      <c r="I1555" t="s">
        <v>83</v>
      </c>
      <c r="J1555" t="s">
        <v>2904</v>
      </c>
      <c r="K1555" s="4">
        <v>84</v>
      </c>
      <c r="L1555" s="9" t="str">
        <f>IF(AND(R1555=A1555, S1555&amp;T1555&amp;U1555&amp;V1555&amp;W1555=""), "DomProd", IF(COUNTIF(R1555:W1555, A1555)&gt;0, "CoDev", IF(R1555="???","N/A","Import")))</f>
        <v>Import</v>
      </c>
      <c r="M1555" t="s">
        <v>2904</v>
      </c>
      <c r="O1555"/>
      <c r="P1555" t="s">
        <v>2905</v>
      </c>
      <c r="R1555" t="s">
        <v>134</v>
      </c>
      <c r="X1555" s="9">
        <f>IF(Table1[[#This Row],[Origin 1]]="???",0,COUNTA(Table1[[#This Row],[Origin 1]:[Origin 6]]))</f>
        <v>1</v>
      </c>
      <c r="Y1555"/>
      <c r="Z1555"/>
    </row>
    <row r="1556" spans="1:26">
      <c r="A1556" s="12" t="s">
        <v>2896</v>
      </c>
      <c r="B1556" s="2">
        <v>2024</v>
      </c>
      <c r="C1556" s="18" t="str">
        <f>TEXT(Table1[[#This Row],[No2]],"000")</f>
        <v>010</v>
      </c>
      <c r="D1556" s="18">
        <v>10</v>
      </c>
      <c r="E1556" s="18" t="s">
        <v>25</v>
      </c>
      <c r="F1556" s="2" t="str">
        <f>_xlfn.TEXTJOIN("_",TRUE,A1556,B1556,C1556,Table1[[#This Row],[Domain]])</f>
        <v>IRL_2024_010_Land</v>
      </c>
      <c r="G1556" s="2" t="s">
        <v>300</v>
      </c>
      <c r="H1556" s="3" t="s">
        <v>78</v>
      </c>
      <c r="I1556" t="s">
        <v>88</v>
      </c>
      <c r="J1556" t="s">
        <v>2906</v>
      </c>
      <c r="K1556" s="4">
        <v>24</v>
      </c>
      <c r="L1556" s="9" t="str">
        <f>IF(AND(R1556=A1556, S1556&amp;T1556&amp;U1556&amp;V1556&amp;W1556=""), "DomProd", IF(COUNTIF(R1556:W1556, A1556)&gt;0, "CoDev", IF(R1556="???","N/A","Import")))</f>
        <v>Import</v>
      </c>
      <c r="M1556" t="s">
        <v>2907</v>
      </c>
      <c r="O1556"/>
      <c r="P1556" s="28" t="s">
        <v>2908</v>
      </c>
      <c r="R1556" t="s">
        <v>107</v>
      </c>
      <c r="X1556" s="9">
        <f>IF(Table1[[#This Row],[Origin 1]]="???",0,COUNTA(Table1[[#This Row],[Origin 1]:[Origin 6]]))</f>
        <v>1</v>
      </c>
      <c r="Y1556"/>
      <c r="Z1556"/>
    </row>
    <row r="1557" spans="1:26">
      <c r="A1557" s="12" t="s">
        <v>2896</v>
      </c>
      <c r="B1557" s="2">
        <v>2024</v>
      </c>
      <c r="C1557" s="18" t="str">
        <f>TEXT(Table1[[#This Row],[No2]],"000")</f>
        <v>011</v>
      </c>
      <c r="D1557" s="18">
        <v>11</v>
      </c>
      <c r="E1557" s="18" t="s">
        <v>25</v>
      </c>
      <c r="F1557" s="2" t="str">
        <f>_xlfn.TEXTJOIN("_",TRUE,A1557,B1557,C1557,Table1[[#This Row],[Domain]])</f>
        <v>IRL_2024_011_Land</v>
      </c>
      <c r="G1557" s="2" t="s">
        <v>300</v>
      </c>
      <c r="H1557" s="3" t="s">
        <v>129</v>
      </c>
      <c r="I1557" t="s">
        <v>130</v>
      </c>
      <c r="J1557" t="s">
        <v>779</v>
      </c>
      <c r="K1557" s="4" t="s">
        <v>72</v>
      </c>
      <c r="L1557" s="9" t="str">
        <f>IF(AND(R1557=A1557, S1557&amp;T1557&amp;U1557&amp;V1557&amp;W1557=""), "DomProd", IF(COUNTIF(R1557:W1557, A1557)&gt;0, "CoDev", IF(R1557="???","N/A","Import")))</f>
        <v>Import</v>
      </c>
      <c r="M1557" t="s">
        <v>483</v>
      </c>
      <c r="O1557"/>
      <c r="P1557" s="28" t="s">
        <v>780</v>
      </c>
      <c r="R1557" t="s">
        <v>42</v>
      </c>
      <c r="X1557" s="9">
        <f>IF(Table1[[#This Row],[Origin 1]]="???",0,COUNTA(Table1[[#This Row],[Origin 1]:[Origin 6]]))</f>
        <v>1</v>
      </c>
      <c r="Y1557"/>
      <c r="Z1557"/>
    </row>
    <row r="1558" spans="1:26">
      <c r="A1558" s="12" t="s">
        <v>2896</v>
      </c>
      <c r="B1558" s="2">
        <v>2024</v>
      </c>
      <c r="C1558" s="18" t="str">
        <f>TEXT(Table1[[#This Row],[No2]],"000")</f>
        <v>012</v>
      </c>
      <c r="D1558" s="18">
        <v>12</v>
      </c>
      <c r="E1558" s="18" t="s">
        <v>183</v>
      </c>
      <c r="F1558" s="2" t="str">
        <f>_xlfn.TEXTJOIN("_",TRUE,A1558,B1558,C1558,Table1[[#This Row],[Domain]])</f>
        <v>IRL_2024_012_Sea</v>
      </c>
      <c r="G1558" s="2" t="s">
        <v>2909</v>
      </c>
      <c r="H1558" s="3" t="s">
        <v>213</v>
      </c>
      <c r="I1558" t="s">
        <v>1482</v>
      </c>
      <c r="J1558" t="s">
        <v>2910</v>
      </c>
      <c r="K1558" s="4">
        <v>4</v>
      </c>
      <c r="L1558" s="9" t="str">
        <f>IF(AND(R1558=A1558, S1558&amp;T1558&amp;U1558&amp;V1558&amp;W1558=""), "DomProd", IF(COUNTIF(R1558:W1558, A1558)&gt;0, "CoDev", IF(R1558="???","N/A","Import")))</f>
        <v>DomProd</v>
      </c>
      <c r="M1558" t="s">
        <v>2316</v>
      </c>
      <c r="O1558"/>
      <c r="P1558" s="28" t="s">
        <v>2911</v>
      </c>
      <c r="R1558" t="s">
        <v>2896</v>
      </c>
      <c r="X1558" s="9">
        <f>IF(Table1[[#This Row],[Origin 1]]="???",0,COUNTA(Table1[[#This Row],[Origin 1]:[Origin 6]]))</f>
        <v>1</v>
      </c>
      <c r="Y1558"/>
      <c r="Z1558"/>
    </row>
    <row r="1559" spans="1:26">
      <c r="A1559" s="12" t="s">
        <v>2896</v>
      </c>
      <c r="B1559" s="2">
        <v>2024</v>
      </c>
      <c r="C1559" s="18" t="str">
        <f>TEXT(Table1[[#This Row],[No2]],"000")</f>
        <v>013</v>
      </c>
      <c r="D1559" s="18">
        <v>13</v>
      </c>
      <c r="E1559" s="18" t="s">
        <v>183</v>
      </c>
      <c r="F1559" s="2" t="str">
        <f>_xlfn.TEXTJOIN("_",TRUE,A1559,B1559,C1559,Table1[[#This Row],[Domain]])</f>
        <v>IRL_2024_013_Sea</v>
      </c>
      <c r="G1559" s="2" t="s">
        <v>2909</v>
      </c>
      <c r="H1559" s="3" t="s">
        <v>213</v>
      </c>
      <c r="I1559" t="s">
        <v>214</v>
      </c>
      <c r="J1559" t="s">
        <v>2912</v>
      </c>
      <c r="K1559" s="4">
        <v>2</v>
      </c>
      <c r="L1559" s="9" t="str">
        <f>IF(AND(R1559=A1559, S1559&amp;T1559&amp;U1559&amp;V1559&amp;W1559=""), "DomProd", IF(COUNTIF(R1559:W1559, A1559)&gt;0, "CoDev", IF(R1559="???","N/A","Import")))</f>
        <v>Import</v>
      </c>
      <c r="M1559" t="s">
        <v>2913</v>
      </c>
      <c r="O1559"/>
      <c r="P1559" t="s">
        <v>2914</v>
      </c>
      <c r="R1559" t="s">
        <v>2915</v>
      </c>
      <c r="X1559" s="9">
        <f>IF(Table1[[#This Row],[Origin 1]]="???",0,COUNTA(Table1[[#This Row],[Origin 1]:[Origin 6]]))</f>
        <v>1</v>
      </c>
      <c r="Y1559"/>
      <c r="Z1559"/>
    </row>
    <row r="1560" spans="1:26">
      <c r="A1560" s="12" t="s">
        <v>2896</v>
      </c>
      <c r="B1560" s="2">
        <v>2024</v>
      </c>
      <c r="C1560" s="18" t="str">
        <f>TEXT(Table1[[#This Row],[No2]],"000")</f>
        <v>014</v>
      </c>
      <c r="D1560" s="18">
        <v>14</v>
      </c>
      <c r="E1560" s="18" t="s">
        <v>183</v>
      </c>
      <c r="F1560" s="2" t="str">
        <f>_xlfn.TEXTJOIN("_",TRUE,A1560,B1560,C1560,Table1[[#This Row],[Domain]])</f>
        <v>IRL_2024_014_Sea</v>
      </c>
      <c r="G1560" s="2" t="s">
        <v>2909</v>
      </c>
      <c r="H1560" s="3" t="s">
        <v>223</v>
      </c>
      <c r="I1560" t="s">
        <v>975</v>
      </c>
      <c r="J1560" t="s">
        <v>2916</v>
      </c>
      <c r="K1560" s="4">
        <v>2</v>
      </c>
      <c r="L1560" s="9" t="str">
        <f>IF(AND(R1560=A1560, S1560&amp;T1560&amp;U1560&amp;V1560&amp;W1560=""), "DomProd", IF(COUNTIF(R1560:W1560, A1560)&gt;0, "CoDev", IF(R1560="???","N/A","Import")))</f>
        <v>DomProd</v>
      </c>
      <c r="M1560" t="s">
        <v>2316</v>
      </c>
      <c r="O1560"/>
      <c r="P1560" s="28" t="s">
        <v>2917</v>
      </c>
      <c r="R1560" t="s">
        <v>2896</v>
      </c>
      <c r="X1560" s="9">
        <f>IF(Table1[[#This Row],[Origin 1]]="???",0,COUNTA(Table1[[#This Row],[Origin 1]:[Origin 6]]))</f>
        <v>1</v>
      </c>
      <c r="Y1560"/>
      <c r="Z1560"/>
    </row>
    <row r="1561" spans="1:26">
      <c r="A1561" s="12" t="s">
        <v>2896</v>
      </c>
      <c r="B1561" s="2">
        <v>2024</v>
      </c>
      <c r="C1561" s="18" t="str">
        <f>TEXT(Table1[[#This Row],[No2]],"000")</f>
        <v>015</v>
      </c>
      <c r="D1561" s="18">
        <v>15</v>
      </c>
      <c r="E1561" s="18" t="s">
        <v>183</v>
      </c>
      <c r="F1561" s="2" t="str">
        <f>_xlfn.TEXTJOIN("_",TRUE,A1561,B1561,C1561,Table1[[#This Row],[Domain]])</f>
        <v>IRL_2024_015_Sea</v>
      </c>
      <c r="G1561" s="2" t="s">
        <v>400</v>
      </c>
      <c r="H1561" s="3" t="s">
        <v>233</v>
      </c>
      <c r="I1561" t="s">
        <v>477</v>
      </c>
      <c r="J1561" t="s">
        <v>1569</v>
      </c>
      <c r="K1561" s="4" t="s">
        <v>72</v>
      </c>
      <c r="L1561" s="9" t="str">
        <f>IF(AND(R1561=A1561, S1561&amp;T1561&amp;U1561&amp;V1561&amp;W1561=""), "DomProd", IF(COUNTIF(R1561:W1561, A1561)&gt;0, "CoDev", IF(R1561="???","N/A","Import")))</f>
        <v>Import</v>
      </c>
      <c r="M1561" t="s">
        <v>236</v>
      </c>
      <c r="O1561"/>
      <c r="P1561" s="28" t="s">
        <v>237</v>
      </c>
      <c r="R1561" t="s">
        <v>145</v>
      </c>
      <c r="X1561" s="9">
        <f>IF(Table1[[#This Row],[Origin 1]]="???",0,COUNTA(Table1[[#This Row],[Origin 1]:[Origin 6]]))</f>
        <v>1</v>
      </c>
      <c r="Y1561"/>
      <c r="Z1561"/>
    </row>
    <row r="1562" spans="1:26">
      <c r="A1562" s="12" t="s">
        <v>2896</v>
      </c>
      <c r="B1562" s="2">
        <v>2024</v>
      </c>
      <c r="C1562" s="18" t="str">
        <f>TEXT(Table1[[#This Row],[No2]],"000")</f>
        <v>016</v>
      </c>
      <c r="D1562" s="18">
        <v>16</v>
      </c>
      <c r="E1562" s="18" t="s">
        <v>92</v>
      </c>
      <c r="F1562" s="2" t="str">
        <f>_xlfn.TEXTJOIN("_",TRUE,A1562,B1562,C1562,Table1[[#This Row],[Domain]])</f>
        <v>IRL_2024_016_Air</v>
      </c>
      <c r="G1562" s="2" t="s">
        <v>2918</v>
      </c>
      <c r="H1562" s="3" t="s">
        <v>94</v>
      </c>
      <c r="I1562" t="s">
        <v>1430</v>
      </c>
      <c r="J1562" t="s">
        <v>2919</v>
      </c>
      <c r="K1562" s="4">
        <v>2</v>
      </c>
      <c r="L1562" s="9" t="str">
        <f>IF(AND(R1562=A1562, S1562&amp;T1562&amp;U1562&amp;V1562&amp;W1562=""), "DomProd", IF(COUNTIF(R1562:W1562, A1562)&gt;0, "CoDev", IF(R1562="???","N/A","Import")))</f>
        <v>Import</v>
      </c>
      <c r="M1562" t="s">
        <v>755</v>
      </c>
      <c r="O1562"/>
      <c r="P1562" t="s">
        <v>756</v>
      </c>
      <c r="R1562" t="s">
        <v>37</v>
      </c>
      <c r="X1562" s="9">
        <f>IF(Table1[[#This Row],[Origin 1]]="???",0,COUNTA(Table1[[#This Row],[Origin 1]:[Origin 6]]))</f>
        <v>1</v>
      </c>
      <c r="Y1562"/>
      <c r="Z1562"/>
    </row>
    <row r="1563" spans="1:26">
      <c r="A1563" s="12" t="s">
        <v>2896</v>
      </c>
      <c r="B1563" s="2">
        <v>2024</v>
      </c>
      <c r="C1563" s="18" t="str">
        <f>TEXT(Table1[[#This Row],[No2]],"000")</f>
        <v>017</v>
      </c>
      <c r="D1563" s="18">
        <v>17</v>
      </c>
      <c r="E1563" s="18" t="s">
        <v>92</v>
      </c>
      <c r="F1563" s="2" t="str">
        <f>_xlfn.TEXTJOIN("_",TRUE,A1563,B1563,C1563,Table1[[#This Row],[Domain]])</f>
        <v>IRL_2024_017_Air</v>
      </c>
      <c r="G1563" s="2" t="s">
        <v>2918</v>
      </c>
      <c r="H1563" s="3" t="s">
        <v>94</v>
      </c>
      <c r="I1563" t="s">
        <v>103</v>
      </c>
      <c r="J1563" t="s">
        <v>2920</v>
      </c>
      <c r="K1563" s="4">
        <v>1</v>
      </c>
      <c r="L1563" s="9" t="str">
        <f>IF(AND(R1563=A1563, S1563&amp;T1563&amp;U1563&amp;V1563&amp;W1563=""), "DomProd", IF(COUNTIF(R1563:W1563, A1563)&gt;0, "CoDev", IF(R1563="???","N/A","Import")))</f>
        <v>Import</v>
      </c>
      <c r="M1563" t="s">
        <v>2921</v>
      </c>
      <c r="O1563"/>
      <c r="P1563" s="28" t="s">
        <v>2922</v>
      </c>
      <c r="R1563" t="s">
        <v>65</v>
      </c>
      <c r="S1563" t="s">
        <v>87</v>
      </c>
      <c r="X1563" s="9">
        <f>IF(Table1[[#This Row],[Origin 1]]="???",0,COUNTA(Table1[[#This Row],[Origin 1]:[Origin 6]]))</f>
        <v>2</v>
      </c>
      <c r="Y1563"/>
      <c r="Z1563"/>
    </row>
    <row r="1564" spans="1:26">
      <c r="A1564" s="12" t="s">
        <v>2896</v>
      </c>
      <c r="B1564" s="2">
        <v>2024</v>
      </c>
      <c r="C1564" s="18" t="str">
        <f>TEXT(Table1[[#This Row],[No2]],"000")</f>
        <v>018</v>
      </c>
      <c r="D1564" s="18">
        <v>18</v>
      </c>
      <c r="E1564" s="18" t="s">
        <v>92</v>
      </c>
      <c r="F1564" s="2" t="str">
        <f>_xlfn.TEXTJOIN("_",TRUE,A1564,B1564,C1564,Table1[[#This Row],[Domain]])</f>
        <v>IRL_2024_018_Air</v>
      </c>
      <c r="G1564" s="2" t="s">
        <v>2918</v>
      </c>
      <c r="H1564" s="3" t="s">
        <v>94</v>
      </c>
      <c r="I1564" t="s">
        <v>103</v>
      </c>
      <c r="J1564" t="s">
        <v>1716</v>
      </c>
      <c r="K1564" s="4">
        <v>4</v>
      </c>
      <c r="L1564" s="9" t="str">
        <f>IF(AND(R1564=A1564, S1564&amp;T1564&amp;U1564&amp;V1564&amp;W1564=""), "DomProd", IF(COUNTIF(R1564:W1564, A1564)&gt;0, "CoDev", IF(R1564="???","N/A","Import")))</f>
        <v>Import</v>
      </c>
      <c r="M1564" t="s">
        <v>105</v>
      </c>
      <c r="O1564"/>
      <c r="P1564" s="28" t="s">
        <v>518</v>
      </c>
      <c r="R1564" t="s">
        <v>107</v>
      </c>
      <c r="X1564" s="9">
        <f>IF(Table1[[#This Row],[Origin 1]]="???",0,COUNTA(Table1[[#This Row],[Origin 1]:[Origin 6]]))</f>
        <v>1</v>
      </c>
      <c r="Y1564"/>
      <c r="Z1564"/>
    </row>
    <row r="1565" spans="1:26">
      <c r="A1565" s="12" t="s">
        <v>2896</v>
      </c>
      <c r="B1565" s="2">
        <v>2024</v>
      </c>
      <c r="C1565" s="18" t="str">
        <f>TEXT(Table1[[#This Row],[No2]],"000")</f>
        <v>019</v>
      </c>
      <c r="D1565" s="18">
        <v>19</v>
      </c>
      <c r="E1565" s="18" t="s">
        <v>92</v>
      </c>
      <c r="F1565" s="2" t="str">
        <f>_xlfn.TEXTJOIN("_",TRUE,A1565,B1565,C1565,Table1[[#This Row],[Domain]])</f>
        <v>IRL_2024_019_Air</v>
      </c>
      <c r="G1565" s="2" t="s">
        <v>2918</v>
      </c>
      <c r="H1565" s="3" t="s">
        <v>94</v>
      </c>
      <c r="I1565" t="s">
        <v>108</v>
      </c>
      <c r="J1565" t="s">
        <v>2831</v>
      </c>
      <c r="K1565" s="4">
        <v>8</v>
      </c>
      <c r="L1565" s="9" t="str">
        <f>IF(AND(R1565=A1565, S1565&amp;T1565&amp;U1565&amp;V1565&amp;W1565=""), "DomProd", IF(COUNTIF(R1565:W1565, A1565)&gt;0, "CoDev", IF(R1565="???","N/A","Import")))</f>
        <v>Import</v>
      </c>
      <c r="M1565" t="s">
        <v>105</v>
      </c>
      <c r="O1565"/>
      <c r="P1565" s="28" t="s">
        <v>524</v>
      </c>
      <c r="R1565" t="s">
        <v>107</v>
      </c>
      <c r="X1565" s="9">
        <f>IF(Table1[[#This Row],[Origin 1]]="???",0,COUNTA(Table1[[#This Row],[Origin 1]:[Origin 6]]))</f>
        <v>1</v>
      </c>
      <c r="Y1565"/>
      <c r="Z1565"/>
    </row>
    <row r="1566" spans="1:26">
      <c r="A1566" s="12" t="s">
        <v>2896</v>
      </c>
      <c r="B1566" s="2">
        <v>2024</v>
      </c>
      <c r="C1566" s="18" t="str">
        <f>TEXT(Table1[[#This Row],[No2]],"000")</f>
        <v>020</v>
      </c>
      <c r="D1566" s="18">
        <v>20</v>
      </c>
      <c r="E1566" s="18" t="s">
        <v>92</v>
      </c>
      <c r="F1566" s="2" t="str">
        <f>_xlfn.TEXTJOIN("_",TRUE,A1566,B1566,C1566,Table1[[#This Row],[Domain]])</f>
        <v>IRL_2024_020_Air</v>
      </c>
      <c r="G1566" s="2" t="s">
        <v>2918</v>
      </c>
      <c r="H1566" s="3" t="s">
        <v>114</v>
      </c>
      <c r="I1566" t="s">
        <v>488</v>
      </c>
      <c r="J1566" t="s">
        <v>2923</v>
      </c>
      <c r="K1566" s="4">
        <v>6</v>
      </c>
      <c r="L1566" s="9" t="str">
        <f>IF(AND(R1566=A1566, S1566&amp;T1566&amp;U1566&amp;V1566&amp;W1566=""), "DomProd", IF(COUNTIF(R1566:W1566, A1566)&gt;0, "CoDev", IF(R1566="???","N/A","Import")))</f>
        <v>Import</v>
      </c>
      <c r="M1566" t="s">
        <v>123</v>
      </c>
      <c r="O1566"/>
      <c r="P1566" t="s">
        <v>679</v>
      </c>
      <c r="R1566" t="s">
        <v>55</v>
      </c>
      <c r="X1566" s="9">
        <f>IF(Table1[[#This Row],[Origin 1]]="???",0,COUNTA(Table1[[#This Row],[Origin 1]:[Origin 6]]))</f>
        <v>1</v>
      </c>
      <c r="Y1566"/>
      <c r="Z1566"/>
    </row>
    <row r="1567" spans="1:26">
      <c r="A1567" s="12" t="s">
        <v>2896</v>
      </c>
      <c r="B1567" s="2">
        <v>2024</v>
      </c>
      <c r="C1567" s="18" t="str">
        <f>TEXT(Table1[[#This Row],[No2]],"000")</f>
        <v>021</v>
      </c>
      <c r="D1567" s="18">
        <v>21</v>
      </c>
      <c r="E1567" s="18" t="s">
        <v>92</v>
      </c>
      <c r="F1567" s="2" t="str">
        <f>_xlfn.TEXTJOIN("_",TRUE,A1567,B1567,C1567,Table1[[#This Row],[Domain]])</f>
        <v>IRL_2024_021_Air</v>
      </c>
      <c r="G1567" s="2" t="s">
        <v>2918</v>
      </c>
      <c r="H1567" s="3" t="s">
        <v>114</v>
      </c>
      <c r="I1567" t="s">
        <v>103</v>
      </c>
      <c r="J1567" t="s">
        <v>870</v>
      </c>
      <c r="K1567" s="4">
        <v>2</v>
      </c>
      <c r="L1567" s="9" t="str">
        <f>IF(AND(R1567=A1567, S1567&amp;T1567&amp;U1567&amp;V1567&amp;W1567=""), "DomProd", IF(COUNTIF(R1567:W1567, A1567)&gt;0, "CoDev", IF(R1567="???","N/A","Import")))</f>
        <v>Import</v>
      </c>
      <c r="M1567" t="s">
        <v>871</v>
      </c>
      <c r="O1567"/>
      <c r="P1567" s="28" t="s">
        <v>872</v>
      </c>
      <c r="R1567" t="s">
        <v>32</v>
      </c>
      <c r="X1567" s="9">
        <f>IF(Table1[[#This Row],[Origin 1]]="???",0,COUNTA(Table1[[#This Row],[Origin 1]:[Origin 6]]))</f>
        <v>1</v>
      </c>
      <c r="Y1567"/>
      <c r="Z1567"/>
    </row>
    <row r="1568" spans="1:26">
      <c r="A1568" s="12" t="s">
        <v>55</v>
      </c>
      <c r="B1568" s="2">
        <v>2024</v>
      </c>
      <c r="C1568" s="18" t="str">
        <f>TEXT(Table1[[#This Row],[No2]],"000")</f>
        <v>001</v>
      </c>
      <c r="D1568" s="18">
        <v>1</v>
      </c>
      <c r="E1568" s="18" t="s">
        <v>785</v>
      </c>
      <c r="F1568" s="2" t="str">
        <f>_xlfn.TEXTJOIN("_",TRUE,A1568,B1568,C1568,Table1[[#This Row],[Domain]])</f>
        <v>ITA_2024_001_Space</v>
      </c>
      <c r="G1568" s="2" t="s">
        <v>785</v>
      </c>
      <c r="H1568" s="3" t="s">
        <v>786</v>
      </c>
      <c r="I1568" t="s">
        <v>787</v>
      </c>
      <c r="J1568" t="s">
        <v>1770</v>
      </c>
      <c r="K1568" s="4">
        <v>1</v>
      </c>
      <c r="L1568" s="9" t="str">
        <f>IF(AND(R1568=A1568, S1568&amp;T1568&amp;U1568&amp;V1568&amp;W1568=""), "DomProd", IF(COUNTIF(R1568:W1568, A1568)&gt;0, "CoDev", IF(R1568="???","N/A","Import")))</f>
        <v>CoDev</v>
      </c>
      <c r="M1568" t="s">
        <v>1768</v>
      </c>
      <c r="O1568"/>
      <c r="P1568" t="s">
        <v>1771</v>
      </c>
      <c r="R1568" t="s">
        <v>55</v>
      </c>
      <c r="S1568" t="s">
        <v>134</v>
      </c>
      <c r="X1568" s="9">
        <f>IF(Table1[[#This Row],[Origin 1]]="???",0,COUNTA(Table1[[#This Row],[Origin 1]:[Origin 6]]))</f>
        <v>2</v>
      </c>
      <c r="Y1568"/>
      <c r="Z1568"/>
    </row>
    <row r="1569" spans="1:26">
      <c r="A1569" s="12" t="s">
        <v>55</v>
      </c>
      <c r="B1569" s="2">
        <v>2024</v>
      </c>
      <c r="C1569" s="18" t="str">
        <f>TEXT(Table1[[#This Row],[No2]],"000")</f>
        <v>002</v>
      </c>
      <c r="D1569" s="18">
        <v>2</v>
      </c>
      <c r="E1569" s="18" t="s">
        <v>785</v>
      </c>
      <c r="F1569" s="2" t="str">
        <f>_xlfn.TEXTJOIN("_",TRUE,A1569,B1569,C1569,Table1[[#This Row],[Domain]])</f>
        <v>ITA_2024_002_Space</v>
      </c>
      <c r="G1569" s="2" t="s">
        <v>785</v>
      </c>
      <c r="H1569" s="3" t="s">
        <v>786</v>
      </c>
      <c r="I1569" t="s">
        <v>787</v>
      </c>
      <c r="J1569" t="s">
        <v>2924</v>
      </c>
      <c r="K1569" s="4">
        <v>1</v>
      </c>
      <c r="L1569" s="9" t="str">
        <f>IF(AND(R1569=A1569, S1569&amp;T1569&amp;U1569&amp;V1569&amp;W1569=""), "DomProd", IF(COUNTIF(R1569:W1569, A1569)&gt;0, "CoDev", IF(R1569="???","N/A","Import")))</f>
        <v>CoDev</v>
      </c>
      <c r="M1569" t="s">
        <v>1768</v>
      </c>
      <c r="N1569" t="s">
        <v>2925</v>
      </c>
      <c r="O1569"/>
      <c r="P1569" s="28" t="s">
        <v>2926</v>
      </c>
      <c r="R1569" t="s">
        <v>55</v>
      </c>
      <c r="S1569" t="s">
        <v>134</v>
      </c>
      <c r="X1569" s="9">
        <f>IF(Table1[[#This Row],[Origin 1]]="???",0,COUNTA(Table1[[#This Row],[Origin 1]:[Origin 6]]))</f>
        <v>2</v>
      </c>
      <c r="Y1569"/>
      <c r="Z1569"/>
    </row>
    <row r="1570" spans="1:26">
      <c r="A1570" s="12" t="s">
        <v>55</v>
      </c>
      <c r="B1570" s="2">
        <v>2024</v>
      </c>
      <c r="C1570" s="18" t="str">
        <f>TEXT(Table1[[#This Row],[No2]],"000")</f>
        <v>003</v>
      </c>
      <c r="D1570" s="18">
        <v>3</v>
      </c>
      <c r="E1570" s="18" t="s">
        <v>785</v>
      </c>
      <c r="F1570" s="2" t="str">
        <f>_xlfn.TEXTJOIN("_",TRUE,A1570,B1570,C1570,Table1[[#This Row],[Domain]])</f>
        <v>ITA_2024_003_Space</v>
      </c>
      <c r="G1570" s="2" t="s">
        <v>785</v>
      </c>
      <c r="H1570" s="3" t="s">
        <v>786</v>
      </c>
      <c r="I1570" t="s">
        <v>115</v>
      </c>
      <c r="J1570" t="s">
        <v>2927</v>
      </c>
      <c r="K1570" s="4">
        <v>4</v>
      </c>
      <c r="L1570" s="9" t="str">
        <f>IF(AND(R1570=A1570, S1570&amp;T1570&amp;U1570&amp;V1570&amp;W1570=""), "DomProd", IF(COUNTIF(R1570:W1570, A1570)&gt;0, "CoDev", IF(R1570="???","N/A","Import")))</f>
        <v>DomProd</v>
      </c>
      <c r="M1570" t="s">
        <v>1768</v>
      </c>
      <c r="O1570"/>
      <c r="P1570" t="s">
        <v>2928</v>
      </c>
      <c r="R1570" t="s">
        <v>55</v>
      </c>
      <c r="X1570" s="9">
        <f>IF(Table1[[#This Row],[Origin 1]]="???",0,COUNTA(Table1[[#This Row],[Origin 1]:[Origin 6]]))</f>
        <v>1</v>
      </c>
      <c r="Y1570"/>
      <c r="Z1570"/>
    </row>
    <row r="1571" spans="1:26">
      <c r="A1571" s="12" t="s">
        <v>55</v>
      </c>
      <c r="B1571" s="2">
        <v>2024</v>
      </c>
      <c r="C1571" s="18" t="str">
        <f>TEXT(Table1[[#This Row],[No2]],"000")</f>
        <v>004</v>
      </c>
      <c r="D1571" s="18">
        <v>4</v>
      </c>
      <c r="E1571" s="18" t="s">
        <v>785</v>
      </c>
      <c r="F1571" s="2" t="str">
        <f>_xlfn.TEXTJOIN("_",TRUE,A1571,B1571,C1571,Table1[[#This Row],[Domain]])</f>
        <v>ITA_2024_004_Space</v>
      </c>
      <c r="G1571" s="2" t="s">
        <v>785</v>
      </c>
      <c r="H1571" s="3" t="s">
        <v>786</v>
      </c>
      <c r="I1571" t="s">
        <v>115</v>
      </c>
      <c r="J1571" t="s">
        <v>2929</v>
      </c>
      <c r="K1571" s="4">
        <v>2</v>
      </c>
      <c r="L1571" s="9" t="str">
        <f>IF(AND(R1571=A1571, S1571&amp;T1571&amp;U1571&amp;V1571&amp;W1571=""), "DomProd", IF(COUNTIF(R1571:W1571, A1571)&gt;0, "CoDev", IF(R1571="???","N/A","Import")))</f>
        <v>DomProd</v>
      </c>
      <c r="M1571" t="s">
        <v>1768</v>
      </c>
      <c r="O1571"/>
      <c r="P1571" t="s">
        <v>2928</v>
      </c>
      <c r="R1571" t="s">
        <v>55</v>
      </c>
      <c r="X1571" s="9">
        <f>IF(Table1[[#This Row],[Origin 1]]="???",0,COUNTA(Table1[[#This Row],[Origin 1]:[Origin 6]]))</f>
        <v>1</v>
      </c>
      <c r="Y1571"/>
      <c r="Z1571"/>
    </row>
    <row r="1572" spans="1:26">
      <c r="A1572" s="12" t="s">
        <v>55</v>
      </c>
      <c r="B1572" s="2">
        <v>2024</v>
      </c>
      <c r="C1572" s="18" t="str">
        <f>TEXT(Table1[[#This Row],[No2]],"000")</f>
        <v>005</v>
      </c>
      <c r="D1572" s="18">
        <v>5</v>
      </c>
      <c r="E1572" s="18" t="s">
        <v>785</v>
      </c>
      <c r="F1572" s="2" t="str">
        <f>_xlfn.TEXTJOIN("_",TRUE,A1572,B1572,C1572,Table1[[#This Row],[Domain]])</f>
        <v>ITA_2024_005_Space</v>
      </c>
      <c r="G1572" s="2" t="s">
        <v>785</v>
      </c>
      <c r="H1572" s="3" t="s">
        <v>786</v>
      </c>
      <c r="I1572" t="s">
        <v>115</v>
      </c>
      <c r="J1572" t="s">
        <v>2930</v>
      </c>
      <c r="K1572" s="4">
        <v>1</v>
      </c>
      <c r="L1572" s="9" t="str">
        <f>IF(AND(R1572=A1572, S1572&amp;T1572&amp;U1572&amp;V1572&amp;W1572=""), "DomProd", IF(COUNTIF(R1572:W1572, A1572)&gt;0, "CoDev", IF(R1572="???","N/A","Import")))</f>
        <v>CoDev</v>
      </c>
      <c r="M1572" t="s">
        <v>1030</v>
      </c>
      <c r="N1572" t="s">
        <v>2925</v>
      </c>
      <c r="O1572"/>
      <c r="P1572" s="28" t="s">
        <v>2931</v>
      </c>
      <c r="Q1572" s="28" t="s">
        <v>2932</v>
      </c>
      <c r="R1572" t="s">
        <v>55</v>
      </c>
      <c r="S1572" t="s">
        <v>115</v>
      </c>
      <c r="X1572" s="9">
        <f>IF(Table1[[#This Row],[Origin 1]]="???",0,COUNTA(Table1[[#This Row],[Origin 1]:[Origin 6]]))</f>
        <v>2</v>
      </c>
      <c r="Y1572"/>
      <c r="Z1572"/>
    </row>
    <row r="1573" spans="1:26">
      <c r="A1573" s="12" t="s">
        <v>55</v>
      </c>
      <c r="B1573" s="2">
        <v>2024</v>
      </c>
      <c r="C1573" s="18" t="str">
        <f>TEXT(Table1[[#This Row],[No2]],"000")</f>
        <v>006</v>
      </c>
      <c r="D1573" s="18">
        <v>6</v>
      </c>
      <c r="E1573" s="18" t="s">
        <v>25</v>
      </c>
      <c r="F1573" s="2" t="str">
        <f>_xlfn.TEXTJOIN("_",TRUE,A1573,B1573,C1573,Table1[[#This Row],[Domain]])</f>
        <v>ITA_2024_006_Land</v>
      </c>
      <c r="G1573" s="2" t="s">
        <v>300</v>
      </c>
      <c r="H1573" s="3" t="s">
        <v>27</v>
      </c>
      <c r="I1573" t="s">
        <v>28</v>
      </c>
      <c r="J1573" t="s">
        <v>2933</v>
      </c>
      <c r="K1573" s="4">
        <v>147</v>
      </c>
      <c r="L1573" s="9" t="str">
        <f>IF(AND(R1573=A1573, S1573&amp;T1573&amp;U1573&amp;V1573&amp;W1573=""), "DomProd", IF(COUNTIF(R1573:W1573, A1573)&gt;0, "CoDev", IF(R1573="???","N/A","Import")))</f>
        <v>DomProd</v>
      </c>
      <c r="M1573" t="s">
        <v>1216</v>
      </c>
      <c r="N1573" s="4"/>
      <c r="O1573"/>
      <c r="P1573" t="s">
        <v>2934</v>
      </c>
      <c r="R1573" t="s">
        <v>55</v>
      </c>
      <c r="X1573" s="9">
        <f>IF(Table1[[#This Row],[Origin 1]]="???",0,COUNTA(Table1[[#This Row],[Origin 1]:[Origin 6]]))</f>
        <v>1</v>
      </c>
      <c r="Y1573"/>
      <c r="Z1573"/>
    </row>
    <row r="1574" spans="1:26">
      <c r="A1574" s="12" t="s">
        <v>55</v>
      </c>
      <c r="B1574" s="2">
        <v>2024</v>
      </c>
      <c r="C1574" s="18" t="str">
        <f>TEXT(Table1[[#This Row],[No2]],"000")</f>
        <v>007</v>
      </c>
      <c r="D1574" s="18">
        <v>7</v>
      </c>
      <c r="E1574" s="18" t="s">
        <v>25</v>
      </c>
      <c r="F1574" s="2" t="str">
        <f>_xlfn.TEXTJOIN("_",TRUE,A1574,B1574,C1574,Table1[[#This Row],[Domain]])</f>
        <v>ITA_2024_007_Land</v>
      </c>
      <c r="G1574" s="2" t="s">
        <v>300</v>
      </c>
      <c r="H1574" s="3" t="s">
        <v>27</v>
      </c>
      <c r="I1574" t="s">
        <v>28</v>
      </c>
      <c r="J1574" t="s">
        <v>2935</v>
      </c>
      <c r="K1574" s="4">
        <v>3</v>
      </c>
      <c r="L1574" s="9" t="str">
        <f>IF(AND(R1574=A1574, S1574&amp;T1574&amp;U1574&amp;V1574&amp;W1574=""), "DomProd", IF(COUNTIF(R1574:W1574, A1574)&gt;0, "CoDev", IF(R1574="???","N/A","Import")))</f>
        <v>DomProd</v>
      </c>
      <c r="M1574" t="s">
        <v>1216</v>
      </c>
      <c r="O1574"/>
      <c r="P1574" t="s">
        <v>2934</v>
      </c>
      <c r="R1574" t="s">
        <v>55</v>
      </c>
      <c r="X1574" s="9">
        <f>IF(Table1[[#This Row],[Origin 1]]="???",0,COUNTA(Table1[[#This Row],[Origin 1]:[Origin 6]]))</f>
        <v>1</v>
      </c>
      <c r="Y1574"/>
      <c r="Z1574"/>
    </row>
    <row r="1575" spans="1:26">
      <c r="A1575" s="12" t="s">
        <v>55</v>
      </c>
      <c r="B1575" s="2">
        <v>2024</v>
      </c>
      <c r="C1575" s="18" t="str">
        <f>TEXT(Table1[[#This Row],[No2]],"000")</f>
        <v>008</v>
      </c>
      <c r="D1575" s="18">
        <v>8</v>
      </c>
      <c r="E1575" s="18" t="s">
        <v>25</v>
      </c>
      <c r="F1575" s="2" t="str">
        <f>_xlfn.TEXTJOIN("_",TRUE,A1575,B1575,C1575,Table1[[#This Row],[Domain]])</f>
        <v>ITA_2024_008_Land</v>
      </c>
      <c r="G1575" s="2" t="s">
        <v>300</v>
      </c>
      <c r="H1575" s="3" t="s">
        <v>27</v>
      </c>
      <c r="I1575" t="s">
        <v>148</v>
      </c>
      <c r="J1575" t="s">
        <v>1187</v>
      </c>
      <c r="K1575" s="4">
        <v>255</v>
      </c>
      <c r="L1575" s="9" t="str">
        <f>IF(AND(R1575=A1575, S1575&amp;T1575&amp;U1575&amp;V1575&amp;W1575=""), "DomProd", IF(COUNTIF(R1575:W1575, A1575)&gt;0, "CoDev", IF(R1575="???","N/A","Import")))</f>
        <v>DomProd</v>
      </c>
      <c r="M1575" t="s">
        <v>1188</v>
      </c>
      <c r="N1575" t="s">
        <v>1189</v>
      </c>
      <c r="O1575"/>
      <c r="P1575" t="s">
        <v>1190</v>
      </c>
      <c r="R1575" t="s">
        <v>55</v>
      </c>
      <c r="X1575" s="9">
        <f>IF(Table1[[#This Row],[Origin 1]]="???",0,COUNTA(Table1[[#This Row],[Origin 1]:[Origin 6]]))</f>
        <v>1</v>
      </c>
      <c r="Y1575"/>
      <c r="Z1575"/>
    </row>
    <row r="1576" spans="1:26">
      <c r="A1576" s="12" t="s">
        <v>55</v>
      </c>
      <c r="B1576" s="2">
        <v>2024</v>
      </c>
      <c r="C1576" s="18" t="str">
        <f>TEXT(Table1[[#This Row],[No2]],"000")</f>
        <v>009</v>
      </c>
      <c r="D1576" s="18">
        <v>9</v>
      </c>
      <c r="E1576" s="18" t="s">
        <v>25</v>
      </c>
      <c r="F1576" s="2" t="str">
        <f>_xlfn.TEXTJOIN("_",TRUE,A1576,B1576,C1576,Table1[[#This Row],[Domain]])</f>
        <v>ITA_2024_009_Land</v>
      </c>
      <c r="G1576" s="2" t="s">
        <v>300</v>
      </c>
      <c r="H1576" s="3" t="s">
        <v>27</v>
      </c>
      <c r="I1576" t="s">
        <v>148</v>
      </c>
      <c r="J1576" t="s">
        <v>2936</v>
      </c>
      <c r="K1576" s="4">
        <v>13</v>
      </c>
      <c r="L1576" s="9" t="str">
        <f>IF(AND(R1576=A1576, S1576&amp;T1576&amp;U1576&amp;V1576&amp;W1576=""), "DomProd", IF(COUNTIF(R1576:W1576, A1576)&gt;0, "CoDev", IF(R1576="???","N/A","Import")))</f>
        <v>DomProd</v>
      </c>
      <c r="M1576" t="s">
        <v>1216</v>
      </c>
      <c r="O1576"/>
      <c r="P1576" t="s">
        <v>1217</v>
      </c>
      <c r="R1576" t="s">
        <v>55</v>
      </c>
      <c r="X1576" s="9">
        <f>IF(Table1[[#This Row],[Origin 1]]="???",0,COUNTA(Table1[[#This Row],[Origin 1]:[Origin 6]]))</f>
        <v>1</v>
      </c>
      <c r="Y1576"/>
      <c r="Z1576"/>
    </row>
    <row r="1577" spans="1:26">
      <c r="A1577" s="12" t="s">
        <v>55</v>
      </c>
      <c r="B1577" s="2">
        <v>2024</v>
      </c>
      <c r="C1577" s="18" t="str">
        <f>TEXT(Table1[[#This Row],[No2]],"000")</f>
        <v>010</v>
      </c>
      <c r="D1577" s="18">
        <v>10</v>
      </c>
      <c r="E1577" s="18" t="s">
        <v>25</v>
      </c>
      <c r="F1577" s="2" t="str">
        <f>_xlfn.TEXTJOIN("_",TRUE,A1577,B1577,C1577,Table1[[#This Row],[Domain]])</f>
        <v>ITA_2024_010_Land</v>
      </c>
      <c r="G1577" s="2" t="s">
        <v>300</v>
      </c>
      <c r="H1577" s="3" t="s">
        <v>27</v>
      </c>
      <c r="I1577" t="s">
        <v>33</v>
      </c>
      <c r="J1577" t="s">
        <v>2937</v>
      </c>
      <c r="K1577" s="4">
        <v>165</v>
      </c>
      <c r="L1577" s="9" t="str">
        <f>IF(AND(R1577=A1577, S1577&amp;T1577&amp;U1577&amp;V1577&amp;W1577=""), "DomProd", IF(COUNTIF(R1577:W1577, A1577)&gt;0, "CoDev", IF(R1577="???","N/A","Import")))</f>
        <v>DomProd</v>
      </c>
      <c r="M1577" t="s">
        <v>1216</v>
      </c>
      <c r="O1577"/>
      <c r="P1577" s="28" t="s">
        <v>2938</v>
      </c>
      <c r="R1577" t="s">
        <v>55</v>
      </c>
      <c r="X1577" s="9">
        <f>IF(Table1[[#This Row],[Origin 1]]="???",0,COUNTA(Table1[[#This Row],[Origin 1]:[Origin 6]]))</f>
        <v>1</v>
      </c>
      <c r="Y1577"/>
      <c r="Z1577"/>
    </row>
    <row r="1578" spans="1:26">
      <c r="A1578" s="12" t="s">
        <v>55</v>
      </c>
      <c r="B1578" s="2">
        <v>2024</v>
      </c>
      <c r="C1578" s="18" t="str">
        <f>TEXT(Table1[[#This Row],[No2]],"000")</f>
        <v>011</v>
      </c>
      <c r="D1578" s="18">
        <v>11</v>
      </c>
      <c r="E1578" s="18" t="s">
        <v>25</v>
      </c>
      <c r="F1578" s="2" t="str">
        <f>_xlfn.TEXTJOIN("_",TRUE,A1578,B1578,C1578,Table1[[#This Row],[Domain]])</f>
        <v>ITA_2024_011_Land</v>
      </c>
      <c r="G1578" s="2" t="s">
        <v>300</v>
      </c>
      <c r="H1578" s="3" t="s">
        <v>27</v>
      </c>
      <c r="I1578" t="s">
        <v>33</v>
      </c>
      <c r="J1578" t="s">
        <v>2939</v>
      </c>
      <c r="K1578" s="4">
        <v>284</v>
      </c>
      <c r="L1578" s="9" t="str">
        <f>IF(AND(R1578=A1578, S1578&amp;T1578&amp;U1578&amp;V1578&amp;W1578=""), "DomProd", IF(COUNTIF(R1578:W1578, A1578)&gt;0, "CoDev", IF(R1578="???","N/A","Import")))</f>
        <v>DomProd</v>
      </c>
      <c r="M1578" t="s">
        <v>1216</v>
      </c>
      <c r="O1578"/>
      <c r="P1578" s="28" t="s">
        <v>2940</v>
      </c>
      <c r="R1578" t="s">
        <v>55</v>
      </c>
      <c r="X1578" s="9">
        <f>IF(Table1[[#This Row],[Origin 1]]="???",0,COUNTA(Table1[[#This Row],[Origin 1]:[Origin 6]]))</f>
        <v>1</v>
      </c>
      <c r="Y1578"/>
      <c r="Z1578"/>
    </row>
    <row r="1579" spans="1:26">
      <c r="A1579" s="12" t="s">
        <v>55</v>
      </c>
      <c r="B1579" s="2">
        <v>2024</v>
      </c>
      <c r="C1579" s="18" t="str">
        <f>TEXT(Table1[[#This Row],[No2]],"000")</f>
        <v>012</v>
      </c>
      <c r="D1579" s="18">
        <v>12</v>
      </c>
      <c r="E1579" s="18" t="s">
        <v>25</v>
      </c>
      <c r="F1579" s="2" t="str">
        <f>_xlfn.TEXTJOIN("_",TRUE,A1579,B1579,C1579,Table1[[#This Row],[Domain]])</f>
        <v>ITA_2024_012_Land</v>
      </c>
      <c r="G1579" s="2" t="s">
        <v>300</v>
      </c>
      <c r="H1579" s="3" t="s">
        <v>27</v>
      </c>
      <c r="I1579" t="s">
        <v>38</v>
      </c>
      <c r="J1579" t="s">
        <v>812</v>
      </c>
      <c r="K1579" s="4">
        <v>138</v>
      </c>
      <c r="L1579" s="9" t="str">
        <f>IF(AND(R1579=A1579, S1579&amp;T1579&amp;U1579&amp;V1579&amp;W1579=""), "DomProd", IF(COUNTIF(R1579:W1579, A1579)&gt;0, "CoDev", IF(R1579="???","N/A","Import")))</f>
        <v>Import</v>
      </c>
      <c r="M1579" t="s">
        <v>40</v>
      </c>
      <c r="O1579"/>
      <c r="P1579" t="s">
        <v>813</v>
      </c>
      <c r="R1579" t="s">
        <v>42</v>
      </c>
      <c r="X1579" s="9">
        <f>IF(Table1[[#This Row],[Origin 1]]="???",0,COUNTA(Table1[[#This Row],[Origin 1]:[Origin 6]]))</f>
        <v>1</v>
      </c>
      <c r="Y1579"/>
      <c r="Z1579"/>
    </row>
    <row r="1580" spans="1:26">
      <c r="A1580" s="12" t="s">
        <v>55</v>
      </c>
      <c r="B1580" s="2">
        <v>2024</v>
      </c>
      <c r="C1580" s="18" t="str">
        <f>TEXT(Table1[[#This Row],[No2]],"000")</f>
        <v>013</v>
      </c>
      <c r="D1580" s="18">
        <v>13</v>
      </c>
      <c r="E1580" s="18" t="s">
        <v>25</v>
      </c>
      <c r="F1580" s="2" t="str">
        <f>_xlfn.TEXTJOIN("_",TRUE,A1580,B1580,C1580,Table1[[#This Row],[Domain]])</f>
        <v>ITA_2024_013_Land</v>
      </c>
      <c r="G1580" s="2" t="s">
        <v>300</v>
      </c>
      <c r="H1580" s="3" t="s">
        <v>27</v>
      </c>
      <c r="I1580" t="s">
        <v>44</v>
      </c>
      <c r="J1580" t="s">
        <v>2941</v>
      </c>
      <c r="K1580" s="4">
        <v>199</v>
      </c>
      <c r="L1580" s="9" t="str">
        <f>IF(AND(R1580=A1580, S1580&amp;T1580&amp;U1580&amp;V1580&amp;W1580=""), "DomProd", IF(COUNTIF(R1580:W1580, A1580)&gt;0, "CoDev", IF(R1580="???","N/A","Import")))</f>
        <v>DomProd</v>
      </c>
      <c r="M1580" t="s">
        <v>809</v>
      </c>
      <c r="N1580" t="s">
        <v>805</v>
      </c>
      <c r="O1580"/>
      <c r="P1580" s="28" t="s">
        <v>810</v>
      </c>
      <c r="Q1580" s="28" t="s">
        <v>811</v>
      </c>
      <c r="R1580" t="s">
        <v>55</v>
      </c>
      <c r="X1580" s="9">
        <f>IF(Table1[[#This Row],[Origin 1]]="???",0,COUNTA(Table1[[#This Row],[Origin 1]:[Origin 6]]))</f>
        <v>1</v>
      </c>
      <c r="Y1580"/>
      <c r="Z1580"/>
    </row>
    <row r="1581" spans="1:26">
      <c r="A1581" s="12" t="s">
        <v>55</v>
      </c>
      <c r="B1581" s="2">
        <v>2024</v>
      </c>
      <c r="C1581" s="18" t="str">
        <f>TEXT(Table1[[#This Row],[No2]],"000")</f>
        <v>014</v>
      </c>
      <c r="D1581" s="18">
        <v>14</v>
      </c>
      <c r="E1581" s="18" t="s">
        <v>25</v>
      </c>
      <c r="F1581" s="2" t="str">
        <f>_xlfn.TEXTJOIN("_",TRUE,A1581,B1581,C1581,Table1[[#This Row],[Domain]])</f>
        <v>ITA_2024_014_Land</v>
      </c>
      <c r="G1581" s="2" t="s">
        <v>300</v>
      </c>
      <c r="H1581" s="3" t="s">
        <v>27</v>
      </c>
      <c r="I1581" t="s">
        <v>1203</v>
      </c>
      <c r="J1581" t="s">
        <v>2942</v>
      </c>
      <c r="K1581" s="4">
        <v>33</v>
      </c>
      <c r="L1581" s="9" t="str">
        <f>IF(AND(R1581=A1581, S1581&amp;T1581&amp;U1581&amp;V1581&amp;W1581=""), "DomProd", IF(COUNTIF(R1581:W1581, A1581)&gt;0, "CoDev", IF(R1581="???","N/A","Import")))</f>
        <v>CoDev</v>
      </c>
      <c r="M1581" t="s">
        <v>2943</v>
      </c>
      <c r="N1581" t="s">
        <v>2944</v>
      </c>
      <c r="O1581"/>
      <c r="P1581" s="28" t="s">
        <v>2945</v>
      </c>
      <c r="R1581" t="s">
        <v>55</v>
      </c>
      <c r="S1581" t="s">
        <v>32</v>
      </c>
      <c r="X1581" s="9">
        <f>IF(Table1[[#This Row],[Origin 1]]="???",0,COUNTA(Table1[[#This Row],[Origin 1]:[Origin 6]]))</f>
        <v>2</v>
      </c>
      <c r="Y1581"/>
      <c r="Z1581"/>
    </row>
    <row r="1582" spans="1:26">
      <c r="A1582" s="12" t="s">
        <v>55</v>
      </c>
      <c r="B1582" s="2">
        <v>2024</v>
      </c>
      <c r="C1582" s="18" t="str">
        <f>TEXT(Table1[[#This Row],[No2]],"000")</f>
        <v>015</v>
      </c>
      <c r="D1582" s="18">
        <v>15</v>
      </c>
      <c r="E1582" s="18" t="s">
        <v>25</v>
      </c>
      <c r="F1582" s="2" t="str">
        <f>_xlfn.TEXTJOIN("_",TRUE,A1582,B1582,C1582,Table1[[#This Row],[Domain]])</f>
        <v>ITA_2024_015_Land</v>
      </c>
      <c r="G1582" s="2" t="s">
        <v>300</v>
      </c>
      <c r="H1582" s="3" t="s">
        <v>27</v>
      </c>
      <c r="I1582" t="s">
        <v>49</v>
      </c>
      <c r="J1582" t="s">
        <v>2946</v>
      </c>
      <c r="K1582" s="4">
        <v>10</v>
      </c>
      <c r="L1582" s="9" t="str">
        <f>IF(AND(R1582=A1582, S1582&amp;T1582&amp;U1582&amp;V1582&amp;W1582=""), "DomProd", IF(COUNTIF(R1582:W1582, A1582)&gt;0, "CoDev", IF(R1582="???","N/A","Import")))</f>
        <v>Import</v>
      </c>
      <c r="M1582" t="s">
        <v>2947</v>
      </c>
      <c r="O1582"/>
      <c r="P1582" t="s">
        <v>2948</v>
      </c>
      <c r="R1582" t="s">
        <v>65</v>
      </c>
      <c r="X1582" s="9">
        <f>IF(Table1[[#This Row],[Origin 1]]="???",0,COUNTA(Table1[[#This Row],[Origin 1]:[Origin 6]]))</f>
        <v>1</v>
      </c>
      <c r="Y1582"/>
      <c r="Z1582"/>
    </row>
    <row r="1583" spans="1:26">
      <c r="A1583" s="12" t="s">
        <v>55</v>
      </c>
      <c r="B1583" s="2">
        <v>2024</v>
      </c>
      <c r="C1583" s="18" t="str">
        <f>TEXT(Table1[[#This Row],[No2]],"000")</f>
        <v>016</v>
      </c>
      <c r="D1583" s="18">
        <v>16</v>
      </c>
      <c r="E1583" s="18" t="s">
        <v>25</v>
      </c>
      <c r="F1583" s="2" t="str">
        <f>_xlfn.TEXTJOIN("_",TRUE,A1583,B1583,C1583,Table1[[#This Row],[Domain]])</f>
        <v>ITA_2024_016_Land</v>
      </c>
      <c r="G1583" s="2" t="s">
        <v>300</v>
      </c>
      <c r="H1583" s="3" t="s">
        <v>27</v>
      </c>
      <c r="I1583" t="s">
        <v>49</v>
      </c>
      <c r="J1583" t="s">
        <v>52</v>
      </c>
      <c r="K1583" s="4">
        <v>1798</v>
      </c>
      <c r="L1583" s="9" t="str">
        <f>IF(AND(R1583=A1583, S1583&amp;T1583&amp;U1583&amp;V1583&amp;W1583=""), "DomProd", IF(COUNTIF(R1583:W1583, A1583)&gt;0, "CoDev", IF(R1583="???","N/A","Import")))</f>
        <v>DomProd</v>
      </c>
      <c r="M1583" t="s">
        <v>53</v>
      </c>
      <c r="O1583"/>
      <c r="P1583" s="28" t="s">
        <v>54</v>
      </c>
      <c r="R1583" t="s">
        <v>55</v>
      </c>
      <c r="X1583" s="9">
        <f>IF(Table1[[#This Row],[Origin 1]]="???",0,COUNTA(Table1[[#This Row],[Origin 1]:[Origin 6]]))</f>
        <v>1</v>
      </c>
      <c r="Y1583"/>
      <c r="Z1583"/>
    </row>
    <row r="1584" spans="1:26">
      <c r="A1584" s="12" t="s">
        <v>55</v>
      </c>
      <c r="B1584" s="2">
        <v>2024</v>
      </c>
      <c r="C1584" s="18" t="str">
        <f>TEXT(Table1[[#This Row],[No2]],"000")</f>
        <v>017</v>
      </c>
      <c r="D1584" s="18">
        <v>17</v>
      </c>
      <c r="E1584" s="18" t="s">
        <v>25</v>
      </c>
      <c r="F1584" s="2" t="str">
        <f>_xlfn.TEXTJOIN("_",TRUE,A1584,B1584,C1584,Table1[[#This Row],[Domain]])</f>
        <v>ITA_2024_017_Land</v>
      </c>
      <c r="G1584" s="2" t="s">
        <v>300</v>
      </c>
      <c r="H1584" s="3" t="s">
        <v>27</v>
      </c>
      <c r="I1584" t="s">
        <v>49</v>
      </c>
      <c r="J1584" t="s">
        <v>2949</v>
      </c>
      <c r="K1584" s="4">
        <v>34</v>
      </c>
      <c r="L1584" s="9" t="str">
        <f>IF(AND(R1584=A1584, S1584&amp;T1584&amp;U1584&amp;V1584&amp;W1584=""), "DomProd", IF(COUNTIF(R1584:W1584, A1584)&gt;0, "CoDev", IF(R1584="???","N/A","Import")))</f>
        <v>DomProd</v>
      </c>
      <c r="M1584" t="s">
        <v>53</v>
      </c>
      <c r="O1584"/>
      <c r="P1584" s="28" t="s">
        <v>54</v>
      </c>
      <c r="R1584" t="s">
        <v>55</v>
      </c>
      <c r="X1584" s="9">
        <f>IF(Table1[[#This Row],[Origin 1]]="???",0,COUNTA(Table1[[#This Row],[Origin 1]:[Origin 6]]))</f>
        <v>1</v>
      </c>
      <c r="Y1584"/>
      <c r="Z1584"/>
    </row>
    <row r="1585" spans="1:26">
      <c r="A1585" s="12" t="s">
        <v>55</v>
      </c>
      <c r="B1585" s="2">
        <v>2024</v>
      </c>
      <c r="C1585" s="18" t="str">
        <f>TEXT(Table1[[#This Row],[No2]],"000")</f>
        <v>018</v>
      </c>
      <c r="D1585" s="18">
        <v>18</v>
      </c>
      <c r="E1585" s="18" t="s">
        <v>25</v>
      </c>
      <c r="F1585" s="2" t="str">
        <f>_xlfn.TEXTJOIN("_",TRUE,A1585,B1585,C1585,Table1[[#This Row],[Domain]])</f>
        <v>ITA_2024_018_Land</v>
      </c>
      <c r="G1585" s="2" t="s">
        <v>300</v>
      </c>
      <c r="H1585" s="3" t="s">
        <v>27</v>
      </c>
      <c r="I1585" t="s">
        <v>1415</v>
      </c>
      <c r="J1585" t="s">
        <v>2950</v>
      </c>
      <c r="K1585" s="4">
        <v>14</v>
      </c>
      <c r="L1585" s="9" t="str">
        <f>IF(AND(R1585=A1585, S1585&amp;T1585&amp;U1585&amp;V1585&amp;W1585=""), "DomProd", IF(COUNTIF(R1585:W1585, A1585)&gt;0, "CoDev", IF(R1585="???","N/A","Import")))</f>
        <v>Import</v>
      </c>
      <c r="M1585" t="s">
        <v>815</v>
      </c>
      <c r="O1585"/>
      <c r="P1585" t="s">
        <v>1417</v>
      </c>
      <c r="R1585" t="s">
        <v>65</v>
      </c>
      <c r="X1585" s="9">
        <f>IF(Table1[[#This Row],[Origin 1]]="???",0,COUNTA(Table1[[#This Row],[Origin 1]:[Origin 6]]))</f>
        <v>1</v>
      </c>
      <c r="Y1585"/>
      <c r="Z1585"/>
    </row>
    <row r="1586" spans="1:26">
      <c r="A1586" s="12" t="s">
        <v>55</v>
      </c>
      <c r="B1586" s="2">
        <v>2024</v>
      </c>
      <c r="C1586" s="18" t="str">
        <f>TEXT(Table1[[#This Row],[No2]],"000")</f>
        <v>019</v>
      </c>
      <c r="D1586" s="18">
        <v>19</v>
      </c>
      <c r="E1586" s="18" t="s">
        <v>25</v>
      </c>
      <c r="F1586" s="2" t="str">
        <f>_xlfn.TEXTJOIN("_",TRUE,A1586,B1586,C1586,Table1[[#This Row],[Domain]])</f>
        <v>ITA_2024_019_Land</v>
      </c>
      <c r="G1586" s="2" t="s">
        <v>300</v>
      </c>
      <c r="H1586" s="3" t="s">
        <v>27</v>
      </c>
      <c r="I1586" t="s">
        <v>1415</v>
      </c>
      <c r="J1586" t="s">
        <v>2951</v>
      </c>
      <c r="K1586" s="4">
        <v>1</v>
      </c>
      <c r="L1586" s="9" t="str">
        <f>IF(AND(R1586=A1586, S1586&amp;T1586&amp;U1586&amp;V1586&amp;W1586=""), "DomProd", IF(COUNTIF(R1586:W1586, A1586)&gt;0, "CoDev", IF(R1586="???","N/A","Import")))</f>
        <v>Import</v>
      </c>
      <c r="M1586" t="s">
        <v>815</v>
      </c>
      <c r="O1586"/>
      <c r="P1586" t="s">
        <v>1417</v>
      </c>
      <c r="R1586" t="s">
        <v>65</v>
      </c>
      <c r="X1586" s="9">
        <f>IF(Table1[[#This Row],[Origin 1]]="???",0,COUNTA(Table1[[#This Row],[Origin 1]:[Origin 6]]))</f>
        <v>1</v>
      </c>
      <c r="Y1586"/>
      <c r="Z1586"/>
    </row>
    <row r="1587" spans="1:26">
      <c r="A1587" s="12" t="s">
        <v>55</v>
      </c>
      <c r="B1587" s="2">
        <v>2024</v>
      </c>
      <c r="C1587" s="18" t="str">
        <f>TEXT(Table1[[#This Row],[No2]],"000")</f>
        <v>020</v>
      </c>
      <c r="D1587" s="18">
        <v>20</v>
      </c>
      <c r="E1587" s="18" t="s">
        <v>25</v>
      </c>
      <c r="F1587" s="2" t="str">
        <f>_xlfn.TEXTJOIN("_",TRUE,A1587,B1587,C1587,Table1[[#This Row],[Domain]])</f>
        <v>ITA_2024_020_Land</v>
      </c>
      <c r="G1587" s="2" t="s">
        <v>300</v>
      </c>
      <c r="H1587" s="3" t="s">
        <v>56</v>
      </c>
      <c r="I1587" t="s">
        <v>161</v>
      </c>
      <c r="J1587" t="s">
        <v>828</v>
      </c>
      <c r="K1587" s="4">
        <v>25</v>
      </c>
      <c r="L1587" s="9" t="str">
        <f>IF(AND(R1587=A1587, S1587&amp;T1587&amp;U1587&amp;V1587&amp;W1587=""), "DomProd", IF(COUNTIF(R1587:W1587, A1587)&gt;0, "CoDev", IF(R1587="???","N/A","Import")))</f>
        <v>Import</v>
      </c>
      <c r="M1587" t="s">
        <v>829</v>
      </c>
      <c r="O1587"/>
      <c r="P1587" t="s">
        <v>164</v>
      </c>
      <c r="R1587" t="s">
        <v>32</v>
      </c>
      <c r="X1587" s="9">
        <f>IF(Table1[[#This Row],[Origin 1]]="???",0,COUNTA(Table1[[#This Row],[Origin 1]:[Origin 6]]))</f>
        <v>1</v>
      </c>
      <c r="Y1587"/>
      <c r="Z1587"/>
    </row>
    <row r="1588" spans="1:26">
      <c r="A1588" s="12" t="s">
        <v>55</v>
      </c>
      <c r="B1588" s="2">
        <v>2024</v>
      </c>
      <c r="C1588" s="18" t="str">
        <f>TEXT(Table1[[#This Row],[No2]],"000")</f>
        <v>021</v>
      </c>
      <c r="D1588" s="18">
        <v>21</v>
      </c>
      <c r="E1588" s="18" t="s">
        <v>25</v>
      </c>
      <c r="F1588" s="2" t="str">
        <f>_xlfn.TEXTJOIN("_",TRUE,A1588,B1588,C1588,Table1[[#This Row],[Domain]])</f>
        <v>ITA_2024_021_Land</v>
      </c>
      <c r="G1588" s="2" t="s">
        <v>300</v>
      </c>
      <c r="H1588" s="3" t="s">
        <v>56</v>
      </c>
      <c r="I1588" t="s">
        <v>161</v>
      </c>
      <c r="J1588" t="s">
        <v>814</v>
      </c>
      <c r="K1588" s="4" t="s">
        <v>72</v>
      </c>
      <c r="L1588" s="9" t="str">
        <f>IF(AND(R1588=A1588, S1588&amp;T1588&amp;U1588&amp;V1588&amp;W1588=""), "DomProd", IF(COUNTIF(R1588:W1588, A1588)&gt;0, "CoDev", IF(R1588="???","N/A","Import")))</f>
        <v>Import</v>
      </c>
      <c r="M1588" t="s">
        <v>815</v>
      </c>
      <c r="O1588"/>
      <c r="P1588" s="28" t="s">
        <v>816</v>
      </c>
      <c r="R1588" t="s">
        <v>65</v>
      </c>
      <c r="X1588" s="9">
        <f>IF(Table1[[#This Row],[Origin 1]]="???",0,COUNTA(Table1[[#This Row],[Origin 1]:[Origin 6]]))</f>
        <v>1</v>
      </c>
      <c r="Y1588"/>
      <c r="Z1588"/>
    </row>
    <row r="1589" spans="1:26">
      <c r="A1589" s="12" t="s">
        <v>55</v>
      </c>
      <c r="B1589" s="2">
        <v>2024</v>
      </c>
      <c r="C1589" s="18" t="str">
        <f>TEXT(Table1[[#This Row],[No2]],"000")</f>
        <v>022</v>
      </c>
      <c r="D1589" s="18">
        <v>22</v>
      </c>
      <c r="E1589" s="18" t="s">
        <v>25</v>
      </c>
      <c r="F1589" s="2" t="str">
        <f>_xlfn.TEXTJOIN("_",TRUE,A1589,B1589,C1589,Table1[[#This Row],[Domain]])</f>
        <v>ITA_2024_022_Land</v>
      </c>
      <c r="G1589" s="2" t="s">
        <v>300</v>
      </c>
      <c r="H1589" s="3" t="s">
        <v>56</v>
      </c>
      <c r="I1589" t="s">
        <v>57</v>
      </c>
      <c r="J1589" t="s">
        <v>1051</v>
      </c>
      <c r="K1589" s="4">
        <v>73</v>
      </c>
      <c r="L1589" s="9" t="str">
        <f>IF(AND(R1589=A1589, S1589&amp;T1589&amp;U1589&amp;V1589&amp;W1589=""), "DomProd", IF(COUNTIF(R1589:W1589, A1589)&gt;0, "CoDev", IF(R1589="???","N/A","Import")))</f>
        <v>Import</v>
      </c>
      <c r="M1589" t="s">
        <v>829</v>
      </c>
      <c r="O1589"/>
      <c r="P1589" t="s">
        <v>831</v>
      </c>
      <c r="R1589" t="s">
        <v>32</v>
      </c>
      <c r="X1589" s="9">
        <f>IF(Table1[[#This Row],[Origin 1]]="???",0,COUNTA(Table1[[#This Row],[Origin 1]:[Origin 6]]))</f>
        <v>1</v>
      </c>
      <c r="Y1589"/>
      <c r="Z1589"/>
    </row>
    <row r="1590" spans="1:26">
      <c r="A1590" s="12" t="s">
        <v>55</v>
      </c>
      <c r="B1590" s="2">
        <v>2024</v>
      </c>
      <c r="C1590" s="18" t="str">
        <f>TEXT(Table1[[#This Row],[No2]],"000")</f>
        <v>023</v>
      </c>
      <c r="D1590" s="18">
        <v>23</v>
      </c>
      <c r="E1590" s="18" t="s">
        <v>25</v>
      </c>
      <c r="F1590" s="2" t="str">
        <f>_xlfn.TEXTJOIN("_",TRUE,A1590,B1590,C1590,Table1[[#This Row],[Domain]])</f>
        <v>ITA_2024_023_Land</v>
      </c>
      <c r="G1590" s="2" t="s">
        <v>300</v>
      </c>
      <c r="H1590" s="3" t="s">
        <v>56</v>
      </c>
      <c r="I1590" t="s">
        <v>57</v>
      </c>
      <c r="J1590" t="s">
        <v>2952</v>
      </c>
      <c r="K1590" s="4">
        <v>1</v>
      </c>
      <c r="L1590" s="9" t="str">
        <f>IF(AND(R1590=A1590, S1590&amp;T1590&amp;U1590&amp;V1590&amp;W1590=""), "DomProd", IF(COUNTIF(R1590:W1590, A1590)&gt;0, "CoDev", IF(R1590="???","N/A","Import")))</f>
        <v>Import</v>
      </c>
      <c r="M1590" t="s">
        <v>815</v>
      </c>
      <c r="O1590"/>
      <c r="P1590" t="s">
        <v>1417</v>
      </c>
      <c r="R1590" t="s">
        <v>65</v>
      </c>
      <c r="X1590" s="9">
        <f>IF(Table1[[#This Row],[Origin 1]]="???",0,COUNTA(Table1[[#This Row],[Origin 1]:[Origin 6]]))</f>
        <v>1</v>
      </c>
      <c r="Y1590"/>
      <c r="Z1590"/>
    </row>
    <row r="1591" spans="1:26">
      <c r="A1591" s="12" t="s">
        <v>55</v>
      </c>
      <c r="B1591" s="2">
        <v>2024</v>
      </c>
      <c r="C1591" s="18" t="str">
        <f>TEXT(Table1[[#This Row],[No2]],"000")</f>
        <v>024</v>
      </c>
      <c r="D1591" s="18">
        <v>24</v>
      </c>
      <c r="E1591" s="18" t="s">
        <v>25</v>
      </c>
      <c r="F1591" s="2" t="str">
        <f>_xlfn.TEXTJOIN("_",TRUE,A1591,B1591,C1591,Table1[[#This Row],[Domain]])</f>
        <v>ITA_2024_024_Land</v>
      </c>
      <c r="G1591" s="2" t="s">
        <v>300</v>
      </c>
      <c r="H1591" s="3" t="s">
        <v>56</v>
      </c>
      <c r="I1591" t="s">
        <v>335</v>
      </c>
      <c r="J1591" t="s">
        <v>834</v>
      </c>
      <c r="K1591" s="4">
        <v>30</v>
      </c>
      <c r="L1591" s="9" t="str">
        <f>IF(AND(R1591=A1591, S1591&amp;T1591&amp;U1591&amp;V1591&amp;W1591=""), "DomProd", IF(COUNTIF(R1591:W1591, A1591)&gt;0, "CoDev", IF(R1591="???","N/A","Import")))</f>
        <v>Import</v>
      </c>
      <c r="M1591" t="s">
        <v>835</v>
      </c>
      <c r="O1591"/>
      <c r="P1591" t="s">
        <v>836</v>
      </c>
      <c r="Q1591" t="s">
        <v>837</v>
      </c>
      <c r="R1591" t="s">
        <v>32</v>
      </c>
      <c r="X1591" s="9">
        <f>IF(Table1[[#This Row],[Origin 1]]="???",0,COUNTA(Table1[[#This Row],[Origin 1]:[Origin 6]]))</f>
        <v>1</v>
      </c>
      <c r="Y1591"/>
      <c r="Z1591"/>
    </row>
    <row r="1592" spans="1:26">
      <c r="A1592" s="12" t="s">
        <v>55</v>
      </c>
      <c r="B1592" s="2">
        <v>2024</v>
      </c>
      <c r="C1592" s="18" t="str">
        <f>TEXT(Table1[[#This Row],[No2]],"000")</f>
        <v>025</v>
      </c>
      <c r="D1592" s="18">
        <v>25</v>
      </c>
      <c r="E1592" s="18" t="s">
        <v>25</v>
      </c>
      <c r="F1592" s="2" t="str">
        <f>_xlfn.TEXTJOIN("_",TRUE,A1592,B1592,C1592,Table1[[#This Row],[Domain]])</f>
        <v>ITA_2024_025_Land</v>
      </c>
      <c r="G1592" s="2" t="s">
        <v>300</v>
      </c>
      <c r="H1592" s="3" t="s">
        <v>56</v>
      </c>
      <c r="I1592" t="s">
        <v>240</v>
      </c>
      <c r="J1592" t="s">
        <v>1828</v>
      </c>
      <c r="K1592" s="4">
        <v>15</v>
      </c>
      <c r="L1592" s="9" t="str">
        <f>IF(AND(R1592=A1592, S1592&amp;T1592&amp;U1592&amp;V1592&amp;W1592=""), "DomProd", IF(COUNTIF(R1592:W1592, A1592)&gt;0, "CoDev", IF(R1592="???","N/A","Import")))</f>
        <v>Import</v>
      </c>
      <c r="M1592" t="s">
        <v>1829</v>
      </c>
      <c r="O1592"/>
      <c r="P1592" t="s">
        <v>1830</v>
      </c>
      <c r="R1592" t="s">
        <v>65</v>
      </c>
      <c r="X1592" s="9">
        <f>IF(Table1[[#This Row],[Origin 1]]="???",0,COUNTA(Table1[[#This Row],[Origin 1]:[Origin 6]]))</f>
        <v>1</v>
      </c>
      <c r="Y1592"/>
      <c r="Z1592"/>
    </row>
    <row r="1593" spans="1:26">
      <c r="A1593" s="12" t="s">
        <v>55</v>
      </c>
      <c r="B1593" s="2">
        <v>2024</v>
      </c>
      <c r="C1593" s="18" t="str">
        <f>TEXT(Table1[[#This Row],[No2]],"000")</f>
        <v>026</v>
      </c>
      <c r="D1593" s="18">
        <v>26</v>
      </c>
      <c r="E1593" s="18" t="s">
        <v>25</v>
      </c>
      <c r="F1593" s="2" t="str">
        <f>_xlfn.TEXTJOIN("_",TRUE,A1593,B1593,C1593,Table1[[#This Row],[Domain]])</f>
        <v>ITA_2024_026_Land</v>
      </c>
      <c r="G1593" s="2" t="s">
        <v>300</v>
      </c>
      <c r="H1593" s="3" t="s">
        <v>56</v>
      </c>
      <c r="I1593" t="s">
        <v>240</v>
      </c>
      <c r="J1593" t="s">
        <v>2953</v>
      </c>
      <c r="K1593" s="4">
        <v>3</v>
      </c>
      <c r="L1593" s="9" t="str">
        <f>IF(AND(R1593=A1593, S1593&amp;T1593&amp;U1593&amp;V1593&amp;W1593=""), "DomProd", IF(COUNTIF(R1593:W1593, A1593)&gt;0, "CoDev", IF(R1593="???","N/A","Import")))</f>
        <v>Import</v>
      </c>
      <c r="M1593" t="s">
        <v>2954</v>
      </c>
      <c r="O1593"/>
      <c r="P1593" s="28" t="s">
        <v>2955</v>
      </c>
      <c r="R1593" t="s">
        <v>65</v>
      </c>
      <c r="X1593" s="9">
        <f>IF(Table1[[#This Row],[Origin 1]]="???",0,COUNTA(Table1[[#This Row],[Origin 1]:[Origin 6]]))</f>
        <v>1</v>
      </c>
      <c r="Y1593"/>
      <c r="Z1593"/>
    </row>
    <row r="1594" spans="1:26">
      <c r="A1594" s="12" t="s">
        <v>55</v>
      </c>
      <c r="B1594" s="2">
        <v>2024</v>
      </c>
      <c r="C1594" s="18" t="str">
        <f>TEXT(Table1[[#This Row],[No2]],"000")</f>
        <v>027</v>
      </c>
      <c r="D1594" s="18">
        <v>27</v>
      </c>
      <c r="E1594" s="18" t="s">
        <v>25</v>
      </c>
      <c r="F1594" s="2" t="str">
        <f>_xlfn.TEXTJOIN("_",TRUE,A1594,B1594,C1594,Table1[[#This Row],[Domain]])</f>
        <v>ITA_2024_027_Land</v>
      </c>
      <c r="G1594" s="2" t="s">
        <v>300</v>
      </c>
      <c r="H1594" s="3" t="s">
        <v>56</v>
      </c>
      <c r="I1594" t="s">
        <v>240</v>
      </c>
      <c r="J1594" t="s">
        <v>2942</v>
      </c>
      <c r="K1594" s="4">
        <v>25</v>
      </c>
      <c r="L1594" s="9" t="str">
        <f>IF(AND(R1594=A1594, S1594&amp;T1594&amp;U1594&amp;V1594&amp;W1594=""), "DomProd", IF(COUNTIF(R1594:W1594, A1594)&gt;0, "CoDev", IF(R1594="???","N/A","Import")))</f>
        <v>CoDev</v>
      </c>
      <c r="M1594" t="s">
        <v>2943</v>
      </c>
      <c r="N1594" t="s">
        <v>2944</v>
      </c>
      <c r="O1594"/>
      <c r="P1594" s="28" t="s">
        <v>2945</v>
      </c>
      <c r="R1594" t="s">
        <v>32</v>
      </c>
      <c r="S1594" t="s">
        <v>55</v>
      </c>
      <c r="X1594" s="9">
        <f>IF(Table1[[#This Row],[Origin 1]]="???",0,COUNTA(Table1[[#This Row],[Origin 1]:[Origin 6]]))</f>
        <v>2</v>
      </c>
      <c r="Y1594"/>
      <c r="Z1594"/>
    </row>
    <row r="1595" spans="1:26">
      <c r="A1595" s="12" t="s">
        <v>55</v>
      </c>
      <c r="B1595" s="2">
        <v>2024</v>
      </c>
      <c r="C1595" s="18" t="str">
        <f>TEXT(Table1[[#This Row],[No2]],"000")</f>
        <v>028</v>
      </c>
      <c r="D1595" s="18">
        <v>28</v>
      </c>
      <c r="E1595" s="18" t="s">
        <v>25</v>
      </c>
      <c r="F1595" s="2" t="str">
        <f>_xlfn.TEXTJOIN("_",TRUE,A1595,B1595,C1595,Table1[[#This Row],[Domain]])</f>
        <v>ITA_2024_028_Land</v>
      </c>
      <c r="G1595" s="2" t="s">
        <v>300</v>
      </c>
      <c r="H1595" s="3" t="s">
        <v>66</v>
      </c>
      <c r="I1595" t="s">
        <v>67</v>
      </c>
      <c r="J1595" t="s">
        <v>2956</v>
      </c>
      <c r="K1595" s="4">
        <v>5</v>
      </c>
      <c r="L1595" s="9" t="str">
        <f>IF(AND(R1595=A1595, S1595&amp;T1595&amp;U1595&amp;V1595&amp;W1595=""), "DomProd", IF(COUNTIF(R1595:W1595, A1595)&gt;0, "CoDev", IF(R1595="???","N/A","Import")))</f>
        <v>CoDev</v>
      </c>
      <c r="M1595" t="s">
        <v>582</v>
      </c>
      <c r="O1595"/>
      <c r="P1595" s="28" t="s">
        <v>583</v>
      </c>
      <c r="R1595" t="s">
        <v>55</v>
      </c>
      <c r="S1595" t="s">
        <v>134</v>
      </c>
      <c r="X1595" s="9">
        <f>IF(Table1[[#This Row],[Origin 1]]="???",0,COUNTA(Table1[[#This Row],[Origin 1]:[Origin 6]]))</f>
        <v>2</v>
      </c>
      <c r="Y1595"/>
      <c r="Z1595"/>
    </row>
    <row r="1596" spans="1:26">
      <c r="A1596" s="12" t="s">
        <v>55</v>
      </c>
      <c r="B1596" s="2">
        <v>2024</v>
      </c>
      <c r="C1596" s="18" t="str">
        <f>TEXT(Table1[[#This Row],[No2]],"000")</f>
        <v>029</v>
      </c>
      <c r="D1596" s="18">
        <v>29</v>
      </c>
      <c r="E1596" s="18" t="s">
        <v>25</v>
      </c>
      <c r="F1596" s="2" t="str">
        <f>_xlfn.TEXTJOIN("_",TRUE,A1596,B1596,C1596,Table1[[#This Row],[Domain]])</f>
        <v>ITA_2024_029_Land</v>
      </c>
      <c r="G1596" s="2" t="s">
        <v>300</v>
      </c>
      <c r="H1596" s="3" t="s">
        <v>66</v>
      </c>
      <c r="I1596" t="s">
        <v>67</v>
      </c>
      <c r="J1596" t="s">
        <v>2957</v>
      </c>
      <c r="K1596" s="4">
        <v>9</v>
      </c>
      <c r="L1596" s="9" t="str">
        <f>IF(AND(R1596=A1596, S1596&amp;T1596&amp;U1596&amp;V1596&amp;W1596=""), "DomProd", IF(COUNTIF(R1596:W1596, A1596)&gt;0, "CoDev", IF(R1596="???","N/A","Import")))</f>
        <v>CoDev</v>
      </c>
      <c r="M1596" t="s">
        <v>582</v>
      </c>
      <c r="O1596"/>
      <c r="P1596" s="28" t="s">
        <v>583</v>
      </c>
      <c r="R1596" t="s">
        <v>55</v>
      </c>
      <c r="S1596" t="s">
        <v>134</v>
      </c>
      <c r="X1596" s="9">
        <f>IF(Table1[[#This Row],[Origin 1]]="???",0,COUNTA(Table1[[#This Row],[Origin 1]:[Origin 6]]))</f>
        <v>2</v>
      </c>
      <c r="Y1596"/>
      <c r="Z1596"/>
    </row>
    <row r="1597" spans="1:26">
      <c r="A1597" s="12" t="s">
        <v>55</v>
      </c>
      <c r="B1597" s="2">
        <v>2024</v>
      </c>
      <c r="C1597" s="18" t="str">
        <f>TEXT(Table1[[#This Row],[No2]],"000")</f>
        <v>030</v>
      </c>
      <c r="D1597" s="18">
        <v>30</v>
      </c>
      <c r="E1597" s="18" t="s">
        <v>25</v>
      </c>
      <c r="F1597" s="2" t="str">
        <f>_xlfn.TEXTJOIN("_",TRUE,A1597,B1597,C1597,Table1[[#This Row],[Domain]])</f>
        <v>ITA_2024_030_Land</v>
      </c>
      <c r="G1597" s="2" t="s">
        <v>300</v>
      </c>
      <c r="H1597" s="3" t="s">
        <v>69</v>
      </c>
      <c r="I1597" t="s">
        <v>70</v>
      </c>
      <c r="J1597" t="s">
        <v>1712</v>
      </c>
      <c r="K1597" s="4" t="s">
        <v>72</v>
      </c>
      <c r="L1597" s="9" t="str">
        <f>IF(AND(R1597=A1597, S1597&amp;T1597&amp;U1597&amp;V1597&amp;W1597=""), "DomProd", IF(COUNTIF(R1597:W1597, A1597)&gt;0, "CoDev", IF(R1597="???","N/A","Import")))</f>
        <v>Import</v>
      </c>
      <c r="M1597" t="s">
        <v>166</v>
      </c>
      <c r="O1597"/>
      <c r="P1597" s="28" t="s">
        <v>167</v>
      </c>
      <c r="R1597" t="s">
        <v>115</v>
      </c>
      <c r="X1597" s="9">
        <f>IF(Table1[[#This Row],[Origin 1]]="???",0,COUNTA(Table1[[#This Row],[Origin 1]:[Origin 6]]))</f>
        <v>1</v>
      </c>
      <c r="Y1597"/>
      <c r="Z1597"/>
    </row>
    <row r="1598" spans="1:26">
      <c r="A1598" s="12" t="s">
        <v>55</v>
      </c>
      <c r="B1598" s="2">
        <v>2024</v>
      </c>
      <c r="C1598" s="18" t="str">
        <f>TEXT(Table1[[#This Row],[No2]],"000")</f>
        <v>031</v>
      </c>
      <c r="D1598" s="18">
        <v>31</v>
      </c>
      <c r="E1598" s="18" t="s">
        <v>25</v>
      </c>
      <c r="F1598" s="2" t="str">
        <f>_xlfn.TEXTJOIN("_",TRUE,A1598,B1598,C1598,Table1[[#This Row],[Domain]])</f>
        <v>ITA_2024_031_Land</v>
      </c>
      <c r="G1598" s="2" t="s">
        <v>300</v>
      </c>
      <c r="H1598" s="3" t="s">
        <v>78</v>
      </c>
      <c r="I1598" t="s">
        <v>79</v>
      </c>
      <c r="J1598" t="s">
        <v>853</v>
      </c>
      <c r="K1598" s="4">
        <v>64</v>
      </c>
      <c r="L1598" s="9" t="str">
        <f>IF(AND(R1598=A1598, S1598&amp;T1598&amp;U1598&amp;V1598&amp;W1598=""), "DomProd", IF(COUNTIF(R1598:W1598, A1598)&gt;0, "CoDev", IF(R1598="???","N/A","Import")))</f>
        <v>Import</v>
      </c>
      <c r="M1598" t="s">
        <v>809</v>
      </c>
      <c r="O1598"/>
      <c r="P1598" s="28" t="s">
        <v>854</v>
      </c>
      <c r="R1598" t="s">
        <v>32</v>
      </c>
      <c r="X1598" s="9">
        <f>IF(Table1[[#This Row],[Origin 1]]="???",0,COUNTA(Table1[[#This Row],[Origin 1]:[Origin 6]]))</f>
        <v>1</v>
      </c>
      <c r="Y1598"/>
      <c r="Z1598"/>
    </row>
    <row r="1599" spans="1:26">
      <c r="A1599" s="12" t="s">
        <v>55</v>
      </c>
      <c r="B1599" s="2">
        <v>2024</v>
      </c>
      <c r="C1599" s="18" t="str">
        <f>TEXT(Table1[[#This Row],[No2]],"000")</f>
        <v>032</v>
      </c>
      <c r="D1599" s="18">
        <v>32</v>
      </c>
      <c r="E1599" s="18" t="s">
        <v>25</v>
      </c>
      <c r="F1599" s="2" t="str">
        <f>_xlfn.TEXTJOIN("_",TRUE,A1599,B1599,C1599,Table1[[#This Row],[Domain]])</f>
        <v>ITA_2024_032_Land</v>
      </c>
      <c r="G1599" s="2" t="s">
        <v>300</v>
      </c>
      <c r="H1599" s="3" t="s">
        <v>78</v>
      </c>
      <c r="I1599" t="s">
        <v>612</v>
      </c>
      <c r="J1599" t="s">
        <v>2958</v>
      </c>
      <c r="K1599" s="4">
        <v>25</v>
      </c>
      <c r="L1599" s="9" t="str">
        <f>IF(AND(R1599=A1599, S1599&amp;T1599&amp;U1599&amp;V1599&amp;W1599=""), "DomProd", IF(COUNTIF(R1599:W1599, A1599)&gt;0, "CoDev", IF(R1599="???","N/A","Import")))</f>
        <v>DomProd</v>
      </c>
      <c r="M1599" t="s">
        <v>2959</v>
      </c>
      <c r="O1599"/>
      <c r="P1599" s="28" t="s">
        <v>2960</v>
      </c>
      <c r="R1599" t="s">
        <v>55</v>
      </c>
      <c r="X1599" s="9">
        <f>IF(Table1[[#This Row],[Origin 1]]="???",0,COUNTA(Table1[[#This Row],[Origin 1]:[Origin 6]]))</f>
        <v>1</v>
      </c>
      <c r="Y1599"/>
      <c r="Z1599"/>
    </row>
    <row r="1600" spans="1:26">
      <c r="A1600" s="12" t="s">
        <v>55</v>
      </c>
      <c r="B1600" s="2">
        <v>2024</v>
      </c>
      <c r="C1600" s="18" t="str">
        <f>TEXT(Table1[[#This Row],[No2]],"000")</f>
        <v>033</v>
      </c>
      <c r="D1600" s="18">
        <v>33</v>
      </c>
      <c r="E1600" s="18" t="s">
        <v>25</v>
      </c>
      <c r="F1600" s="2" t="str">
        <f>_xlfn.TEXTJOIN("_",TRUE,A1600,B1600,C1600,Table1[[#This Row],[Domain]])</f>
        <v>ITA_2024_033_Land</v>
      </c>
      <c r="G1600" s="2" t="s">
        <v>300</v>
      </c>
      <c r="H1600" s="3" t="s">
        <v>78</v>
      </c>
      <c r="I1600" t="s">
        <v>615</v>
      </c>
      <c r="J1600" t="s">
        <v>2961</v>
      </c>
      <c r="K1600" s="4">
        <v>142</v>
      </c>
      <c r="L1600" s="9" t="str">
        <f>IF(AND(R1600=A1600, S1600&amp;T1600&amp;U1600&amp;V1600&amp;W1600=""), "DomProd", IF(COUNTIF(R1600:W1600, A1600)&gt;0, "CoDev", IF(R1600="???","N/A","Import")))</f>
        <v>CoDev</v>
      </c>
      <c r="M1600" t="s">
        <v>805</v>
      </c>
      <c r="N1600" t="s">
        <v>2962</v>
      </c>
      <c r="O1600" t="s">
        <v>2963</v>
      </c>
      <c r="P1600" s="28" t="s">
        <v>2964</v>
      </c>
      <c r="R1600" t="s">
        <v>43</v>
      </c>
      <c r="S1600" t="s">
        <v>32</v>
      </c>
      <c r="T1600" t="s">
        <v>55</v>
      </c>
      <c r="X1600" s="9">
        <f>IF(Table1[[#This Row],[Origin 1]]="???",0,COUNTA(Table1[[#This Row],[Origin 1]:[Origin 6]]))</f>
        <v>3</v>
      </c>
      <c r="Y1600"/>
      <c r="Z1600"/>
    </row>
    <row r="1601" spans="1:26">
      <c r="A1601" s="12" t="s">
        <v>55</v>
      </c>
      <c r="B1601" s="2">
        <v>2024</v>
      </c>
      <c r="C1601" s="18" t="str">
        <f>TEXT(Table1[[#This Row],[No2]],"000")</f>
        <v>034</v>
      </c>
      <c r="D1601" s="18">
        <v>34</v>
      </c>
      <c r="E1601" s="18" t="s">
        <v>25</v>
      </c>
      <c r="F1601" s="2" t="str">
        <f>_xlfn.TEXTJOIN("_",TRUE,A1601,B1601,C1601,Table1[[#This Row],[Domain]])</f>
        <v>ITA_2024_034_Land</v>
      </c>
      <c r="G1601" s="2" t="s">
        <v>300</v>
      </c>
      <c r="H1601" s="3" t="s">
        <v>78</v>
      </c>
      <c r="I1601" t="s">
        <v>855</v>
      </c>
      <c r="J1601" t="s">
        <v>856</v>
      </c>
      <c r="K1601" s="4">
        <v>21</v>
      </c>
      <c r="L1601" s="9" t="str">
        <f>IF(AND(R1601=A1601, S1601&amp;T1601&amp;U1601&amp;V1601&amp;W1601=""), "DomProd", IF(COUNTIF(R1601:W1601, A1601)&gt;0, "CoDev", IF(R1601="???","N/A","Import")))</f>
        <v>Import</v>
      </c>
      <c r="M1601" t="s">
        <v>101</v>
      </c>
      <c r="O1601"/>
      <c r="P1601" s="28" t="s">
        <v>857</v>
      </c>
      <c r="R1601" t="s">
        <v>65</v>
      </c>
      <c r="X1601" s="9">
        <f>IF(Table1[[#This Row],[Origin 1]]="???",0,COUNTA(Table1[[#This Row],[Origin 1]:[Origin 6]]))</f>
        <v>1</v>
      </c>
      <c r="Y1601"/>
      <c r="Z1601"/>
    </row>
    <row r="1602" spans="1:26">
      <c r="A1602" s="12" t="s">
        <v>55</v>
      </c>
      <c r="B1602" s="2">
        <v>2024</v>
      </c>
      <c r="C1602" s="18" t="str">
        <f>TEXT(Table1[[#This Row],[No2]],"000")</f>
        <v>035</v>
      </c>
      <c r="D1602" s="18">
        <v>35</v>
      </c>
      <c r="E1602" s="18" t="s">
        <v>25</v>
      </c>
      <c r="F1602" s="2" t="str">
        <f>_xlfn.TEXTJOIN("_",TRUE,A1602,B1602,C1602,Table1[[#This Row],[Domain]])</f>
        <v>ITA_2024_035_Land</v>
      </c>
      <c r="G1602" s="2" t="s">
        <v>300</v>
      </c>
      <c r="H1602" s="3" t="s">
        <v>78</v>
      </c>
      <c r="I1602" t="s">
        <v>83</v>
      </c>
      <c r="J1602" t="s">
        <v>172</v>
      </c>
      <c r="K1602" s="4">
        <v>283</v>
      </c>
      <c r="L1602" s="9" t="str">
        <f>IF(AND(R1602=A1602, S1602&amp;T1602&amp;U1602&amp;V1602&amp;W1602=""), "DomProd", IF(COUNTIF(R1602:W1602, A1602)&gt;0, "CoDev", IF(R1602="???","N/A","Import")))</f>
        <v>Import</v>
      </c>
      <c r="M1602" t="s">
        <v>173</v>
      </c>
      <c r="O1602"/>
      <c r="P1602" s="28" t="s">
        <v>174</v>
      </c>
      <c r="R1602" t="s">
        <v>37</v>
      </c>
      <c r="X1602" s="9">
        <f>IF(Table1[[#This Row],[Origin 1]]="???",0,COUNTA(Table1[[#This Row],[Origin 1]:[Origin 6]]))</f>
        <v>1</v>
      </c>
      <c r="Y1602"/>
      <c r="Z1602"/>
    </row>
    <row r="1603" spans="1:26">
      <c r="A1603" s="12" t="s">
        <v>55</v>
      </c>
      <c r="B1603" s="2">
        <v>2024</v>
      </c>
      <c r="C1603" s="18" t="str">
        <f>TEXT(Table1[[#This Row],[No2]],"000")</f>
        <v>036</v>
      </c>
      <c r="D1603" s="18">
        <v>36</v>
      </c>
      <c r="E1603" s="18" t="s">
        <v>25</v>
      </c>
      <c r="F1603" s="2" t="str">
        <f>_xlfn.TEXTJOIN("_",TRUE,A1603,B1603,C1603,Table1[[#This Row],[Domain]])</f>
        <v>ITA_2024_036_Land</v>
      </c>
      <c r="G1603" s="2" t="s">
        <v>300</v>
      </c>
      <c r="H1603" s="3" t="s">
        <v>78</v>
      </c>
      <c r="I1603" t="s">
        <v>88</v>
      </c>
      <c r="J1603" t="s">
        <v>2904</v>
      </c>
      <c r="K1603" s="4">
        <v>62</v>
      </c>
      <c r="L1603" s="9" t="str">
        <f>IF(AND(R1603=A1603, S1603&amp;T1603&amp;U1603&amp;V1603&amp;W1603=""), "DomProd", IF(COUNTIF(R1603:W1603, A1603)&gt;0, "CoDev", IF(R1603="???","N/A","Import")))</f>
        <v>Import</v>
      </c>
      <c r="M1603" t="s">
        <v>2904</v>
      </c>
      <c r="O1603"/>
      <c r="P1603" t="s">
        <v>2905</v>
      </c>
      <c r="R1603" t="s">
        <v>134</v>
      </c>
      <c r="X1603" s="9">
        <f>IF(Table1[[#This Row],[Origin 1]]="???",0,COUNTA(Table1[[#This Row],[Origin 1]:[Origin 6]]))</f>
        <v>1</v>
      </c>
      <c r="Y1603"/>
      <c r="Z1603"/>
    </row>
    <row r="1604" spans="1:26">
      <c r="A1604" s="12" t="s">
        <v>55</v>
      </c>
      <c r="B1604" s="2">
        <v>2024</v>
      </c>
      <c r="C1604" s="18" t="str">
        <f>TEXT(Table1[[#This Row],[No2]],"000")</f>
        <v>037</v>
      </c>
      <c r="D1604" s="18">
        <v>37</v>
      </c>
      <c r="E1604" s="18" t="s">
        <v>25</v>
      </c>
      <c r="F1604" s="2" t="str">
        <f>_xlfn.TEXTJOIN("_",TRUE,A1604,B1604,C1604,Table1[[#This Row],[Domain]])</f>
        <v>ITA_2024_037_Land</v>
      </c>
      <c r="G1604" s="2" t="s">
        <v>300</v>
      </c>
      <c r="H1604" s="3" t="s">
        <v>78</v>
      </c>
      <c r="I1604" t="s">
        <v>88</v>
      </c>
      <c r="J1604" t="s">
        <v>2965</v>
      </c>
      <c r="K1604" s="4">
        <v>142</v>
      </c>
      <c r="L1604" s="9" t="str">
        <f>IF(AND(R1604=A1604, S1604&amp;T1604&amp;U1604&amp;V1604&amp;W1604=""), "DomProd", IF(COUNTIF(R1604:W1604, A1604)&gt;0, "CoDev", IF(R1604="???","N/A","Import")))</f>
        <v>Import</v>
      </c>
      <c r="M1604" t="s">
        <v>176</v>
      </c>
      <c r="O1604"/>
      <c r="P1604" s="28" t="s">
        <v>177</v>
      </c>
      <c r="R1604" t="s">
        <v>134</v>
      </c>
      <c r="X1604" s="9">
        <f>IF(Table1[[#This Row],[Origin 1]]="???",0,COUNTA(Table1[[#This Row],[Origin 1]:[Origin 6]]))</f>
        <v>1</v>
      </c>
      <c r="Y1604"/>
      <c r="Z1604"/>
    </row>
    <row r="1605" spans="1:26">
      <c r="A1605" s="12" t="s">
        <v>55</v>
      </c>
      <c r="B1605" s="2">
        <v>2024</v>
      </c>
      <c r="C1605" s="18" t="str">
        <f>TEXT(Table1[[#This Row],[No2]],"000")</f>
        <v>038</v>
      </c>
      <c r="D1605" s="18">
        <v>38</v>
      </c>
      <c r="E1605" s="18" t="s">
        <v>25</v>
      </c>
      <c r="F1605" s="2" t="str">
        <f>_xlfn.TEXTJOIN("_",TRUE,A1605,B1605,C1605,Table1[[#This Row],[Domain]])</f>
        <v>ITA_2024_038_Land</v>
      </c>
      <c r="G1605" s="2" t="s">
        <v>300</v>
      </c>
      <c r="H1605" s="3" t="s">
        <v>78</v>
      </c>
      <c r="I1605" t="s">
        <v>745</v>
      </c>
      <c r="J1605" t="s">
        <v>2939</v>
      </c>
      <c r="K1605" s="4">
        <v>21</v>
      </c>
      <c r="L1605" s="9" t="str">
        <f>IF(AND(R1605=A1605, S1605&amp;T1605&amp;U1605&amp;V1605&amp;W1605=""), "DomProd", IF(COUNTIF(R1605:W1605, A1605)&gt;0, "CoDev", IF(R1605="???","N/A","Import")))</f>
        <v>DomProd</v>
      </c>
      <c r="M1605" t="s">
        <v>1216</v>
      </c>
      <c r="O1605"/>
      <c r="P1605" s="28" t="s">
        <v>2940</v>
      </c>
      <c r="R1605" t="s">
        <v>55</v>
      </c>
      <c r="X1605" s="9">
        <f>IF(Table1[[#This Row],[Origin 1]]="???",0,COUNTA(Table1[[#This Row],[Origin 1]:[Origin 6]]))</f>
        <v>1</v>
      </c>
      <c r="Y1605"/>
      <c r="Z1605"/>
    </row>
    <row r="1606" spans="1:26">
      <c r="A1606" s="12" t="s">
        <v>55</v>
      </c>
      <c r="B1606" s="2">
        <v>2024</v>
      </c>
      <c r="C1606" s="18" t="str">
        <f>TEXT(Table1[[#This Row],[No2]],"000")</f>
        <v>039</v>
      </c>
      <c r="D1606" s="18">
        <v>39</v>
      </c>
      <c r="E1606" s="18" t="s">
        <v>25</v>
      </c>
      <c r="F1606" s="2" t="str">
        <f>_xlfn.TEXTJOIN("_",TRUE,A1606,B1606,C1606,Table1[[#This Row],[Domain]])</f>
        <v>ITA_2024_039_Land</v>
      </c>
      <c r="G1606" s="2" t="s">
        <v>300</v>
      </c>
      <c r="H1606" s="3" t="s">
        <v>94</v>
      </c>
      <c r="I1606" t="s">
        <v>103</v>
      </c>
      <c r="J1606" t="s">
        <v>2966</v>
      </c>
      <c r="K1606" s="4">
        <v>3</v>
      </c>
      <c r="L1606" s="9" t="str">
        <f>IF(AND(R1606=A1606, S1606&amp;T1606&amp;U1606&amp;V1606&amp;W1606=""), "DomProd", IF(COUNTIF(R1606:W1606, A1606)&gt;0, "CoDev", IF(R1606="???","N/A","Import")))</f>
        <v>Import</v>
      </c>
      <c r="M1606" t="s">
        <v>991</v>
      </c>
      <c r="O1606"/>
      <c r="P1606" s="28" t="s">
        <v>992</v>
      </c>
      <c r="R1606" t="s">
        <v>32</v>
      </c>
      <c r="X1606" s="9">
        <f>IF(Table1[[#This Row],[Origin 1]]="???",0,COUNTA(Table1[[#This Row],[Origin 1]:[Origin 6]]))</f>
        <v>1</v>
      </c>
      <c r="Y1606"/>
      <c r="Z1606"/>
    </row>
    <row r="1607" spans="1:26">
      <c r="A1607" s="12" t="s">
        <v>55</v>
      </c>
      <c r="B1607" s="2">
        <v>2024</v>
      </c>
      <c r="C1607" s="18" t="str">
        <f>TEXT(Table1[[#This Row],[No2]],"000")</f>
        <v>040</v>
      </c>
      <c r="D1607" s="18">
        <v>40</v>
      </c>
      <c r="E1607" s="18" t="s">
        <v>25</v>
      </c>
      <c r="F1607" s="2" t="str">
        <f>_xlfn.TEXTJOIN("_",TRUE,A1607,B1607,C1607,Table1[[#This Row],[Domain]])</f>
        <v>ITA_2024_040_Land</v>
      </c>
      <c r="G1607" s="2" t="s">
        <v>300</v>
      </c>
      <c r="H1607" s="3" t="s">
        <v>94</v>
      </c>
      <c r="I1607" t="s">
        <v>103</v>
      </c>
      <c r="J1607" t="s">
        <v>2967</v>
      </c>
      <c r="K1607" s="4">
        <v>3</v>
      </c>
      <c r="L1607" s="9" t="str">
        <f>IF(AND(R1607=A1607, S1607&amp;T1607&amp;U1607&amp;V1607&amp;W1607=""), "DomProd", IF(COUNTIF(R1607:W1607, A1607)&gt;0, "CoDev", IF(R1607="???","N/A","Import")))</f>
        <v>CoDev</v>
      </c>
      <c r="M1607" t="s">
        <v>2968</v>
      </c>
      <c r="O1607"/>
      <c r="P1607" s="28" t="s">
        <v>2969</v>
      </c>
      <c r="R1607" t="s">
        <v>55</v>
      </c>
      <c r="S1607" t="s">
        <v>65</v>
      </c>
      <c r="X1607" s="9">
        <f>IF(Table1[[#This Row],[Origin 1]]="???",0,COUNTA(Table1[[#This Row],[Origin 1]:[Origin 6]]))</f>
        <v>2</v>
      </c>
      <c r="Y1607"/>
      <c r="Z1607"/>
    </row>
    <row r="1608" spans="1:26">
      <c r="A1608" s="12" t="s">
        <v>55</v>
      </c>
      <c r="B1608" s="2">
        <v>2024</v>
      </c>
      <c r="C1608" s="18" t="str">
        <f>TEXT(Table1[[#This Row],[No2]],"000")</f>
        <v>041</v>
      </c>
      <c r="D1608" s="18">
        <v>41</v>
      </c>
      <c r="E1608" s="18" t="s">
        <v>92</v>
      </c>
      <c r="F1608" s="2" t="str">
        <f>_xlfn.TEXTJOIN("_",TRUE,A1608,B1608,C1608,Table1[[#This Row],[Domain]])</f>
        <v>ITA_2024_041_Air</v>
      </c>
      <c r="G1608" s="2" t="s">
        <v>300</v>
      </c>
      <c r="H1608" s="3" t="s">
        <v>114</v>
      </c>
      <c r="I1608" t="s">
        <v>499</v>
      </c>
      <c r="J1608" t="s">
        <v>2970</v>
      </c>
      <c r="K1608" s="4">
        <v>33</v>
      </c>
      <c r="L1608" s="9" t="str">
        <f>IF(AND(R1608=A1608, S1608&amp;T1608&amp;U1608&amp;V1608&amp;W1608=""), "DomProd", IF(COUNTIF(R1608:W1608, A1608)&gt;0, "CoDev", IF(R1608="???","N/A","Import")))</f>
        <v>DomProd</v>
      </c>
      <c r="M1608" t="s">
        <v>123</v>
      </c>
      <c r="O1608"/>
      <c r="P1608" t="s">
        <v>2971</v>
      </c>
      <c r="R1608" t="s">
        <v>55</v>
      </c>
      <c r="X1608" s="9">
        <f>IF(Table1[[#This Row],[Origin 1]]="???",0,COUNTA(Table1[[#This Row],[Origin 1]:[Origin 6]]))</f>
        <v>1</v>
      </c>
      <c r="Y1608"/>
      <c r="Z1608"/>
    </row>
    <row r="1609" spans="1:26">
      <c r="A1609" s="12" t="s">
        <v>55</v>
      </c>
      <c r="B1609" s="2">
        <v>2024</v>
      </c>
      <c r="C1609" s="18" t="str">
        <f>TEXT(Table1[[#This Row],[No2]],"000")</f>
        <v>042</v>
      </c>
      <c r="D1609" s="18">
        <v>42</v>
      </c>
      <c r="E1609" s="18" t="s">
        <v>92</v>
      </c>
      <c r="F1609" s="2" t="str">
        <f>_xlfn.TEXTJOIN("_",TRUE,A1609,B1609,C1609,Table1[[#This Row],[Domain]])</f>
        <v>ITA_2024_042_Air</v>
      </c>
      <c r="G1609" s="2" t="s">
        <v>300</v>
      </c>
      <c r="H1609" s="3" t="s">
        <v>114</v>
      </c>
      <c r="I1609" t="s">
        <v>488</v>
      </c>
      <c r="J1609" t="s">
        <v>2972</v>
      </c>
      <c r="K1609" s="4">
        <v>13</v>
      </c>
      <c r="L1609" s="9" t="str">
        <f>IF(AND(R1609=A1609, S1609&amp;T1609&amp;U1609&amp;V1609&amp;W1609=""), "DomProd", IF(COUNTIF(R1609:W1609, A1609)&gt;0, "CoDev", IF(R1609="???","N/A","Import")))</f>
        <v>CoDev</v>
      </c>
      <c r="M1609" t="s">
        <v>126</v>
      </c>
      <c r="N1609" t="s">
        <v>127</v>
      </c>
      <c r="O1609"/>
      <c r="P1609" t="s">
        <v>1739</v>
      </c>
      <c r="R1609" t="s">
        <v>65</v>
      </c>
      <c r="S1609" t="s">
        <v>55</v>
      </c>
      <c r="X1609" s="9">
        <f>IF(Table1[[#This Row],[Origin 1]]="???",0,COUNTA(Table1[[#This Row],[Origin 1]:[Origin 6]]))</f>
        <v>2</v>
      </c>
      <c r="Y1609"/>
      <c r="Z1609"/>
    </row>
    <row r="1610" spans="1:26">
      <c r="A1610" s="12" t="s">
        <v>55</v>
      </c>
      <c r="B1610" s="2">
        <v>2024</v>
      </c>
      <c r="C1610" s="18" t="str">
        <f>TEXT(Table1[[#This Row],[No2]],"000")</f>
        <v>043</v>
      </c>
      <c r="D1610" s="18">
        <v>43</v>
      </c>
      <c r="E1610" s="18" t="s">
        <v>92</v>
      </c>
      <c r="F1610" s="2" t="str">
        <f>_xlfn.TEXTJOIN("_",TRUE,A1610,B1610,C1610,Table1[[#This Row],[Domain]])</f>
        <v>ITA_2024_043_Air</v>
      </c>
      <c r="G1610" s="2" t="s">
        <v>300</v>
      </c>
      <c r="H1610" s="3" t="s">
        <v>114</v>
      </c>
      <c r="I1610" t="s">
        <v>252</v>
      </c>
      <c r="J1610" t="s">
        <v>2973</v>
      </c>
      <c r="K1610" s="4">
        <v>16</v>
      </c>
      <c r="L1610" s="9" t="str">
        <f>IF(AND(R1610=A1610, S1610&amp;T1610&amp;U1610&amp;V1610&amp;W1610=""), "DomProd", IF(COUNTIF(R1610:W1610, A1610)&gt;0, "CoDev", IF(R1610="???","N/A","Import")))</f>
        <v>Import</v>
      </c>
      <c r="M1610" t="s">
        <v>1246</v>
      </c>
      <c r="O1610"/>
      <c r="P1610" t="s">
        <v>1247</v>
      </c>
      <c r="R1610" t="s">
        <v>65</v>
      </c>
      <c r="X1610" s="9">
        <f>IF(Table1[[#This Row],[Origin 1]]="???",0,COUNTA(Table1[[#This Row],[Origin 1]:[Origin 6]]))</f>
        <v>1</v>
      </c>
      <c r="Y1610"/>
      <c r="Z1610"/>
    </row>
    <row r="1611" spans="1:26">
      <c r="A1611" s="12" t="s">
        <v>55</v>
      </c>
      <c r="B1611" s="2">
        <v>2024</v>
      </c>
      <c r="C1611" s="18" t="str">
        <f>TEXT(Table1[[#This Row],[No2]],"000")</f>
        <v>044</v>
      </c>
      <c r="D1611" s="18">
        <v>44</v>
      </c>
      <c r="E1611" s="18" t="s">
        <v>92</v>
      </c>
      <c r="F1611" s="2" t="str">
        <f>_xlfn.TEXTJOIN("_",TRUE,A1611,B1611,C1611,Table1[[#This Row],[Domain]])</f>
        <v>ITA_2024_044_Air</v>
      </c>
      <c r="G1611" s="2" t="s">
        <v>300</v>
      </c>
      <c r="H1611" s="3" t="s">
        <v>114</v>
      </c>
      <c r="I1611" t="s">
        <v>99</v>
      </c>
      <c r="J1611" t="s">
        <v>2974</v>
      </c>
      <c r="K1611" s="4">
        <v>60</v>
      </c>
      <c r="L1611" s="9" t="str">
        <f>IF(AND(R1611=A1611, S1611&amp;T1611&amp;U1611&amp;V1611&amp;W1611=""), "DomProd", IF(COUNTIF(R1611:W1611, A1611)&gt;0, "CoDev", IF(R1611="???","N/A","Import")))</f>
        <v>CoDev</v>
      </c>
      <c r="M1611" t="s">
        <v>267</v>
      </c>
      <c r="O1611"/>
      <c r="P1611" s="28" t="s">
        <v>268</v>
      </c>
      <c r="R1611" t="s">
        <v>32</v>
      </c>
      <c r="S1611" t="s">
        <v>134</v>
      </c>
      <c r="T1611" t="s">
        <v>55</v>
      </c>
      <c r="U1611" t="s">
        <v>191</v>
      </c>
      <c r="X1611" s="9">
        <f>IF(Table1[[#This Row],[Origin 1]]="???",0,COUNTA(Table1[[#This Row],[Origin 1]:[Origin 6]]))</f>
        <v>4</v>
      </c>
      <c r="Y1611"/>
      <c r="Z1611"/>
    </row>
    <row r="1612" spans="1:26">
      <c r="A1612" s="12" t="s">
        <v>55</v>
      </c>
      <c r="B1612" s="2">
        <v>2024</v>
      </c>
      <c r="C1612" s="18" t="str">
        <f>TEXT(Table1[[#This Row],[No2]],"000")</f>
        <v>045</v>
      </c>
      <c r="D1612" s="18">
        <v>45</v>
      </c>
      <c r="E1612" s="18" t="s">
        <v>92</v>
      </c>
      <c r="F1612" s="2" t="str">
        <f>_xlfn.TEXTJOIN("_",TRUE,A1612,B1612,C1612,Table1[[#This Row],[Domain]])</f>
        <v>ITA_2024_045_Air</v>
      </c>
      <c r="G1612" s="2" t="s">
        <v>300</v>
      </c>
      <c r="H1612" s="3" t="s">
        <v>114</v>
      </c>
      <c r="I1612" t="s">
        <v>103</v>
      </c>
      <c r="J1612" t="s">
        <v>2975</v>
      </c>
      <c r="K1612" s="4">
        <v>2</v>
      </c>
      <c r="L1612" s="9" t="str">
        <f>IF(AND(R1612=A1612, S1612&amp;T1612&amp;U1612&amp;V1612&amp;W1612=""), "DomProd", IF(COUNTIF(R1612:W1612, A1612)&gt;0, "CoDev", IF(R1612="???","N/A","Import")))</f>
        <v>DomProd</v>
      </c>
      <c r="M1612" t="s">
        <v>123</v>
      </c>
      <c r="O1612"/>
      <c r="P1612" t="s">
        <v>124</v>
      </c>
      <c r="R1612" t="s">
        <v>55</v>
      </c>
      <c r="X1612" s="9">
        <f>IF(Table1[[#This Row],[Origin 1]]="???",0,COUNTA(Table1[[#This Row],[Origin 1]:[Origin 6]]))</f>
        <v>1</v>
      </c>
      <c r="Y1612"/>
      <c r="Z1612"/>
    </row>
    <row r="1613" spans="1:26">
      <c r="A1613" s="12" t="s">
        <v>55</v>
      </c>
      <c r="B1613" s="2">
        <v>2024</v>
      </c>
      <c r="C1613" s="18" t="str">
        <f>TEXT(Table1[[#This Row],[No2]],"000")</f>
        <v>046</v>
      </c>
      <c r="D1613" s="18">
        <v>46</v>
      </c>
      <c r="E1613" s="18" t="s">
        <v>92</v>
      </c>
      <c r="F1613" s="2" t="str">
        <f>_xlfn.TEXTJOIN("_",TRUE,A1613,B1613,C1613,Table1[[#This Row],[Domain]])</f>
        <v>ITA_2024_046_Air</v>
      </c>
      <c r="G1613" s="2" t="s">
        <v>300</v>
      </c>
      <c r="H1613" s="3" t="s">
        <v>114</v>
      </c>
      <c r="I1613" t="s">
        <v>103</v>
      </c>
      <c r="J1613" t="s">
        <v>2976</v>
      </c>
      <c r="K1613" s="4">
        <v>29</v>
      </c>
      <c r="L1613" s="9" t="str">
        <f>IF(AND(R1613=A1613, S1613&amp;T1613&amp;U1613&amp;V1613&amp;W1613=""), "DomProd", IF(COUNTIF(R1613:W1613, A1613)&gt;0, "CoDev", IF(R1613="???","N/A","Import")))</f>
        <v>CoDev</v>
      </c>
      <c r="M1613" t="s">
        <v>126</v>
      </c>
      <c r="N1613" t="s">
        <v>127</v>
      </c>
      <c r="O1613"/>
      <c r="P1613" t="s">
        <v>2497</v>
      </c>
      <c r="R1613" t="s">
        <v>65</v>
      </c>
      <c r="S1613" t="s">
        <v>55</v>
      </c>
      <c r="X1613" s="9">
        <f>IF(Table1[[#This Row],[Origin 1]]="???",0,COUNTA(Table1[[#This Row],[Origin 1]:[Origin 6]]))</f>
        <v>2</v>
      </c>
      <c r="Y1613"/>
      <c r="Z1613"/>
    </row>
    <row r="1614" spans="1:26">
      <c r="A1614" s="12" t="s">
        <v>55</v>
      </c>
      <c r="B1614" s="2">
        <v>2024</v>
      </c>
      <c r="C1614" s="18" t="str">
        <f>TEXT(Table1[[#This Row],[No2]],"000")</f>
        <v>047</v>
      </c>
      <c r="D1614" s="18">
        <v>47</v>
      </c>
      <c r="E1614" s="18" t="s">
        <v>92</v>
      </c>
      <c r="F1614" s="2" t="str">
        <f>_xlfn.TEXTJOIN("_",TRUE,A1614,B1614,C1614,Table1[[#This Row],[Domain]])</f>
        <v>ITA_2024_047_Air</v>
      </c>
      <c r="G1614" s="2" t="s">
        <v>300</v>
      </c>
      <c r="H1614" s="3" t="s">
        <v>114</v>
      </c>
      <c r="I1614" t="s">
        <v>103</v>
      </c>
      <c r="J1614" t="s">
        <v>2977</v>
      </c>
      <c r="K1614" s="4">
        <v>28</v>
      </c>
      <c r="L1614" s="9" t="str">
        <f>IF(AND(R1614=A1614, S1614&amp;T1614&amp;U1614&amp;V1614&amp;W1614=""), "DomProd", IF(COUNTIF(R1614:W1614, A1614)&gt;0, "CoDev", IF(R1614="???","N/A","Import")))</f>
        <v>CoDev</v>
      </c>
      <c r="M1614" t="s">
        <v>126</v>
      </c>
      <c r="N1614" t="s">
        <v>127</v>
      </c>
      <c r="O1614"/>
      <c r="P1614" t="s">
        <v>534</v>
      </c>
      <c r="R1614" t="s">
        <v>65</v>
      </c>
      <c r="S1614" t="s">
        <v>55</v>
      </c>
      <c r="X1614" s="9">
        <f>IF(Table1[[#This Row],[Origin 1]]="???",0,COUNTA(Table1[[#This Row],[Origin 1]:[Origin 6]]))</f>
        <v>2</v>
      </c>
      <c r="Y1614"/>
      <c r="Z1614"/>
    </row>
    <row r="1615" spans="1:26">
      <c r="A1615" s="12" t="s">
        <v>55</v>
      </c>
      <c r="B1615" s="2">
        <v>2024</v>
      </c>
      <c r="C1615" s="18" t="str">
        <f>TEXT(Table1[[#This Row],[No2]],"000")</f>
        <v>048</v>
      </c>
      <c r="D1615" s="18">
        <v>48</v>
      </c>
      <c r="E1615" s="18" t="s">
        <v>92</v>
      </c>
      <c r="F1615" s="2" t="str">
        <f>_xlfn.TEXTJOIN("_",TRUE,A1615,B1615,C1615,Table1[[#This Row],[Domain]])</f>
        <v>ITA_2024_048_Air</v>
      </c>
      <c r="G1615" s="2" t="s">
        <v>300</v>
      </c>
      <c r="H1615" s="3" t="s">
        <v>114</v>
      </c>
      <c r="I1615" t="s">
        <v>103</v>
      </c>
      <c r="J1615" t="s">
        <v>125</v>
      </c>
      <c r="K1615" s="4">
        <v>13</v>
      </c>
      <c r="L1615" s="9" t="str">
        <f>IF(AND(R1615=A1615, S1615&amp;T1615&amp;U1615&amp;V1615&amp;W1615=""), "DomProd", IF(COUNTIF(R1615:W1615, A1615)&gt;0, "CoDev", IF(R1615="???","N/A","Import")))</f>
        <v>CoDev</v>
      </c>
      <c r="M1615" t="s">
        <v>126</v>
      </c>
      <c r="N1615" t="s">
        <v>127</v>
      </c>
      <c r="O1615"/>
      <c r="P1615" t="s">
        <v>128</v>
      </c>
      <c r="R1615" t="s">
        <v>65</v>
      </c>
      <c r="S1615" t="s">
        <v>55</v>
      </c>
      <c r="X1615" s="9">
        <f>IF(Table1[[#This Row],[Origin 1]]="???",0,COUNTA(Table1[[#This Row],[Origin 1]:[Origin 6]]))</f>
        <v>2</v>
      </c>
      <c r="Y1615"/>
      <c r="Z1615"/>
    </row>
    <row r="1616" spans="1:26">
      <c r="A1616" s="12" t="s">
        <v>55</v>
      </c>
      <c r="B1616" s="2">
        <v>2024</v>
      </c>
      <c r="C1616" s="18" t="str">
        <f>TEXT(Table1[[#This Row],[No2]],"000")</f>
        <v>049</v>
      </c>
      <c r="D1616" s="18">
        <v>49</v>
      </c>
      <c r="E1616" s="18" t="s">
        <v>25</v>
      </c>
      <c r="F1616" s="2" t="str">
        <f>_xlfn.TEXTJOIN("_",TRUE,A1616,B1616,C1616,Table1[[#This Row],[Domain]])</f>
        <v>ITA_2024_049_Land</v>
      </c>
      <c r="G1616" s="2" t="s">
        <v>300</v>
      </c>
      <c r="H1616" s="3" t="s">
        <v>129</v>
      </c>
      <c r="I1616" t="s">
        <v>535</v>
      </c>
      <c r="J1616" t="s">
        <v>2113</v>
      </c>
      <c r="K1616" s="4">
        <v>12</v>
      </c>
      <c r="L1616" s="9" t="str">
        <f>IF(AND(R1616=A1616, S1616&amp;T1616&amp;U1616&amp;V1616&amp;W1616=""), "DomProd", IF(COUNTIF(R1616:W1616, A1616)&gt;0, "CoDev", IF(R1616="???","N/A","Import")))</f>
        <v>CoDev</v>
      </c>
      <c r="M1616" t="s">
        <v>132</v>
      </c>
      <c r="N1616" t="s">
        <v>2114</v>
      </c>
      <c r="O1616"/>
      <c r="P1616" s="28" t="s">
        <v>2115</v>
      </c>
      <c r="R1616" t="s">
        <v>134</v>
      </c>
      <c r="S1616" t="s">
        <v>55</v>
      </c>
      <c r="T1616" t="s">
        <v>43</v>
      </c>
      <c r="X1616" s="9">
        <f>IF(Table1[[#This Row],[Origin 1]]="???",0,COUNTA(Table1[[#This Row],[Origin 1]:[Origin 6]]))</f>
        <v>3</v>
      </c>
      <c r="Y1616"/>
      <c r="Z1616"/>
    </row>
    <row r="1617" spans="1:26">
      <c r="A1617" s="12" t="s">
        <v>55</v>
      </c>
      <c r="B1617" s="2">
        <v>2024</v>
      </c>
      <c r="C1617" s="18" t="str">
        <f>TEXT(Table1[[#This Row],[No2]],"000")</f>
        <v>050</v>
      </c>
      <c r="D1617" s="18">
        <v>50</v>
      </c>
      <c r="E1617" s="18" t="s">
        <v>25</v>
      </c>
      <c r="F1617" s="2" t="str">
        <f>_xlfn.TEXTJOIN("_",TRUE,A1617,B1617,C1617,Table1[[#This Row],[Domain]])</f>
        <v>ITA_2024_050_Land</v>
      </c>
      <c r="G1617" s="2" t="s">
        <v>300</v>
      </c>
      <c r="H1617" s="3" t="s">
        <v>129</v>
      </c>
      <c r="I1617" t="s">
        <v>130</v>
      </c>
      <c r="J1617" t="s">
        <v>1085</v>
      </c>
      <c r="K1617" s="4" t="s">
        <v>72</v>
      </c>
      <c r="L1617" s="9" t="str">
        <f>IF(AND(R1617=A1617, S1617&amp;T1617&amp;U1617&amp;V1617&amp;W1617=""), "DomProd", IF(COUNTIF(R1617:W1617, A1617)&gt;0, "CoDev", IF(R1617="???","N/A","Import")))</f>
        <v>Import</v>
      </c>
      <c r="M1617" t="s">
        <v>198</v>
      </c>
      <c r="O1617"/>
      <c r="P1617" s="28" t="s">
        <v>1086</v>
      </c>
      <c r="R1617" t="s">
        <v>65</v>
      </c>
      <c r="X1617" s="9">
        <f>IF(Table1[[#This Row],[Origin 1]]="???",0,COUNTA(Table1[[#This Row],[Origin 1]:[Origin 6]]))</f>
        <v>1</v>
      </c>
      <c r="Y1617"/>
      <c r="Z1617"/>
    </row>
    <row r="1618" spans="1:26">
      <c r="A1618" s="12" t="s">
        <v>55</v>
      </c>
      <c r="B1618" s="2">
        <v>2024</v>
      </c>
      <c r="C1618" s="18" t="str">
        <f>TEXT(Table1[[#This Row],[No2]],"000")</f>
        <v>051</v>
      </c>
      <c r="D1618" s="18">
        <v>51</v>
      </c>
      <c r="E1618" s="18" t="s">
        <v>92</v>
      </c>
      <c r="F1618" s="2" t="str">
        <f>_xlfn.TEXTJOIN("_",TRUE,A1618,B1618,C1618,Table1[[#This Row],[Domain]])</f>
        <v>ITA_2024_051_Air</v>
      </c>
      <c r="G1618" s="2" t="s">
        <v>300</v>
      </c>
      <c r="H1618" s="3" t="s">
        <v>139</v>
      </c>
      <c r="I1618" t="s">
        <v>684</v>
      </c>
      <c r="J1618" t="s">
        <v>1267</v>
      </c>
      <c r="K1618" s="4" t="s">
        <v>72</v>
      </c>
      <c r="L1618" s="9" t="str">
        <f>IF(AND(R1618=A1618, S1618&amp;T1618&amp;U1618&amp;V1618&amp;W1618=""), "DomProd", IF(COUNTIF(R1618:W1618, A1618)&gt;0, "CoDev", IF(R1618="???","N/A","Import")))</f>
        <v>Import</v>
      </c>
      <c r="M1618" t="s">
        <v>166</v>
      </c>
      <c r="O1618"/>
      <c r="P1618" s="28" t="s">
        <v>167</v>
      </c>
      <c r="R1618" t="s">
        <v>115</v>
      </c>
      <c r="X1618" s="9">
        <f>IF(Table1[[#This Row],[Origin 1]]="???",0,COUNTA(Table1[[#This Row],[Origin 1]:[Origin 6]]))</f>
        <v>1</v>
      </c>
      <c r="Y1618"/>
      <c r="Z1618"/>
    </row>
    <row r="1619" spans="1:26">
      <c r="A1619" s="12" t="s">
        <v>55</v>
      </c>
      <c r="B1619" s="2">
        <v>2024</v>
      </c>
      <c r="C1619" s="18" t="str">
        <f>TEXT(Table1[[#This Row],[No2]],"000")</f>
        <v>052</v>
      </c>
      <c r="D1619" s="18">
        <v>52</v>
      </c>
      <c r="E1619" s="18" t="s">
        <v>183</v>
      </c>
      <c r="F1619" s="2" t="str">
        <f>_xlfn.TEXTJOIN("_",TRUE,A1619,B1619,C1619,Table1[[#This Row],[Domain]])</f>
        <v>ITA_2024_052_Sea</v>
      </c>
      <c r="G1619" s="2" t="s">
        <v>400</v>
      </c>
      <c r="H1619" s="3" t="s">
        <v>888</v>
      </c>
      <c r="I1619" t="s">
        <v>889</v>
      </c>
      <c r="J1619" t="s">
        <v>2978</v>
      </c>
      <c r="K1619" s="4">
        <v>4</v>
      </c>
      <c r="L1619" s="9" t="str">
        <f>IF(AND(R1619=A1619, S1619&amp;T1619&amp;U1619&amp;V1619&amp;W1619=""), "DomProd", IF(COUNTIF(R1619:W1619, A1619)&gt;0, "CoDev", IF(R1619="???","N/A","Import")))</f>
        <v>DomProd</v>
      </c>
      <c r="M1619" t="s">
        <v>2979</v>
      </c>
      <c r="O1619"/>
      <c r="P1619" s="28" t="s">
        <v>2980</v>
      </c>
      <c r="R1619" t="s">
        <v>55</v>
      </c>
      <c r="X1619" s="9">
        <f>IF(Table1[[#This Row],[Origin 1]]="???",0,COUNTA(Table1[[#This Row],[Origin 1]:[Origin 6]]))</f>
        <v>1</v>
      </c>
      <c r="Y1619"/>
      <c r="Z1619"/>
    </row>
    <row r="1620" spans="1:26">
      <c r="A1620" s="12" t="s">
        <v>55</v>
      </c>
      <c r="B1620" s="2">
        <v>2024</v>
      </c>
      <c r="C1620" s="18" t="str">
        <f>TEXT(Table1[[#This Row],[No2]],"000")</f>
        <v>053</v>
      </c>
      <c r="D1620" s="18">
        <v>53</v>
      </c>
      <c r="E1620" s="18" t="s">
        <v>183</v>
      </c>
      <c r="F1620" s="2" t="str">
        <f>_xlfn.TEXTJOIN("_",TRUE,A1620,B1620,C1620,Table1[[#This Row],[Domain]])</f>
        <v>ITA_2024_053_Sea</v>
      </c>
      <c r="G1620" s="2" t="s">
        <v>400</v>
      </c>
      <c r="H1620" s="3" t="s">
        <v>192</v>
      </c>
      <c r="I1620" t="s">
        <v>893</v>
      </c>
      <c r="J1620" t="s">
        <v>2981</v>
      </c>
      <c r="K1620" s="4" t="s">
        <v>72</v>
      </c>
      <c r="L1620" s="9" t="str">
        <f>IF(AND(R1620=A1620, S1620&amp;T1620&amp;U1620&amp;V1620&amp;W1620=""), "DomProd", IF(COUNTIF(R1620:W1620, A1620)&gt;0, "CoDev", IF(R1620="???","N/A","Import")))</f>
        <v>DomProd</v>
      </c>
      <c r="M1620" t="s">
        <v>924</v>
      </c>
      <c r="O1620"/>
      <c r="P1620" t="s">
        <v>2982</v>
      </c>
      <c r="R1620" t="s">
        <v>55</v>
      </c>
      <c r="X1620" s="9">
        <f>IF(Table1[[#This Row],[Origin 1]]="???",0,COUNTA(Table1[[#This Row],[Origin 1]:[Origin 6]]))</f>
        <v>1</v>
      </c>
      <c r="Y1620"/>
      <c r="Z1620"/>
    </row>
    <row r="1621" spans="1:26">
      <c r="A1621" s="12" t="s">
        <v>55</v>
      </c>
      <c r="B1621" s="2">
        <v>2024</v>
      </c>
      <c r="C1621" s="18" t="str">
        <f>TEXT(Table1[[#This Row],[No2]],"000")</f>
        <v>054</v>
      </c>
      <c r="D1621" s="18">
        <v>54</v>
      </c>
      <c r="E1621" s="18" t="s">
        <v>183</v>
      </c>
      <c r="F1621" s="2" t="str">
        <f>_xlfn.TEXTJOIN("_",TRUE,A1621,B1621,C1621,Table1[[#This Row],[Domain]])</f>
        <v>ITA_2024_054_Sea</v>
      </c>
      <c r="G1621" s="2" t="s">
        <v>400</v>
      </c>
      <c r="H1621" s="3" t="s">
        <v>888</v>
      </c>
      <c r="I1621" t="s">
        <v>889</v>
      </c>
      <c r="J1621" t="s">
        <v>2983</v>
      </c>
      <c r="K1621" s="4">
        <v>4</v>
      </c>
      <c r="L1621" s="9" t="str">
        <f>IF(AND(R1621=A1621, S1621&amp;T1621&amp;U1621&amp;V1621&amp;W1621=""), "DomProd", IF(COUNTIF(R1621:W1621, A1621)&gt;0, "CoDev", IF(R1621="???","N/A","Import")))</f>
        <v>CoDev</v>
      </c>
      <c r="M1621" t="s">
        <v>2984</v>
      </c>
      <c r="O1621"/>
      <c r="P1621" s="28" t="s">
        <v>2985</v>
      </c>
      <c r="R1621" t="s">
        <v>55</v>
      </c>
      <c r="S1621" t="s">
        <v>32</v>
      </c>
      <c r="X1621" s="9">
        <f>IF(Table1[[#This Row],[Origin 1]]="???",0,COUNTA(Table1[[#This Row],[Origin 1]:[Origin 6]]))</f>
        <v>2</v>
      </c>
      <c r="Y1621"/>
      <c r="Z1621"/>
    </row>
    <row r="1622" spans="1:26">
      <c r="A1622" s="12" t="s">
        <v>55</v>
      </c>
      <c r="B1622" s="2">
        <v>2024</v>
      </c>
      <c r="C1622" s="18" t="str">
        <f>TEXT(Table1[[#This Row],[No2]],"000")</f>
        <v>055</v>
      </c>
      <c r="D1622" s="18">
        <v>55</v>
      </c>
      <c r="E1622" s="18" t="s">
        <v>183</v>
      </c>
      <c r="F1622" s="2" t="str">
        <f>_xlfn.TEXTJOIN("_",TRUE,A1622,B1622,C1622,Table1[[#This Row],[Domain]])</f>
        <v>ITA_2024_055_Sea</v>
      </c>
      <c r="G1622" s="2" t="s">
        <v>400</v>
      </c>
      <c r="H1622" s="3" t="s">
        <v>192</v>
      </c>
      <c r="I1622" t="s">
        <v>893</v>
      </c>
      <c r="J1622" t="s">
        <v>2986</v>
      </c>
      <c r="K1622" s="4" t="s">
        <v>72</v>
      </c>
      <c r="L1622" s="9" t="str">
        <f>IF(AND(R1622=A1622, S1622&amp;T1622&amp;U1622&amp;V1622&amp;W1622=""), "DomProd", IF(COUNTIF(R1622:W1622, A1622)&gt;0, "CoDev", IF(R1622="???","N/A","Import")))</f>
        <v>DomProd</v>
      </c>
      <c r="M1622" t="s">
        <v>1896</v>
      </c>
      <c r="O1622"/>
      <c r="P1622" t="s">
        <v>2987</v>
      </c>
      <c r="R1622" t="s">
        <v>55</v>
      </c>
      <c r="X1622" s="9">
        <f>IF(Table1[[#This Row],[Origin 1]]="???",0,COUNTA(Table1[[#This Row],[Origin 1]:[Origin 6]]))</f>
        <v>1</v>
      </c>
      <c r="Y1622"/>
      <c r="Z1622"/>
    </row>
    <row r="1623" spans="1:26">
      <c r="A1623" s="12" t="s">
        <v>55</v>
      </c>
      <c r="B1623" s="2">
        <v>2024</v>
      </c>
      <c r="C1623" s="18" t="str">
        <f>TEXT(Table1[[#This Row],[No2]],"000")</f>
        <v>056</v>
      </c>
      <c r="D1623" s="18">
        <v>56</v>
      </c>
      <c r="E1623" s="18" t="s">
        <v>183</v>
      </c>
      <c r="F1623" s="2" t="str">
        <f>_xlfn.TEXTJOIN("_",TRUE,A1623,B1623,C1623,Table1[[#This Row],[Domain]])</f>
        <v>ITA_2024_056_Sea</v>
      </c>
      <c r="G1623" s="2" t="s">
        <v>400</v>
      </c>
      <c r="H1623" s="3" t="s">
        <v>185</v>
      </c>
      <c r="I1623" t="s">
        <v>2988</v>
      </c>
      <c r="J1623" t="s">
        <v>2989</v>
      </c>
      <c r="K1623" s="4">
        <v>1</v>
      </c>
      <c r="L1623" s="9" t="str">
        <f>IF(AND(R1623=A1623, S1623&amp;T1623&amp;U1623&amp;V1623&amp;W1623=""), "DomProd", IF(COUNTIF(R1623:W1623, A1623)&gt;0, "CoDev", IF(R1623="???","N/A","Import")))</f>
        <v>DomProd</v>
      </c>
      <c r="M1623" t="s">
        <v>1888</v>
      </c>
      <c r="O1623"/>
      <c r="P1623" t="s">
        <v>2990</v>
      </c>
      <c r="R1623" t="s">
        <v>55</v>
      </c>
      <c r="X1623" s="9">
        <f>IF(Table1[[#This Row],[Origin 1]]="???",0,COUNTA(Table1[[#This Row],[Origin 1]:[Origin 6]]))</f>
        <v>1</v>
      </c>
      <c r="Y1623"/>
      <c r="Z1623"/>
    </row>
    <row r="1624" spans="1:26">
      <c r="A1624" s="12" t="s">
        <v>55</v>
      </c>
      <c r="B1624" s="2">
        <v>2024</v>
      </c>
      <c r="C1624" s="18" t="str">
        <f>TEXT(Table1[[#This Row],[No2]],"000")</f>
        <v>057</v>
      </c>
      <c r="D1624" s="18">
        <v>57</v>
      </c>
      <c r="E1624" s="18" t="s">
        <v>183</v>
      </c>
      <c r="F1624" s="2" t="str">
        <f>_xlfn.TEXTJOIN("_",TRUE,A1624,B1624,C1624,Table1[[#This Row],[Domain]])</f>
        <v>ITA_2024_057_Sea</v>
      </c>
      <c r="G1624" s="2" t="s">
        <v>400</v>
      </c>
      <c r="H1624" s="3" t="s">
        <v>192</v>
      </c>
      <c r="I1624" t="s">
        <v>2991</v>
      </c>
      <c r="J1624" t="s">
        <v>2992</v>
      </c>
      <c r="K1624" s="4">
        <v>4</v>
      </c>
      <c r="L1624" s="9" t="str">
        <f>IF(AND(R1624=A1624, S1624&amp;T1624&amp;U1624&amp;V1624&amp;W1624=""), "DomProd", IF(COUNTIF(R1624:W1624, A1624)&gt;0, "CoDev", IF(R1624="???","N/A","Import")))</f>
        <v>Import</v>
      </c>
      <c r="M1624" t="s">
        <v>1746</v>
      </c>
      <c r="O1624"/>
      <c r="P1624" s="28" t="s">
        <v>2993</v>
      </c>
      <c r="R1624" t="s">
        <v>134</v>
      </c>
      <c r="X1624" s="9">
        <f>IF(Table1[[#This Row],[Origin 1]]="???",0,COUNTA(Table1[[#This Row],[Origin 1]:[Origin 6]]))</f>
        <v>1</v>
      </c>
      <c r="Y1624"/>
      <c r="Z1624"/>
    </row>
    <row r="1625" spans="1:26">
      <c r="A1625" s="12" t="s">
        <v>55</v>
      </c>
      <c r="B1625" s="2">
        <v>2024</v>
      </c>
      <c r="C1625" s="18" t="str">
        <f>TEXT(Table1[[#This Row],[No2]],"000")</f>
        <v>058</v>
      </c>
      <c r="D1625" s="18">
        <v>58</v>
      </c>
      <c r="E1625" s="18" t="s">
        <v>183</v>
      </c>
      <c r="F1625" s="2" t="str">
        <f>_xlfn.TEXTJOIN("_",TRUE,A1625,B1625,C1625,Table1[[#This Row],[Domain]])</f>
        <v>ITA_2024_058_Sea</v>
      </c>
      <c r="G1625" s="2" t="s">
        <v>400</v>
      </c>
      <c r="H1625" s="3" t="s">
        <v>192</v>
      </c>
      <c r="I1625" t="s">
        <v>2991</v>
      </c>
      <c r="J1625" t="s">
        <v>1882</v>
      </c>
      <c r="K1625" s="4" t="s">
        <v>72</v>
      </c>
      <c r="L1625" s="9" t="str">
        <f>IF(AND(R1625=A1625, S1625&amp;T1625&amp;U1625&amp;V1625&amp;W1625=""), "DomProd", IF(COUNTIF(R1625:W1625, A1625)&gt;0, "CoDev", IF(R1625="???","N/A","Import")))</f>
        <v>CoDev</v>
      </c>
      <c r="M1625" t="s">
        <v>1883</v>
      </c>
      <c r="O1625"/>
      <c r="P1625" t="s">
        <v>1884</v>
      </c>
      <c r="R1625" t="s">
        <v>134</v>
      </c>
      <c r="S1625" t="s">
        <v>55</v>
      </c>
      <c r="X1625" s="9">
        <f>IF(Table1[[#This Row],[Origin 1]]="???",0,COUNTA(Table1[[#This Row],[Origin 1]:[Origin 6]]))</f>
        <v>2</v>
      </c>
      <c r="Y1625"/>
      <c r="Z1625"/>
    </row>
    <row r="1626" spans="1:26">
      <c r="A1626" s="12" t="s">
        <v>55</v>
      </c>
      <c r="B1626" s="2">
        <v>2024</v>
      </c>
      <c r="C1626" s="18" t="str">
        <f>TEXT(Table1[[#This Row],[No2]],"000")</f>
        <v>059</v>
      </c>
      <c r="D1626" s="18">
        <v>59</v>
      </c>
      <c r="E1626" s="18" t="s">
        <v>183</v>
      </c>
      <c r="F1626" s="2" t="str">
        <f>_xlfn.TEXTJOIN("_",TRUE,A1626,B1626,C1626,Table1[[#This Row],[Domain]])</f>
        <v>ITA_2024_059_Sea</v>
      </c>
      <c r="G1626" s="2" t="s">
        <v>400</v>
      </c>
      <c r="H1626" s="3" t="s">
        <v>185</v>
      </c>
      <c r="I1626" t="s">
        <v>896</v>
      </c>
      <c r="J1626" t="s">
        <v>2994</v>
      </c>
      <c r="K1626" s="4">
        <v>2</v>
      </c>
      <c r="L1626" s="9" t="str">
        <f>IF(AND(R1626=A1626, S1626&amp;T1626&amp;U1626&amp;V1626&amp;W1626=""), "DomProd", IF(COUNTIF(R1626:W1626, A1626)&gt;0, "CoDev", IF(R1626="???","N/A","Import")))</f>
        <v>DomProd</v>
      </c>
      <c r="M1626" t="s">
        <v>1888</v>
      </c>
      <c r="O1626"/>
      <c r="P1626" t="s">
        <v>2995</v>
      </c>
      <c r="R1626" t="s">
        <v>55</v>
      </c>
      <c r="X1626" s="9">
        <f>IF(Table1[[#This Row],[Origin 1]]="???",0,COUNTA(Table1[[#This Row],[Origin 1]:[Origin 6]]))</f>
        <v>1</v>
      </c>
      <c r="Y1626"/>
      <c r="Z1626"/>
    </row>
    <row r="1627" spans="1:26">
      <c r="A1627" s="12" t="s">
        <v>55</v>
      </c>
      <c r="B1627" s="2">
        <v>2024</v>
      </c>
      <c r="C1627" s="18" t="str">
        <f>TEXT(Table1[[#This Row],[No2]],"000")</f>
        <v>060</v>
      </c>
      <c r="D1627" s="18">
        <v>60</v>
      </c>
      <c r="E1627" s="18" t="s">
        <v>183</v>
      </c>
      <c r="F1627" s="2" t="str">
        <f>_xlfn.TEXTJOIN("_",TRUE,A1627,B1627,C1627,Table1[[#This Row],[Domain]])</f>
        <v>ITA_2024_060_Sea</v>
      </c>
      <c r="G1627" s="2" t="s">
        <v>400</v>
      </c>
      <c r="H1627" s="3" t="s">
        <v>192</v>
      </c>
      <c r="I1627" t="s">
        <v>902</v>
      </c>
      <c r="J1627" t="s">
        <v>2996</v>
      </c>
      <c r="K1627" s="4" t="s">
        <v>72</v>
      </c>
      <c r="L1627" s="9" t="str">
        <f>IF(AND(R1627=A1627, S1627&amp;T1627&amp;U1627&amp;V1627&amp;W1627=""), "DomProd", IF(COUNTIF(R1627:W1627, A1627)&gt;0, "CoDev", IF(R1627="???","N/A","Import")))</f>
        <v>CoDev</v>
      </c>
      <c r="M1627" t="s">
        <v>2997</v>
      </c>
      <c r="O1627"/>
      <c r="P1627" s="28" t="s">
        <v>2998</v>
      </c>
      <c r="R1627" t="s">
        <v>55</v>
      </c>
      <c r="S1627" t="s">
        <v>134</v>
      </c>
      <c r="X1627" s="9">
        <f>IF(Table1[[#This Row],[Origin 1]]="???",0,COUNTA(Table1[[#This Row],[Origin 1]:[Origin 6]]))</f>
        <v>2</v>
      </c>
      <c r="Y1627"/>
      <c r="Z1627"/>
    </row>
    <row r="1628" spans="1:26">
      <c r="A1628" s="12" t="s">
        <v>55</v>
      </c>
      <c r="B1628" s="2">
        <v>2024</v>
      </c>
      <c r="C1628" s="18" t="str">
        <f>TEXT(Table1[[#This Row],[No2]],"000")</f>
        <v>061</v>
      </c>
      <c r="D1628" s="18">
        <v>61</v>
      </c>
      <c r="E1628" s="18" t="s">
        <v>183</v>
      </c>
      <c r="F1628" s="2" t="str">
        <f>_xlfn.TEXTJOIN("_",TRUE,A1628,B1628,C1628,Table1[[#This Row],[Domain]])</f>
        <v>ITA_2024_061_Sea</v>
      </c>
      <c r="G1628" s="2" t="s">
        <v>400</v>
      </c>
      <c r="H1628" s="3" t="s">
        <v>192</v>
      </c>
      <c r="I1628" t="s">
        <v>902</v>
      </c>
      <c r="J1628" t="s">
        <v>2999</v>
      </c>
      <c r="K1628" s="4">
        <v>6</v>
      </c>
      <c r="L1628" s="9" t="str">
        <f>IF(AND(R1628=A1628, S1628&amp;T1628&amp;U1628&amp;V1628&amp;W1628=""), "DomProd", IF(COUNTIF(R1628:W1628, A1628)&gt;0, "CoDev", IF(R1628="???","N/A","Import")))</f>
        <v>Import</v>
      </c>
      <c r="M1628" t="s">
        <v>1746</v>
      </c>
      <c r="O1628"/>
      <c r="P1628" s="28" t="s">
        <v>2993</v>
      </c>
      <c r="R1628" t="s">
        <v>134</v>
      </c>
      <c r="X1628" s="9">
        <f>IF(Table1[[#This Row],[Origin 1]]="???",0,COUNTA(Table1[[#This Row],[Origin 1]:[Origin 6]]))</f>
        <v>1</v>
      </c>
      <c r="Y1628"/>
      <c r="Z1628"/>
    </row>
    <row r="1629" spans="1:26">
      <c r="A1629" s="12" t="s">
        <v>55</v>
      </c>
      <c r="B1629" s="2">
        <v>2024</v>
      </c>
      <c r="C1629" s="18" t="str">
        <f>TEXT(Table1[[#This Row],[No2]],"000")</f>
        <v>062</v>
      </c>
      <c r="D1629" s="18">
        <v>62</v>
      </c>
      <c r="E1629" s="18" t="s">
        <v>183</v>
      </c>
      <c r="F1629" s="2" t="str">
        <f>_xlfn.TEXTJOIN("_",TRUE,A1629,B1629,C1629,Table1[[#This Row],[Domain]])</f>
        <v>ITA_2024_062_Sea</v>
      </c>
      <c r="G1629" s="2" t="s">
        <v>400</v>
      </c>
      <c r="H1629" s="3" t="s">
        <v>192</v>
      </c>
      <c r="I1629" t="s">
        <v>902</v>
      </c>
      <c r="J1629" t="s">
        <v>1882</v>
      </c>
      <c r="K1629" s="4" t="s">
        <v>72</v>
      </c>
      <c r="L1629" s="9" t="str">
        <f>IF(AND(R1629=A1629, S1629&amp;T1629&amp;U1629&amp;V1629&amp;W1629=""), "DomProd", IF(COUNTIF(R1629:W1629, A1629)&gt;0, "CoDev", IF(R1629="???","N/A","Import")))</f>
        <v>CoDev</v>
      </c>
      <c r="M1629" t="s">
        <v>1883</v>
      </c>
      <c r="O1629"/>
      <c r="P1629" t="s">
        <v>1884</v>
      </c>
      <c r="R1629" t="s">
        <v>134</v>
      </c>
      <c r="S1629" t="s">
        <v>55</v>
      </c>
      <c r="X1629" s="9">
        <f>IF(Table1[[#This Row],[Origin 1]]="???",0,COUNTA(Table1[[#This Row],[Origin 1]:[Origin 6]]))</f>
        <v>2</v>
      </c>
      <c r="Y1629"/>
      <c r="Z1629"/>
    </row>
    <row r="1630" spans="1:26">
      <c r="A1630" s="12" t="s">
        <v>55</v>
      </c>
      <c r="B1630" s="2">
        <v>2024</v>
      </c>
      <c r="C1630" s="18" t="str">
        <f>TEXT(Table1[[#This Row],[No2]],"000")</f>
        <v>063</v>
      </c>
      <c r="D1630" s="18">
        <v>63</v>
      </c>
      <c r="E1630" s="18" t="s">
        <v>183</v>
      </c>
      <c r="F1630" s="2" t="str">
        <f>_xlfn.TEXTJOIN("_",TRUE,A1630,B1630,C1630,Table1[[#This Row],[Domain]])</f>
        <v>ITA_2024_063_Sea</v>
      </c>
      <c r="G1630" s="2" t="s">
        <v>400</v>
      </c>
      <c r="H1630" s="3" t="s">
        <v>192</v>
      </c>
      <c r="I1630" t="s">
        <v>902</v>
      </c>
      <c r="J1630" t="s">
        <v>1893</v>
      </c>
      <c r="K1630" s="4"/>
      <c r="L1630" s="9" t="str">
        <f>IF(AND(R1630=A1630, S1630&amp;T1630&amp;U1630&amp;V1630&amp;W1630=""), "DomProd", IF(COUNTIF(R1630:W1630, A1630)&gt;0, "CoDev", IF(R1630="???","N/A","Import")))</f>
        <v>CoDev</v>
      </c>
      <c r="M1630" t="s">
        <v>1883</v>
      </c>
      <c r="O1630"/>
      <c r="P1630" t="s">
        <v>1894</v>
      </c>
      <c r="R1630" t="s">
        <v>134</v>
      </c>
      <c r="S1630" t="s">
        <v>55</v>
      </c>
      <c r="X1630" s="9">
        <f>IF(Table1[[#This Row],[Origin 1]]="???",0,COUNTA(Table1[[#This Row],[Origin 1]:[Origin 6]]))</f>
        <v>2</v>
      </c>
      <c r="Y1630"/>
      <c r="Z1630"/>
    </row>
    <row r="1631" spans="1:26" s="7" customFormat="1">
      <c r="A1631" s="23" t="s">
        <v>55</v>
      </c>
      <c r="B1631" s="2">
        <v>2024</v>
      </c>
      <c r="C1631" s="18" t="str">
        <f>TEXT(Table1[[#This Row],[No2]],"000")</f>
        <v>064</v>
      </c>
      <c r="D1631" s="18">
        <v>64</v>
      </c>
      <c r="E1631" s="18" t="s">
        <v>183</v>
      </c>
      <c r="F1631" s="2" t="str">
        <f>_xlfn.TEXTJOIN("_",TRUE,A1631,B1631,C1631,Table1[[#This Row],[Domain]])</f>
        <v>ITA_2024_064_Sea</v>
      </c>
      <c r="G1631" s="5" t="s">
        <v>400</v>
      </c>
      <c r="H1631" s="6" t="s">
        <v>192</v>
      </c>
      <c r="I1631" s="7" t="s">
        <v>902</v>
      </c>
      <c r="J1631" s="7" t="s">
        <v>1895</v>
      </c>
      <c r="K1631" s="8">
        <v>2</v>
      </c>
      <c r="L1631" s="9" t="str">
        <f>IF(AND(R1631=A1631, S1631&amp;T1631&amp;U1631&amp;V1631&amp;W1631=""), "DomProd", IF(COUNTIF(R1631:W1631, A1631)&gt;0, "CoDev", IF(R1631="???","N/A","Import")))</f>
        <v>DomProd</v>
      </c>
      <c r="M1631" t="s">
        <v>1896</v>
      </c>
      <c r="N1631"/>
      <c r="O1631"/>
      <c r="P1631" t="s">
        <v>1897</v>
      </c>
      <c r="Q1631"/>
      <c r="R1631" s="7" t="s">
        <v>55</v>
      </c>
      <c r="X1631" s="9">
        <f>IF(Table1[[#This Row],[Origin 1]]="???",0,COUNTA(Table1[[#This Row],[Origin 1]:[Origin 6]]))</f>
        <v>1</v>
      </c>
      <c r="Y1631"/>
    </row>
    <row r="1632" spans="1:26">
      <c r="A1632" s="12" t="s">
        <v>55</v>
      </c>
      <c r="B1632" s="2">
        <v>2024</v>
      </c>
      <c r="C1632" s="18" t="str">
        <f>TEXT(Table1[[#This Row],[No2]],"000")</f>
        <v>065</v>
      </c>
      <c r="D1632" s="18">
        <v>65</v>
      </c>
      <c r="E1632" s="18" t="s">
        <v>183</v>
      </c>
      <c r="F1632" s="2" t="str">
        <f>_xlfn.TEXTJOIN("_",TRUE,A1632,B1632,C1632,Table1[[#This Row],[Domain]])</f>
        <v>ITA_2024_065_Sea</v>
      </c>
      <c r="G1632" s="2" t="s">
        <v>400</v>
      </c>
      <c r="H1632" s="3" t="s">
        <v>192</v>
      </c>
      <c r="I1632" t="s">
        <v>902</v>
      </c>
      <c r="J1632" t="s">
        <v>922</v>
      </c>
      <c r="K1632" s="4" t="s">
        <v>72</v>
      </c>
      <c r="L1632" s="9" t="str">
        <f>IF(AND(R1632=A1632, S1632&amp;T1632&amp;U1632&amp;V1632&amp;W1632=""), "DomProd", IF(COUNTIF(R1632:W1632, A1632)&gt;0, "CoDev", IF(R1632="???","N/A","Import")))</f>
        <v>CoDev</v>
      </c>
      <c r="M1632" t="s">
        <v>411</v>
      </c>
      <c r="N1632" t="s">
        <v>923</v>
      </c>
      <c r="O1632" t="s">
        <v>924</v>
      </c>
      <c r="P1632" s="28" t="s">
        <v>925</v>
      </c>
      <c r="R1632" t="s">
        <v>134</v>
      </c>
      <c r="S1632" t="s">
        <v>55</v>
      </c>
      <c r="X1632" s="9">
        <f>IF(Table1[[#This Row],[Origin 1]]="???",0,COUNTA(Table1[[#This Row],[Origin 1]:[Origin 6]]))</f>
        <v>2</v>
      </c>
      <c r="Y1632"/>
      <c r="Z1632"/>
    </row>
    <row r="1633" spans="1:26">
      <c r="A1633" s="12" t="s">
        <v>55</v>
      </c>
      <c r="B1633" s="2">
        <v>2024</v>
      </c>
      <c r="C1633" s="18" t="str">
        <f>TEXT(Table1[[#This Row],[No2]],"000")</f>
        <v>066</v>
      </c>
      <c r="D1633" s="18">
        <v>66</v>
      </c>
      <c r="E1633" s="18" t="s">
        <v>183</v>
      </c>
      <c r="F1633" s="2" t="str">
        <f>_xlfn.TEXTJOIN("_",TRUE,A1633,B1633,C1633,Table1[[#This Row],[Domain]])</f>
        <v>ITA_2024_066_Sea</v>
      </c>
      <c r="G1633" s="2" t="s">
        <v>400</v>
      </c>
      <c r="H1633" s="3" t="s">
        <v>185</v>
      </c>
      <c r="I1633" t="s">
        <v>896</v>
      </c>
      <c r="J1633" t="s">
        <v>3000</v>
      </c>
      <c r="K1633" s="4">
        <v>2</v>
      </c>
      <c r="L1633" s="9" t="str">
        <f>IF(AND(R1633=A1633, S1633&amp;T1633&amp;U1633&amp;V1633&amp;W1633=""), "DomProd", IF(COUNTIF(R1633:W1633, A1633)&gt;0, "CoDev", IF(R1633="???","N/A","Import")))</f>
        <v>DomProd</v>
      </c>
      <c r="M1633" t="s">
        <v>3001</v>
      </c>
      <c r="O1633"/>
      <c r="P1633" s="28" t="s">
        <v>3002</v>
      </c>
      <c r="R1633" t="s">
        <v>55</v>
      </c>
      <c r="X1633" s="9">
        <f>IF(Table1[[#This Row],[Origin 1]]="???",0,COUNTA(Table1[[#This Row],[Origin 1]:[Origin 6]]))</f>
        <v>1</v>
      </c>
      <c r="Y1633"/>
      <c r="Z1633"/>
    </row>
    <row r="1634" spans="1:26">
      <c r="A1634" s="12" t="s">
        <v>55</v>
      </c>
      <c r="B1634" s="2">
        <v>2024</v>
      </c>
      <c r="C1634" s="18" t="str">
        <f>TEXT(Table1[[#This Row],[No2]],"000")</f>
        <v>067</v>
      </c>
      <c r="D1634" s="18">
        <v>67</v>
      </c>
      <c r="E1634" s="18" t="s">
        <v>183</v>
      </c>
      <c r="F1634" s="2" t="str">
        <f>_xlfn.TEXTJOIN("_",TRUE,A1634,B1634,C1634,Table1[[#This Row],[Domain]])</f>
        <v>ITA_2024_067_Sea</v>
      </c>
      <c r="G1634" s="2" t="s">
        <v>400</v>
      </c>
      <c r="H1634" s="3" t="s">
        <v>192</v>
      </c>
      <c r="I1634" t="s">
        <v>902</v>
      </c>
      <c r="J1634" t="s">
        <v>2996</v>
      </c>
      <c r="K1634" s="4">
        <v>2</v>
      </c>
      <c r="L1634" s="9" t="str">
        <f>IF(AND(R1634=A1634, S1634&amp;T1634&amp;U1634&amp;V1634&amp;W1634=""), "DomProd", IF(COUNTIF(R1634:W1634, A1634)&gt;0, "CoDev", IF(R1634="???","N/A","Import")))</f>
        <v>CoDev</v>
      </c>
      <c r="M1634" t="s">
        <v>2997</v>
      </c>
      <c r="O1634"/>
      <c r="P1634" s="28" t="s">
        <v>2998</v>
      </c>
      <c r="R1634" t="s">
        <v>55</v>
      </c>
      <c r="S1634" t="s">
        <v>134</v>
      </c>
      <c r="X1634" s="9">
        <f>IF(Table1[[#This Row],[Origin 1]]="???",0,COUNTA(Table1[[#This Row],[Origin 1]:[Origin 6]]))</f>
        <v>2</v>
      </c>
      <c r="Y1634"/>
      <c r="Z1634"/>
    </row>
    <row r="1635" spans="1:26">
      <c r="A1635" s="12" t="s">
        <v>55</v>
      </c>
      <c r="B1635" s="2">
        <v>2024</v>
      </c>
      <c r="C1635" s="18" t="str">
        <f>TEXT(Table1[[#This Row],[No2]],"000")</f>
        <v>068</v>
      </c>
      <c r="D1635" s="18">
        <v>68</v>
      </c>
      <c r="E1635" s="18" t="s">
        <v>183</v>
      </c>
      <c r="F1635" s="2" t="str">
        <f>_xlfn.TEXTJOIN("_",TRUE,A1635,B1635,C1635,Table1[[#This Row],[Domain]])</f>
        <v>ITA_2024_068_Sea</v>
      </c>
      <c r="G1635" s="2" t="s">
        <v>400</v>
      </c>
      <c r="H1635" s="3" t="s">
        <v>192</v>
      </c>
      <c r="I1635" t="s">
        <v>902</v>
      </c>
      <c r="J1635" t="s">
        <v>3003</v>
      </c>
      <c r="K1635" s="4">
        <v>2</v>
      </c>
      <c r="L1635" s="9" t="str">
        <f>IF(AND(R1635=A1635, S1635&amp;T1635&amp;U1635&amp;V1635&amp;W1635=""), "DomProd", IF(COUNTIF(R1635:W1635, A1635)&gt;0, "CoDev", IF(R1635="???","N/A","Import")))</f>
        <v>CoDev</v>
      </c>
      <c r="M1635" t="s">
        <v>2288</v>
      </c>
      <c r="O1635"/>
      <c r="P1635" s="28" t="s">
        <v>3004</v>
      </c>
      <c r="R1635" t="s">
        <v>55</v>
      </c>
      <c r="S1635" t="s">
        <v>134</v>
      </c>
      <c r="X1635" s="9">
        <f>IF(Table1[[#This Row],[Origin 1]]="???",0,COUNTA(Table1[[#This Row],[Origin 1]:[Origin 6]]))</f>
        <v>2</v>
      </c>
      <c r="Y1635"/>
      <c r="Z1635"/>
    </row>
    <row r="1636" spans="1:26">
      <c r="A1636" s="12" t="s">
        <v>55</v>
      </c>
      <c r="B1636" s="2">
        <v>2024</v>
      </c>
      <c r="C1636" s="18" t="str">
        <f>TEXT(Table1[[#This Row],[No2]],"000")</f>
        <v>069</v>
      </c>
      <c r="D1636" s="18">
        <v>69</v>
      </c>
      <c r="E1636" s="18" t="s">
        <v>183</v>
      </c>
      <c r="F1636" s="2" t="str">
        <f>_xlfn.TEXTJOIN("_",TRUE,A1636,B1636,C1636,Table1[[#This Row],[Domain]])</f>
        <v>ITA_2024_069_Sea</v>
      </c>
      <c r="G1636" s="2" t="s">
        <v>400</v>
      </c>
      <c r="H1636" s="3" t="s">
        <v>192</v>
      </c>
      <c r="I1636" t="s">
        <v>902</v>
      </c>
      <c r="J1636" t="s">
        <v>3005</v>
      </c>
      <c r="K1636" s="4">
        <v>1</v>
      </c>
      <c r="L1636" s="9" t="str">
        <f>IF(AND(R1636=A1636, S1636&amp;T1636&amp;U1636&amp;V1636&amp;W1636=""), "DomProd", IF(COUNTIF(R1636:W1636, A1636)&gt;0, "CoDev", IF(R1636="???","N/A","Import")))</f>
        <v>Import</v>
      </c>
      <c r="M1636" t="s">
        <v>1292</v>
      </c>
      <c r="O1636"/>
      <c r="P1636" s="28" t="s">
        <v>1293</v>
      </c>
      <c r="R1636" t="s">
        <v>65</v>
      </c>
      <c r="X1636" s="9">
        <f>IF(Table1[[#This Row],[Origin 1]]="???",0,COUNTA(Table1[[#This Row],[Origin 1]:[Origin 6]]))</f>
        <v>1</v>
      </c>
      <c r="Y1636"/>
      <c r="Z1636"/>
    </row>
    <row r="1637" spans="1:26">
      <c r="A1637" s="12" t="s">
        <v>55</v>
      </c>
      <c r="B1637" s="2">
        <v>2024</v>
      </c>
      <c r="C1637" s="18" t="str">
        <f>TEXT(Table1[[#This Row],[No2]],"000")</f>
        <v>070</v>
      </c>
      <c r="D1637" s="18">
        <v>70</v>
      </c>
      <c r="E1637" s="18" t="s">
        <v>183</v>
      </c>
      <c r="F1637" s="2" t="str">
        <f>_xlfn.TEXTJOIN("_",TRUE,A1637,B1637,C1637,Table1[[#This Row],[Domain]])</f>
        <v>ITA_2024_070_Sea</v>
      </c>
      <c r="G1637" s="2" t="s">
        <v>400</v>
      </c>
      <c r="H1637" s="3" t="s">
        <v>192</v>
      </c>
      <c r="I1637" t="s">
        <v>902</v>
      </c>
      <c r="J1637" t="s">
        <v>3006</v>
      </c>
      <c r="K1637" s="4" t="s">
        <v>72</v>
      </c>
      <c r="L1637" s="9" t="str">
        <f>IF(AND(R1637=A1637, S1637&amp;T1637&amp;U1637&amp;V1637&amp;W1637=""), "DomProd", IF(COUNTIF(R1637:W1637, A1637)&gt;0, "CoDev", IF(R1637="???","N/A","Import")))</f>
        <v>Import</v>
      </c>
      <c r="M1637" t="s">
        <v>198</v>
      </c>
      <c r="O1637"/>
      <c r="P1637" s="28" t="s">
        <v>3007</v>
      </c>
      <c r="R1637" t="s">
        <v>65</v>
      </c>
      <c r="X1637" s="9">
        <f>IF(Table1[[#This Row],[Origin 1]]="???",0,COUNTA(Table1[[#This Row],[Origin 1]:[Origin 6]]))</f>
        <v>1</v>
      </c>
      <c r="Y1637"/>
      <c r="Z1637"/>
    </row>
    <row r="1638" spans="1:26">
      <c r="A1638" s="12" t="s">
        <v>55</v>
      </c>
      <c r="B1638" s="2">
        <v>2024</v>
      </c>
      <c r="C1638" s="18" t="str">
        <f>TEXT(Table1[[#This Row],[No2]],"000")</f>
        <v>071</v>
      </c>
      <c r="D1638" s="18">
        <v>71</v>
      </c>
      <c r="E1638" s="18" t="s">
        <v>183</v>
      </c>
      <c r="F1638" s="2" t="str">
        <f>_xlfn.TEXTJOIN("_",TRUE,A1638,B1638,C1638,Table1[[#This Row],[Domain]])</f>
        <v>ITA_2024_071_Sea</v>
      </c>
      <c r="G1638" s="2" t="s">
        <v>400</v>
      </c>
      <c r="H1638" s="3" t="s">
        <v>192</v>
      </c>
      <c r="I1638" t="s">
        <v>902</v>
      </c>
      <c r="J1638" t="s">
        <v>3008</v>
      </c>
      <c r="K1638" s="4">
        <v>1</v>
      </c>
      <c r="L1638" s="9" t="str">
        <f>IF(AND(R1638=A1638, S1638&amp;T1638&amp;U1638&amp;V1638&amp;W1638=""), "DomProd", IF(COUNTIF(R1638:W1638, A1638)&gt;0, "CoDev", IF(R1638="???","N/A","Import")))</f>
        <v>DomProd</v>
      </c>
      <c r="M1638" t="s">
        <v>636</v>
      </c>
      <c r="O1638"/>
      <c r="P1638" t="s">
        <v>3009</v>
      </c>
      <c r="R1638" t="s">
        <v>55</v>
      </c>
      <c r="X1638" s="9">
        <f>IF(Table1[[#This Row],[Origin 1]]="???",0,COUNTA(Table1[[#This Row],[Origin 1]:[Origin 6]]))</f>
        <v>1</v>
      </c>
      <c r="Y1638"/>
      <c r="Z1638"/>
    </row>
    <row r="1639" spans="1:26">
      <c r="A1639" s="12" t="s">
        <v>55</v>
      </c>
      <c r="B1639" s="2">
        <v>2024</v>
      </c>
      <c r="C1639" s="18" t="str">
        <f>TEXT(Table1[[#This Row],[No2]],"000")</f>
        <v>072</v>
      </c>
      <c r="D1639" s="18">
        <v>72</v>
      </c>
      <c r="E1639" s="18" t="s">
        <v>183</v>
      </c>
      <c r="F1639" s="2" t="str">
        <f>_xlfn.TEXTJOIN("_",TRUE,A1639,B1639,C1639,Table1[[#This Row],[Domain]])</f>
        <v>ITA_2024_072_Sea</v>
      </c>
      <c r="G1639" s="2" t="s">
        <v>400</v>
      </c>
      <c r="H1639" s="3" t="s">
        <v>192</v>
      </c>
      <c r="I1639" t="s">
        <v>902</v>
      </c>
      <c r="J1639" t="s">
        <v>3010</v>
      </c>
      <c r="K1639" s="4" t="s">
        <v>72</v>
      </c>
      <c r="L1639" s="9" t="str">
        <f>IF(AND(R1639=A1639, S1639&amp;T1639&amp;U1639&amp;V1639&amp;W1639=""), "DomProd", IF(COUNTIF(R1639:W1639, A1639)&gt;0, "CoDev", IF(R1639="???","N/A","Import")))</f>
        <v>DomProd</v>
      </c>
      <c r="M1639" t="s">
        <v>636</v>
      </c>
      <c r="O1639"/>
      <c r="P1639" t="s">
        <v>637</v>
      </c>
      <c r="R1639" t="s">
        <v>55</v>
      </c>
      <c r="X1639" s="9">
        <f>IF(Table1[[#This Row],[Origin 1]]="???",0,COUNTA(Table1[[#This Row],[Origin 1]:[Origin 6]]))</f>
        <v>1</v>
      </c>
      <c r="Y1639"/>
      <c r="Z1639"/>
    </row>
    <row r="1640" spans="1:26">
      <c r="A1640" s="12" t="s">
        <v>55</v>
      </c>
      <c r="B1640" s="2">
        <v>2024</v>
      </c>
      <c r="C1640" s="18" t="str">
        <f>TEXT(Table1[[#This Row],[No2]],"000")</f>
        <v>073</v>
      </c>
      <c r="D1640" s="18">
        <v>73</v>
      </c>
      <c r="E1640" s="18" t="s">
        <v>183</v>
      </c>
      <c r="F1640" s="2" t="str">
        <f>_xlfn.TEXTJOIN("_",TRUE,A1640,B1640,C1640,Table1[[#This Row],[Domain]])</f>
        <v>ITA_2024_073_Sea</v>
      </c>
      <c r="G1640" s="2" t="s">
        <v>400</v>
      </c>
      <c r="H1640" s="3" t="s">
        <v>192</v>
      </c>
      <c r="I1640" t="s">
        <v>902</v>
      </c>
      <c r="J1640" t="s">
        <v>1895</v>
      </c>
      <c r="K1640" s="4">
        <v>2</v>
      </c>
      <c r="L1640" s="9" t="str">
        <f>IF(AND(R1640=A1640, S1640&amp;T1640&amp;U1640&amp;V1640&amp;W1640=""), "DomProd", IF(COUNTIF(R1640:W1640, A1640)&gt;0, "CoDev", IF(R1640="???","N/A","Import")))</f>
        <v>DomProd</v>
      </c>
      <c r="M1640" t="s">
        <v>1896</v>
      </c>
      <c r="O1640"/>
      <c r="P1640" t="s">
        <v>1897</v>
      </c>
      <c r="R1640" t="s">
        <v>55</v>
      </c>
      <c r="X1640" s="9">
        <f>IF(Table1[[#This Row],[Origin 1]]="???",0,COUNTA(Table1[[#This Row],[Origin 1]:[Origin 6]]))</f>
        <v>1</v>
      </c>
      <c r="Y1640"/>
      <c r="Z1640"/>
    </row>
    <row r="1641" spans="1:26">
      <c r="A1641" s="12" t="s">
        <v>55</v>
      </c>
      <c r="B1641" s="2">
        <v>2024</v>
      </c>
      <c r="C1641" s="18" t="str">
        <f>TEXT(Table1[[#This Row],[No2]],"000")</f>
        <v>074</v>
      </c>
      <c r="D1641" s="18">
        <v>74</v>
      </c>
      <c r="E1641" s="18" t="s">
        <v>183</v>
      </c>
      <c r="F1641" s="2" t="str">
        <f>_xlfn.TEXTJOIN("_",TRUE,A1641,B1641,C1641,Table1[[#This Row],[Domain]])</f>
        <v>ITA_2024_074_Sea</v>
      </c>
      <c r="G1641" s="2" t="s">
        <v>400</v>
      </c>
      <c r="H1641" s="3" t="s">
        <v>192</v>
      </c>
      <c r="I1641" t="s">
        <v>902</v>
      </c>
      <c r="J1641" t="s">
        <v>205</v>
      </c>
      <c r="K1641" s="4" t="s">
        <v>72</v>
      </c>
      <c r="L1641" s="9" t="str">
        <f>IF(AND(R1641=A1641, S1641&amp;T1641&amp;U1641&amp;V1641&amp;W1641=""), "DomProd", IF(COUNTIF(R1641:W1641, A1641)&gt;0, "CoDev", IF(R1641="???","N/A","Import")))</f>
        <v>Import</v>
      </c>
      <c r="M1641" t="s">
        <v>198</v>
      </c>
      <c r="N1641" t="s">
        <v>206</v>
      </c>
      <c r="O1641" t="s">
        <v>207</v>
      </c>
      <c r="P1641" s="28" t="s">
        <v>208</v>
      </c>
      <c r="Q1641" s="28" t="s">
        <v>209</v>
      </c>
      <c r="R1641" t="s">
        <v>65</v>
      </c>
      <c r="X1641" s="9">
        <f>IF(Table1[[#This Row],[Origin 1]]="???",0,COUNTA(Table1[[#This Row],[Origin 1]:[Origin 6]]))</f>
        <v>1</v>
      </c>
      <c r="Y1641"/>
      <c r="Z1641"/>
    </row>
    <row r="1642" spans="1:26">
      <c r="A1642" s="12" t="s">
        <v>55</v>
      </c>
      <c r="B1642" s="2">
        <v>2024</v>
      </c>
      <c r="C1642" s="18" t="str">
        <f>TEXT(Table1[[#This Row],[No2]],"000")</f>
        <v>075</v>
      </c>
      <c r="D1642" s="18">
        <v>75</v>
      </c>
      <c r="E1642" s="18" t="s">
        <v>183</v>
      </c>
      <c r="F1642" s="2" t="str">
        <f>_xlfn.TEXTJOIN("_",TRUE,A1642,B1642,C1642,Table1[[#This Row],[Domain]])</f>
        <v>ITA_2024_075_Sea</v>
      </c>
      <c r="G1642" s="2" t="s">
        <v>400</v>
      </c>
      <c r="H1642" s="3" t="s">
        <v>185</v>
      </c>
      <c r="I1642" t="s">
        <v>186</v>
      </c>
      <c r="J1642" t="s">
        <v>3011</v>
      </c>
      <c r="K1642" s="4">
        <v>4</v>
      </c>
      <c r="L1642" s="9" t="str">
        <f>IF(AND(R1642=A1642, S1642&amp;T1642&amp;U1642&amp;V1642&amp;W1642=""), "DomProd", IF(COUNTIF(R1642:W1642, A1642)&gt;0, "CoDev", IF(R1642="???","N/A","Import")))</f>
        <v>DomProd</v>
      </c>
      <c r="M1642" t="s">
        <v>1888</v>
      </c>
      <c r="O1642"/>
      <c r="P1642" t="s">
        <v>3012</v>
      </c>
      <c r="R1642" t="s">
        <v>55</v>
      </c>
      <c r="X1642" s="9">
        <f>IF(Table1[[#This Row],[Origin 1]]="???",0,COUNTA(Table1[[#This Row],[Origin 1]:[Origin 6]]))</f>
        <v>1</v>
      </c>
      <c r="Y1642"/>
      <c r="Z1642"/>
    </row>
    <row r="1643" spans="1:26">
      <c r="A1643" s="12" t="s">
        <v>55</v>
      </c>
      <c r="B1643" s="2">
        <v>2024</v>
      </c>
      <c r="C1643" s="18" t="str">
        <f>TEXT(Table1[[#This Row],[No2]],"000")</f>
        <v>076</v>
      </c>
      <c r="D1643" s="18">
        <v>76</v>
      </c>
      <c r="E1643" s="18" t="s">
        <v>183</v>
      </c>
      <c r="F1643" s="2" t="str">
        <f>_xlfn.TEXTJOIN("_",TRUE,A1643,B1643,C1643,Table1[[#This Row],[Domain]])</f>
        <v>ITA_2024_076_Sea</v>
      </c>
      <c r="G1643" s="2" t="s">
        <v>400</v>
      </c>
      <c r="H1643" s="3" t="s">
        <v>192</v>
      </c>
      <c r="I1643" t="s">
        <v>193</v>
      </c>
      <c r="J1643" t="s">
        <v>2996</v>
      </c>
      <c r="K1643" s="4" t="s">
        <v>72</v>
      </c>
      <c r="L1643" s="9" t="str">
        <f>IF(AND(R1643=A1643, S1643&amp;T1643&amp;U1643&amp;V1643&amp;W1643=""), "DomProd", IF(COUNTIF(R1643:W1643, A1643)&gt;0, "CoDev", IF(R1643="???","N/A","Import")))</f>
        <v>CoDev</v>
      </c>
      <c r="M1643" t="s">
        <v>2997</v>
      </c>
      <c r="O1643"/>
      <c r="P1643" s="28" t="s">
        <v>2998</v>
      </c>
      <c r="R1643" t="s">
        <v>55</v>
      </c>
      <c r="S1643" t="s">
        <v>134</v>
      </c>
      <c r="X1643" s="9">
        <f>IF(Table1[[#This Row],[Origin 1]]="???",0,COUNTA(Table1[[#This Row],[Origin 1]:[Origin 6]]))</f>
        <v>2</v>
      </c>
      <c r="Y1643"/>
      <c r="Z1643"/>
    </row>
    <row r="1644" spans="1:26">
      <c r="A1644" s="12" t="s">
        <v>55</v>
      </c>
      <c r="B1644" s="2">
        <v>2024</v>
      </c>
      <c r="C1644" s="18" t="str">
        <f>TEXT(Table1[[#This Row],[No2]],"000")</f>
        <v>077</v>
      </c>
      <c r="D1644" s="18">
        <v>77</v>
      </c>
      <c r="E1644" s="18" t="s">
        <v>183</v>
      </c>
      <c r="F1644" s="2" t="str">
        <f>_xlfn.TEXTJOIN("_",TRUE,A1644,B1644,C1644,Table1[[#This Row],[Domain]])</f>
        <v>ITA_2024_077_Sea</v>
      </c>
      <c r="G1644" s="2" t="s">
        <v>400</v>
      </c>
      <c r="H1644" s="3" t="s">
        <v>192</v>
      </c>
      <c r="I1644" t="s">
        <v>193</v>
      </c>
      <c r="J1644" t="s">
        <v>2999</v>
      </c>
      <c r="K1644" s="4">
        <v>2</v>
      </c>
      <c r="L1644" s="9" t="str">
        <f>IF(AND(R1644=A1644, S1644&amp;T1644&amp;U1644&amp;V1644&amp;W1644=""), "DomProd", IF(COUNTIF(R1644:W1644, A1644)&gt;0, "CoDev", IF(R1644="???","N/A","Import")))</f>
        <v>Import</v>
      </c>
      <c r="M1644" t="s">
        <v>1746</v>
      </c>
      <c r="O1644"/>
      <c r="P1644" s="28" t="s">
        <v>2993</v>
      </c>
      <c r="R1644" t="s">
        <v>134</v>
      </c>
      <c r="X1644" s="9">
        <f>IF(Table1[[#This Row],[Origin 1]]="???",0,COUNTA(Table1[[#This Row],[Origin 1]:[Origin 6]]))</f>
        <v>1</v>
      </c>
      <c r="Y1644"/>
      <c r="Z1644"/>
    </row>
    <row r="1645" spans="1:26">
      <c r="A1645" s="12" t="s">
        <v>55</v>
      </c>
      <c r="B1645" s="2">
        <v>2024</v>
      </c>
      <c r="C1645" s="18" t="str">
        <f>TEXT(Table1[[#This Row],[No2]],"000")</f>
        <v>078</v>
      </c>
      <c r="D1645" s="18">
        <v>78</v>
      </c>
      <c r="E1645" s="18" t="s">
        <v>183</v>
      </c>
      <c r="F1645" s="2" t="str">
        <f>_xlfn.TEXTJOIN("_",TRUE,A1645,B1645,C1645,Table1[[#This Row],[Domain]])</f>
        <v>ITA_2024_078_Sea</v>
      </c>
      <c r="G1645" s="2" t="s">
        <v>400</v>
      </c>
      <c r="H1645" s="3" t="s">
        <v>192</v>
      </c>
      <c r="I1645" t="s">
        <v>193</v>
      </c>
      <c r="J1645" t="s">
        <v>3013</v>
      </c>
      <c r="K1645" s="4" t="s">
        <v>72</v>
      </c>
      <c r="L1645" s="9" t="str">
        <f>IF(AND(R1645=A1645, S1645&amp;T1645&amp;U1645&amp;V1645&amp;W1645=""), "DomProd", IF(COUNTIF(R1645:W1645, A1645)&gt;0, "CoDev", IF(R1645="???","N/A","Import")))</f>
        <v>CoDev</v>
      </c>
      <c r="M1645" t="s">
        <v>1883</v>
      </c>
      <c r="O1645"/>
      <c r="P1645" t="s">
        <v>1884</v>
      </c>
      <c r="R1645" t="s">
        <v>134</v>
      </c>
      <c r="S1645" t="s">
        <v>55</v>
      </c>
      <c r="X1645" s="9">
        <f>IF(Table1[[#This Row],[Origin 1]]="???",0,COUNTA(Table1[[#This Row],[Origin 1]:[Origin 6]]))</f>
        <v>2</v>
      </c>
      <c r="Y1645"/>
      <c r="Z1645"/>
    </row>
    <row r="1646" spans="1:26">
      <c r="A1646" s="12" t="s">
        <v>55</v>
      </c>
      <c r="B1646" s="2">
        <v>2024</v>
      </c>
      <c r="C1646" s="18" t="str">
        <f>TEXT(Table1[[#This Row],[No2]],"000")</f>
        <v>079</v>
      </c>
      <c r="D1646" s="18">
        <v>79</v>
      </c>
      <c r="E1646" s="18" t="s">
        <v>183</v>
      </c>
      <c r="F1646" s="2" t="str">
        <f>_xlfn.TEXTJOIN("_",TRUE,A1646,B1646,C1646,Table1[[#This Row],[Domain]])</f>
        <v>ITA_2024_079_Sea</v>
      </c>
      <c r="G1646" s="2" t="s">
        <v>400</v>
      </c>
      <c r="H1646" s="3" t="s">
        <v>192</v>
      </c>
      <c r="I1646" t="s">
        <v>193</v>
      </c>
      <c r="J1646" t="s">
        <v>1893</v>
      </c>
      <c r="K1646" s="4" t="s">
        <v>72</v>
      </c>
      <c r="L1646" s="9" t="str">
        <f>IF(AND(R1646=A1646, S1646&amp;T1646&amp;U1646&amp;V1646&amp;W1646=""), "DomProd", IF(COUNTIF(R1646:W1646, A1646)&gt;0, "CoDev", IF(R1646="???","N/A","Import")))</f>
        <v>CoDev</v>
      </c>
      <c r="M1646" t="s">
        <v>1883</v>
      </c>
      <c r="O1646"/>
      <c r="P1646" t="s">
        <v>1894</v>
      </c>
      <c r="R1646" t="s">
        <v>134</v>
      </c>
      <c r="S1646" t="s">
        <v>55</v>
      </c>
      <c r="X1646" s="9">
        <f>IF(Table1[[#This Row],[Origin 1]]="???",0,COUNTA(Table1[[#This Row],[Origin 1]:[Origin 6]]))</f>
        <v>2</v>
      </c>
      <c r="Y1646"/>
      <c r="Z1646"/>
    </row>
    <row r="1647" spans="1:26">
      <c r="A1647" s="12" t="s">
        <v>55</v>
      </c>
      <c r="B1647" s="2">
        <v>2024</v>
      </c>
      <c r="C1647" s="18" t="str">
        <f>TEXT(Table1[[#This Row],[No2]],"000")</f>
        <v>080</v>
      </c>
      <c r="D1647" s="18">
        <v>80</v>
      </c>
      <c r="E1647" s="18" t="s">
        <v>183</v>
      </c>
      <c r="F1647" s="2" t="str">
        <f>_xlfn.TEXTJOIN("_",TRUE,A1647,B1647,C1647,Table1[[#This Row],[Domain]])</f>
        <v>ITA_2024_080_Sea</v>
      </c>
      <c r="G1647" s="2" t="s">
        <v>400</v>
      </c>
      <c r="H1647" s="3" t="s">
        <v>192</v>
      </c>
      <c r="I1647" t="s">
        <v>193</v>
      </c>
      <c r="J1647" t="s">
        <v>1895</v>
      </c>
      <c r="K1647" s="4">
        <v>2</v>
      </c>
      <c r="L1647" s="9" t="str">
        <f>IF(AND(R1647=A1647, S1647&amp;T1647&amp;U1647&amp;V1647&amp;W1647=""), "DomProd", IF(COUNTIF(R1647:W1647, A1647)&gt;0, "CoDev", IF(R1647="???","N/A","Import")))</f>
        <v>DomProd</v>
      </c>
      <c r="M1647" t="s">
        <v>1896</v>
      </c>
      <c r="O1647"/>
      <c r="P1647" t="s">
        <v>1897</v>
      </c>
      <c r="R1647" t="s">
        <v>55</v>
      </c>
      <c r="X1647" s="9">
        <f>IF(Table1[[#This Row],[Origin 1]]="???",0,COUNTA(Table1[[#This Row],[Origin 1]:[Origin 6]]))</f>
        <v>1</v>
      </c>
      <c r="Y1647"/>
      <c r="Z1647"/>
    </row>
    <row r="1648" spans="1:26">
      <c r="A1648" s="12" t="s">
        <v>55</v>
      </c>
      <c r="B1648" s="2">
        <v>2024</v>
      </c>
      <c r="C1648" s="18" t="str">
        <f>TEXT(Table1[[#This Row],[No2]],"000")</f>
        <v>081</v>
      </c>
      <c r="D1648" s="18">
        <v>81</v>
      </c>
      <c r="E1648" s="18" t="s">
        <v>183</v>
      </c>
      <c r="F1648" s="2" t="str">
        <f>_xlfn.TEXTJOIN("_",TRUE,A1648,B1648,C1648,Table1[[#This Row],[Domain]])</f>
        <v>ITA_2024_081_Sea</v>
      </c>
      <c r="G1648" s="2" t="s">
        <v>400</v>
      </c>
      <c r="H1648" s="3" t="s">
        <v>192</v>
      </c>
      <c r="I1648" t="s">
        <v>193</v>
      </c>
      <c r="J1648" t="s">
        <v>922</v>
      </c>
      <c r="K1648" s="4" t="s">
        <v>72</v>
      </c>
      <c r="L1648" s="9" t="str">
        <f>IF(AND(R1648=A1648, S1648&amp;T1648&amp;U1648&amp;V1648&amp;W1648=""), "DomProd", IF(COUNTIF(R1648:W1648, A1648)&gt;0, "CoDev", IF(R1648="???","N/A","Import")))</f>
        <v>CoDev</v>
      </c>
      <c r="M1648" t="s">
        <v>411</v>
      </c>
      <c r="N1648" t="s">
        <v>923</v>
      </c>
      <c r="O1648" t="s">
        <v>924</v>
      </c>
      <c r="P1648" s="28" t="s">
        <v>925</v>
      </c>
      <c r="R1648" t="s">
        <v>134</v>
      </c>
      <c r="S1648" t="s">
        <v>55</v>
      </c>
      <c r="X1648" s="9">
        <f>IF(Table1[[#This Row],[Origin 1]]="???",0,COUNTA(Table1[[#This Row],[Origin 1]:[Origin 6]]))</f>
        <v>2</v>
      </c>
      <c r="Y1648"/>
      <c r="Z1648"/>
    </row>
    <row r="1649" spans="1:26">
      <c r="A1649" s="12" t="s">
        <v>55</v>
      </c>
      <c r="B1649" s="2">
        <v>2024</v>
      </c>
      <c r="C1649" s="18" t="str">
        <f>TEXT(Table1[[#This Row],[No2]],"000")</f>
        <v>082</v>
      </c>
      <c r="D1649" s="18">
        <v>82</v>
      </c>
      <c r="E1649" s="18" t="s">
        <v>183</v>
      </c>
      <c r="F1649" s="2" t="str">
        <f>_xlfn.TEXTJOIN("_",TRUE,A1649,B1649,C1649,Table1[[#This Row],[Domain]])</f>
        <v>ITA_2024_082_Sea</v>
      </c>
      <c r="G1649" s="2" t="s">
        <v>400</v>
      </c>
      <c r="H1649" s="3" t="s">
        <v>185</v>
      </c>
      <c r="I1649" t="s">
        <v>186</v>
      </c>
      <c r="J1649" t="s">
        <v>3014</v>
      </c>
      <c r="K1649" s="4">
        <v>4</v>
      </c>
      <c r="L1649" s="9" t="str">
        <f>IF(AND(R1649=A1649, S1649&amp;T1649&amp;U1649&amp;V1649&amp;W1649=""), "DomProd", IF(COUNTIF(R1649:W1649, A1649)&gt;0, "CoDev", IF(R1649="???","N/A","Import")))</f>
        <v>DomProd</v>
      </c>
      <c r="M1649" t="s">
        <v>1888</v>
      </c>
      <c r="O1649"/>
      <c r="P1649" t="s">
        <v>3012</v>
      </c>
      <c r="R1649" t="s">
        <v>55</v>
      </c>
      <c r="X1649" s="9">
        <f>IF(Table1[[#This Row],[Origin 1]]="???",0,COUNTA(Table1[[#This Row],[Origin 1]:[Origin 6]]))</f>
        <v>1</v>
      </c>
      <c r="Y1649"/>
      <c r="Z1649"/>
    </row>
    <row r="1650" spans="1:26">
      <c r="A1650" s="12" t="s">
        <v>55</v>
      </c>
      <c r="B1650" s="2">
        <v>2024</v>
      </c>
      <c r="C1650" s="18" t="str">
        <f>TEXT(Table1[[#This Row],[No2]],"000")</f>
        <v>083</v>
      </c>
      <c r="D1650" s="18">
        <v>83</v>
      </c>
      <c r="E1650" s="18" t="s">
        <v>183</v>
      </c>
      <c r="F1650" s="2" t="str">
        <f>_xlfn.TEXTJOIN("_",TRUE,A1650,B1650,C1650,Table1[[#This Row],[Domain]])</f>
        <v>ITA_2024_083_Sea</v>
      </c>
      <c r="G1650" s="2" t="s">
        <v>400</v>
      </c>
      <c r="H1650" s="3" t="s">
        <v>192</v>
      </c>
      <c r="I1650" t="s">
        <v>193</v>
      </c>
      <c r="J1650" t="s">
        <v>2996</v>
      </c>
      <c r="K1650" s="4">
        <v>2</v>
      </c>
      <c r="L1650" s="9" t="str">
        <f>IF(AND(R1650=A1650, S1650&amp;T1650&amp;U1650&amp;V1650&amp;W1650=""), "DomProd", IF(COUNTIF(R1650:W1650, A1650)&gt;0, "CoDev", IF(R1650="???","N/A","Import")))</f>
        <v>CoDev</v>
      </c>
      <c r="M1650" t="s">
        <v>2997</v>
      </c>
      <c r="O1650"/>
      <c r="P1650" s="28" t="s">
        <v>2998</v>
      </c>
      <c r="R1650" t="s">
        <v>55</v>
      </c>
      <c r="S1650" t="s">
        <v>134</v>
      </c>
      <c r="X1650" s="9">
        <f>IF(Table1[[#This Row],[Origin 1]]="???",0,COUNTA(Table1[[#This Row],[Origin 1]:[Origin 6]]))</f>
        <v>2</v>
      </c>
      <c r="Y1650"/>
      <c r="Z1650"/>
    </row>
    <row r="1651" spans="1:26">
      <c r="A1651" s="12" t="s">
        <v>55</v>
      </c>
      <c r="B1651" s="2">
        <v>2024</v>
      </c>
      <c r="C1651" s="18" t="str">
        <f>TEXT(Table1[[#This Row],[No2]],"000")</f>
        <v>084</v>
      </c>
      <c r="D1651" s="18">
        <v>84</v>
      </c>
      <c r="E1651" s="18" t="s">
        <v>183</v>
      </c>
      <c r="F1651" s="2" t="str">
        <f>_xlfn.TEXTJOIN("_",TRUE,A1651,B1651,C1651,Table1[[#This Row],[Domain]])</f>
        <v>ITA_2024_084_Sea</v>
      </c>
      <c r="G1651" s="2" t="s">
        <v>400</v>
      </c>
      <c r="H1651" s="3" t="s">
        <v>192</v>
      </c>
      <c r="I1651" t="s">
        <v>193</v>
      </c>
      <c r="J1651" t="s">
        <v>3003</v>
      </c>
      <c r="K1651" s="4" t="s">
        <v>72</v>
      </c>
      <c r="L1651" s="9" t="str">
        <f>IF(AND(R1651=A1651, S1651&amp;T1651&amp;U1651&amp;V1651&amp;W1651=""), "DomProd", IF(COUNTIF(R1651:W1651, A1651)&gt;0, "CoDev", IF(R1651="???","N/A","Import")))</f>
        <v>CoDev</v>
      </c>
      <c r="M1651" t="s">
        <v>2288</v>
      </c>
      <c r="O1651"/>
      <c r="P1651" s="28" t="s">
        <v>3004</v>
      </c>
      <c r="R1651" t="s">
        <v>55</v>
      </c>
      <c r="S1651" t="s">
        <v>134</v>
      </c>
      <c r="X1651" s="9">
        <f>IF(Table1[[#This Row],[Origin 1]]="???",0,COUNTA(Table1[[#This Row],[Origin 1]:[Origin 6]]))</f>
        <v>2</v>
      </c>
      <c r="Y1651"/>
      <c r="Z1651"/>
    </row>
    <row r="1652" spans="1:26">
      <c r="A1652" s="12" t="s">
        <v>55</v>
      </c>
      <c r="B1652" s="2">
        <v>2024</v>
      </c>
      <c r="C1652" s="18" t="str">
        <f>TEXT(Table1[[#This Row],[No2]],"000")</f>
        <v>085</v>
      </c>
      <c r="D1652" s="18">
        <v>85</v>
      </c>
      <c r="E1652" s="18" t="s">
        <v>183</v>
      </c>
      <c r="F1652" s="2" t="str">
        <f>_xlfn.TEXTJOIN("_",TRUE,A1652,B1652,C1652,Table1[[#This Row],[Domain]])</f>
        <v>ITA_2024_085_Sea</v>
      </c>
      <c r="G1652" s="2" t="s">
        <v>400</v>
      </c>
      <c r="H1652" s="3" t="s">
        <v>192</v>
      </c>
      <c r="I1652" t="s">
        <v>193</v>
      </c>
      <c r="J1652" t="s">
        <v>2999</v>
      </c>
      <c r="K1652" s="4">
        <v>2</v>
      </c>
      <c r="L1652" s="9" t="str">
        <f>IF(AND(R1652=A1652, S1652&amp;T1652&amp;U1652&amp;V1652&amp;W1652=""), "DomProd", IF(COUNTIF(R1652:W1652, A1652)&gt;0, "CoDev", IF(R1652="???","N/A","Import")))</f>
        <v>Import</v>
      </c>
      <c r="M1652" t="s">
        <v>1746</v>
      </c>
      <c r="O1652"/>
      <c r="P1652" s="28" t="s">
        <v>2993</v>
      </c>
      <c r="R1652" t="s">
        <v>134</v>
      </c>
      <c r="X1652" s="9">
        <f>IF(Table1[[#This Row],[Origin 1]]="???",0,COUNTA(Table1[[#This Row],[Origin 1]:[Origin 6]]))</f>
        <v>1</v>
      </c>
      <c r="Y1652"/>
      <c r="Z1652"/>
    </row>
    <row r="1653" spans="1:26">
      <c r="A1653" s="12" t="s">
        <v>55</v>
      </c>
      <c r="B1653" s="2">
        <v>2024</v>
      </c>
      <c r="C1653" s="18" t="str">
        <f>TEXT(Table1[[#This Row],[No2]],"000")</f>
        <v>086</v>
      </c>
      <c r="D1653" s="18">
        <v>86</v>
      </c>
      <c r="E1653" s="18" t="s">
        <v>183</v>
      </c>
      <c r="F1653" s="2" t="str">
        <f>_xlfn.TEXTJOIN("_",TRUE,A1653,B1653,C1653,Table1[[#This Row],[Domain]])</f>
        <v>ITA_2024_086_Sea</v>
      </c>
      <c r="G1653" s="2" t="s">
        <v>400</v>
      </c>
      <c r="H1653" s="3" t="s">
        <v>192</v>
      </c>
      <c r="I1653" t="s">
        <v>193</v>
      </c>
      <c r="J1653" t="s">
        <v>3013</v>
      </c>
      <c r="K1653" s="4" t="s">
        <v>72</v>
      </c>
      <c r="L1653" s="9" t="str">
        <f>IF(AND(R1653=A1653, S1653&amp;T1653&amp;U1653&amp;V1653&amp;W1653=""), "DomProd", IF(COUNTIF(R1653:W1653, A1653)&gt;0, "CoDev", IF(R1653="???","N/A","Import")))</f>
        <v>CoDev</v>
      </c>
      <c r="M1653" t="s">
        <v>1883</v>
      </c>
      <c r="O1653"/>
      <c r="P1653" t="s">
        <v>1884</v>
      </c>
      <c r="R1653" t="s">
        <v>134</v>
      </c>
      <c r="S1653" t="s">
        <v>55</v>
      </c>
      <c r="X1653" s="9">
        <f>IF(Table1[[#This Row],[Origin 1]]="???",0,COUNTA(Table1[[#This Row],[Origin 1]:[Origin 6]]))</f>
        <v>2</v>
      </c>
      <c r="Y1653"/>
      <c r="Z1653"/>
    </row>
    <row r="1654" spans="1:26">
      <c r="A1654" s="12" t="s">
        <v>55</v>
      </c>
      <c r="B1654" s="2">
        <v>2024</v>
      </c>
      <c r="C1654" s="18" t="str">
        <f>TEXT(Table1[[#This Row],[No2]],"000")</f>
        <v>087</v>
      </c>
      <c r="D1654" s="18">
        <v>87</v>
      </c>
      <c r="E1654" s="18" t="s">
        <v>183</v>
      </c>
      <c r="F1654" s="2" t="str">
        <f>_xlfn.TEXTJOIN("_",TRUE,A1654,B1654,C1654,Table1[[#This Row],[Domain]])</f>
        <v>ITA_2024_087_Sea</v>
      </c>
      <c r="G1654" s="2" t="s">
        <v>400</v>
      </c>
      <c r="H1654" s="3" t="s">
        <v>192</v>
      </c>
      <c r="I1654" t="s">
        <v>193</v>
      </c>
      <c r="J1654" t="s">
        <v>1893</v>
      </c>
      <c r="K1654" s="4" t="s">
        <v>72</v>
      </c>
      <c r="L1654" s="9" t="str">
        <f>IF(AND(R1654=A1654, S1654&amp;T1654&amp;U1654&amp;V1654&amp;W1654=""), "DomProd", IF(COUNTIF(R1654:W1654, A1654)&gt;0, "CoDev", IF(R1654="???","N/A","Import")))</f>
        <v>CoDev</v>
      </c>
      <c r="M1654" t="s">
        <v>1883</v>
      </c>
      <c r="O1654"/>
      <c r="P1654" t="s">
        <v>1894</v>
      </c>
      <c r="R1654" t="s">
        <v>134</v>
      </c>
      <c r="S1654" t="s">
        <v>55</v>
      </c>
      <c r="X1654" s="9">
        <f>IF(Table1[[#This Row],[Origin 1]]="???",0,COUNTA(Table1[[#This Row],[Origin 1]:[Origin 6]]))</f>
        <v>2</v>
      </c>
      <c r="Y1654"/>
      <c r="Z1654"/>
    </row>
    <row r="1655" spans="1:26">
      <c r="A1655" s="12" t="s">
        <v>55</v>
      </c>
      <c r="B1655" s="2">
        <v>2024</v>
      </c>
      <c r="C1655" s="18" t="str">
        <f>TEXT(Table1[[#This Row],[No2]],"000")</f>
        <v>088</v>
      </c>
      <c r="D1655" s="18">
        <v>88</v>
      </c>
      <c r="E1655" s="18" t="s">
        <v>183</v>
      </c>
      <c r="F1655" s="2" t="str">
        <f>_xlfn.TEXTJOIN("_",TRUE,A1655,B1655,C1655,Table1[[#This Row],[Domain]])</f>
        <v>ITA_2024_088_Sea</v>
      </c>
      <c r="G1655" s="2" t="s">
        <v>400</v>
      </c>
      <c r="H1655" s="3" t="s">
        <v>192</v>
      </c>
      <c r="I1655" t="s">
        <v>193</v>
      </c>
      <c r="J1655" t="s">
        <v>1895</v>
      </c>
      <c r="K1655" s="4">
        <v>2</v>
      </c>
      <c r="L1655" s="9" t="str">
        <f>IF(AND(R1655=A1655, S1655&amp;T1655&amp;U1655&amp;V1655&amp;W1655=""), "DomProd", IF(COUNTIF(R1655:W1655, A1655)&gt;0, "CoDev", IF(R1655="???","N/A","Import")))</f>
        <v>DomProd</v>
      </c>
      <c r="M1655" t="s">
        <v>1896</v>
      </c>
      <c r="O1655"/>
      <c r="P1655" t="s">
        <v>1897</v>
      </c>
      <c r="R1655" t="s">
        <v>55</v>
      </c>
      <c r="X1655" s="9">
        <f>IF(Table1[[#This Row],[Origin 1]]="???",0,COUNTA(Table1[[#This Row],[Origin 1]:[Origin 6]]))</f>
        <v>1</v>
      </c>
      <c r="Y1655"/>
      <c r="Z1655"/>
    </row>
    <row r="1656" spans="1:26">
      <c r="A1656" s="12" t="s">
        <v>55</v>
      </c>
      <c r="B1656" s="2">
        <v>2024</v>
      </c>
      <c r="C1656" s="18" t="str">
        <f>TEXT(Table1[[#This Row],[No2]],"000")</f>
        <v>089</v>
      </c>
      <c r="D1656" s="18">
        <v>89</v>
      </c>
      <c r="E1656" s="18" t="s">
        <v>183</v>
      </c>
      <c r="F1656" s="2" t="str">
        <f>_xlfn.TEXTJOIN("_",TRUE,A1656,B1656,C1656,Table1[[#This Row],[Domain]])</f>
        <v>ITA_2024_089_Sea</v>
      </c>
      <c r="G1656" s="2" t="s">
        <v>400</v>
      </c>
      <c r="H1656" s="3" t="s">
        <v>192</v>
      </c>
      <c r="I1656" t="s">
        <v>193</v>
      </c>
      <c r="J1656" t="s">
        <v>922</v>
      </c>
      <c r="K1656" s="4" t="s">
        <v>72</v>
      </c>
      <c r="L1656" s="9" t="str">
        <f>IF(AND(R1656=A1656, S1656&amp;T1656&amp;U1656&amp;V1656&amp;W1656=""), "DomProd", IF(COUNTIF(R1656:W1656, A1656)&gt;0, "CoDev", IF(R1656="???","N/A","Import")))</f>
        <v>CoDev</v>
      </c>
      <c r="M1656" t="s">
        <v>411</v>
      </c>
      <c r="N1656" t="s">
        <v>923</v>
      </c>
      <c r="O1656" t="s">
        <v>924</v>
      </c>
      <c r="P1656" s="28" t="s">
        <v>925</v>
      </c>
      <c r="R1656" t="s">
        <v>134</v>
      </c>
      <c r="S1656" t="s">
        <v>55</v>
      </c>
      <c r="X1656" s="9">
        <f>IF(Table1[[#This Row],[Origin 1]]="???",0,COUNTA(Table1[[#This Row],[Origin 1]:[Origin 6]]))</f>
        <v>2</v>
      </c>
      <c r="Y1656"/>
      <c r="Z1656"/>
    </row>
    <row r="1657" spans="1:26">
      <c r="A1657" s="12" t="s">
        <v>55</v>
      </c>
      <c r="B1657" s="2">
        <v>2024</v>
      </c>
      <c r="C1657" s="18" t="str">
        <f>TEXT(Table1[[#This Row],[No2]],"000")</f>
        <v>090</v>
      </c>
      <c r="D1657" s="18">
        <v>90</v>
      </c>
      <c r="E1657" s="18" t="s">
        <v>183</v>
      </c>
      <c r="F1657" s="2" t="str">
        <f>_xlfn.TEXTJOIN("_",TRUE,A1657,B1657,C1657,Table1[[#This Row],[Domain]])</f>
        <v>ITA_2024_090_Sea</v>
      </c>
      <c r="G1657" s="2" t="s">
        <v>400</v>
      </c>
      <c r="H1657" s="3" t="s">
        <v>185</v>
      </c>
      <c r="I1657" t="s">
        <v>186</v>
      </c>
      <c r="J1657" t="s">
        <v>3015</v>
      </c>
      <c r="K1657" s="4">
        <v>2</v>
      </c>
      <c r="L1657" s="9" t="str">
        <f>IF(AND(R1657=A1657, S1657&amp;T1657&amp;U1657&amp;V1657&amp;W1657=""), "DomProd", IF(COUNTIF(R1657:W1657, A1657)&gt;0, "CoDev", IF(R1657="???","N/A","Import")))</f>
        <v>DomProd</v>
      </c>
      <c r="M1657" t="s">
        <v>3001</v>
      </c>
      <c r="O1657"/>
      <c r="P1657" s="28" t="s">
        <v>3016</v>
      </c>
      <c r="R1657" t="s">
        <v>55</v>
      </c>
      <c r="X1657" s="9">
        <f>IF(Table1[[#This Row],[Origin 1]]="???",0,COUNTA(Table1[[#This Row],[Origin 1]:[Origin 6]]))</f>
        <v>1</v>
      </c>
      <c r="Y1657"/>
      <c r="Z1657"/>
    </row>
    <row r="1658" spans="1:26">
      <c r="A1658" s="12" t="s">
        <v>55</v>
      </c>
      <c r="B1658" s="2">
        <v>2024</v>
      </c>
      <c r="C1658" s="18" t="str">
        <f>TEXT(Table1[[#This Row],[No2]],"000")</f>
        <v>091</v>
      </c>
      <c r="D1658" s="18">
        <v>91</v>
      </c>
      <c r="E1658" s="18" t="s">
        <v>183</v>
      </c>
      <c r="F1658" s="2" t="str">
        <f>_xlfn.TEXTJOIN("_",TRUE,A1658,B1658,C1658,Table1[[#This Row],[Domain]])</f>
        <v>ITA_2024_091_Sea</v>
      </c>
      <c r="G1658" s="2" t="s">
        <v>400</v>
      </c>
      <c r="H1658" s="3" t="s">
        <v>192</v>
      </c>
      <c r="I1658" t="s">
        <v>193</v>
      </c>
      <c r="J1658" t="s">
        <v>3017</v>
      </c>
      <c r="K1658" s="4" t="s">
        <v>72</v>
      </c>
      <c r="L1658" s="9" t="str">
        <f>IF(AND(R1658=A1658, S1658&amp;T1658&amp;U1658&amp;V1658&amp;W1658=""), "DomProd", IF(COUNTIF(R1658:W1658, A1658)&gt;0, "CoDev", IF(R1658="???","N/A","Import")))</f>
        <v>CoDev</v>
      </c>
      <c r="M1658" t="s">
        <v>2997</v>
      </c>
      <c r="O1658"/>
      <c r="P1658" s="28" t="s">
        <v>2998</v>
      </c>
      <c r="R1658" t="s">
        <v>55</v>
      </c>
      <c r="S1658" t="s">
        <v>134</v>
      </c>
      <c r="X1658" s="9">
        <f>IF(Table1[[#This Row],[Origin 1]]="???",0,COUNTA(Table1[[#This Row],[Origin 1]:[Origin 6]]))</f>
        <v>2</v>
      </c>
      <c r="Y1658"/>
      <c r="Z1658"/>
    </row>
    <row r="1659" spans="1:26">
      <c r="A1659" s="12" t="s">
        <v>55</v>
      </c>
      <c r="B1659" s="2">
        <v>2024</v>
      </c>
      <c r="C1659" s="18" t="str">
        <f>TEXT(Table1[[#This Row],[No2]],"000")</f>
        <v>092</v>
      </c>
      <c r="D1659" s="18">
        <v>92</v>
      </c>
      <c r="E1659" s="18" t="s">
        <v>183</v>
      </c>
      <c r="F1659" s="2" t="str">
        <f>_xlfn.TEXTJOIN("_",TRUE,A1659,B1659,C1659,Table1[[#This Row],[Domain]])</f>
        <v>ITA_2024_092_Sea</v>
      </c>
      <c r="G1659" s="2" t="s">
        <v>400</v>
      </c>
      <c r="H1659" s="3" t="s">
        <v>192</v>
      </c>
      <c r="I1659" t="s">
        <v>193</v>
      </c>
      <c r="J1659" t="s">
        <v>3008</v>
      </c>
      <c r="K1659" s="4">
        <v>1</v>
      </c>
      <c r="L1659" s="9" t="str">
        <f>IF(AND(R1659=A1659, S1659&amp;T1659&amp;U1659&amp;V1659&amp;W1659=""), "DomProd", IF(COUNTIF(R1659:W1659, A1659)&gt;0, "CoDev", IF(R1659="???","N/A","Import")))</f>
        <v>DomProd</v>
      </c>
      <c r="M1659" t="s">
        <v>636</v>
      </c>
      <c r="O1659"/>
      <c r="P1659" t="s">
        <v>3009</v>
      </c>
      <c r="R1659" t="s">
        <v>55</v>
      </c>
      <c r="X1659" s="9">
        <f>IF(Table1[[#This Row],[Origin 1]]="???",0,COUNTA(Table1[[#This Row],[Origin 1]:[Origin 6]]))</f>
        <v>1</v>
      </c>
      <c r="Y1659"/>
      <c r="Z1659"/>
    </row>
    <row r="1660" spans="1:26">
      <c r="A1660" s="12" t="s">
        <v>55</v>
      </c>
      <c r="B1660" s="2">
        <v>2024</v>
      </c>
      <c r="C1660" s="18" t="str">
        <f>TEXT(Table1[[#This Row],[No2]],"000")</f>
        <v>093</v>
      </c>
      <c r="D1660" s="18">
        <v>93</v>
      </c>
      <c r="E1660" s="18" t="s">
        <v>183</v>
      </c>
      <c r="F1660" s="2" t="str">
        <f>_xlfn.TEXTJOIN("_",TRUE,A1660,B1660,C1660,Table1[[#This Row],[Domain]])</f>
        <v>ITA_2024_093_Sea</v>
      </c>
      <c r="G1660" s="2" t="s">
        <v>400</v>
      </c>
      <c r="H1660" s="3" t="s">
        <v>192</v>
      </c>
      <c r="I1660" t="s">
        <v>193</v>
      </c>
      <c r="J1660" t="s">
        <v>3010</v>
      </c>
      <c r="K1660" s="4" t="s">
        <v>72</v>
      </c>
      <c r="L1660" s="9" t="str">
        <f>IF(AND(R1660=A1660, S1660&amp;T1660&amp;U1660&amp;V1660&amp;W1660=""), "DomProd", IF(COUNTIF(R1660:W1660, A1660)&gt;0, "CoDev", IF(R1660="???","N/A","Import")))</f>
        <v>DomProd</v>
      </c>
      <c r="M1660" t="s">
        <v>636</v>
      </c>
      <c r="O1660"/>
      <c r="P1660" t="s">
        <v>637</v>
      </c>
      <c r="R1660" t="s">
        <v>55</v>
      </c>
      <c r="X1660" s="9">
        <f>IF(Table1[[#This Row],[Origin 1]]="???",0,COUNTA(Table1[[#This Row],[Origin 1]:[Origin 6]]))</f>
        <v>1</v>
      </c>
      <c r="Y1660"/>
      <c r="Z1660"/>
    </row>
    <row r="1661" spans="1:26">
      <c r="A1661" s="12" t="s">
        <v>55</v>
      </c>
      <c r="B1661" s="2">
        <v>2024</v>
      </c>
      <c r="C1661" s="18" t="str">
        <f>TEXT(Table1[[#This Row],[No2]],"000")</f>
        <v>094</v>
      </c>
      <c r="D1661" s="18">
        <v>94</v>
      </c>
      <c r="E1661" s="18" t="s">
        <v>183</v>
      </c>
      <c r="F1661" s="2" t="str">
        <f>_xlfn.TEXTJOIN("_",TRUE,A1661,B1661,C1661,Table1[[#This Row],[Domain]])</f>
        <v>ITA_2024_094_Sea</v>
      </c>
      <c r="G1661" s="2" t="s">
        <v>400</v>
      </c>
      <c r="H1661" s="3" t="s">
        <v>192</v>
      </c>
      <c r="I1661" t="s">
        <v>193</v>
      </c>
      <c r="J1661" t="s">
        <v>3018</v>
      </c>
      <c r="K1661" s="4">
        <v>2</v>
      </c>
      <c r="L1661" s="9" t="str">
        <f>IF(AND(R1661=A1661, S1661&amp;T1661&amp;U1661&amp;V1661&amp;W1661=""), "DomProd", IF(COUNTIF(R1661:W1661, A1661)&gt;0, "CoDev", IF(R1661="???","N/A","Import")))</f>
        <v>Import</v>
      </c>
      <c r="M1661" t="s">
        <v>921</v>
      </c>
      <c r="N1661" t="s">
        <v>3019</v>
      </c>
      <c r="O1661"/>
      <c r="P1661" s="28" t="s">
        <v>204</v>
      </c>
      <c r="R1661" t="s">
        <v>65</v>
      </c>
      <c r="X1661" s="9">
        <f>IF(Table1[[#This Row],[Origin 1]]="???",0,COUNTA(Table1[[#This Row],[Origin 1]:[Origin 6]]))</f>
        <v>1</v>
      </c>
      <c r="Y1661"/>
      <c r="Z1661"/>
    </row>
    <row r="1662" spans="1:26">
      <c r="A1662" s="12" t="s">
        <v>55</v>
      </c>
      <c r="B1662" s="2">
        <v>2024</v>
      </c>
      <c r="C1662" s="18" t="str">
        <f>TEXT(Table1[[#This Row],[No2]],"000")</f>
        <v>095</v>
      </c>
      <c r="D1662" s="18">
        <v>95</v>
      </c>
      <c r="E1662" s="18" t="s">
        <v>183</v>
      </c>
      <c r="F1662" s="2" t="str">
        <f>_xlfn.TEXTJOIN("_",TRUE,A1662,B1662,C1662,Table1[[#This Row],[Domain]])</f>
        <v>ITA_2024_095_Sea</v>
      </c>
      <c r="G1662" s="2" t="s">
        <v>400</v>
      </c>
      <c r="H1662" s="3" t="s">
        <v>192</v>
      </c>
      <c r="I1662" t="s">
        <v>193</v>
      </c>
      <c r="J1662" t="s">
        <v>205</v>
      </c>
      <c r="K1662" s="4" t="s">
        <v>72</v>
      </c>
      <c r="L1662" s="9" t="str">
        <f>IF(AND(R1662=A1662, S1662&amp;T1662&amp;U1662&amp;V1662&amp;W1662=""), "DomProd", IF(COUNTIF(R1662:W1662, A1662)&gt;0, "CoDev", IF(R1662="???","N/A","Import")))</f>
        <v>Import</v>
      </c>
      <c r="M1662" t="s">
        <v>198</v>
      </c>
      <c r="N1662" t="s">
        <v>206</v>
      </c>
      <c r="O1662" t="s">
        <v>207</v>
      </c>
      <c r="P1662" s="28" t="s">
        <v>208</v>
      </c>
      <c r="Q1662" s="28" t="s">
        <v>209</v>
      </c>
      <c r="R1662" t="s">
        <v>65</v>
      </c>
      <c r="X1662" s="9">
        <f>IF(Table1[[#This Row],[Origin 1]]="???",0,COUNTA(Table1[[#This Row],[Origin 1]:[Origin 6]]))</f>
        <v>1</v>
      </c>
      <c r="Y1662"/>
      <c r="Z1662"/>
    </row>
    <row r="1663" spans="1:26">
      <c r="A1663" s="12" t="s">
        <v>55</v>
      </c>
      <c r="B1663" s="2">
        <v>2024</v>
      </c>
      <c r="C1663" s="18" t="str">
        <f>TEXT(Table1[[#This Row],[No2]],"000")</f>
        <v>096</v>
      </c>
      <c r="D1663" s="18">
        <v>96</v>
      </c>
      <c r="E1663" s="18" t="s">
        <v>183</v>
      </c>
      <c r="F1663" s="2" t="str">
        <f>_xlfn.TEXTJOIN("_",TRUE,A1663,B1663,C1663,Table1[[#This Row],[Domain]])</f>
        <v>ITA_2024_096_Sea</v>
      </c>
      <c r="G1663" s="2" t="s">
        <v>400</v>
      </c>
      <c r="H1663" s="3" t="s">
        <v>185</v>
      </c>
      <c r="I1663" t="s">
        <v>3020</v>
      </c>
      <c r="J1663" t="s">
        <v>3021</v>
      </c>
      <c r="K1663" s="4">
        <v>1</v>
      </c>
      <c r="L1663" s="9" t="str">
        <f>IF(AND(R1663=A1663, S1663&amp;T1663&amp;U1663&amp;V1663&amp;W1663=""), "DomProd", IF(COUNTIF(R1663:W1663, A1663)&gt;0, "CoDev", IF(R1663="???","N/A","Import")))</f>
        <v>DomProd</v>
      </c>
      <c r="M1663" t="s">
        <v>2979</v>
      </c>
      <c r="O1663"/>
      <c r="P1663" s="28" t="s">
        <v>3022</v>
      </c>
      <c r="R1663" t="s">
        <v>55</v>
      </c>
      <c r="X1663" s="9">
        <f>IF(Table1[[#This Row],[Origin 1]]="???",0,COUNTA(Table1[[#This Row],[Origin 1]:[Origin 6]]))</f>
        <v>1</v>
      </c>
      <c r="Y1663"/>
      <c r="Z1663"/>
    </row>
    <row r="1664" spans="1:26">
      <c r="A1664" s="12" t="s">
        <v>55</v>
      </c>
      <c r="B1664" s="2">
        <v>2024</v>
      </c>
      <c r="C1664" s="18" t="str">
        <f>TEXT(Table1[[#This Row],[No2]],"000")</f>
        <v>097</v>
      </c>
      <c r="D1664" s="18">
        <v>97</v>
      </c>
      <c r="E1664" s="18" t="s">
        <v>183</v>
      </c>
      <c r="F1664" s="2" t="str">
        <f>_xlfn.TEXTJOIN("_",TRUE,A1664,B1664,C1664,Table1[[#This Row],[Domain]])</f>
        <v>ITA_2024_097_Sea</v>
      </c>
      <c r="G1664" s="2" t="s">
        <v>400</v>
      </c>
      <c r="H1664" s="3" t="s">
        <v>192</v>
      </c>
      <c r="I1664" t="s">
        <v>3023</v>
      </c>
      <c r="J1664" t="s">
        <v>3017</v>
      </c>
      <c r="K1664" s="4" t="s">
        <v>72</v>
      </c>
      <c r="L1664" s="9" t="str">
        <f>IF(AND(R1664=A1664, S1664&amp;T1664&amp;U1664&amp;V1664&amp;W1664=""), "DomProd", IF(COUNTIF(R1664:W1664, A1664)&gt;0, "CoDev", IF(R1664="???","N/A","Import")))</f>
        <v>CoDev</v>
      </c>
      <c r="M1664" t="s">
        <v>2997</v>
      </c>
      <c r="O1664"/>
      <c r="P1664" s="28" t="s">
        <v>2998</v>
      </c>
      <c r="R1664" t="s">
        <v>55</v>
      </c>
      <c r="S1664" t="s">
        <v>134</v>
      </c>
      <c r="X1664" s="9">
        <f>IF(Table1[[#This Row],[Origin 1]]="???",0,COUNTA(Table1[[#This Row],[Origin 1]:[Origin 6]]))</f>
        <v>2</v>
      </c>
      <c r="Y1664"/>
      <c r="Z1664"/>
    </row>
    <row r="1665" spans="1:26">
      <c r="A1665" s="12" t="s">
        <v>55</v>
      </c>
      <c r="B1665" s="2">
        <v>2024</v>
      </c>
      <c r="C1665" s="18" t="str">
        <f>TEXT(Table1[[#This Row],[No2]],"000")</f>
        <v>098</v>
      </c>
      <c r="D1665" s="18">
        <v>98</v>
      </c>
      <c r="E1665" s="18" t="s">
        <v>183</v>
      </c>
      <c r="F1665" s="2" t="str">
        <f>_xlfn.TEXTJOIN("_",TRUE,A1665,B1665,C1665,Table1[[#This Row],[Domain]])</f>
        <v>ITA_2024_098_Sea</v>
      </c>
      <c r="G1665" s="2" t="s">
        <v>400</v>
      </c>
      <c r="H1665" s="3" t="s">
        <v>192</v>
      </c>
      <c r="I1665" t="s">
        <v>3023</v>
      </c>
      <c r="J1665" t="s">
        <v>2999</v>
      </c>
      <c r="K1665" s="4">
        <v>2</v>
      </c>
      <c r="L1665" s="9" t="str">
        <f>IF(AND(R1665=A1665, S1665&amp;T1665&amp;U1665&amp;V1665&amp;W1665=""), "DomProd", IF(COUNTIF(R1665:W1665, A1665)&gt;0, "CoDev", IF(R1665="???","N/A","Import")))</f>
        <v>Import</v>
      </c>
      <c r="M1665" t="s">
        <v>1746</v>
      </c>
      <c r="O1665"/>
      <c r="P1665" s="28" t="s">
        <v>2993</v>
      </c>
      <c r="R1665" t="s">
        <v>134</v>
      </c>
      <c r="X1665" s="9">
        <f>IF(Table1[[#This Row],[Origin 1]]="???",0,COUNTA(Table1[[#This Row],[Origin 1]:[Origin 6]]))</f>
        <v>1</v>
      </c>
      <c r="Y1665"/>
      <c r="Z1665"/>
    </row>
    <row r="1666" spans="1:26">
      <c r="A1666" s="12" t="s">
        <v>55</v>
      </c>
      <c r="B1666" s="2">
        <v>2024</v>
      </c>
      <c r="C1666" s="18" t="str">
        <f>TEXT(Table1[[#This Row],[No2]],"000")</f>
        <v>099</v>
      </c>
      <c r="D1666" s="18">
        <v>99</v>
      </c>
      <c r="E1666" s="18" t="s">
        <v>183</v>
      </c>
      <c r="F1666" s="2" t="str">
        <f>_xlfn.TEXTJOIN("_",TRUE,A1666,B1666,C1666,Table1[[#This Row],[Domain]])</f>
        <v>ITA_2024_099_Sea</v>
      </c>
      <c r="G1666" s="2" t="s">
        <v>400</v>
      </c>
      <c r="H1666" s="3" t="s">
        <v>192</v>
      </c>
      <c r="I1666" t="s">
        <v>3023</v>
      </c>
      <c r="J1666" t="s">
        <v>1893</v>
      </c>
      <c r="K1666" s="4" t="s">
        <v>72</v>
      </c>
      <c r="L1666" s="9" t="str">
        <f>IF(AND(R1666=A1666, S1666&amp;T1666&amp;U1666&amp;V1666&amp;W1666=""), "DomProd", IF(COUNTIF(R1666:W1666, A1666)&gt;0, "CoDev", IF(R1666="???","N/A","Import")))</f>
        <v>CoDev</v>
      </c>
      <c r="M1666" t="s">
        <v>1883</v>
      </c>
      <c r="O1666"/>
      <c r="P1666" t="s">
        <v>1894</v>
      </c>
      <c r="R1666" t="s">
        <v>134</v>
      </c>
      <c r="S1666" t="s">
        <v>55</v>
      </c>
      <c r="X1666" s="9">
        <f>IF(Table1[[#This Row],[Origin 1]]="???",0,COUNTA(Table1[[#This Row],[Origin 1]:[Origin 6]]))</f>
        <v>2</v>
      </c>
      <c r="Y1666"/>
      <c r="Z1666"/>
    </row>
    <row r="1667" spans="1:26">
      <c r="A1667" s="12" t="s">
        <v>55</v>
      </c>
      <c r="B1667" s="2">
        <v>2024</v>
      </c>
      <c r="C1667" s="18" t="str">
        <f>TEXT(Table1[[#This Row],[No2]],"000")</f>
        <v>100</v>
      </c>
      <c r="D1667" s="18">
        <v>100</v>
      </c>
      <c r="E1667" s="18" t="s">
        <v>183</v>
      </c>
      <c r="F1667" s="2" t="str">
        <f>_xlfn.TEXTJOIN("_",TRUE,A1667,B1667,C1667,Table1[[#This Row],[Domain]])</f>
        <v>ITA_2024_100_Sea</v>
      </c>
      <c r="G1667" s="2" t="s">
        <v>400</v>
      </c>
      <c r="H1667" s="3" t="s">
        <v>185</v>
      </c>
      <c r="I1667" t="s">
        <v>3024</v>
      </c>
      <c r="J1667" t="s">
        <v>3025</v>
      </c>
      <c r="K1667" s="4">
        <v>1</v>
      </c>
      <c r="L1667" s="9" t="str">
        <f>IF(AND(R1667=A1667, S1667&amp;T1667&amp;U1667&amp;V1667&amp;W1667=""), "DomProd", IF(COUNTIF(R1667:W1667, A1667)&gt;0, "CoDev", IF(R1667="???","N/A","Import")))</f>
        <v>DomProd</v>
      </c>
      <c r="M1667" t="s">
        <v>2979</v>
      </c>
      <c r="O1667"/>
      <c r="P1667" s="28" t="s">
        <v>3022</v>
      </c>
      <c r="R1667" t="s">
        <v>55</v>
      </c>
      <c r="X1667" s="9">
        <f>IF(Table1[[#This Row],[Origin 1]]="???",0,COUNTA(Table1[[#This Row],[Origin 1]:[Origin 6]]))</f>
        <v>1</v>
      </c>
      <c r="Y1667"/>
      <c r="Z1667"/>
    </row>
    <row r="1668" spans="1:26">
      <c r="A1668" s="12" t="s">
        <v>55</v>
      </c>
      <c r="B1668" s="2">
        <v>2024</v>
      </c>
      <c r="C1668" s="18" t="str">
        <f>TEXT(Table1[[#This Row],[No2]],"000")</f>
        <v>101</v>
      </c>
      <c r="D1668" s="18">
        <v>101</v>
      </c>
      <c r="E1668" s="18" t="s">
        <v>183</v>
      </c>
      <c r="F1668" s="2" t="str">
        <f>_xlfn.TEXTJOIN("_",TRUE,A1668,B1668,C1668,Table1[[#This Row],[Domain]])</f>
        <v>ITA_2024_101_Sea</v>
      </c>
      <c r="G1668" s="2" t="s">
        <v>400</v>
      </c>
      <c r="H1668" s="3" t="s">
        <v>185</v>
      </c>
      <c r="I1668" t="s">
        <v>3026</v>
      </c>
      <c r="J1668" t="s">
        <v>2999</v>
      </c>
      <c r="K1668" s="4">
        <v>2</v>
      </c>
      <c r="L1668" s="9" t="str">
        <f>IF(AND(R1668=A1668, S1668&amp;T1668&amp;U1668&amp;V1668&amp;W1668=""), "DomProd", IF(COUNTIF(R1668:W1668, A1668)&gt;0, "CoDev", IF(R1668="???","N/A","Import")))</f>
        <v>Import</v>
      </c>
      <c r="M1668" t="s">
        <v>1746</v>
      </c>
      <c r="O1668"/>
      <c r="P1668" s="28" t="s">
        <v>2993</v>
      </c>
      <c r="R1668" t="s">
        <v>134</v>
      </c>
      <c r="X1668" s="9">
        <f>IF(Table1[[#This Row],[Origin 1]]="???",0,COUNTA(Table1[[#This Row],[Origin 1]:[Origin 6]]))</f>
        <v>1</v>
      </c>
      <c r="Y1668"/>
      <c r="Z1668"/>
    </row>
    <row r="1669" spans="1:26">
      <c r="A1669" s="12" t="s">
        <v>55</v>
      </c>
      <c r="B1669" s="2">
        <v>2024</v>
      </c>
      <c r="C1669" s="18" t="str">
        <f>TEXT(Table1[[#This Row],[No2]],"000")</f>
        <v>102</v>
      </c>
      <c r="D1669" s="18">
        <v>102</v>
      </c>
      <c r="E1669" s="18" t="s">
        <v>183</v>
      </c>
      <c r="F1669" s="2" t="str">
        <f>_xlfn.TEXTJOIN("_",TRUE,A1669,B1669,C1669,Table1[[#This Row],[Domain]])</f>
        <v>ITA_2024_102_Sea</v>
      </c>
      <c r="G1669" s="2" t="s">
        <v>400</v>
      </c>
      <c r="H1669" s="3" t="s">
        <v>185</v>
      </c>
      <c r="I1669" t="s">
        <v>3026</v>
      </c>
      <c r="J1669" t="s">
        <v>1893</v>
      </c>
      <c r="K1669" s="4">
        <v>2</v>
      </c>
      <c r="L1669" s="9" t="str">
        <f>IF(AND(R1669=A1669, S1669&amp;T1669&amp;U1669&amp;V1669&amp;W1669=""), "DomProd", IF(COUNTIF(R1669:W1669, A1669)&gt;0, "CoDev", IF(R1669="???","N/A","Import")))</f>
        <v>CoDev</v>
      </c>
      <c r="M1669" t="s">
        <v>1883</v>
      </c>
      <c r="O1669"/>
      <c r="P1669" t="s">
        <v>1894</v>
      </c>
      <c r="R1669" t="s">
        <v>134</v>
      </c>
      <c r="S1669" t="s">
        <v>55</v>
      </c>
      <c r="X1669" s="9">
        <f>IF(Table1[[#This Row],[Origin 1]]="???",0,COUNTA(Table1[[#This Row],[Origin 1]:[Origin 6]]))</f>
        <v>2</v>
      </c>
      <c r="Y1669"/>
      <c r="Z1669"/>
    </row>
    <row r="1670" spans="1:26">
      <c r="A1670" s="12" t="s">
        <v>55</v>
      </c>
      <c r="B1670" s="2">
        <v>2024</v>
      </c>
      <c r="C1670" s="18" t="str">
        <f>TEXT(Table1[[#This Row],[No2]],"000")</f>
        <v>103</v>
      </c>
      <c r="D1670" s="18">
        <v>103</v>
      </c>
      <c r="E1670" s="18" t="s">
        <v>183</v>
      </c>
      <c r="F1670" s="2" t="str">
        <f>_xlfn.TEXTJOIN("_",TRUE,A1670,B1670,C1670,Table1[[#This Row],[Domain]])</f>
        <v>ITA_2024_103_Sea</v>
      </c>
      <c r="G1670" s="2" t="s">
        <v>400</v>
      </c>
      <c r="H1670" s="3" t="s">
        <v>185</v>
      </c>
      <c r="I1670" t="s">
        <v>3024</v>
      </c>
      <c r="J1670" t="s">
        <v>3027</v>
      </c>
      <c r="K1670" s="4">
        <v>2</v>
      </c>
      <c r="L1670" s="9" t="str">
        <f>IF(AND(R1670=A1670, S1670&amp;T1670&amp;U1670&amp;V1670&amp;W1670=""), "DomProd", IF(COUNTIF(R1670:W1670, A1670)&gt;0, "CoDev", IF(R1670="???","N/A","Import")))</f>
        <v>DomProd</v>
      </c>
      <c r="M1670" t="s">
        <v>2979</v>
      </c>
      <c r="O1670"/>
      <c r="P1670" s="28" t="s">
        <v>3022</v>
      </c>
      <c r="R1670" t="s">
        <v>55</v>
      </c>
      <c r="X1670" s="9">
        <f>IF(Table1[[#This Row],[Origin 1]]="???",0,COUNTA(Table1[[#This Row],[Origin 1]:[Origin 6]]))</f>
        <v>1</v>
      </c>
      <c r="Y1670"/>
      <c r="Z1670"/>
    </row>
    <row r="1671" spans="1:26">
      <c r="A1671" s="12" t="s">
        <v>55</v>
      </c>
      <c r="B1671" s="2">
        <v>2024</v>
      </c>
      <c r="C1671" s="18" t="str">
        <f>TEXT(Table1[[#This Row],[No2]],"000")</f>
        <v>104</v>
      </c>
      <c r="D1671" s="18">
        <v>104</v>
      </c>
      <c r="E1671" s="18" t="s">
        <v>183</v>
      </c>
      <c r="F1671" s="2" t="str">
        <f>_xlfn.TEXTJOIN("_",TRUE,A1671,B1671,C1671,Table1[[#This Row],[Domain]])</f>
        <v>ITA_2024_104_Sea</v>
      </c>
      <c r="G1671" s="2" t="s">
        <v>400</v>
      </c>
      <c r="H1671" s="3" t="s">
        <v>213</v>
      </c>
      <c r="I1671" t="s">
        <v>1102</v>
      </c>
      <c r="J1671" t="s">
        <v>3028</v>
      </c>
      <c r="K1671" s="4">
        <v>4</v>
      </c>
      <c r="L1671" s="9" t="str">
        <f>IF(AND(R1671=A1671, S1671&amp;T1671&amp;U1671&amp;V1671&amp;W1671=""), "DomProd", IF(COUNTIF(R1671:W1671, A1671)&gt;0, "CoDev", IF(R1671="???","N/A","Import")))</f>
        <v>DomProd</v>
      </c>
      <c r="M1671" t="s">
        <v>1888</v>
      </c>
      <c r="O1671"/>
      <c r="P1671" t="s">
        <v>3029</v>
      </c>
      <c r="R1671" t="s">
        <v>55</v>
      </c>
      <c r="X1671" s="9">
        <f>IF(Table1[[#This Row],[Origin 1]]="???",0,COUNTA(Table1[[#This Row],[Origin 1]:[Origin 6]]))</f>
        <v>1</v>
      </c>
      <c r="Y1671"/>
      <c r="Z1671"/>
    </row>
    <row r="1672" spans="1:26">
      <c r="A1672" s="12" t="s">
        <v>55</v>
      </c>
      <c r="B1672" s="2">
        <v>2024</v>
      </c>
      <c r="C1672" s="18" t="str">
        <f>TEXT(Table1[[#This Row],[No2]],"000")</f>
        <v>105</v>
      </c>
      <c r="D1672" s="18">
        <v>105</v>
      </c>
      <c r="E1672" s="18" t="s">
        <v>183</v>
      </c>
      <c r="F1672" s="2" t="str">
        <f>_xlfn.TEXTJOIN("_",TRUE,A1672,B1672,C1672,Table1[[#This Row],[Domain]])</f>
        <v>ITA_2024_105_Sea</v>
      </c>
      <c r="G1672" s="2" t="s">
        <v>400</v>
      </c>
      <c r="H1672" s="3" t="s">
        <v>213</v>
      </c>
      <c r="I1672" t="s">
        <v>1102</v>
      </c>
      <c r="J1672" t="s">
        <v>3030</v>
      </c>
      <c r="K1672" s="4">
        <v>4</v>
      </c>
      <c r="L1672" s="9" t="str">
        <f>IF(AND(R1672=A1672, S1672&amp;T1672&amp;U1672&amp;V1672&amp;W1672=""), "DomProd", IF(COUNTIF(R1672:W1672, A1672)&gt;0, "CoDev", IF(R1672="???","N/A","Import")))</f>
        <v>DomProd</v>
      </c>
      <c r="M1672" t="s">
        <v>3001</v>
      </c>
      <c r="O1672"/>
      <c r="P1672" t="s">
        <v>3031</v>
      </c>
      <c r="R1672" t="s">
        <v>55</v>
      </c>
      <c r="X1672" s="9">
        <f>IF(Table1[[#This Row],[Origin 1]]="???",0,COUNTA(Table1[[#This Row],[Origin 1]:[Origin 6]]))</f>
        <v>1</v>
      </c>
      <c r="Y1672"/>
      <c r="Z1672"/>
    </row>
    <row r="1673" spans="1:26">
      <c r="A1673" s="12" t="s">
        <v>55</v>
      </c>
      <c r="B1673" s="2">
        <v>2024</v>
      </c>
      <c r="C1673" s="18" t="str">
        <f>TEXT(Table1[[#This Row],[No2]],"000")</f>
        <v>106</v>
      </c>
      <c r="D1673" s="18">
        <v>106</v>
      </c>
      <c r="E1673" s="18" t="s">
        <v>183</v>
      </c>
      <c r="F1673" s="2" t="str">
        <f>_xlfn.TEXTJOIN("_",TRUE,A1673,B1673,C1673,Table1[[#This Row],[Domain]])</f>
        <v>ITA_2024_106_Sea</v>
      </c>
      <c r="G1673" s="2" t="s">
        <v>400</v>
      </c>
      <c r="H1673" s="3" t="s">
        <v>213</v>
      </c>
      <c r="I1673" t="s">
        <v>1102</v>
      </c>
      <c r="J1673" t="s">
        <v>3032</v>
      </c>
      <c r="K1673" s="4">
        <v>2</v>
      </c>
      <c r="L1673" s="9" t="str">
        <f>IF(AND(R1673=A1673, S1673&amp;T1673&amp;U1673&amp;V1673&amp;W1673=""), "DomProd", IF(COUNTIF(R1673:W1673, A1673)&gt;0, "CoDev", IF(R1673="???","N/A","Import")))</f>
        <v>DomProd</v>
      </c>
      <c r="M1673" t="s">
        <v>3033</v>
      </c>
      <c r="O1673"/>
      <c r="P1673" s="28" t="s">
        <v>3034</v>
      </c>
      <c r="R1673" t="s">
        <v>55</v>
      </c>
      <c r="X1673" s="9">
        <f>IF(Table1[[#This Row],[Origin 1]]="???",0,COUNTA(Table1[[#This Row],[Origin 1]:[Origin 6]]))</f>
        <v>1</v>
      </c>
      <c r="Y1673"/>
      <c r="Z1673"/>
    </row>
    <row r="1674" spans="1:26">
      <c r="A1674" s="12" t="s">
        <v>55</v>
      </c>
      <c r="B1674" s="2">
        <v>2024</v>
      </c>
      <c r="C1674" s="18" t="str">
        <f>TEXT(Table1[[#This Row],[No2]],"000")</f>
        <v>107</v>
      </c>
      <c r="D1674" s="18">
        <v>107</v>
      </c>
      <c r="E1674" s="18" t="s">
        <v>183</v>
      </c>
      <c r="F1674" s="2" t="str">
        <f>_xlfn.TEXTJOIN("_",TRUE,A1674,B1674,C1674,Table1[[#This Row],[Domain]])</f>
        <v>ITA_2024_107_Sea</v>
      </c>
      <c r="G1674" s="2" t="s">
        <v>400</v>
      </c>
      <c r="H1674" s="3" t="s">
        <v>213</v>
      </c>
      <c r="I1674" t="s">
        <v>1167</v>
      </c>
      <c r="J1674" t="s">
        <v>3035</v>
      </c>
      <c r="K1674" s="4">
        <v>2</v>
      </c>
      <c r="L1674" s="9" t="str">
        <f>IF(AND(R1674=A1674, S1674&amp;T1674&amp;U1674&amp;V1674&amp;W1674=""), "DomProd", IF(COUNTIF(R1674:W1674, A1674)&gt;0, "CoDev", IF(R1674="???","N/A","Import")))</f>
        <v>DomProd</v>
      </c>
      <c r="M1674" t="s">
        <v>3036</v>
      </c>
      <c r="O1674"/>
      <c r="P1674" t="s">
        <v>3037</v>
      </c>
      <c r="R1674" t="s">
        <v>55</v>
      </c>
      <c r="X1674" s="9">
        <f>IF(Table1[[#This Row],[Origin 1]]="???",0,COUNTA(Table1[[#This Row],[Origin 1]:[Origin 6]]))</f>
        <v>1</v>
      </c>
      <c r="Y1674"/>
      <c r="Z1674"/>
    </row>
    <row r="1675" spans="1:26">
      <c r="A1675" s="12" t="s">
        <v>55</v>
      </c>
      <c r="B1675" s="2">
        <v>2024</v>
      </c>
      <c r="C1675" s="18" t="str">
        <f>TEXT(Table1[[#This Row],[No2]],"000")</f>
        <v>108</v>
      </c>
      <c r="D1675" s="18">
        <v>108</v>
      </c>
      <c r="E1675" s="18" t="s">
        <v>183</v>
      </c>
      <c r="F1675" s="2" t="str">
        <f>_xlfn.TEXTJOIN("_",TRUE,A1675,B1675,C1675,Table1[[#This Row],[Domain]])</f>
        <v>ITA_2024_108_Sea</v>
      </c>
      <c r="G1675" s="2" t="s">
        <v>400</v>
      </c>
      <c r="H1675" s="3" t="s">
        <v>213</v>
      </c>
      <c r="I1675" t="s">
        <v>1167</v>
      </c>
      <c r="J1675" t="s">
        <v>3038</v>
      </c>
      <c r="K1675" s="4">
        <v>4</v>
      </c>
      <c r="L1675" s="9" t="str">
        <f>IF(AND(R1675=A1675, S1675&amp;T1675&amp;U1675&amp;V1675&amp;W1675=""), "DomProd", IF(COUNTIF(R1675:W1675, A1675)&gt;0, "CoDev", IF(R1675="???","N/A","Import")))</f>
        <v>DomProd</v>
      </c>
      <c r="M1675" t="s">
        <v>3039</v>
      </c>
      <c r="O1675"/>
      <c r="P1675" s="28" t="s">
        <v>3040</v>
      </c>
      <c r="R1675" t="s">
        <v>55</v>
      </c>
      <c r="X1675" s="9">
        <f>IF(Table1[[#This Row],[Origin 1]]="???",0,COUNTA(Table1[[#This Row],[Origin 1]:[Origin 6]]))</f>
        <v>1</v>
      </c>
      <c r="Y1675"/>
      <c r="Z1675"/>
    </row>
    <row r="1676" spans="1:26">
      <c r="A1676" s="12" t="s">
        <v>55</v>
      </c>
      <c r="B1676" s="2">
        <v>2024</v>
      </c>
      <c r="C1676" s="18" t="str">
        <f>TEXT(Table1[[#This Row],[No2]],"000")</f>
        <v>109</v>
      </c>
      <c r="D1676" s="18">
        <v>109</v>
      </c>
      <c r="E1676" s="18" t="s">
        <v>183</v>
      </c>
      <c r="F1676" s="2" t="str">
        <f>_xlfn.TEXTJOIN("_",TRUE,A1676,B1676,C1676,Table1[[#This Row],[Domain]])</f>
        <v>ITA_2024_109_Sea</v>
      </c>
      <c r="G1676" s="2" t="s">
        <v>400</v>
      </c>
      <c r="H1676" s="3" t="s">
        <v>218</v>
      </c>
      <c r="I1676" t="s">
        <v>940</v>
      </c>
      <c r="J1676" t="s">
        <v>3041</v>
      </c>
      <c r="K1676" s="4">
        <v>8</v>
      </c>
      <c r="L1676" s="9" t="str">
        <f>IF(AND(R1676=A1676, S1676&amp;T1676&amp;U1676&amp;V1676&amp;W1676=""), "DomProd", IF(COUNTIF(R1676:W1676, A1676)&gt;0, "CoDev", IF(R1676="???","N/A","Import")))</f>
        <v>DomProd</v>
      </c>
      <c r="M1676" t="s">
        <v>1681</v>
      </c>
      <c r="O1676"/>
      <c r="P1676" s="28" t="s">
        <v>1682</v>
      </c>
      <c r="R1676" t="s">
        <v>55</v>
      </c>
      <c r="X1676" s="9">
        <f>IF(Table1[[#This Row],[Origin 1]]="???",0,COUNTA(Table1[[#This Row],[Origin 1]:[Origin 6]]))</f>
        <v>1</v>
      </c>
      <c r="Y1676"/>
      <c r="Z1676"/>
    </row>
    <row r="1677" spans="1:26">
      <c r="A1677" s="12" t="s">
        <v>55</v>
      </c>
      <c r="B1677" s="2">
        <v>2024</v>
      </c>
      <c r="C1677" s="18" t="str">
        <f>TEXT(Table1[[#This Row],[No2]],"000")</f>
        <v>110</v>
      </c>
      <c r="D1677" s="18">
        <v>110</v>
      </c>
      <c r="E1677" s="18" t="s">
        <v>183</v>
      </c>
      <c r="F1677" s="2" t="str">
        <f>_xlfn.TEXTJOIN("_",TRUE,A1677,B1677,C1677,Table1[[#This Row],[Domain]])</f>
        <v>ITA_2024_110_Sea</v>
      </c>
      <c r="G1677" s="2" t="s">
        <v>400</v>
      </c>
      <c r="H1677" s="3" t="s">
        <v>453</v>
      </c>
      <c r="I1677" t="s">
        <v>940</v>
      </c>
      <c r="J1677" t="s">
        <v>3042</v>
      </c>
      <c r="K1677" s="4">
        <v>2</v>
      </c>
      <c r="L1677" s="9" t="str">
        <f>IF(AND(R1677=A1677, S1677&amp;T1677&amp;U1677&amp;V1677&amp;W1677=""), "DomProd", IF(COUNTIF(R1677:W1677, A1677)&gt;0, "CoDev", IF(R1677="???","N/A","Import")))</f>
        <v>DomProd</v>
      </c>
      <c r="M1677" t="s">
        <v>3043</v>
      </c>
      <c r="O1677"/>
      <c r="P1677" s="28" t="s">
        <v>3044</v>
      </c>
      <c r="R1677" t="s">
        <v>55</v>
      </c>
      <c r="X1677" s="9">
        <f>IF(Table1[[#This Row],[Origin 1]]="???",0,COUNTA(Table1[[#This Row],[Origin 1]:[Origin 6]]))</f>
        <v>1</v>
      </c>
      <c r="Y1677"/>
      <c r="Z1677"/>
    </row>
    <row r="1678" spans="1:26">
      <c r="A1678" s="12" t="s">
        <v>55</v>
      </c>
      <c r="B1678" s="2">
        <v>2024</v>
      </c>
      <c r="C1678" s="18" t="str">
        <f>TEXT(Table1[[#This Row],[No2]],"000")</f>
        <v>111</v>
      </c>
      <c r="D1678" s="18">
        <v>111</v>
      </c>
      <c r="E1678" s="18" t="s">
        <v>183</v>
      </c>
      <c r="F1678" s="2" t="str">
        <f>_xlfn.TEXTJOIN("_",TRUE,A1678,B1678,C1678,Table1[[#This Row],[Domain]])</f>
        <v>ITA_2024_111_Sea</v>
      </c>
      <c r="G1678" s="2" t="s">
        <v>400</v>
      </c>
      <c r="H1678" s="3" t="s">
        <v>453</v>
      </c>
      <c r="I1678" t="s">
        <v>1321</v>
      </c>
      <c r="J1678" t="s">
        <v>3045</v>
      </c>
      <c r="K1678" s="4">
        <v>2</v>
      </c>
      <c r="L1678" s="9" t="str">
        <f>IF(AND(R1678=A1678, S1678&amp;T1678&amp;U1678&amp;V1678&amp;W1678=""), "DomProd", IF(COUNTIF(R1678:W1678, A1678)&gt;0, "CoDev", IF(R1678="???","N/A","Import")))</f>
        <v>DomProd</v>
      </c>
      <c r="M1678" t="s">
        <v>3001</v>
      </c>
      <c r="O1678"/>
      <c r="P1678" s="28" t="s">
        <v>3046</v>
      </c>
      <c r="R1678" t="s">
        <v>55</v>
      </c>
      <c r="X1678" s="9">
        <f>IF(Table1[[#This Row],[Origin 1]]="???",0,COUNTA(Table1[[#This Row],[Origin 1]:[Origin 6]]))</f>
        <v>1</v>
      </c>
      <c r="Y1678"/>
      <c r="Z1678"/>
    </row>
    <row r="1679" spans="1:26">
      <c r="A1679" s="12" t="s">
        <v>55</v>
      </c>
      <c r="B1679" s="2">
        <v>2024</v>
      </c>
      <c r="C1679" s="18" t="str">
        <f>TEXT(Table1[[#This Row],[No2]],"000")</f>
        <v>112</v>
      </c>
      <c r="D1679" s="18">
        <v>112</v>
      </c>
      <c r="E1679" s="18" t="s">
        <v>183</v>
      </c>
      <c r="F1679" s="2" t="str">
        <f>_xlfn.TEXTJOIN("_",TRUE,A1679,B1679,C1679,Table1[[#This Row],[Domain]])</f>
        <v>ITA_2024_112_Sea</v>
      </c>
      <c r="G1679" s="2" t="s">
        <v>400</v>
      </c>
      <c r="H1679" s="3" t="s">
        <v>453</v>
      </c>
      <c r="I1679" t="s">
        <v>1321</v>
      </c>
      <c r="J1679" t="s">
        <v>3047</v>
      </c>
      <c r="K1679" s="4">
        <v>1</v>
      </c>
      <c r="L1679" s="9" t="str">
        <f>IF(AND(R1679=A1679, S1679&amp;T1679&amp;U1679&amp;V1679&amp;W1679=""), "DomProd", IF(COUNTIF(R1679:W1679, A1679)&gt;0, "CoDev", IF(R1679="???","N/A","Import")))</f>
        <v>DomProd</v>
      </c>
      <c r="M1679" t="s">
        <v>3001</v>
      </c>
      <c r="O1679"/>
      <c r="P1679" s="28" t="s">
        <v>3048</v>
      </c>
      <c r="R1679" t="s">
        <v>55</v>
      </c>
      <c r="X1679" s="9">
        <f>IF(Table1[[#This Row],[Origin 1]]="???",0,COUNTA(Table1[[#This Row],[Origin 1]:[Origin 6]]))</f>
        <v>1</v>
      </c>
      <c r="Y1679"/>
      <c r="Z1679"/>
    </row>
    <row r="1680" spans="1:26">
      <c r="A1680" s="12" t="s">
        <v>55</v>
      </c>
      <c r="B1680" s="2">
        <v>2024</v>
      </c>
      <c r="C1680" s="18" t="str">
        <f>TEXT(Table1[[#This Row],[No2]],"000")</f>
        <v>113</v>
      </c>
      <c r="D1680" s="18">
        <v>113</v>
      </c>
      <c r="E1680" s="18" t="s">
        <v>183</v>
      </c>
      <c r="F1680" s="2" t="str">
        <f>_xlfn.TEXTJOIN("_",TRUE,A1680,B1680,C1680,Table1[[#This Row],[Domain]])</f>
        <v>ITA_2024_113_Sea</v>
      </c>
      <c r="G1680" s="2" t="s">
        <v>400</v>
      </c>
      <c r="H1680" s="3" t="s">
        <v>453</v>
      </c>
      <c r="I1680" t="s">
        <v>1691</v>
      </c>
      <c r="J1680" t="s">
        <v>72</v>
      </c>
      <c r="K1680" s="4">
        <v>15</v>
      </c>
      <c r="L1680" s="9" t="str">
        <f>IF(AND(R1680=A1680, S1680&amp;T1680&amp;U1680&amp;V1680&amp;W1680=""), "DomProd", IF(COUNTIF(R1680:W1680, A1680)&gt;0, "CoDev", IF(R1680="???","N/A","Import")))</f>
        <v>N/A</v>
      </c>
      <c r="M1680" t="s">
        <v>90</v>
      </c>
      <c r="O1680"/>
      <c r="R1680" t="s">
        <v>91</v>
      </c>
      <c r="X1680" s="9">
        <f>IF(Table1[[#This Row],[Origin 1]]="???",0,COUNTA(Table1[[#This Row],[Origin 1]:[Origin 6]]))</f>
        <v>0</v>
      </c>
      <c r="Y1680"/>
      <c r="Z1680"/>
    </row>
    <row r="1681" spans="1:26">
      <c r="A1681" s="12" t="s">
        <v>55</v>
      </c>
      <c r="B1681" s="2">
        <v>2024</v>
      </c>
      <c r="C1681" s="18" t="str">
        <f>TEXT(Table1[[#This Row],[No2]],"000")</f>
        <v>114</v>
      </c>
      <c r="D1681" s="18">
        <v>114</v>
      </c>
      <c r="E1681" s="18" t="s">
        <v>183</v>
      </c>
      <c r="F1681" s="2" t="str">
        <f>_xlfn.TEXTJOIN("_",TRUE,A1681,B1681,C1681,Table1[[#This Row],[Domain]])</f>
        <v>ITA_2024_114_Sea</v>
      </c>
      <c r="G1681" s="2" t="s">
        <v>400</v>
      </c>
      <c r="H1681" s="3" t="s">
        <v>453</v>
      </c>
      <c r="I1681" t="s">
        <v>454</v>
      </c>
      <c r="J1681" t="s">
        <v>72</v>
      </c>
      <c r="K1681" s="4">
        <v>13</v>
      </c>
      <c r="L1681" s="9" t="str">
        <f>IF(AND(R1681=A1681, S1681&amp;T1681&amp;U1681&amp;V1681&amp;W1681=""), "DomProd", IF(COUNTIF(R1681:W1681, A1681)&gt;0, "CoDev", IF(R1681="???","N/A","Import")))</f>
        <v>N/A</v>
      </c>
      <c r="M1681" t="s">
        <v>90</v>
      </c>
      <c r="O1681"/>
      <c r="R1681" t="s">
        <v>91</v>
      </c>
      <c r="X1681" s="9">
        <f>IF(Table1[[#This Row],[Origin 1]]="???",0,COUNTA(Table1[[#This Row],[Origin 1]:[Origin 6]]))</f>
        <v>0</v>
      </c>
      <c r="Y1681"/>
      <c r="Z1681"/>
    </row>
    <row r="1682" spans="1:26">
      <c r="A1682" s="12" t="s">
        <v>55</v>
      </c>
      <c r="B1682" s="2">
        <v>2024</v>
      </c>
      <c r="C1682" s="18" t="str">
        <f>TEXT(Table1[[#This Row],[No2]],"000")</f>
        <v>115</v>
      </c>
      <c r="D1682" s="18">
        <v>115</v>
      </c>
      <c r="E1682" s="18" t="s">
        <v>183</v>
      </c>
      <c r="F1682" s="2" t="str">
        <f>_xlfn.TEXTJOIN("_",TRUE,A1682,B1682,C1682,Table1[[#This Row],[Domain]])</f>
        <v>ITA_2024_115_Sea</v>
      </c>
      <c r="G1682" s="2" t="s">
        <v>400</v>
      </c>
      <c r="H1682" s="3" t="s">
        <v>223</v>
      </c>
      <c r="I1682" t="s">
        <v>1118</v>
      </c>
      <c r="J1682" t="s">
        <v>3049</v>
      </c>
      <c r="K1682" s="4">
        <v>5</v>
      </c>
      <c r="L1682" s="9" t="str">
        <f>IF(AND(R1682=A1682, S1682&amp;T1682&amp;U1682&amp;V1682&amp;W1682=""), "DomProd", IF(COUNTIF(R1682:W1682, A1682)&gt;0, "CoDev", IF(R1682="???","N/A","Import")))</f>
        <v>DomProd</v>
      </c>
      <c r="M1682" t="s">
        <v>3050</v>
      </c>
      <c r="O1682"/>
      <c r="P1682" s="28" t="s">
        <v>3051</v>
      </c>
      <c r="R1682" t="s">
        <v>55</v>
      </c>
      <c r="X1682" s="9">
        <f>IF(Table1[[#This Row],[Origin 1]]="???",0,COUNTA(Table1[[#This Row],[Origin 1]:[Origin 6]]))</f>
        <v>1</v>
      </c>
      <c r="Y1682"/>
      <c r="Z1682"/>
    </row>
    <row r="1683" spans="1:26">
      <c r="A1683" s="12" t="s">
        <v>55</v>
      </c>
      <c r="B1683" s="2">
        <v>2024</v>
      </c>
      <c r="C1683" s="18" t="str">
        <f>TEXT(Table1[[#This Row],[No2]],"000")</f>
        <v>116</v>
      </c>
      <c r="D1683" s="18">
        <v>116</v>
      </c>
      <c r="E1683" s="18" t="s">
        <v>183</v>
      </c>
      <c r="F1683" s="2" t="str">
        <f>_xlfn.TEXTJOIN("_",TRUE,A1683,B1683,C1683,Table1[[#This Row],[Domain]])</f>
        <v>ITA_2024_116_Sea</v>
      </c>
      <c r="G1683" s="2" t="s">
        <v>400</v>
      </c>
      <c r="H1683" s="3" t="s">
        <v>223</v>
      </c>
      <c r="I1683" t="s">
        <v>1972</v>
      </c>
      <c r="J1683" t="s">
        <v>3052</v>
      </c>
      <c r="K1683" s="4">
        <v>1</v>
      </c>
      <c r="L1683" s="9" t="str">
        <f>IF(AND(R1683=A1683, S1683&amp;T1683&amp;U1683&amp;V1683&amp;W1683=""), "DomProd", IF(COUNTIF(R1683:W1683, A1683)&gt;0, "CoDev", IF(R1683="???","N/A","Import")))</f>
        <v>DomProd</v>
      </c>
      <c r="M1683" t="s">
        <v>3053</v>
      </c>
      <c r="O1683"/>
      <c r="P1683" s="28" t="s">
        <v>3054</v>
      </c>
      <c r="R1683" t="s">
        <v>55</v>
      </c>
      <c r="X1683" s="9">
        <f>IF(Table1[[#This Row],[Origin 1]]="???",0,COUNTA(Table1[[#This Row],[Origin 1]:[Origin 6]]))</f>
        <v>1</v>
      </c>
      <c r="Y1683"/>
      <c r="Z1683"/>
    </row>
    <row r="1684" spans="1:26">
      <c r="A1684" s="12" t="s">
        <v>55</v>
      </c>
      <c r="B1684" s="2">
        <v>2024</v>
      </c>
      <c r="C1684" s="18" t="str">
        <f>TEXT(Table1[[#This Row],[No2]],"000")</f>
        <v>117</v>
      </c>
      <c r="D1684" s="18">
        <v>117</v>
      </c>
      <c r="E1684" s="18" t="s">
        <v>183</v>
      </c>
      <c r="F1684" s="2" t="str">
        <f>_xlfn.TEXTJOIN("_",TRUE,A1684,B1684,C1684,Table1[[#This Row],[Domain]])</f>
        <v>ITA_2024_117_Sea</v>
      </c>
      <c r="G1684" s="2" t="s">
        <v>400</v>
      </c>
      <c r="H1684" s="3" t="s">
        <v>223</v>
      </c>
      <c r="I1684" t="s">
        <v>1972</v>
      </c>
      <c r="J1684" t="s">
        <v>3055</v>
      </c>
      <c r="K1684" s="4">
        <v>1</v>
      </c>
      <c r="L1684" s="9" t="str">
        <f>IF(AND(R1684=A1684, S1684&amp;T1684&amp;U1684&amp;V1684&amp;W1684=""), "DomProd", IF(COUNTIF(R1684:W1684, A1684)&gt;0, "CoDev", IF(R1684="???","N/A","Import")))</f>
        <v>DomProd</v>
      </c>
      <c r="M1684" t="s">
        <v>3056</v>
      </c>
      <c r="O1684"/>
      <c r="P1684" s="28" t="s">
        <v>3057</v>
      </c>
      <c r="R1684" t="s">
        <v>55</v>
      </c>
      <c r="X1684" s="9">
        <f>IF(Table1[[#This Row],[Origin 1]]="???",0,COUNTA(Table1[[#This Row],[Origin 1]:[Origin 6]]))</f>
        <v>1</v>
      </c>
      <c r="Y1684"/>
      <c r="Z1684"/>
    </row>
    <row r="1685" spans="1:26">
      <c r="A1685" s="12" t="s">
        <v>55</v>
      </c>
      <c r="B1685" s="2">
        <v>2024</v>
      </c>
      <c r="C1685" s="18" t="str">
        <f>TEXT(Table1[[#This Row],[No2]],"000")</f>
        <v>118</v>
      </c>
      <c r="D1685" s="18">
        <v>118</v>
      </c>
      <c r="E1685" s="18" t="s">
        <v>183</v>
      </c>
      <c r="F1685" s="2" t="str">
        <f>_xlfn.TEXTJOIN("_",TRUE,A1685,B1685,C1685,Table1[[#This Row],[Domain]])</f>
        <v>ITA_2024_118_Sea</v>
      </c>
      <c r="G1685" s="2" t="s">
        <v>400</v>
      </c>
      <c r="H1685" s="3" t="s">
        <v>223</v>
      </c>
      <c r="I1685" t="s">
        <v>1972</v>
      </c>
      <c r="J1685" t="s">
        <v>3058</v>
      </c>
      <c r="K1685" s="4">
        <v>1</v>
      </c>
      <c r="L1685" s="9" t="str">
        <f>IF(AND(R1685=A1685, S1685&amp;T1685&amp;U1685&amp;V1685&amp;W1685=""), "DomProd", IF(COUNTIF(R1685:W1685, A1685)&gt;0, "CoDev", IF(R1685="???","N/A","Import")))</f>
        <v>DomProd</v>
      </c>
      <c r="M1685" t="s">
        <v>3056</v>
      </c>
      <c r="O1685"/>
      <c r="P1685" s="28" t="s">
        <v>3059</v>
      </c>
      <c r="R1685" t="s">
        <v>55</v>
      </c>
      <c r="X1685" s="9">
        <f>IF(Table1[[#This Row],[Origin 1]]="???",0,COUNTA(Table1[[#This Row],[Origin 1]:[Origin 6]]))</f>
        <v>1</v>
      </c>
      <c r="Y1685"/>
      <c r="Z1685"/>
    </row>
    <row r="1686" spans="1:26">
      <c r="A1686" s="12" t="s">
        <v>55</v>
      </c>
      <c r="B1686" s="2">
        <v>2024</v>
      </c>
      <c r="C1686" s="18" t="str">
        <f>TEXT(Table1[[#This Row],[No2]],"000")</f>
        <v>119</v>
      </c>
      <c r="D1686" s="18">
        <v>119</v>
      </c>
      <c r="E1686" s="18" t="s">
        <v>183</v>
      </c>
      <c r="F1686" s="2" t="str">
        <f>_xlfn.TEXTJOIN("_",TRUE,A1686,B1686,C1686,Table1[[#This Row],[Domain]])</f>
        <v>ITA_2024_119_Sea</v>
      </c>
      <c r="G1686" s="2" t="s">
        <v>400</v>
      </c>
      <c r="H1686" s="3" t="s">
        <v>223</v>
      </c>
      <c r="I1686" t="s">
        <v>953</v>
      </c>
      <c r="J1686" t="s">
        <v>3060</v>
      </c>
      <c r="K1686" s="4">
        <v>1</v>
      </c>
      <c r="L1686" s="9" t="str">
        <f>IF(AND(R1686=A1686, S1686&amp;T1686&amp;U1686&amp;V1686&amp;W1686=""), "DomProd", IF(COUNTIF(R1686:W1686, A1686)&gt;0, "CoDev", IF(R1686="???","N/A","Import")))</f>
        <v>DomProd</v>
      </c>
      <c r="M1686" t="s">
        <v>1888</v>
      </c>
      <c r="O1686"/>
      <c r="P1686" s="28" t="s">
        <v>3061</v>
      </c>
      <c r="R1686" t="s">
        <v>55</v>
      </c>
      <c r="X1686" s="9">
        <f>IF(Table1[[#This Row],[Origin 1]]="???",0,COUNTA(Table1[[#This Row],[Origin 1]:[Origin 6]]))</f>
        <v>1</v>
      </c>
      <c r="Y1686"/>
      <c r="Z1686"/>
    </row>
    <row r="1687" spans="1:26">
      <c r="A1687" s="12" t="s">
        <v>55</v>
      </c>
      <c r="B1687" s="2">
        <v>2024</v>
      </c>
      <c r="C1687" s="18" t="str">
        <f>TEXT(Table1[[#This Row],[No2]],"000")</f>
        <v>120</v>
      </c>
      <c r="D1687" s="18">
        <v>120</v>
      </c>
      <c r="E1687" s="18" t="s">
        <v>183</v>
      </c>
      <c r="F1687" s="2" t="str">
        <f>_xlfn.TEXTJOIN("_",TRUE,A1687,B1687,C1687,Table1[[#This Row],[Domain]])</f>
        <v>ITA_2024_120_Sea</v>
      </c>
      <c r="G1687" s="2" t="s">
        <v>400</v>
      </c>
      <c r="H1687" s="3" t="s">
        <v>223</v>
      </c>
      <c r="I1687" t="s">
        <v>224</v>
      </c>
      <c r="J1687" t="s">
        <v>3062</v>
      </c>
      <c r="K1687" s="4">
        <v>1</v>
      </c>
      <c r="L1687" s="9" t="str">
        <f>IF(AND(R1687=A1687, S1687&amp;T1687&amp;U1687&amp;V1687&amp;W1687=""), "DomProd", IF(COUNTIF(R1687:W1687, A1687)&gt;0, "CoDev", IF(R1687="???","N/A","Import")))</f>
        <v>DomProd</v>
      </c>
      <c r="M1687" t="s">
        <v>1888</v>
      </c>
      <c r="O1687"/>
      <c r="P1687" t="s">
        <v>3063</v>
      </c>
      <c r="R1687" t="s">
        <v>55</v>
      </c>
      <c r="X1687" s="9">
        <f>IF(Table1[[#This Row],[Origin 1]]="???",0,COUNTA(Table1[[#This Row],[Origin 1]:[Origin 6]]))</f>
        <v>1</v>
      </c>
      <c r="Y1687"/>
      <c r="Z1687"/>
    </row>
    <row r="1688" spans="1:26">
      <c r="A1688" s="12" t="s">
        <v>55</v>
      </c>
      <c r="B1688" s="2">
        <v>2024</v>
      </c>
      <c r="C1688" s="18" t="str">
        <f>TEXT(Table1[[#This Row],[No2]],"000")</f>
        <v>121</v>
      </c>
      <c r="D1688" s="18">
        <v>121</v>
      </c>
      <c r="E1688" s="18" t="s">
        <v>183</v>
      </c>
      <c r="F1688" s="2" t="str">
        <f>_xlfn.TEXTJOIN("_",TRUE,A1688,B1688,C1688,Table1[[#This Row],[Domain]])</f>
        <v>ITA_2024_121_Sea</v>
      </c>
      <c r="G1688" s="2" t="s">
        <v>400</v>
      </c>
      <c r="H1688" s="3" t="s">
        <v>223</v>
      </c>
      <c r="I1688" t="s">
        <v>461</v>
      </c>
      <c r="J1688" t="s">
        <v>3064</v>
      </c>
      <c r="K1688" s="4">
        <v>1</v>
      </c>
      <c r="L1688" s="9" t="str">
        <f>IF(AND(R1688=A1688, S1688&amp;T1688&amp;U1688&amp;V1688&amp;W1688=""), "DomProd", IF(COUNTIF(R1688:W1688, A1688)&gt;0, "CoDev", IF(R1688="???","N/A","Import")))</f>
        <v>DomProd</v>
      </c>
      <c r="M1688" t="s">
        <v>3065</v>
      </c>
      <c r="O1688"/>
      <c r="P1688" t="s">
        <v>3066</v>
      </c>
      <c r="R1688" t="s">
        <v>55</v>
      </c>
      <c r="X1688" s="9">
        <f>IF(Table1[[#This Row],[Origin 1]]="???",0,COUNTA(Table1[[#This Row],[Origin 1]:[Origin 6]]))</f>
        <v>1</v>
      </c>
      <c r="Y1688"/>
      <c r="Z1688"/>
    </row>
    <row r="1689" spans="1:26">
      <c r="A1689" s="12" t="s">
        <v>55</v>
      </c>
      <c r="B1689" s="2">
        <v>2024</v>
      </c>
      <c r="C1689" s="18" t="str">
        <f>TEXT(Table1[[#This Row],[No2]],"000")</f>
        <v>122</v>
      </c>
      <c r="D1689" s="18">
        <v>122</v>
      </c>
      <c r="E1689" s="18" t="s">
        <v>183</v>
      </c>
      <c r="F1689" s="2" t="str">
        <f>_xlfn.TEXTJOIN("_",TRUE,A1689,B1689,C1689,Table1[[#This Row],[Domain]])</f>
        <v>ITA_2024_122_Sea</v>
      </c>
      <c r="G1689" s="2" t="s">
        <v>400</v>
      </c>
      <c r="H1689" s="3" t="s">
        <v>223</v>
      </c>
      <c r="I1689" t="s">
        <v>461</v>
      </c>
      <c r="J1689" t="s">
        <v>3067</v>
      </c>
      <c r="K1689" s="4">
        <v>2</v>
      </c>
      <c r="L1689" s="9" t="str">
        <f>IF(AND(R1689=A1689, S1689&amp;T1689&amp;U1689&amp;V1689&amp;W1689=""), "DomProd", IF(COUNTIF(R1689:W1689, A1689)&gt;0, "CoDev", IF(R1689="???","N/A","Import")))</f>
        <v>DomProd</v>
      </c>
      <c r="M1689" t="s">
        <v>3036</v>
      </c>
      <c r="O1689"/>
      <c r="P1689" t="s">
        <v>3068</v>
      </c>
      <c r="R1689" t="s">
        <v>55</v>
      </c>
      <c r="X1689" s="9">
        <f>IF(Table1[[#This Row],[Origin 1]]="???",0,COUNTA(Table1[[#This Row],[Origin 1]:[Origin 6]]))</f>
        <v>1</v>
      </c>
      <c r="Y1689"/>
      <c r="Z1689"/>
    </row>
    <row r="1690" spans="1:26">
      <c r="A1690" s="12" t="s">
        <v>55</v>
      </c>
      <c r="B1690" s="2">
        <v>2024</v>
      </c>
      <c r="C1690" s="18" t="str">
        <f>TEXT(Table1[[#This Row],[No2]],"000")</f>
        <v>123</v>
      </c>
      <c r="D1690" s="18">
        <v>123</v>
      </c>
      <c r="E1690" s="18" t="s">
        <v>183</v>
      </c>
      <c r="F1690" s="2" t="str">
        <f>_xlfn.TEXTJOIN("_",TRUE,A1690,B1690,C1690,Table1[[#This Row],[Domain]])</f>
        <v>ITA_2024_123_Sea</v>
      </c>
      <c r="G1690" s="2" t="s">
        <v>400</v>
      </c>
      <c r="H1690" s="3" t="s">
        <v>223</v>
      </c>
      <c r="I1690" t="s">
        <v>1125</v>
      </c>
      <c r="J1690" t="s">
        <v>3069</v>
      </c>
      <c r="K1690" s="4">
        <v>6</v>
      </c>
      <c r="L1690" s="9" t="str">
        <f>IF(AND(R1690=A1690, S1690&amp;T1690&amp;U1690&amp;V1690&amp;W1690=""), "DomProd", IF(COUNTIF(R1690:W1690, A1690)&gt;0, "CoDev", IF(R1690="???","N/A","Import")))</f>
        <v>DomProd</v>
      </c>
      <c r="M1690" t="s">
        <v>3070</v>
      </c>
      <c r="O1690"/>
      <c r="P1690" s="28" t="s">
        <v>3071</v>
      </c>
      <c r="R1690" t="s">
        <v>55</v>
      </c>
      <c r="X1690" s="9">
        <f>IF(Table1[[#This Row],[Origin 1]]="???",0,COUNTA(Table1[[#This Row],[Origin 1]:[Origin 6]]))</f>
        <v>1</v>
      </c>
      <c r="Y1690"/>
      <c r="Z1690"/>
    </row>
    <row r="1691" spans="1:26">
      <c r="A1691" s="12" t="s">
        <v>55</v>
      </c>
      <c r="B1691" s="2">
        <v>2024</v>
      </c>
      <c r="C1691" s="18" t="str">
        <f>TEXT(Table1[[#This Row],[No2]],"000")</f>
        <v>124</v>
      </c>
      <c r="D1691" s="18">
        <v>124</v>
      </c>
      <c r="E1691" s="18" t="s">
        <v>183</v>
      </c>
      <c r="F1691" s="2" t="str">
        <f>_xlfn.TEXTJOIN("_",TRUE,A1691,B1691,C1691,Table1[[#This Row],[Domain]])</f>
        <v>ITA_2024_124_Sea</v>
      </c>
      <c r="G1691" s="2" t="s">
        <v>400</v>
      </c>
      <c r="H1691" s="3" t="s">
        <v>223</v>
      </c>
      <c r="I1691" t="s">
        <v>968</v>
      </c>
      <c r="J1691" t="s">
        <v>3072</v>
      </c>
      <c r="K1691" s="4">
        <v>1</v>
      </c>
      <c r="L1691" s="9" t="str">
        <f>IF(AND(R1691=A1691, S1691&amp;T1691&amp;U1691&amp;V1691&amp;W1691=""), "DomProd", IF(COUNTIF(R1691:W1691, A1691)&gt;0, "CoDev", IF(R1691="???","N/A","Import")))</f>
        <v>DomProd</v>
      </c>
      <c r="M1691" t="s">
        <v>2626</v>
      </c>
      <c r="O1691"/>
      <c r="P1691" s="28" t="s">
        <v>2628</v>
      </c>
      <c r="R1691" t="s">
        <v>55</v>
      </c>
      <c r="X1691" s="9">
        <f>IF(Table1[[#This Row],[Origin 1]]="???",0,COUNTA(Table1[[#This Row],[Origin 1]:[Origin 6]]))</f>
        <v>1</v>
      </c>
      <c r="Y1691"/>
      <c r="Z1691"/>
    </row>
    <row r="1692" spans="1:26">
      <c r="A1692" s="12" t="s">
        <v>55</v>
      </c>
      <c r="B1692" s="2">
        <v>2024</v>
      </c>
      <c r="C1692" s="18" t="str">
        <f>TEXT(Table1[[#This Row],[No2]],"000")</f>
        <v>125</v>
      </c>
      <c r="D1692" s="18">
        <v>125</v>
      </c>
      <c r="E1692" s="18" t="s">
        <v>183</v>
      </c>
      <c r="F1692" s="2" t="str">
        <f>_xlfn.TEXTJOIN("_",TRUE,A1692,B1692,C1692,Table1[[#This Row],[Domain]])</f>
        <v>ITA_2024_125_Sea</v>
      </c>
      <c r="G1692" s="2" t="s">
        <v>400</v>
      </c>
      <c r="H1692" s="3" t="s">
        <v>223</v>
      </c>
      <c r="I1692" t="s">
        <v>968</v>
      </c>
      <c r="J1692" t="s">
        <v>3073</v>
      </c>
      <c r="K1692" s="4">
        <v>1</v>
      </c>
      <c r="L1692" s="9" t="str">
        <f>IF(AND(R1692=A1692, S1692&amp;T1692&amp;U1692&amp;V1692&amp;W1692=""), "DomProd", IF(COUNTIF(R1692:W1692, A1692)&gt;0, "CoDev", IF(R1692="???","N/A","Import")))</f>
        <v>DomProd</v>
      </c>
      <c r="M1692" t="s">
        <v>1888</v>
      </c>
      <c r="O1692"/>
      <c r="P1692" s="28" t="s">
        <v>3074</v>
      </c>
      <c r="R1692" t="s">
        <v>55</v>
      </c>
      <c r="X1692" s="9">
        <f>IF(Table1[[#This Row],[Origin 1]]="???",0,COUNTA(Table1[[#This Row],[Origin 1]:[Origin 6]]))</f>
        <v>1</v>
      </c>
      <c r="Y1692"/>
      <c r="Z1692"/>
    </row>
    <row r="1693" spans="1:26">
      <c r="A1693" s="12" t="s">
        <v>55</v>
      </c>
      <c r="B1693" s="2">
        <v>2024</v>
      </c>
      <c r="C1693" s="18" t="str">
        <f>TEXT(Table1[[#This Row],[No2]],"000")</f>
        <v>126</v>
      </c>
      <c r="D1693" s="18">
        <v>126</v>
      </c>
      <c r="E1693" s="18" t="s">
        <v>183</v>
      </c>
      <c r="F1693" s="2" t="str">
        <f>_xlfn.TEXTJOIN("_",TRUE,A1693,B1693,C1693,Table1[[#This Row],[Domain]])</f>
        <v>ITA_2024_126_Sea</v>
      </c>
      <c r="G1693" s="2" t="s">
        <v>400</v>
      </c>
      <c r="H1693" s="3" t="s">
        <v>223</v>
      </c>
      <c r="I1693" t="s">
        <v>959</v>
      </c>
      <c r="J1693" t="s">
        <v>3075</v>
      </c>
      <c r="K1693" s="4">
        <v>1</v>
      </c>
      <c r="L1693" s="9" t="str">
        <f>IF(AND(R1693=A1693, S1693&amp;T1693&amp;U1693&amp;V1693&amp;W1693=""), "DomProd", IF(COUNTIF(R1693:W1693, A1693)&gt;0, "CoDev", IF(R1693="???","N/A","Import")))</f>
        <v>DomProd</v>
      </c>
      <c r="M1693" t="s">
        <v>3001</v>
      </c>
      <c r="O1693"/>
      <c r="P1693" s="28" t="s">
        <v>3076</v>
      </c>
      <c r="R1693" t="s">
        <v>55</v>
      </c>
      <c r="X1693" s="9">
        <f>IF(Table1[[#This Row],[Origin 1]]="???",0,COUNTA(Table1[[#This Row],[Origin 1]:[Origin 6]]))</f>
        <v>1</v>
      </c>
      <c r="Y1693"/>
      <c r="Z1693"/>
    </row>
    <row r="1694" spans="1:26">
      <c r="A1694" s="12" t="s">
        <v>55</v>
      </c>
      <c r="B1694" s="2">
        <v>2024</v>
      </c>
      <c r="C1694" s="18" t="str">
        <f>TEXT(Table1[[#This Row],[No2]],"000")</f>
        <v>127</v>
      </c>
      <c r="D1694" s="18">
        <v>127</v>
      </c>
      <c r="E1694" s="18" t="s">
        <v>183</v>
      </c>
      <c r="F1694" s="2" t="str">
        <f>_xlfn.TEXTJOIN("_",TRUE,A1694,B1694,C1694,Table1[[#This Row],[Domain]])</f>
        <v>ITA_2024_127_Sea</v>
      </c>
      <c r="G1694" s="2" t="s">
        <v>400</v>
      </c>
      <c r="H1694" s="3" t="s">
        <v>223</v>
      </c>
      <c r="I1694" t="s">
        <v>465</v>
      </c>
      <c r="J1694" t="s">
        <v>3077</v>
      </c>
      <c r="K1694" s="4">
        <v>4</v>
      </c>
      <c r="L1694" s="9" t="str">
        <f>IF(AND(R1694=A1694, S1694&amp;T1694&amp;U1694&amp;V1694&amp;W1694=""), "DomProd", IF(COUNTIF(R1694:W1694, A1694)&gt;0, "CoDev", IF(R1694="???","N/A","Import")))</f>
        <v>DomProd</v>
      </c>
      <c r="M1694" t="s">
        <v>3078</v>
      </c>
      <c r="O1694"/>
      <c r="P1694" s="28" t="s">
        <v>3079</v>
      </c>
      <c r="R1694" t="s">
        <v>55</v>
      </c>
      <c r="X1694" s="9">
        <f>IF(Table1[[#This Row],[Origin 1]]="???",0,COUNTA(Table1[[#This Row],[Origin 1]:[Origin 6]]))</f>
        <v>1</v>
      </c>
      <c r="Y1694"/>
      <c r="Z1694"/>
    </row>
    <row r="1695" spans="1:26">
      <c r="A1695" s="12" t="s">
        <v>55</v>
      </c>
      <c r="B1695" s="2">
        <v>2024</v>
      </c>
      <c r="C1695" s="18" t="str">
        <f>TEXT(Table1[[#This Row],[No2]],"000")</f>
        <v>128</v>
      </c>
      <c r="D1695" s="18">
        <v>128</v>
      </c>
      <c r="E1695" s="18" t="s">
        <v>183</v>
      </c>
      <c r="F1695" s="2" t="str">
        <f>_xlfn.TEXTJOIN("_",TRUE,A1695,B1695,C1695,Table1[[#This Row],[Domain]])</f>
        <v>ITA_2024_128_Sea</v>
      </c>
      <c r="G1695" s="2" t="s">
        <v>400</v>
      </c>
      <c r="H1695" s="3" t="s">
        <v>223</v>
      </c>
      <c r="I1695" t="s">
        <v>3080</v>
      </c>
      <c r="J1695" t="s">
        <v>3081</v>
      </c>
      <c r="K1695" s="4">
        <v>1</v>
      </c>
      <c r="L1695" s="9" t="str">
        <f>IF(AND(R1695=A1695, S1695&amp;T1695&amp;U1695&amp;V1695&amp;W1695=""), "DomProd", IF(COUNTIF(R1695:W1695, A1695)&gt;0, "CoDev", IF(R1695="???","N/A","Import")))</f>
        <v>DomProd</v>
      </c>
      <c r="M1695" t="s">
        <v>1888</v>
      </c>
      <c r="O1695"/>
      <c r="P1695" t="s">
        <v>3082</v>
      </c>
      <c r="R1695" t="s">
        <v>55</v>
      </c>
      <c r="X1695" s="9">
        <f>IF(Table1[[#This Row],[Origin 1]]="???",0,COUNTA(Table1[[#This Row],[Origin 1]:[Origin 6]]))</f>
        <v>1</v>
      </c>
      <c r="Y1695"/>
      <c r="Z1695"/>
    </row>
    <row r="1696" spans="1:26">
      <c r="A1696" s="12" t="s">
        <v>55</v>
      </c>
      <c r="B1696" s="2">
        <v>2024</v>
      </c>
      <c r="C1696" s="18" t="str">
        <f>TEXT(Table1[[#This Row],[No2]],"000")</f>
        <v>129</v>
      </c>
      <c r="D1696" s="18">
        <v>129</v>
      </c>
      <c r="E1696" s="18" t="s">
        <v>183</v>
      </c>
      <c r="F1696" s="2" t="str">
        <f>_xlfn.TEXTJOIN("_",TRUE,A1696,B1696,C1696,Table1[[#This Row],[Domain]])</f>
        <v>ITA_2024_129_Sea</v>
      </c>
      <c r="G1696" s="2" t="s">
        <v>400</v>
      </c>
      <c r="H1696" s="3" t="s">
        <v>223</v>
      </c>
      <c r="I1696" t="s">
        <v>475</v>
      </c>
      <c r="J1696" t="s">
        <v>3083</v>
      </c>
      <c r="K1696" s="4">
        <v>6</v>
      </c>
      <c r="L1696" s="9" t="str">
        <f>IF(AND(R1696=A1696, S1696&amp;T1696&amp;U1696&amp;V1696&amp;W1696=""), "DomProd", IF(COUNTIF(R1696:W1696, A1696)&gt;0, "CoDev", IF(R1696="???","N/A","Import")))</f>
        <v>DomProd</v>
      </c>
      <c r="M1696" t="s">
        <v>3084</v>
      </c>
      <c r="O1696"/>
      <c r="P1696" t="s">
        <v>3085</v>
      </c>
      <c r="R1696" t="s">
        <v>55</v>
      </c>
      <c r="X1696" s="9">
        <f>IF(Table1[[#This Row],[Origin 1]]="???",0,COUNTA(Table1[[#This Row],[Origin 1]:[Origin 6]]))</f>
        <v>1</v>
      </c>
      <c r="Y1696"/>
      <c r="Z1696"/>
    </row>
    <row r="1697" spans="1:26">
      <c r="A1697" s="12" t="s">
        <v>55</v>
      </c>
      <c r="B1697" s="2">
        <v>2024</v>
      </c>
      <c r="C1697" s="18" t="str">
        <f>TEXT(Table1[[#This Row],[No2]],"000")</f>
        <v>130</v>
      </c>
      <c r="D1697" s="18">
        <v>130</v>
      </c>
      <c r="E1697" s="18" t="s">
        <v>183</v>
      </c>
      <c r="F1697" s="2" t="str">
        <f>_xlfn.TEXTJOIN("_",TRUE,A1697,B1697,C1697,Table1[[#This Row],[Domain]])</f>
        <v>ITA_2024_130_Sea</v>
      </c>
      <c r="G1697" s="2" t="s">
        <v>400</v>
      </c>
      <c r="H1697" s="3" t="s">
        <v>223</v>
      </c>
      <c r="I1697" t="s">
        <v>2635</v>
      </c>
      <c r="J1697" t="s">
        <v>3086</v>
      </c>
      <c r="K1697" s="4">
        <v>2</v>
      </c>
      <c r="L1697" s="9" t="str">
        <f>IF(AND(R1697=A1697, S1697&amp;T1697&amp;U1697&amp;V1697&amp;W1697=""), "DomProd", IF(COUNTIF(R1697:W1697, A1697)&gt;0, "CoDev", IF(R1697="???","N/A","Import")))</f>
        <v>DomProd</v>
      </c>
      <c r="M1697" t="s">
        <v>3087</v>
      </c>
      <c r="O1697"/>
      <c r="P1697" s="28" t="s">
        <v>3088</v>
      </c>
      <c r="R1697" t="s">
        <v>55</v>
      </c>
      <c r="X1697" s="9">
        <f>IF(Table1[[#This Row],[Origin 1]]="???",0,COUNTA(Table1[[#This Row],[Origin 1]:[Origin 6]]))</f>
        <v>1</v>
      </c>
      <c r="Y1697"/>
      <c r="Z1697"/>
    </row>
    <row r="1698" spans="1:26">
      <c r="A1698" s="12" t="s">
        <v>55</v>
      </c>
      <c r="B1698" s="2">
        <v>2024</v>
      </c>
      <c r="C1698" s="18" t="str">
        <f>TEXT(Table1[[#This Row],[No2]],"000")</f>
        <v>131</v>
      </c>
      <c r="D1698" s="18">
        <v>131</v>
      </c>
      <c r="E1698" s="18" t="s">
        <v>183</v>
      </c>
      <c r="F1698" s="2" t="str">
        <f>_xlfn.TEXTJOIN("_",TRUE,A1698,B1698,C1698,Table1[[#This Row],[Domain]])</f>
        <v>ITA_2024_131_Sea</v>
      </c>
      <c r="G1698" s="2" t="s">
        <v>400</v>
      </c>
      <c r="H1698" s="3" t="s">
        <v>223</v>
      </c>
      <c r="I1698" t="s">
        <v>975</v>
      </c>
      <c r="J1698" t="s">
        <v>3089</v>
      </c>
      <c r="K1698" s="4">
        <v>1</v>
      </c>
      <c r="L1698" s="9" t="str">
        <f>IF(AND(R1698=A1698, S1698&amp;T1698&amp;U1698&amp;V1698&amp;W1698=""), "DomProd", IF(COUNTIF(R1698:W1698, A1698)&gt;0, "CoDev", IF(R1698="???","N/A","Import")))</f>
        <v>DomProd</v>
      </c>
      <c r="M1698" t="s">
        <v>3090</v>
      </c>
      <c r="O1698"/>
      <c r="P1698" t="s">
        <v>3091</v>
      </c>
      <c r="R1698" t="s">
        <v>55</v>
      </c>
      <c r="X1698" s="9">
        <f>IF(Table1[[#This Row],[Origin 1]]="???",0,COUNTA(Table1[[#This Row],[Origin 1]:[Origin 6]]))</f>
        <v>1</v>
      </c>
      <c r="Y1698"/>
      <c r="Z1698"/>
    </row>
    <row r="1699" spans="1:26">
      <c r="A1699" s="12" t="s">
        <v>55</v>
      </c>
      <c r="B1699" s="2">
        <v>2024</v>
      </c>
      <c r="C1699" s="18" t="str">
        <f>TEXT(Table1[[#This Row],[No2]],"000")</f>
        <v>132</v>
      </c>
      <c r="D1699" s="18">
        <v>132</v>
      </c>
      <c r="E1699" s="18" t="s">
        <v>183</v>
      </c>
      <c r="F1699" s="2" t="str">
        <f>_xlfn.TEXTJOIN("_",TRUE,A1699,B1699,C1699,Table1[[#This Row],[Domain]])</f>
        <v>ITA_2024_132_Sea</v>
      </c>
      <c r="G1699" s="2" t="s">
        <v>400</v>
      </c>
      <c r="H1699" s="3" t="s">
        <v>223</v>
      </c>
      <c r="I1699" t="s">
        <v>975</v>
      </c>
      <c r="J1699" t="s">
        <v>3092</v>
      </c>
      <c r="K1699" s="4">
        <v>5</v>
      </c>
      <c r="L1699" s="9" t="str">
        <f>IF(AND(R1699=A1699, S1699&amp;T1699&amp;U1699&amp;V1699&amp;W1699=""), "DomProd", IF(COUNTIF(R1699:W1699, A1699)&gt;0, "CoDev", IF(R1699="???","N/A","Import")))</f>
        <v>DomProd</v>
      </c>
      <c r="M1699" t="s">
        <v>3093</v>
      </c>
      <c r="O1699"/>
      <c r="P1699" t="s">
        <v>3094</v>
      </c>
      <c r="R1699" t="s">
        <v>55</v>
      </c>
      <c r="X1699" s="9">
        <f>IF(Table1[[#This Row],[Origin 1]]="???",0,COUNTA(Table1[[#This Row],[Origin 1]:[Origin 6]]))</f>
        <v>1</v>
      </c>
      <c r="Y1699"/>
      <c r="Z1699"/>
    </row>
    <row r="1700" spans="1:26">
      <c r="A1700" s="12" t="s">
        <v>55</v>
      </c>
      <c r="B1700" s="2">
        <v>2024</v>
      </c>
      <c r="C1700" s="18" t="str">
        <f>TEXT(Table1[[#This Row],[No2]],"000")</f>
        <v>133</v>
      </c>
      <c r="D1700" s="18">
        <v>133</v>
      </c>
      <c r="E1700" s="18" t="s">
        <v>183</v>
      </c>
      <c r="F1700" s="2" t="str">
        <f>_xlfn.TEXTJOIN("_",TRUE,A1700,B1700,C1700,Table1[[#This Row],[Domain]])</f>
        <v>ITA_2024_133_Sea</v>
      </c>
      <c r="G1700" s="2" t="s">
        <v>400</v>
      </c>
      <c r="H1700" s="3" t="s">
        <v>223</v>
      </c>
      <c r="I1700" t="s">
        <v>975</v>
      </c>
      <c r="J1700" t="s">
        <v>3095</v>
      </c>
      <c r="K1700" s="4">
        <v>1</v>
      </c>
      <c r="L1700" s="9" t="str">
        <f>IF(AND(R1700=A1700, S1700&amp;T1700&amp;U1700&amp;V1700&amp;W1700=""), "DomProd", IF(COUNTIF(R1700:W1700, A1700)&gt;0, "CoDev", IF(R1700="???","N/A","Import")))</f>
        <v>Import</v>
      </c>
      <c r="M1700" t="s">
        <v>2825</v>
      </c>
      <c r="O1700"/>
      <c r="P1700" s="28" t="s">
        <v>3096</v>
      </c>
      <c r="R1700" t="s">
        <v>315</v>
      </c>
      <c r="X1700" s="9">
        <f>IF(Table1[[#This Row],[Origin 1]]="???",0,COUNTA(Table1[[#This Row],[Origin 1]:[Origin 6]]))</f>
        <v>1</v>
      </c>
      <c r="Y1700"/>
      <c r="Z1700"/>
    </row>
    <row r="1701" spans="1:26">
      <c r="A1701" s="12" t="s">
        <v>55</v>
      </c>
      <c r="B1701" s="2">
        <v>2024</v>
      </c>
      <c r="C1701" s="18" t="str">
        <f>TEXT(Table1[[#This Row],[No2]],"000")</f>
        <v>134</v>
      </c>
      <c r="D1701" s="18">
        <v>134</v>
      </c>
      <c r="E1701" s="18" t="s">
        <v>183</v>
      </c>
      <c r="F1701" s="2" t="str">
        <f>_xlfn.TEXTJOIN("_",TRUE,A1701,B1701,C1701,Table1[[#This Row],[Domain]])</f>
        <v>ITA_2024_134_Sea</v>
      </c>
      <c r="G1701" s="2" t="s">
        <v>400</v>
      </c>
      <c r="H1701" s="3" t="s">
        <v>223</v>
      </c>
      <c r="I1701" t="s">
        <v>975</v>
      </c>
      <c r="J1701" t="s">
        <v>3097</v>
      </c>
      <c r="K1701" s="4">
        <v>1</v>
      </c>
      <c r="L1701" s="9" t="str">
        <f>IF(AND(R1701=A1701, S1701&amp;T1701&amp;U1701&amp;V1701&amp;W1701=""), "DomProd", IF(COUNTIF(R1701:W1701, A1701)&gt;0, "CoDev", IF(R1701="???","N/A","Import")))</f>
        <v>DomProd</v>
      </c>
      <c r="M1701" t="s">
        <v>3098</v>
      </c>
      <c r="O1701"/>
      <c r="P1701" s="28" t="s">
        <v>3099</v>
      </c>
      <c r="R1701" t="s">
        <v>55</v>
      </c>
      <c r="X1701" s="9">
        <f>IF(Table1[[#This Row],[Origin 1]]="???",0,COUNTA(Table1[[#This Row],[Origin 1]:[Origin 6]]))</f>
        <v>1</v>
      </c>
      <c r="Y1701"/>
      <c r="Z1701"/>
    </row>
    <row r="1702" spans="1:26">
      <c r="A1702" s="12" t="s">
        <v>55</v>
      </c>
      <c r="B1702" s="2">
        <v>2024</v>
      </c>
      <c r="C1702" s="18" t="str">
        <f>TEXT(Table1[[#This Row],[No2]],"000")</f>
        <v>135</v>
      </c>
      <c r="D1702" s="18">
        <v>135</v>
      </c>
      <c r="E1702" s="18" t="s">
        <v>183</v>
      </c>
      <c r="F1702" s="2" t="str">
        <f>_xlfn.TEXTJOIN("_",TRUE,A1702,B1702,C1702,Table1[[#This Row],[Domain]])</f>
        <v>ITA_2024_135_Sea</v>
      </c>
      <c r="G1702" s="2" t="s">
        <v>400</v>
      </c>
      <c r="H1702" s="3" t="s">
        <v>233</v>
      </c>
      <c r="I1702" t="s">
        <v>477</v>
      </c>
      <c r="J1702" t="s">
        <v>985</v>
      </c>
      <c r="K1702" s="4" t="s">
        <v>72</v>
      </c>
      <c r="L1702" s="9" t="str">
        <f>IF(AND(R1702=A1702, S1702&amp;T1702&amp;U1702&amp;V1702&amp;W1702=""), "DomProd", IF(COUNTIF(R1702:W1702, A1702)&gt;0, "CoDev", IF(R1702="???","N/A","Import")))</f>
        <v>Import</v>
      </c>
      <c r="M1702" t="s">
        <v>236</v>
      </c>
      <c r="O1702"/>
      <c r="P1702" s="28" t="s">
        <v>237</v>
      </c>
      <c r="R1702" t="s">
        <v>145</v>
      </c>
      <c r="X1702" s="9">
        <f>IF(Table1[[#This Row],[Origin 1]]="???",0,COUNTA(Table1[[#This Row],[Origin 1]:[Origin 6]]))</f>
        <v>1</v>
      </c>
      <c r="Y1702"/>
      <c r="Z1702"/>
    </row>
    <row r="1703" spans="1:26">
      <c r="A1703" s="12" t="s">
        <v>55</v>
      </c>
      <c r="B1703" s="2">
        <v>2024</v>
      </c>
      <c r="C1703" s="18" t="str">
        <f>TEXT(Table1[[#This Row],[No2]],"000")</f>
        <v>136</v>
      </c>
      <c r="D1703" s="18">
        <v>136</v>
      </c>
      <c r="E1703" s="18" t="s">
        <v>183</v>
      </c>
      <c r="F1703" s="2" t="str">
        <f>_xlfn.TEXTJOIN("_",TRUE,A1703,B1703,C1703,Table1[[#This Row],[Domain]])</f>
        <v>ITA_2024_136_Sea</v>
      </c>
      <c r="G1703" s="2" t="s">
        <v>400</v>
      </c>
      <c r="H1703" s="3" t="s">
        <v>233</v>
      </c>
      <c r="I1703" t="s">
        <v>481</v>
      </c>
      <c r="J1703" t="s">
        <v>3100</v>
      </c>
      <c r="K1703" s="4" t="s">
        <v>72</v>
      </c>
      <c r="L1703" s="9" t="str">
        <f>IF(AND(R1703=A1703, S1703&amp;T1703&amp;U1703&amp;V1703&amp;W1703=""), "DomProd", IF(COUNTIF(R1703:W1703, A1703)&gt;0, "CoDev", IF(R1703="???","N/A","Import")))</f>
        <v>DomProd</v>
      </c>
      <c r="M1703" t="s">
        <v>1384</v>
      </c>
      <c r="O1703"/>
      <c r="P1703" s="28" t="s">
        <v>3101</v>
      </c>
      <c r="R1703" t="s">
        <v>55</v>
      </c>
      <c r="X1703" s="9">
        <f>IF(Table1[[#This Row],[Origin 1]]="???",0,COUNTA(Table1[[#This Row],[Origin 1]:[Origin 6]]))</f>
        <v>1</v>
      </c>
      <c r="Y1703"/>
      <c r="Z1703"/>
    </row>
    <row r="1704" spans="1:26">
      <c r="A1704" s="12" t="s">
        <v>55</v>
      </c>
      <c r="B1704" s="2">
        <v>2024</v>
      </c>
      <c r="C1704" s="18" t="str">
        <f>TEXT(Table1[[#This Row],[No2]],"000")</f>
        <v>137</v>
      </c>
      <c r="D1704" s="18">
        <v>137</v>
      </c>
      <c r="E1704" s="18" t="s">
        <v>183</v>
      </c>
      <c r="F1704" s="2" t="str">
        <f>_xlfn.TEXTJOIN("_",TRUE,A1704,B1704,C1704,Table1[[#This Row],[Domain]])</f>
        <v>ITA_2024_137_Sea</v>
      </c>
      <c r="G1704" s="2" t="s">
        <v>400</v>
      </c>
      <c r="H1704" s="3" t="s">
        <v>233</v>
      </c>
      <c r="I1704" t="s">
        <v>481</v>
      </c>
      <c r="J1704" t="s">
        <v>1383</v>
      </c>
      <c r="K1704" s="4" t="s">
        <v>72</v>
      </c>
      <c r="L1704" s="9" t="str">
        <f>IF(AND(R1704=A1704, S1704&amp;T1704&amp;U1704&amp;V1704&amp;W1704=""), "DomProd", IF(COUNTIF(R1704:W1704, A1704)&gt;0, "CoDev", IF(R1704="???","N/A","Import")))</f>
        <v>DomProd</v>
      </c>
      <c r="M1704" t="s">
        <v>1384</v>
      </c>
      <c r="O1704"/>
      <c r="P1704" s="28" t="s">
        <v>1385</v>
      </c>
      <c r="R1704" t="s">
        <v>55</v>
      </c>
      <c r="X1704" s="9">
        <f>IF(Table1[[#This Row],[Origin 1]]="???",0,COUNTA(Table1[[#This Row],[Origin 1]:[Origin 6]]))</f>
        <v>1</v>
      </c>
      <c r="Y1704"/>
      <c r="Z1704"/>
    </row>
    <row r="1705" spans="1:26">
      <c r="A1705" s="12" t="s">
        <v>55</v>
      </c>
      <c r="B1705" s="2">
        <v>2024</v>
      </c>
      <c r="C1705" s="18" t="str">
        <f>TEXT(Table1[[#This Row],[No2]],"000")</f>
        <v>138</v>
      </c>
      <c r="D1705" s="18">
        <v>138</v>
      </c>
      <c r="E1705" s="18" t="s">
        <v>183</v>
      </c>
      <c r="F1705" s="2" t="str">
        <f>_xlfn.TEXTJOIN("_",TRUE,A1705,B1705,C1705,Table1[[#This Row],[Domain]])</f>
        <v>ITA_2024_138_Sea</v>
      </c>
      <c r="G1705" s="2" t="s">
        <v>400</v>
      </c>
      <c r="H1705" s="3" t="s">
        <v>233</v>
      </c>
      <c r="I1705" t="s">
        <v>1704</v>
      </c>
      <c r="J1705" t="s">
        <v>1705</v>
      </c>
      <c r="K1705" s="4" t="s">
        <v>72</v>
      </c>
      <c r="L1705" s="9" t="str">
        <f>IF(AND(R1705=A1705, S1705&amp;T1705&amp;U1705&amp;V1705&amp;W1705=""), "DomProd", IF(COUNTIF(R1705:W1705, A1705)&gt;0, "CoDev", IF(R1705="???","N/A","Import")))</f>
        <v>Import</v>
      </c>
      <c r="M1705" t="s">
        <v>236</v>
      </c>
      <c r="O1705"/>
      <c r="P1705" s="28" t="s">
        <v>1706</v>
      </c>
      <c r="R1705" t="s">
        <v>145</v>
      </c>
      <c r="X1705" s="9">
        <f>IF(Table1[[#This Row],[Origin 1]]="???",0,COUNTA(Table1[[#This Row],[Origin 1]:[Origin 6]]))</f>
        <v>1</v>
      </c>
      <c r="Y1705"/>
      <c r="Z1705"/>
    </row>
    <row r="1706" spans="1:26">
      <c r="A1706" s="12" t="s">
        <v>55</v>
      </c>
      <c r="B1706" s="2">
        <v>2024</v>
      </c>
      <c r="C1706" s="18" t="str">
        <f>TEXT(Table1[[#This Row],[No2]],"000")</f>
        <v>139</v>
      </c>
      <c r="D1706" s="18">
        <v>139</v>
      </c>
      <c r="E1706" s="18" t="s">
        <v>92</v>
      </c>
      <c r="F1706" s="2" t="str">
        <f>_xlfn.TEXTJOIN("_",TRUE,A1706,B1706,C1706,Table1[[#This Row],[Domain]])</f>
        <v>ITA_2024_139_Air</v>
      </c>
      <c r="G1706" s="2" t="s">
        <v>987</v>
      </c>
      <c r="H1706" s="3" t="s">
        <v>94</v>
      </c>
      <c r="I1706" t="s">
        <v>495</v>
      </c>
      <c r="J1706" t="s">
        <v>3102</v>
      </c>
      <c r="K1706" s="4">
        <v>9</v>
      </c>
      <c r="L1706" s="9" t="str">
        <f>IF(AND(R1706=A1706, S1706&amp;T1706&amp;U1706&amp;V1706&amp;W1706=""), "DomProd", IF(COUNTIF(R1706:W1706, A1706)&gt;0, "CoDev", IF(R1706="???","N/A","Import")))</f>
        <v>Import</v>
      </c>
      <c r="M1706" t="s">
        <v>1387</v>
      </c>
      <c r="N1706" t="s">
        <v>1388</v>
      </c>
      <c r="O1706"/>
      <c r="P1706" t="s">
        <v>1389</v>
      </c>
      <c r="R1706" t="s">
        <v>65</v>
      </c>
      <c r="S1706" t="s">
        <v>43</v>
      </c>
      <c r="X1706" s="9">
        <f>IF(Table1[[#This Row],[Origin 1]]="???",0,COUNTA(Table1[[#This Row],[Origin 1]:[Origin 6]]))</f>
        <v>2</v>
      </c>
      <c r="Y1706"/>
      <c r="Z1706"/>
    </row>
    <row r="1707" spans="1:26">
      <c r="A1707" s="12" t="s">
        <v>55</v>
      </c>
      <c r="B1707" s="2">
        <v>2024</v>
      </c>
      <c r="C1707" s="18" t="str">
        <f>TEXT(Table1[[#This Row],[No2]],"000")</f>
        <v>140</v>
      </c>
      <c r="D1707" s="18">
        <v>140</v>
      </c>
      <c r="E1707" s="18" t="s">
        <v>92</v>
      </c>
      <c r="F1707" s="2" t="str">
        <f>_xlfn.TEXTJOIN("_",TRUE,A1707,B1707,C1707,Table1[[#This Row],[Domain]])</f>
        <v>ITA_2024_140_Air</v>
      </c>
      <c r="G1707" s="2" t="s">
        <v>987</v>
      </c>
      <c r="H1707" s="3" t="s">
        <v>94</v>
      </c>
      <c r="I1707" t="s">
        <v>495</v>
      </c>
      <c r="J1707" t="s">
        <v>3103</v>
      </c>
      <c r="K1707" s="4">
        <v>1</v>
      </c>
      <c r="L1707" s="9" t="str">
        <f>IF(AND(R1707=A1707, S1707&amp;T1707&amp;U1707&amp;V1707&amp;W1707=""), "DomProd", IF(COUNTIF(R1707:W1707, A1707)&gt;0, "CoDev", IF(R1707="???","N/A","Import")))</f>
        <v>Import</v>
      </c>
      <c r="M1707" t="s">
        <v>195</v>
      </c>
      <c r="N1707" t="s">
        <v>905</v>
      </c>
      <c r="O1707"/>
      <c r="P1707" s="28" t="s">
        <v>1391</v>
      </c>
      <c r="R1707" t="s">
        <v>65</v>
      </c>
      <c r="S1707" t="s">
        <v>43</v>
      </c>
      <c r="X1707" s="9">
        <f>IF(Table1[[#This Row],[Origin 1]]="???",0,COUNTA(Table1[[#This Row],[Origin 1]:[Origin 6]]))</f>
        <v>2</v>
      </c>
      <c r="Y1707"/>
      <c r="Z1707"/>
    </row>
    <row r="1708" spans="1:26">
      <c r="A1708" s="12" t="s">
        <v>55</v>
      </c>
      <c r="B1708" s="2">
        <v>2024</v>
      </c>
      <c r="C1708" s="18" t="str">
        <f>TEXT(Table1[[#This Row],[No2]],"000")</f>
        <v>141</v>
      </c>
      <c r="D1708" s="18">
        <v>141</v>
      </c>
      <c r="E1708" s="18" t="s">
        <v>92</v>
      </c>
      <c r="F1708" s="2" t="str">
        <f>_xlfn.TEXTJOIN("_",TRUE,A1708,B1708,C1708,Table1[[#This Row],[Domain]])</f>
        <v>ITA_2024_141_Air</v>
      </c>
      <c r="G1708" s="2" t="s">
        <v>987</v>
      </c>
      <c r="H1708" s="3" t="s">
        <v>94</v>
      </c>
      <c r="I1708" t="s">
        <v>495</v>
      </c>
      <c r="J1708" t="s">
        <v>2378</v>
      </c>
      <c r="K1708" s="4">
        <v>6</v>
      </c>
      <c r="L1708" s="9" t="str">
        <f>IF(AND(R1708=A1708, S1708&amp;T1708&amp;U1708&amp;V1708&amp;W1708=""), "DomProd", IF(COUNTIF(R1708:W1708, A1708)&gt;0, "CoDev", IF(R1708="???","N/A","Import")))</f>
        <v>Import</v>
      </c>
      <c r="M1708" t="s">
        <v>101</v>
      </c>
      <c r="O1708"/>
      <c r="P1708" s="28" t="s">
        <v>1146</v>
      </c>
      <c r="R1708" t="s">
        <v>65</v>
      </c>
      <c r="X1708" s="9">
        <f>IF(Table1[[#This Row],[Origin 1]]="???",0,COUNTA(Table1[[#This Row],[Origin 1]:[Origin 6]]))</f>
        <v>1</v>
      </c>
      <c r="Y1708"/>
      <c r="Z1708"/>
    </row>
    <row r="1709" spans="1:26">
      <c r="A1709" s="12" t="s">
        <v>55</v>
      </c>
      <c r="B1709" s="2">
        <v>2024</v>
      </c>
      <c r="C1709" s="18" t="str">
        <f>TEXT(Table1[[#This Row],[No2]],"000")</f>
        <v>142</v>
      </c>
      <c r="D1709" s="18">
        <v>142</v>
      </c>
      <c r="E1709" s="18" t="s">
        <v>92</v>
      </c>
      <c r="F1709" s="2" t="str">
        <f>_xlfn.TEXTJOIN("_",TRUE,A1709,B1709,C1709,Table1[[#This Row],[Domain]])</f>
        <v>ITA_2024_142_Air</v>
      </c>
      <c r="G1709" s="2" t="s">
        <v>987</v>
      </c>
      <c r="H1709" s="3" t="s">
        <v>94</v>
      </c>
      <c r="I1709" t="s">
        <v>1430</v>
      </c>
      <c r="J1709" t="s">
        <v>2967</v>
      </c>
      <c r="K1709" s="4">
        <v>3</v>
      </c>
      <c r="L1709" s="9" t="str">
        <f>IF(AND(R1709=A1709, S1709&amp;T1709&amp;U1709&amp;V1709&amp;W1709=""), "DomProd", IF(COUNTIF(R1709:W1709, A1709)&gt;0, "CoDev", IF(R1709="???","N/A","Import")))</f>
        <v>CoDev</v>
      </c>
      <c r="M1709" t="s">
        <v>2968</v>
      </c>
      <c r="O1709"/>
      <c r="P1709" s="28" t="s">
        <v>2969</v>
      </c>
      <c r="R1709" t="s">
        <v>65</v>
      </c>
      <c r="S1709" t="s">
        <v>55</v>
      </c>
      <c r="X1709" s="9">
        <f>IF(Table1[[#This Row],[Origin 1]]="???",0,COUNTA(Table1[[#This Row],[Origin 1]:[Origin 6]]))</f>
        <v>2</v>
      </c>
      <c r="Y1709"/>
      <c r="Z1709"/>
    </row>
    <row r="1710" spans="1:26">
      <c r="A1710" s="12" t="s">
        <v>55</v>
      </c>
      <c r="B1710" s="2">
        <v>2024</v>
      </c>
      <c r="C1710" s="18" t="str">
        <f>TEXT(Table1[[#This Row],[No2]],"000")</f>
        <v>143</v>
      </c>
      <c r="D1710" s="18">
        <v>143</v>
      </c>
      <c r="E1710" s="18" t="s">
        <v>92</v>
      </c>
      <c r="F1710" s="2" t="str">
        <f>_xlfn.TEXTJOIN("_",TRUE,A1710,B1710,C1710,Table1[[#This Row],[Domain]])</f>
        <v>ITA_2024_143_Air</v>
      </c>
      <c r="G1710" s="2" t="s">
        <v>987</v>
      </c>
      <c r="H1710" s="3" t="s">
        <v>114</v>
      </c>
      <c r="I1710" t="s">
        <v>265</v>
      </c>
      <c r="J1710" t="s">
        <v>3104</v>
      </c>
      <c r="K1710" s="4">
        <v>10</v>
      </c>
      <c r="L1710" s="9" t="str">
        <f>IF(AND(R1710=A1710, S1710&amp;T1710&amp;U1710&amp;V1710&amp;W1710=""), "DomProd", IF(COUNTIF(R1710:W1710, A1710)&gt;0, "CoDev", IF(R1710="???","N/A","Import")))</f>
        <v>CoDev</v>
      </c>
      <c r="M1710" t="s">
        <v>1154</v>
      </c>
      <c r="O1710"/>
      <c r="P1710" t="s">
        <v>1155</v>
      </c>
      <c r="R1710" t="s">
        <v>55</v>
      </c>
      <c r="S1710" t="s">
        <v>43</v>
      </c>
      <c r="X1710" s="9">
        <f>IF(Table1[[#This Row],[Origin 1]]="???",0,COUNTA(Table1[[#This Row],[Origin 1]:[Origin 6]]))</f>
        <v>2</v>
      </c>
      <c r="Y1710"/>
      <c r="Z1710"/>
    </row>
    <row r="1711" spans="1:26">
      <c r="A1711" s="12" t="s">
        <v>55</v>
      </c>
      <c r="B1711" s="2">
        <v>2024</v>
      </c>
      <c r="C1711" s="18" t="str">
        <f>TEXT(Table1[[#This Row],[No2]],"000")</f>
        <v>144</v>
      </c>
      <c r="D1711" s="18">
        <v>144</v>
      </c>
      <c r="E1711" s="18" t="s">
        <v>92</v>
      </c>
      <c r="F1711" s="2" t="str">
        <f>_xlfn.TEXTJOIN("_",TRUE,A1711,B1711,C1711,Table1[[#This Row],[Domain]])</f>
        <v>ITA_2024_144_Air</v>
      </c>
      <c r="G1711" s="2" t="s">
        <v>987</v>
      </c>
      <c r="H1711" s="3" t="s">
        <v>114</v>
      </c>
      <c r="I1711" t="s">
        <v>265</v>
      </c>
      <c r="J1711" t="s">
        <v>3105</v>
      </c>
      <c r="K1711" s="4">
        <v>6</v>
      </c>
      <c r="L1711" s="9" t="str">
        <f>IF(AND(R1711=A1711, S1711&amp;T1711&amp;U1711&amp;V1711&amp;W1711=""), "DomProd", IF(COUNTIF(R1711:W1711, A1711)&gt;0, "CoDev", IF(R1711="???","N/A","Import")))</f>
        <v>Import</v>
      </c>
      <c r="M1711" t="s">
        <v>126</v>
      </c>
      <c r="O1711"/>
      <c r="P1711" t="s">
        <v>1253</v>
      </c>
      <c r="R1711" t="s">
        <v>65</v>
      </c>
      <c r="X1711" s="9">
        <f>IF(Table1[[#This Row],[Origin 1]]="???",0,COUNTA(Table1[[#This Row],[Origin 1]:[Origin 6]]))</f>
        <v>1</v>
      </c>
      <c r="Y1711"/>
      <c r="Z1711"/>
    </row>
    <row r="1712" spans="1:26">
      <c r="A1712" s="12" t="s">
        <v>55</v>
      </c>
      <c r="B1712" s="2">
        <v>2024</v>
      </c>
      <c r="C1712" s="18" t="str">
        <f>TEXT(Table1[[#This Row],[No2]],"000")</f>
        <v>145</v>
      </c>
      <c r="D1712" s="18">
        <v>145</v>
      </c>
      <c r="E1712" s="18" t="s">
        <v>92</v>
      </c>
      <c r="F1712" s="2" t="str">
        <f>_xlfn.TEXTJOIN("_",TRUE,A1712,B1712,C1712,Table1[[#This Row],[Domain]])</f>
        <v>ITA_2024_145_Air</v>
      </c>
      <c r="G1712" s="2" t="s">
        <v>987</v>
      </c>
      <c r="H1712" s="3" t="s">
        <v>114</v>
      </c>
      <c r="I1712" t="s">
        <v>265</v>
      </c>
      <c r="J1712" t="s">
        <v>3106</v>
      </c>
      <c r="K1712" s="4">
        <v>46</v>
      </c>
      <c r="L1712" s="9" t="str">
        <f>IF(AND(R1712=A1712, S1712&amp;T1712&amp;U1712&amp;V1712&amp;W1712=""), "DomProd", IF(COUNTIF(R1712:W1712, A1712)&gt;0, "CoDev", IF(R1712="???","N/A","Import")))</f>
        <v>CoDev</v>
      </c>
      <c r="M1712" t="s">
        <v>267</v>
      </c>
      <c r="O1712"/>
      <c r="P1712" s="28" t="s">
        <v>268</v>
      </c>
      <c r="R1712" t="s">
        <v>32</v>
      </c>
      <c r="S1712" t="s">
        <v>134</v>
      </c>
      <c r="T1712" t="s">
        <v>55</v>
      </c>
      <c r="U1712" t="s">
        <v>191</v>
      </c>
      <c r="X1712" s="9">
        <f>IF(Table1[[#This Row],[Origin 1]]="???",0,COUNTA(Table1[[#This Row],[Origin 1]:[Origin 6]]))</f>
        <v>4</v>
      </c>
      <c r="Y1712"/>
      <c r="Z1712"/>
    </row>
    <row r="1713" spans="1:26">
      <c r="A1713" s="12" t="s">
        <v>55</v>
      </c>
      <c r="B1713" s="2">
        <v>2024</v>
      </c>
      <c r="C1713" s="18" t="str">
        <f>TEXT(Table1[[#This Row],[No2]],"000")</f>
        <v>146</v>
      </c>
      <c r="D1713" s="18">
        <v>146</v>
      </c>
      <c r="E1713" s="18" t="s">
        <v>92</v>
      </c>
      <c r="F1713" s="2" t="str">
        <f>_xlfn.TEXTJOIN("_",TRUE,A1713,B1713,C1713,Table1[[#This Row],[Domain]])</f>
        <v>ITA_2024_146_Air</v>
      </c>
      <c r="G1713" s="2" t="s">
        <v>987</v>
      </c>
      <c r="H1713" s="3" t="s">
        <v>114</v>
      </c>
      <c r="I1713" t="s">
        <v>2654</v>
      </c>
      <c r="J1713" t="s">
        <v>3107</v>
      </c>
      <c r="K1713" s="4">
        <v>4</v>
      </c>
      <c r="L1713" s="9" t="str">
        <f>IF(AND(R1713=A1713, S1713&amp;T1713&amp;U1713&amp;V1713&amp;W1713=""), "DomProd", IF(COUNTIF(R1713:W1713, A1713)&gt;0, "CoDev", IF(R1713="???","N/A","Import")))</f>
        <v>CoDev</v>
      </c>
      <c r="M1713" t="s">
        <v>1154</v>
      </c>
      <c r="O1713"/>
      <c r="P1713" t="s">
        <v>1155</v>
      </c>
      <c r="R1713" t="s">
        <v>55</v>
      </c>
      <c r="S1713" t="s">
        <v>43</v>
      </c>
      <c r="X1713" s="9">
        <f>IF(Table1[[#This Row],[Origin 1]]="???",0,COUNTA(Table1[[#This Row],[Origin 1]:[Origin 6]]))</f>
        <v>2</v>
      </c>
      <c r="Y1713"/>
      <c r="Z1713"/>
    </row>
    <row r="1714" spans="1:26">
      <c r="A1714" s="12" t="s">
        <v>55</v>
      </c>
      <c r="B1714" s="2">
        <v>2024</v>
      </c>
      <c r="C1714" s="18" t="str">
        <f>TEXT(Table1[[#This Row],[No2]],"000")</f>
        <v>147</v>
      </c>
      <c r="D1714" s="18">
        <v>147</v>
      </c>
      <c r="E1714" s="18" t="s">
        <v>92</v>
      </c>
      <c r="F1714" s="2" t="str">
        <f>_xlfn.TEXTJOIN("_",TRUE,A1714,B1714,C1714,Table1[[#This Row],[Domain]])</f>
        <v>ITA_2024_147_Air</v>
      </c>
      <c r="G1714" s="2" t="s">
        <v>987</v>
      </c>
      <c r="H1714" s="3" t="s">
        <v>114</v>
      </c>
      <c r="I1714" t="s">
        <v>99</v>
      </c>
      <c r="J1714" t="s">
        <v>1153</v>
      </c>
      <c r="K1714" s="4">
        <v>10</v>
      </c>
      <c r="L1714" s="9" t="str">
        <f>IF(AND(R1714=A1714, S1714&amp;T1714&amp;U1714&amp;V1714&amp;W1714=""), "DomProd", IF(COUNTIF(R1714:W1714, A1714)&gt;0, "CoDev", IF(R1714="???","N/A","Import")))</f>
        <v>CoDev</v>
      </c>
      <c r="M1714" t="s">
        <v>1154</v>
      </c>
      <c r="O1714"/>
      <c r="P1714" t="s">
        <v>1155</v>
      </c>
      <c r="R1714" t="s">
        <v>55</v>
      </c>
      <c r="S1714" t="s">
        <v>43</v>
      </c>
      <c r="X1714" s="9">
        <f>IF(Table1[[#This Row],[Origin 1]]="???",0,COUNTA(Table1[[#This Row],[Origin 1]:[Origin 6]]))</f>
        <v>2</v>
      </c>
      <c r="Y1714"/>
      <c r="Z1714"/>
    </row>
    <row r="1715" spans="1:26">
      <c r="A1715" s="12" t="s">
        <v>55</v>
      </c>
      <c r="B1715" s="2">
        <v>2024</v>
      </c>
      <c r="C1715" s="18" t="str">
        <f>TEXT(Table1[[#This Row],[No2]],"000")</f>
        <v>148</v>
      </c>
      <c r="D1715" s="18">
        <v>148</v>
      </c>
      <c r="E1715" s="18" t="s">
        <v>92</v>
      </c>
      <c r="F1715" s="2" t="str">
        <f>_xlfn.TEXTJOIN("_",TRUE,A1715,B1715,C1715,Table1[[#This Row],[Domain]])</f>
        <v>ITA_2024_148_Air</v>
      </c>
      <c r="G1715" s="2" t="s">
        <v>987</v>
      </c>
      <c r="H1715" s="3" t="s">
        <v>114</v>
      </c>
      <c r="I1715" t="s">
        <v>99</v>
      </c>
      <c r="J1715" t="s">
        <v>3108</v>
      </c>
      <c r="K1715" s="4">
        <v>10</v>
      </c>
      <c r="L1715" s="9" t="str">
        <f>IF(AND(R1715=A1715, S1715&amp;T1715&amp;U1715&amp;V1715&amp;W1715=""), "DomProd", IF(COUNTIF(R1715:W1715, A1715)&gt;0, "CoDev", IF(R1715="???","N/A","Import")))</f>
        <v>CoDev</v>
      </c>
      <c r="M1715" t="s">
        <v>267</v>
      </c>
      <c r="O1715"/>
      <c r="P1715" s="28" t="s">
        <v>268</v>
      </c>
      <c r="R1715" t="s">
        <v>32</v>
      </c>
      <c r="S1715" t="s">
        <v>134</v>
      </c>
      <c r="T1715" t="s">
        <v>55</v>
      </c>
      <c r="U1715" t="s">
        <v>191</v>
      </c>
      <c r="X1715" s="9">
        <f>IF(Table1[[#This Row],[Origin 1]]="???",0,COUNTA(Table1[[#This Row],[Origin 1]:[Origin 6]]))</f>
        <v>4</v>
      </c>
      <c r="Y1715"/>
      <c r="Z1715"/>
    </row>
    <row r="1716" spans="1:26">
      <c r="A1716" s="12" t="s">
        <v>55</v>
      </c>
      <c r="B1716" s="2">
        <v>2024</v>
      </c>
      <c r="C1716" s="18" t="str">
        <f>TEXT(Table1[[#This Row],[No2]],"000")</f>
        <v>149</v>
      </c>
      <c r="D1716" s="18">
        <v>149</v>
      </c>
      <c r="E1716" s="18" t="s">
        <v>92</v>
      </c>
      <c r="F1716" s="2" t="str">
        <f>_xlfn.TEXTJOIN("_",TRUE,A1716,B1716,C1716,Table1[[#This Row],[Domain]])</f>
        <v>ITA_2024_149_Air</v>
      </c>
      <c r="G1716" s="2" t="s">
        <v>987</v>
      </c>
      <c r="H1716" s="3" t="s">
        <v>178</v>
      </c>
      <c r="I1716" t="s">
        <v>882</v>
      </c>
      <c r="J1716" t="s">
        <v>1142</v>
      </c>
      <c r="K1716" s="4">
        <v>1</v>
      </c>
      <c r="L1716" s="9" t="str">
        <f>IF(AND(R1716=A1716, S1716&amp;T1716&amp;U1716&amp;V1716&amp;W1716=""), "DomProd", IF(COUNTIF(R1716:W1716, A1716)&gt;0, "CoDev", IF(R1716="???","N/A","Import")))</f>
        <v>Import</v>
      </c>
      <c r="M1716" t="s">
        <v>1143</v>
      </c>
      <c r="O1716"/>
      <c r="P1716" s="28" t="s">
        <v>1144</v>
      </c>
      <c r="R1716" t="s">
        <v>24</v>
      </c>
      <c r="X1716" s="9">
        <f>IF(Table1[[#This Row],[Origin 1]]="???",0,COUNTA(Table1[[#This Row],[Origin 1]:[Origin 6]]))</f>
        <v>1</v>
      </c>
      <c r="Y1716"/>
      <c r="Z1716"/>
    </row>
    <row r="1717" spans="1:26">
      <c r="A1717" s="12" t="s">
        <v>55</v>
      </c>
      <c r="B1717" s="2">
        <v>2024</v>
      </c>
      <c r="C1717" s="18" t="str">
        <f>TEXT(Table1[[#This Row],[No2]],"000")</f>
        <v>150</v>
      </c>
      <c r="D1717" s="18">
        <v>150</v>
      </c>
      <c r="E1717" s="18" t="s">
        <v>92</v>
      </c>
      <c r="F1717" s="2" t="str">
        <f>_xlfn.TEXTJOIN("_",TRUE,A1717,B1717,C1717,Table1[[#This Row],[Domain]])</f>
        <v>ITA_2024_150_Air</v>
      </c>
      <c r="G1717" s="2" t="s">
        <v>987</v>
      </c>
      <c r="H1717" s="3" t="s">
        <v>139</v>
      </c>
      <c r="I1717" t="s">
        <v>272</v>
      </c>
      <c r="J1717" t="s">
        <v>1158</v>
      </c>
      <c r="K1717" s="4" t="s">
        <v>72</v>
      </c>
      <c r="L1717" s="9" t="str">
        <f>IF(AND(R1717=A1717, S1717&amp;T1717&amp;U1717&amp;V1717&amp;W1717=""), "DomProd", IF(COUNTIF(R1717:W1717, A1717)&gt;0, "CoDev", IF(R1717="???","N/A","Import")))</f>
        <v>Import</v>
      </c>
      <c r="M1717" t="s">
        <v>198</v>
      </c>
      <c r="O1717"/>
      <c r="P1717" t="s">
        <v>274</v>
      </c>
      <c r="R1717" t="s">
        <v>65</v>
      </c>
      <c r="X1717" s="9">
        <f>IF(Table1[[#This Row],[Origin 1]]="???",0,COUNTA(Table1[[#This Row],[Origin 1]:[Origin 6]]))</f>
        <v>1</v>
      </c>
      <c r="Y1717"/>
      <c r="Z1717"/>
    </row>
    <row r="1718" spans="1:26">
      <c r="A1718" s="12" t="s">
        <v>55</v>
      </c>
      <c r="B1718" s="2">
        <v>2024</v>
      </c>
      <c r="C1718" s="18" t="str">
        <f>TEXT(Table1[[#This Row],[No2]],"000")</f>
        <v>151</v>
      </c>
      <c r="D1718" s="18">
        <v>151</v>
      </c>
      <c r="E1718" s="18" t="s">
        <v>92</v>
      </c>
      <c r="F1718" s="2" t="str">
        <f>_xlfn.TEXTJOIN("_",TRUE,A1718,B1718,C1718,Table1[[#This Row],[Domain]])</f>
        <v>ITA_2024_151_Air</v>
      </c>
      <c r="G1718" s="2" t="s">
        <v>987</v>
      </c>
      <c r="H1718" s="3" t="s">
        <v>139</v>
      </c>
      <c r="I1718" t="s">
        <v>782</v>
      </c>
      <c r="J1718" t="s">
        <v>1403</v>
      </c>
      <c r="K1718" s="4" t="s">
        <v>72</v>
      </c>
      <c r="L1718" s="9" t="str">
        <f>IF(AND(R1718=A1718, S1718&amp;T1718&amp;U1718&amp;V1718&amp;W1718=""), "DomProd", IF(COUNTIF(R1718:W1718, A1718)&gt;0, "CoDev", IF(R1718="???","N/A","Import")))</f>
        <v>Import</v>
      </c>
      <c r="M1718" t="s">
        <v>198</v>
      </c>
      <c r="O1718"/>
      <c r="P1718" t="s">
        <v>279</v>
      </c>
      <c r="R1718" t="s">
        <v>65</v>
      </c>
      <c r="X1718" s="9">
        <f>IF(Table1[[#This Row],[Origin 1]]="???",0,COUNTA(Table1[[#This Row],[Origin 1]:[Origin 6]]))</f>
        <v>1</v>
      </c>
      <c r="Y1718"/>
      <c r="Z1718"/>
    </row>
    <row r="1719" spans="1:26">
      <c r="A1719" s="12" t="s">
        <v>55</v>
      </c>
      <c r="B1719" s="2">
        <v>2024</v>
      </c>
      <c r="C1719" s="18" t="str">
        <f>TEXT(Table1[[#This Row],[No2]],"000")</f>
        <v>152</v>
      </c>
      <c r="D1719" s="18">
        <v>152</v>
      </c>
      <c r="E1719" s="18" t="s">
        <v>92</v>
      </c>
      <c r="F1719" s="2" t="str">
        <f>_xlfn.TEXTJOIN("_",TRUE,A1719,B1719,C1719,Table1[[#This Row],[Domain]])</f>
        <v>ITA_2024_152_Air</v>
      </c>
      <c r="G1719" s="2" t="s">
        <v>987</v>
      </c>
      <c r="H1719" s="3" t="s">
        <v>139</v>
      </c>
      <c r="I1719" t="s">
        <v>684</v>
      </c>
      <c r="J1719" t="s">
        <v>2890</v>
      </c>
      <c r="K1719" s="4" t="s">
        <v>72</v>
      </c>
      <c r="L1719" s="9" t="str">
        <f>IF(AND(R1719=A1719, S1719&amp;T1719&amp;U1719&amp;V1719&amp;W1719=""), "DomProd", IF(COUNTIF(R1719:W1719, A1719)&gt;0, "CoDev", IF(R1719="???","N/A","Import")))</f>
        <v>Import</v>
      </c>
      <c r="M1719" t="s">
        <v>198</v>
      </c>
      <c r="O1719"/>
      <c r="P1719" t="s">
        <v>1405</v>
      </c>
      <c r="R1719" t="s">
        <v>65</v>
      </c>
      <c r="X1719" s="9">
        <f>IF(Table1[[#This Row],[Origin 1]]="???",0,COUNTA(Table1[[#This Row],[Origin 1]:[Origin 6]]))</f>
        <v>1</v>
      </c>
      <c r="Y1719"/>
      <c r="Z1719"/>
    </row>
    <row r="1720" spans="1:26">
      <c r="A1720" s="12" t="s">
        <v>55</v>
      </c>
      <c r="B1720" s="2">
        <v>2024</v>
      </c>
      <c r="C1720" s="18" t="str">
        <f>TEXT(Table1[[#This Row],[No2]],"000")</f>
        <v>153</v>
      </c>
      <c r="D1720" s="18">
        <v>153</v>
      </c>
      <c r="E1720" s="18" t="s">
        <v>92</v>
      </c>
      <c r="F1720" s="2" t="str">
        <f>_xlfn.TEXTJOIN("_",TRUE,A1720,B1720,C1720,Table1[[#This Row],[Domain]])</f>
        <v>ITA_2024_153_Air</v>
      </c>
      <c r="G1720" s="2" t="s">
        <v>987</v>
      </c>
      <c r="H1720" s="3" t="s">
        <v>139</v>
      </c>
      <c r="I1720" t="s">
        <v>674</v>
      </c>
      <c r="J1720" t="s">
        <v>3109</v>
      </c>
      <c r="K1720" s="4" t="s">
        <v>72</v>
      </c>
      <c r="L1720" s="9" t="str">
        <f>IF(AND(R1720=A1720, S1720&amp;T1720&amp;U1720&amp;V1720&amp;W1720=""), "DomProd", IF(COUNTIF(R1720:W1720, A1720)&gt;0, "CoDev", IF(R1720="???","N/A","Import")))</f>
        <v>DomProd</v>
      </c>
      <c r="M1720" t="s">
        <v>3110</v>
      </c>
      <c r="O1720"/>
      <c r="P1720" s="28" t="s">
        <v>3111</v>
      </c>
      <c r="R1720" t="s">
        <v>55</v>
      </c>
      <c r="X1720" s="9">
        <f>IF(Table1[[#This Row],[Origin 1]]="???",0,COUNTA(Table1[[#This Row],[Origin 1]:[Origin 6]]))</f>
        <v>1</v>
      </c>
      <c r="Y1720"/>
      <c r="Z1720"/>
    </row>
    <row r="1721" spans="1:26">
      <c r="A1721" s="12" t="s">
        <v>55</v>
      </c>
      <c r="B1721" s="2">
        <v>2024</v>
      </c>
      <c r="C1721" s="18" t="str">
        <f>TEXT(Table1[[#This Row],[No2]],"000")</f>
        <v>154</v>
      </c>
      <c r="D1721" s="18">
        <v>154</v>
      </c>
      <c r="E1721" s="18" t="s">
        <v>25</v>
      </c>
      <c r="F1721" s="2" t="str">
        <f>_xlfn.TEXTJOIN("_",TRUE,A1721,B1721,C1721,Table1[[#This Row],[Domain]])</f>
        <v>ITA_2024_154_Land</v>
      </c>
      <c r="G1721" s="2" t="s">
        <v>1411</v>
      </c>
      <c r="H1721" s="3" t="s">
        <v>27</v>
      </c>
      <c r="I1721" t="s">
        <v>1415</v>
      </c>
      <c r="J1721" t="s">
        <v>2950</v>
      </c>
      <c r="K1721" s="4">
        <v>15</v>
      </c>
      <c r="L1721" s="9" t="str">
        <f>IF(AND(R1721=A1721, S1721&amp;T1721&amp;U1721&amp;V1721&amp;W1721=""), "DomProd", IF(COUNTIF(R1721:W1721, A1721)&gt;0, "CoDev", IF(R1721="???","N/A","Import")))</f>
        <v>Import</v>
      </c>
      <c r="M1721" t="s">
        <v>815</v>
      </c>
      <c r="O1721"/>
      <c r="P1721" t="s">
        <v>1417</v>
      </c>
      <c r="R1721" t="s">
        <v>65</v>
      </c>
      <c r="X1721" s="9">
        <f>IF(Table1[[#This Row],[Origin 1]]="???",0,COUNTA(Table1[[#This Row],[Origin 1]:[Origin 6]]))</f>
        <v>1</v>
      </c>
      <c r="Y1721"/>
      <c r="Z1721"/>
    </row>
    <row r="1722" spans="1:26">
      <c r="A1722" s="12" t="s">
        <v>55</v>
      </c>
      <c r="B1722" s="2">
        <v>2024</v>
      </c>
      <c r="C1722" s="18" t="str">
        <f>TEXT(Table1[[#This Row],[No2]],"000")</f>
        <v>155</v>
      </c>
      <c r="D1722" s="18">
        <v>155</v>
      </c>
      <c r="E1722" s="18" t="s">
        <v>25</v>
      </c>
      <c r="F1722" s="2" t="str">
        <f>_xlfn.TEXTJOIN("_",TRUE,A1722,B1722,C1722,Table1[[#This Row],[Domain]])</f>
        <v>ITA_2024_155_Land</v>
      </c>
      <c r="G1722" s="2" t="s">
        <v>1411</v>
      </c>
      <c r="H1722" s="3" t="s">
        <v>27</v>
      </c>
      <c r="I1722" t="s">
        <v>1415</v>
      </c>
      <c r="J1722" t="s">
        <v>2951</v>
      </c>
      <c r="K1722" s="4">
        <v>2</v>
      </c>
      <c r="L1722" s="9" t="str">
        <f>IF(AND(R1722=A1722, S1722&amp;T1722&amp;U1722&amp;V1722&amp;W1722=""), "DomProd", IF(COUNTIF(R1722:W1722, A1722)&gt;0, "CoDev", IF(R1722="???","N/A","Import")))</f>
        <v>Import</v>
      </c>
      <c r="M1722" t="s">
        <v>815</v>
      </c>
      <c r="O1722"/>
      <c r="P1722" t="s">
        <v>1417</v>
      </c>
      <c r="R1722" t="s">
        <v>65</v>
      </c>
      <c r="X1722" s="9">
        <f>IF(Table1[[#This Row],[Origin 1]]="???",0,COUNTA(Table1[[#This Row],[Origin 1]:[Origin 6]]))</f>
        <v>1</v>
      </c>
      <c r="Y1722"/>
      <c r="Z1722"/>
    </row>
    <row r="1723" spans="1:26">
      <c r="A1723" s="12" t="s">
        <v>55</v>
      </c>
      <c r="B1723" s="2">
        <v>2024</v>
      </c>
      <c r="C1723" s="18" t="str">
        <f>TEXT(Table1[[#This Row],[No2]],"000")</f>
        <v>156</v>
      </c>
      <c r="D1723" s="18">
        <v>156</v>
      </c>
      <c r="E1723" s="18" t="s">
        <v>25</v>
      </c>
      <c r="F1723" s="2" t="str">
        <f>_xlfn.TEXTJOIN("_",TRUE,A1723,B1723,C1723,Table1[[#This Row],[Domain]])</f>
        <v>ITA_2024_156_Land</v>
      </c>
      <c r="G1723" s="2" t="s">
        <v>1411</v>
      </c>
      <c r="H1723" s="3" t="s">
        <v>27</v>
      </c>
      <c r="I1723" t="s">
        <v>49</v>
      </c>
      <c r="J1723" t="s">
        <v>52</v>
      </c>
      <c r="K1723" s="4">
        <v>70</v>
      </c>
      <c r="L1723" s="9" t="str">
        <f>IF(AND(R1723=A1723, S1723&amp;T1723&amp;U1723&amp;V1723&amp;W1723=""), "DomProd", IF(COUNTIF(R1723:W1723, A1723)&gt;0, "CoDev", IF(R1723="???","N/A","Import")))</f>
        <v>DomProd</v>
      </c>
      <c r="M1723" t="s">
        <v>53</v>
      </c>
      <c r="O1723"/>
      <c r="P1723" s="28" t="s">
        <v>54</v>
      </c>
      <c r="R1723" t="s">
        <v>55</v>
      </c>
      <c r="X1723" s="9">
        <f>IF(Table1[[#This Row],[Origin 1]]="???",0,COUNTA(Table1[[#This Row],[Origin 1]:[Origin 6]]))</f>
        <v>1</v>
      </c>
      <c r="Y1723"/>
      <c r="Z1723"/>
    </row>
    <row r="1724" spans="1:26">
      <c r="A1724" s="12" t="s">
        <v>55</v>
      </c>
      <c r="B1724" s="2">
        <v>2024</v>
      </c>
      <c r="C1724" s="18" t="str">
        <f>TEXT(Table1[[#This Row],[No2]],"000")</f>
        <v>157</v>
      </c>
      <c r="D1724" s="18">
        <v>157</v>
      </c>
      <c r="E1724" s="18" t="s">
        <v>25</v>
      </c>
      <c r="F1724" s="2" t="str">
        <f>_xlfn.TEXTJOIN("_",TRUE,A1724,B1724,C1724,Table1[[#This Row],[Domain]])</f>
        <v>ITA_2024_157_Land</v>
      </c>
      <c r="G1724" s="2" t="s">
        <v>1411</v>
      </c>
      <c r="H1724" s="3" t="s">
        <v>56</v>
      </c>
      <c r="I1724" t="s">
        <v>57</v>
      </c>
      <c r="J1724" t="s">
        <v>2952</v>
      </c>
      <c r="K1724" s="4">
        <v>1</v>
      </c>
      <c r="L1724" s="9" t="str">
        <f>IF(AND(R1724=A1724, S1724&amp;T1724&amp;U1724&amp;V1724&amp;W1724=""), "DomProd", IF(COUNTIF(R1724:W1724, A1724)&gt;0, "CoDev", IF(R1724="???","N/A","Import")))</f>
        <v>Import</v>
      </c>
      <c r="M1724" t="s">
        <v>815</v>
      </c>
      <c r="O1724"/>
      <c r="P1724" t="s">
        <v>1417</v>
      </c>
      <c r="R1724" t="s">
        <v>65</v>
      </c>
      <c r="X1724" s="9">
        <f>IF(Table1[[#This Row],[Origin 1]]="???",0,COUNTA(Table1[[#This Row],[Origin 1]:[Origin 6]]))</f>
        <v>1</v>
      </c>
      <c r="Y1724"/>
      <c r="Z1724"/>
    </row>
    <row r="1725" spans="1:26">
      <c r="A1725" s="12" t="s">
        <v>55</v>
      </c>
      <c r="B1725" s="2">
        <v>2024</v>
      </c>
      <c r="C1725" s="18" t="str">
        <f>TEXT(Table1[[#This Row],[No2]],"000")</f>
        <v>158</v>
      </c>
      <c r="D1725" s="18">
        <v>158</v>
      </c>
      <c r="E1725" s="18" t="s">
        <v>25</v>
      </c>
      <c r="F1725" s="2" t="str">
        <f>_xlfn.TEXTJOIN("_",TRUE,A1725,B1725,C1725,Table1[[#This Row],[Domain]])</f>
        <v>ITA_2024_158_Land</v>
      </c>
      <c r="G1725" s="2" t="s">
        <v>1411</v>
      </c>
      <c r="H1725" s="3" t="s">
        <v>69</v>
      </c>
      <c r="I1725" t="s">
        <v>70</v>
      </c>
      <c r="J1725" t="s">
        <v>1712</v>
      </c>
      <c r="K1725" s="4" t="s">
        <v>72</v>
      </c>
      <c r="L1725" s="9" t="str">
        <f>IF(AND(R1725=A1725, S1725&amp;T1725&amp;U1725&amp;V1725&amp;W1725=""), "DomProd", IF(COUNTIF(R1725:W1725, A1725)&gt;0, "CoDev", IF(R1725="???","N/A","Import")))</f>
        <v>Import</v>
      </c>
      <c r="M1725" t="s">
        <v>166</v>
      </c>
      <c r="O1725"/>
      <c r="P1725" s="28" t="s">
        <v>167</v>
      </c>
      <c r="R1725" t="s">
        <v>115</v>
      </c>
      <c r="X1725" s="9">
        <f>IF(Table1[[#This Row],[Origin 1]]="???",0,COUNTA(Table1[[#This Row],[Origin 1]:[Origin 6]]))</f>
        <v>1</v>
      </c>
      <c r="Y1725"/>
      <c r="Z1725"/>
    </row>
    <row r="1726" spans="1:26">
      <c r="A1726" s="12" t="s">
        <v>55</v>
      </c>
      <c r="B1726" s="2">
        <v>2024</v>
      </c>
      <c r="C1726" s="18" t="str">
        <f>TEXT(Table1[[#This Row],[No2]],"000")</f>
        <v>159</v>
      </c>
      <c r="D1726" s="18">
        <v>159</v>
      </c>
      <c r="E1726" s="18" t="s">
        <v>25</v>
      </c>
      <c r="F1726" s="2" t="str">
        <f>_xlfn.TEXTJOIN("_",TRUE,A1726,B1726,C1726,Table1[[#This Row],[Domain]])</f>
        <v>ITA_2024_159_Land</v>
      </c>
      <c r="G1726" s="2" t="s">
        <v>1411</v>
      </c>
      <c r="H1726" s="3" t="s">
        <v>78</v>
      </c>
      <c r="I1726" t="s">
        <v>83</v>
      </c>
      <c r="J1726" t="s">
        <v>172</v>
      </c>
      <c r="K1726" s="4">
        <v>16</v>
      </c>
      <c r="L1726" s="9" t="str">
        <f>IF(AND(R1726=A1726, S1726&amp;T1726&amp;U1726&amp;V1726&amp;W1726=""), "DomProd", IF(COUNTIF(R1726:W1726, A1726)&gt;0, "CoDev", IF(R1726="???","N/A","Import")))</f>
        <v>Import</v>
      </c>
      <c r="M1726" t="s">
        <v>173</v>
      </c>
      <c r="O1726"/>
      <c r="P1726" s="28" t="s">
        <v>174</v>
      </c>
      <c r="R1726" t="s">
        <v>37</v>
      </c>
      <c r="X1726" s="9">
        <f>IF(Table1[[#This Row],[Origin 1]]="???",0,COUNTA(Table1[[#This Row],[Origin 1]:[Origin 6]]))</f>
        <v>1</v>
      </c>
      <c r="Y1726"/>
      <c r="Z1726"/>
    </row>
    <row r="1727" spans="1:26">
      <c r="A1727" s="12" t="s">
        <v>55</v>
      </c>
      <c r="B1727" s="2">
        <v>2024</v>
      </c>
      <c r="C1727" s="18" t="str">
        <f>TEXT(Table1[[#This Row],[No2]],"000")</f>
        <v>160</v>
      </c>
      <c r="D1727" s="18">
        <v>160</v>
      </c>
      <c r="E1727" s="18" t="s">
        <v>25</v>
      </c>
      <c r="F1727" s="2" t="str">
        <f>_xlfn.TEXTJOIN("_",TRUE,A1727,B1727,C1727,Table1[[#This Row],[Domain]])</f>
        <v>ITA_2024_160_Land</v>
      </c>
      <c r="G1727" s="2" t="s">
        <v>1411</v>
      </c>
      <c r="H1727" s="3" t="s">
        <v>78</v>
      </c>
      <c r="I1727" t="s">
        <v>88</v>
      </c>
      <c r="J1727" t="s">
        <v>2965</v>
      </c>
      <c r="K1727" s="4">
        <v>6</v>
      </c>
      <c r="L1727" s="9" t="str">
        <f>IF(AND(R1727=A1727, S1727&amp;T1727&amp;U1727&amp;V1727&amp;W1727=""), "DomProd", IF(COUNTIF(R1727:W1727, A1727)&gt;0, "CoDev", IF(R1727="???","N/A","Import")))</f>
        <v>Import</v>
      </c>
      <c r="M1727" t="s">
        <v>176</v>
      </c>
      <c r="O1727"/>
      <c r="P1727" s="28" t="s">
        <v>177</v>
      </c>
      <c r="R1727" t="s">
        <v>134</v>
      </c>
      <c r="X1727" s="9">
        <f>IF(Table1[[#This Row],[Origin 1]]="???",0,COUNTA(Table1[[#This Row],[Origin 1]:[Origin 6]]))</f>
        <v>1</v>
      </c>
      <c r="Y1727"/>
      <c r="Z1727"/>
    </row>
    <row r="1728" spans="1:26">
      <c r="A1728" s="12" t="s">
        <v>55</v>
      </c>
      <c r="B1728" s="2">
        <v>2024</v>
      </c>
      <c r="C1728" s="18" t="str">
        <f>TEXT(Table1[[#This Row],[No2]],"000")</f>
        <v>161</v>
      </c>
      <c r="D1728" s="18">
        <v>161</v>
      </c>
      <c r="E1728" s="18" t="s">
        <v>25</v>
      </c>
      <c r="F1728" s="2" t="str">
        <f>_xlfn.TEXTJOIN("_",TRUE,A1728,B1728,C1728,Table1[[#This Row],[Domain]])</f>
        <v>ITA_2024_161_Land</v>
      </c>
      <c r="G1728" s="2" t="s">
        <v>1411</v>
      </c>
      <c r="H1728" s="3" t="s">
        <v>129</v>
      </c>
      <c r="I1728" t="s">
        <v>130</v>
      </c>
      <c r="J1728" t="s">
        <v>1085</v>
      </c>
      <c r="K1728" s="4" t="s">
        <v>72</v>
      </c>
      <c r="L1728" s="9" t="str">
        <f>IF(AND(R1728=A1728, S1728&amp;T1728&amp;U1728&amp;V1728&amp;W1728=""), "DomProd", IF(COUNTIF(R1728:W1728, A1728)&gt;0, "CoDev", IF(R1728="???","N/A","Import")))</f>
        <v>Import</v>
      </c>
      <c r="M1728" t="s">
        <v>198</v>
      </c>
      <c r="O1728"/>
      <c r="P1728" s="28" t="s">
        <v>1086</v>
      </c>
      <c r="R1728" t="s">
        <v>65</v>
      </c>
      <c r="X1728" s="9">
        <f>IF(Table1[[#This Row],[Origin 1]]="???",0,COUNTA(Table1[[#This Row],[Origin 1]:[Origin 6]]))</f>
        <v>1</v>
      </c>
      <c r="Y1728"/>
      <c r="Z1728"/>
    </row>
    <row r="1729" spans="1:26">
      <c r="A1729" s="12" t="s">
        <v>55</v>
      </c>
      <c r="B1729" s="2">
        <v>2024</v>
      </c>
      <c r="C1729" s="18" t="str">
        <f>TEXT(Table1[[#This Row],[No2]],"000")</f>
        <v>162</v>
      </c>
      <c r="D1729" s="18">
        <v>162</v>
      </c>
      <c r="E1729" s="18" t="s">
        <v>92</v>
      </c>
      <c r="F1729" s="2" t="str">
        <f>_xlfn.TEXTJOIN("_",TRUE,A1729,B1729,C1729,Table1[[#This Row],[Domain]])</f>
        <v>ITA_2024_162_Air</v>
      </c>
      <c r="G1729" s="2" t="s">
        <v>93</v>
      </c>
      <c r="H1729" s="3" t="s">
        <v>94</v>
      </c>
      <c r="I1729" t="s">
        <v>95</v>
      </c>
      <c r="J1729" t="s">
        <v>96</v>
      </c>
      <c r="K1729" s="4">
        <v>92</v>
      </c>
      <c r="L1729" s="9" t="str">
        <f>IF(AND(R1729=A1729, S1729&amp;T1729&amp;U1729&amp;V1729&amp;W1729=""), "DomProd", IF(COUNTIF(R1729:W1729, A1729)&gt;0, "CoDev", IF(R1729="???","N/A","Import")))</f>
        <v>CoDev</v>
      </c>
      <c r="M1729" t="s">
        <v>97</v>
      </c>
      <c r="O1729"/>
      <c r="P1729" s="28" t="s">
        <v>98</v>
      </c>
      <c r="R1729" t="s">
        <v>43</v>
      </c>
      <c r="S1729" t="s">
        <v>32</v>
      </c>
      <c r="T1729" t="s">
        <v>55</v>
      </c>
      <c r="U1729" t="s">
        <v>37</v>
      </c>
      <c r="X1729" s="9">
        <f>IF(Table1[[#This Row],[Origin 1]]="???",0,COUNTA(Table1[[#This Row],[Origin 1]:[Origin 6]]))</f>
        <v>4</v>
      </c>
      <c r="Y1729"/>
      <c r="Z1729"/>
    </row>
    <row r="1730" spans="1:26">
      <c r="A1730" s="12" t="s">
        <v>55</v>
      </c>
      <c r="B1730" s="2">
        <v>2024</v>
      </c>
      <c r="C1730" s="18" t="str">
        <f>TEXT(Table1[[#This Row],[No2]],"000")</f>
        <v>163</v>
      </c>
      <c r="D1730" s="18">
        <v>163</v>
      </c>
      <c r="E1730" s="18" t="s">
        <v>92</v>
      </c>
      <c r="F1730" s="2" t="str">
        <f>_xlfn.TEXTJOIN("_",TRUE,A1730,B1730,C1730,Table1[[#This Row],[Domain]])</f>
        <v>ITA_2024_163_Air</v>
      </c>
      <c r="G1730" s="2" t="s">
        <v>93</v>
      </c>
      <c r="H1730" s="3" t="s">
        <v>94</v>
      </c>
      <c r="I1730" t="s">
        <v>495</v>
      </c>
      <c r="J1730" t="s">
        <v>1145</v>
      </c>
      <c r="K1730" s="4">
        <v>24</v>
      </c>
      <c r="L1730" s="9" t="str">
        <f>IF(AND(R1730=A1730, S1730&amp;T1730&amp;U1730&amp;V1730&amp;W1730=""), "DomProd", IF(COUNTIF(R1730:W1730, A1730)&gt;0, "CoDev", IF(R1730="???","N/A","Import")))</f>
        <v>Import</v>
      </c>
      <c r="M1730" t="s">
        <v>101</v>
      </c>
      <c r="O1730"/>
      <c r="P1730" s="28" t="s">
        <v>1146</v>
      </c>
      <c r="R1730" t="s">
        <v>65</v>
      </c>
      <c r="X1730" s="9">
        <f>IF(Table1[[#This Row],[Origin 1]]="???",0,COUNTA(Table1[[#This Row],[Origin 1]:[Origin 6]]))</f>
        <v>1</v>
      </c>
      <c r="Y1730"/>
      <c r="Z1730"/>
    </row>
    <row r="1731" spans="1:26">
      <c r="A1731" s="12" t="s">
        <v>55</v>
      </c>
      <c r="B1731" s="2">
        <v>2024</v>
      </c>
      <c r="C1731" s="18" t="str">
        <f>TEXT(Table1[[#This Row],[No2]],"000")</f>
        <v>164</v>
      </c>
      <c r="D1731" s="18">
        <v>164</v>
      </c>
      <c r="E1731" s="18" t="s">
        <v>92</v>
      </c>
      <c r="F1731" s="2" t="str">
        <f>_xlfn.TEXTJOIN("_",TRUE,A1731,B1731,C1731,Table1[[#This Row],[Domain]])</f>
        <v>ITA_2024_164_Air</v>
      </c>
      <c r="G1731" s="2" t="s">
        <v>93</v>
      </c>
      <c r="H1731" s="3" t="s">
        <v>94</v>
      </c>
      <c r="I1731" t="s">
        <v>495</v>
      </c>
      <c r="J1731" t="s">
        <v>2378</v>
      </c>
      <c r="K1731" s="4">
        <v>2</v>
      </c>
      <c r="L1731" s="9" t="str">
        <f>IF(AND(R1731=A1731, S1731&amp;T1731&amp;U1731&amp;V1731&amp;W1731=""), "DomProd", IF(COUNTIF(R1731:W1731, A1731)&gt;0, "CoDev", IF(R1731="???","N/A","Import")))</f>
        <v>Import</v>
      </c>
      <c r="M1731" t="s">
        <v>101</v>
      </c>
      <c r="O1731"/>
      <c r="P1731" s="28" t="s">
        <v>1146</v>
      </c>
      <c r="R1731" t="s">
        <v>65</v>
      </c>
      <c r="X1731" s="9">
        <f>IF(Table1[[#This Row],[Origin 1]]="???",0,COUNTA(Table1[[#This Row],[Origin 1]:[Origin 6]]))</f>
        <v>1</v>
      </c>
      <c r="Y1731"/>
      <c r="Z1731"/>
    </row>
    <row r="1732" spans="1:26">
      <c r="A1732" s="12" t="s">
        <v>55</v>
      </c>
      <c r="B1732" s="2">
        <v>2024</v>
      </c>
      <c r="C1732" s="18" t="str">
        <f>TEXT(Table1[[#This Row],[No2]],"000")</f>
        <v>165</v>
      </c>
      <c r="D1732" s="18">
        <v>165</v>
      </c>
      <c r="E1732" s="18" t="s">
        <v>92</v>
      </c>
      <c r="F1732" s="2" t="str">
        <f>_xlfn.TEXTJOIN("_",TRUE,A1732,B1732,C1732,Table1[[#This Row],[Domain]])</f>
        <v>ITA_2024_165_Air</v>
      </c>
      <c r="G1732" s="2" t="s">
        <v>93</v>
      </c>
      <c r="H1732" s="3" t="s">
        <v>94</v>
      </c>
      <c r="I1732" t="s">
        <v>499</v>
      </c>
      <c r="J1732" t="s">
        <v>998</v>
      </c>
      <c r="K1732" s="4">
        <v>34</v>
      </c>
      <c r="L1732" s="9" t="str">
        <f>IF(AND(R1732=A1732, S1732&amp;T1732&amp;U1732&amp;V1732&amp;W1732=""), "DomProd", IF(COUNTIF(R1732:W1732, A1732)&gt;0, "CoDev", IF(R1732="???","N/A","Import")))</f>
        <v>CoDev</v>
      </c>
      <c r="M1732" t="s">
        <v>999</v>
      </c>
      <c r="O1732"/>
      <c r="P1732" s="28" t="s">
        <v>1000</v>
      </c>
      <c r="R1732" t="s">
        <v>32</v>
      </c>
      <c r="S1732" t="s">
        <v>43</v>
      </c>
      <c r="T1732" t="s">
        <v>55</v>
      </c>
      <c r="X1732" s="9">
        <f>IF(Table1[[#This Row],[Origin 1]]="???",0,COUNTA(Table1[[#This Row],[Origin 1]:[Origin 6]]))</f>
        <v>3</v>
      </c>
      <c r="Y1732"/>
      <c r="Z1732"/>
    </row>
    <row r="1733" spans="1:26">
      <c r="A1733" s="12" t="s">
        <v>55</v>
      </c>
      <c r="B1733" s="2">
        <v>2024</v>
      </c>
      <c r="C1733" s="18" t="str">
        <f>TEXT(Table1[[#This Row],[No2]],"000")</f>
        <v>166</v>
      </c>
      <c r="D1733" s="18">
        <v>166</v>
      </c>
      <c r="E1733" s="18" t="s">
        <v>92</v>
      </c>
      <c r="F1733" s="2" t="str">
        <f>_xlfn.TEXTJOIN("_",TRUE,A1733,B1733,C1733,Table1[[#This Row],[Domain]])</f>
        <v>ITA_2024_166_Air</v>
      </c>
      <c r="G1733" s="2" t="s">
        <v>93</v>
      </c>
      <c r="H1733" s="3" t="s">
        <v>94</v>
      </c>
      <c r="I1733" t="s">
        <v>1001</v>
      </c>
      <c r="J1733" t="s">
        <v>1002</v>
      </c>
      <c r="K1733" s="4">
        <v>15</v>
      </c>
      <c r="L1733" s="9" t="str">
        <f>IF(AND(R1733=A1733, S1733&amp;T1733&amp;U1733&amp;V1733&amp;W1733=""), "DomProd", IF(COUNTIF(R1733:W1733, A1733)&gt;0, "CoDev", IF(R1733="???","N/A","Import")))</f>
        <v>CoDev</v>
      </c>
      <c r="M1733" t="s">
        <v>999</v>
      </c>
      <c r="O1733"/>
      <c r="P1733" s="28" t="s">
        <v>1000</v>
      </c>
      <c r="R1733" t="s">
        <v>32</v>
      </c>
      <c r="S1733" t="s">
        <v>43</v>
      </c>
      <c r="T1733" t="s">
        <v>55</v>
      </c>
      <c r="X1733" s="9">
        <f>IF(Table1[[#This Row],[Origin 1]]="???",0,COUNTA(Table1[[#This Row],[Origin 1]:[Origin 6]]))</f>
        <v>3</v>
      </c>
      <c r="Y1733"/>
      <c r="Z1733"/>
    </row>
    <row r="1734" spans="1:26">
      <c r="A1734" s="12" t="s">
        <v>55</v>
      </c>
      <c r="B1734" s="2">
        <v>2024</v>
      </c>
      <c r="C1734" s="18" t="str">
        <f>TEXT(Table1[[#This Row],[No2]],"000")</f>
        <v>167</v>
      </c>
      <c r="D1734" s="18">
        <v>167</v>
      </c>
      <c r="E1734" s="18" t="s">
        <v>92</v>
      </c>
      <c r="F1734" s="2" t="str">
        <f>_xlfn.TEXTJOIN("_",TRUE,A1734,B1734,C1734,Table1[[#This Row],[Domain]])</f>
        <v>ITA_2024_167_Air</v>
      </c>
      <c r="G1734" s="2" t="s">
        <v>93</v>
      </c>
      <c r="H1734" s="3" t="s">
        <v>94</v>
      </c>
      <c r="I1734" t="s">
        <v>1430</v>
      </c>
      <c r="J1734" t="s">
        <v>3112</v>
      </c>
      <c r="K1734" s="4">
        <v>4</v>
      </c>
      <c r="L1734" s="9" t="str">
        <f>IF(AND(R1734=A1734, S1734&amp;T1734&amp;U1734&amp;V1734&amp;W1734=""), "DomProd", IF(COUNTIF(R1734:W1734, A1734)&gt;0, "CoDev", IF(R1734="???","N/A","Import")))</f>
        <v>CoDev</v>
      </c>
      <c r="M1734" t="s">
        <v>3113</v>
      </c>
      <c r="O1734"/>
      <c r="P1734" t="s">
        <v>3114</v>
      </c>
      <c r="R1734" t="s">
        <v>134</v>
      </c>
      <c r="S1734" t="s">
        <v>55</v>
      </c>
      <c r="X1734" s="9">
        <f>IF(Table1[[#This Row],[Origin 1]]="???",0,COUNTA(Table1[[#This Row],[Origin 1]:[Origin 6]]))</f>
        <v>2</v>
      </c>
      <c r="Y1734"/>
      <c r="Z1734"/>
    </row>
    <row r="1735" spans="1:26">
      <c r="A1735" s="12" t="s">
        <v>55</v>
      </c>
      <c r="B1735" s="2">
        <v>2024</v>
      </c>
      <c r="C1735" s="18" t="str">
        <f>TEXT(Table1[[#This Row],[No2]],"000")</f>
        <v>168</v>
      </c>
      <c r="D1735" s="18">
        <v>168</v>
      </c>
      <c r="E1735" s="18" t="s">
        <v>92</v>
      </c>
      <c r="F1735" s="2" t="str">
        <f>_xlfn.TEXTJOIN("_",TRUE,A1735,B1735,C1735,Table1[[#This Row],[Domain]])</f>
        <v>ITA_2024_168_Air</v>
      </c>
      <c r="G1735" s="2" t="s">
        <v>93</v>
      </c>
      <c r="H1735" s="3" t="s">
        <v>94</v>
      </c>
      <c r="I1735" t="s">
        <v>3115</v>
      </c>
      <c r="J1735" t="s">
        <v>3116</v>
      </c>
      <c r="K1735" s="4">
        <v>1</v>
      </c>
      <c r="L1735" s="9" t="str">
        <f>IF(AND(R1735=A1735, S1735&amp;T1735&amp;U1735&amp;V1735&amp;W1735=""), "DomProd", IF(COUNTIF(R1735:W1735, A1735)&gt;0, "CoDev", IF(R1735="???","N/A","Import")))</f>
        <v>Import</v>
      </c>
      <c r="M1735" t="s">
        <v>1020</v>
      </c>
      <c r="O1735"/>
      <c r="P1735" t="s">
        <v>1514</v>
      </c>
      <c r="R1735" t="s">
        <v>65</v>
      </c>
      <c r="X1735" s="9">
        <f>IF(Table1[[#This Row],[Origin 1]]="???",0,COUNTA(Table1[[#This Row],[Origin 1]:[Origin 6]]))</f>
        <v>1</v>
      </c>
      <c r="Y1735"/>
      <c r="Z1735"/>
    </row>
    <row r="1736" spans="1:26">
      <c r="A1736" s="12" t="s">
        <v>55</v>
      </c>
      <c r="B1736" s="2">
        <v>2024</v>
      </c>
      <c r="C1736" s="18" t="str">
        <f>TEXT(Table1[[#This Row],[No2]],"000")</f>
        <v>169</v>
      </c>
      <c r="D1736" s="18">
        <v>169</v>
      </c>
      <c r="E1736" s="18" t="s">
        <v>92</v>
      </c>
      <c r="F1736" s="2" t="str">
        <f>_xlfn.TEXTJOIN("_",TRUE,A1736,B1736,C1736,Table1[[#This Row],[Domain]])</f>
        <v>ITA_2024_169_Air</v>
      </c>
      <c r="G1736" s="2" t="s">
        <v>93</v>
      </c>
      <c r="H1736" s="3" t="s">
        <v>94</v>
      </c>
      <c r="I1736" t="s">
        <v>2033</v>
      </c>
      <c r="J1736" t="s">
        <v>3117</v>
      </c>
      <c r="K1736" s="4">
        <v>3</v>
      </c>
      <c r="L1736" s="9" t="str">
        <f>IF(AND(R1736=A1736, S1736&amp;T1736&amp;U1736&amp;V1736&amp;W1736=""), "DomProd", IF(COUNTIF(R1736:W1736, A1736)&gt;0, "CoDev", IF(R1736="???","N/A","Import")))</f>
        <v>Import</v>
      </c>
      <c r="M1736" t="s">
        <v>2687</v>
      </c>
      <c r="O1736"/>
      <c r="P1736" s="28" t="s">
        <v>3118</v>
      </c>
      <c r="R1736" t="s">
        <v>65</v>
      </c>
      <c r="X1736" s="9">
        <f>IF(Table1[[#This Row],[Origin 1]]="???",0,COUNTA(Table1[[#This Row],[Origin 1]:[Origin 6]]))</f>
        <v>1</v>
      </c>
      <c r="Y1736"/>
      <c r="Z1736"/>
    </row>
    <row r="1737" spans="1:26">
      <c r="A1737" s="12" t="s">
        <v>55</v>
      </c>
      <c r="B1737" s="2">
        <v>2024</v>
      </c>
      <c r="C1737" s="18" t="str">
        <f>TEXT(Table1[[#This Row],[No2]],"000")</f>
        <v>170</v>
      </c>
      <c r="D1737" s="18">
        <v>170</v>
      </c>
      <c r="E1737" s="18" t="s">
        <v>92</v>
      </c>
      <c r="F1737" s="2" t="str">
        <f>_xlfn.TEXTJOIN("_",TRUE,A1737,B1737,C1737,Table1[[#This Row],[Domain]])</f>
        <v>ITA_2024_170_Air</v>
      </c>
      <c r="G1737" s="2" t="s">
        <v>93</v>
      </c>
      <c r="H1737" s="3" t="s">
        <v>94</v>
      </c>
      <c r="I1737" t="s">
        <v>1005</v>
      </c>
      <c r="J1737" t="s">
        <v>3119</v>
      </c>
      <c r="K1737" s="4">
        <v>4</v>
      </c>
      <c r="L1737" s="9" t="str">
        <f>IF(AND(R1737=A1737, S1737&amp;T1737&amp;U1737&amp;V1737&amp;W1737=""), "DomProd", IF(COUNTIF(R1737:W1737, A1737)&gt;0, "CoDev", IF(R1737="???","N/A","Import")))</f>
        <v>Import</v>
      </c>
      <c r="M1737" t="s">
        <v>181</v>
      </c>
      <c r="O1737"/>
      <c r="P1737" s="28" t="s">
        <v>3120</v>
      </c>
      <c r="R1737" t="s">
        <v>65</v>
      </c>
      <c r="X1737" s="9">
        <f>IF(Table1[[#This Row],[Origin 1]]="???",0,COUNTA(Table1[[#This Row],[Origin 1]:[Origin 6]]))</f>
        <v>1</v>
      </c>
      <c r="Y1737"/>
      <c r="Z1737"/>
    </row>
    <row r="1738" spans="1:26">
      <c r="A1738" s="12" t="s">
        <v>55</v>
      </c>
      <c r="B1738" s="2">
        <v>2024</v>
      </c>
      <c r="C1738" s="18" t="str">
        <f>TEXT(Table1[[#This Row],[No2]],"000")</f>
        <v>171</v>
      </c>
      <c r="D1738" s="18">
        <v>171</v>
      </c>
      <c r="E1738" s="18" t="s">
        <v>92</v>
      </c>
      <c r="F1738" s="2" t="str">
        <f>_xlfn.TEXTJOIN("_",TRUE,A1738,B1738,C1738,Table1[[#This Row],[Domain]])</f>
        <v>ITA_2024_171_Air</v>
      </c>
      <c r="G1738" s="2" t="s">
        <v>93</v>
      </c>
      <c r="H1738" s="3" t="s">
        <v>94</v>
      </c>
      <c r="I1738" t="s">
        <v>99</v>
      </c>
      <c r="J1738" t="s">
        <v>1006</v>
      </c>
      <c r="K1738" s="4">
        <v>11</v>
      </c>
      <c r="L1738" s="9" t="str">
        <f>IF(AND(R1738=A1738, S1738&amp;T1738&amp;U1738&amp;V1738&amp;W1738=""), "DomProd", IF(COUNTIF(R1738:W1738, A1738)&gt;0, "CoDev", IF(R1738="???","N/A","Import")))</f>
        <v>Import</v>
      </c>
      <c r="M1738" t="s">
        <v>101</v>
      </c>
      <c r="O1738"/>
      <c r="P1738" t="s">
        <v>102</v>
      </c>
      <c r="R1738" t="s">
        <v>65</v>
      </c>
      <c r="X1738" s="9">
        <f>IF(Table1[[#This Row],[Origin 1]]="???",0,COUNTA(Table1[[#This Row],[Origin 1]:[Origin 6]]))</f>
        <v>1</v>
      </c>
      <c r="Y1738"/>
      <c r="Z1738"/>
    </row>
    <row r="1739" spans="1:26">
      <c r="A1739" s="12" t="s">
        <v>55</v>
      </c>
      <c r="B1739" s="2">
        <v>2024</v>
      </c>
      <c r="C1739" s="18" t="str">
        <f>TEXT(Table1[[#This Row],[No2]],"000")</f>
        <v>172</v>
      </c>
      <c r="D1739" s="18">
        <v>172</v>
      </c>
      <c r="E1739" s="18" t="s">
        <v>92</v>
      </c>
      <c r="F1739" s="2" t="str">
        <f>_xlfn.TEXTJOIN("_",TRUE,A1739,B1739,C1739,Table1[[#This Row],[Domain]])</f>
        <v>ITA_2024_172_Air</v>
      </c>
      <c r="G1739" s="2" t="s">
        <v>93</v>
      </c>
      <c r="H1739" s="3" t="s">
        <v>94</v>
      </c>
      <c r="I1739" t="s">
        <v>99</v>
      </c>
      <c r="J1739" t="s">
        <v>1007</v>
      </c>
      <c r="K1739" s="4">
        <v>10</v>
      </c>
      <c r="L1739" s="9" t="str">
        <f>IF(AND(R1739=A1739, S1739&amp;T1739&amp;U1739&amp;V1739&amp;W1739=""), "DomProd", IF(COUNTIF(R1739:W1739, A1739)&gt;0, "CoDev", IF(R1739="???","N/A","Import")))</f>
        <v>Import</v>
      </c>
      <c r="M1739" t="s">
        <v>101</v>
      </c>
      <c r="O1739"/>
      <c r="P1739" t="s">
        <v>102</v>
      </c>
      <c r="R1739" t="s">
        <v>65</v>
      </c>
      <c r="X1739" s="9">
        <f>IF(Table1[[#This Row],[Origin 1]]="???",0,COUNTA(Table1[[#This Row],[Origin 1]:[Origin 6]]))</f>
        <v>1</v>
      </c>
      <c r="Y1739"/>
      <c r="Z1739"/>
    </row>
    <row r="1740" spans="1:26">
      <c r="A1740" s="12" t="s">
        <v>55</v>
      </c>
      <c r="B1740" s="2">
        <v>2024</v>
      </c>
      <c r="C1740" s="18" t="str">
        <f>TEXT(Table1[[#This Row],[No2]],"000")</f>
        <v>173</v>
      </c>
      <c r="D1740" s="18">
        <v>173</v>
      </c>
      <c r="E1740" s="18" t="s">
        <v>92</v>
      </c>
      <c r="F1740" s="2" t="str">
        <f>_xlfn.TEXTJOIN("_",TRUE,A1740,B1740,C1740,Table1[[#This Row],[Domain]])</f>
        <v>ITA_2024_173_Air</v>
      </c>
      <c r="G1740" s="2" t="s">
        <v>93</v>
      </c>
      <c r="H1740" s="3" t="s">
        <v>94</v>
      </c>
      <c r="I1740" t="s">
        <v>99</v>
      </c>
      <c r="J1740" t="s">
        <v>508</v>
      </c>
      <c r="K1740" s="4">
        <v>12</v>
      </c>
      <c r="L1740" s="9" t="str">
        <f>IF(AND(R1740=A1740, S1740&amp;T1740&amp;U1740&amp;V1740&amp;W1740=""), "DomProd", IF(COUNTIF(R1740:W1740, A1740)&gt;0, "CoDev", IF(R1740="???","N/A","Import")))</f>
        <v>DomProd</v>
      </c>
      <c r="M1740" t="s">
        <v>509</v>
      </c>
      <c r="O1740"/>
      <c r="P1740" t="s">
        <v>510</v>
      </c>
      <c r="R1740" t="s">
        <v>55</v>
      </c>
      <c r="X1740" s="9">
        <f>IF(Table1[[#This Row],[Origin 1]]="???",0,COUNTA(Table1[[#This Row],[Origin 1]:[Origin 6]]))</f>
        <v>1</v>
      </c>
      <c r="Y1740"/>
      <c r="Z1740"/>
    </row>
    <row r="1741" spans="1:26">
      <c r="A1741" s="12" t="s">
        <v>55</v>
      </c>
      <c r="B1741" s="2">
        <v>2024</v>
      </c>
      <c r="C1741" s="18" t="str">
        <f>TEXT(Table1[[#This Row],[No2]],"000")</f>
        <v>174</v>
      </c>
      <c r="D1741" s="18">
        <v>174</v>
      </c>
      <c r="E1741" s="18" t="s">
        <v>92</v>
      </c>
      <c r="F1741" s="2" t="str">
        <f>_xlfn.TEXTJOIN("_",TRUE,A1741,B1741,C1741,Table1[[#This Row],[Domain]])</f>
        <v>ITA_2024_174_Air</v>
      </c>
      <c r="G1741" s="2" t="s">
        <v>93</v>
      </c>
      <c r="H1741" s="3" t="s">
        <v>94</v>
      </c>
      <c r="I1741" t="s">
        <v>103</v>
      </c>
      <c r="J1741" t="s">
        <v>3121</v>
      </c>
      <c r="K1741" s="4">
        <v>17</v>
      </c>
      <c r="L1741" s="9" t="str">
        <f>IF(AND(R1741=A1741, S1741&amp;T1741&amp;U1741&amp;V1741&amp;W1741=""), "DomProd", IF(COUNTIF(R1741:W1741, A1741)&gt;0, "CoDev", IF(R1741="???","N/A","Import")))</f>
        <v>CoDev</v>
      </c>
      <c r="M1741" t="s">
        <v>2968</v>
      </c>
      <c r="O1741"/>
      <c r="P1741" s="28" t="s">
        <v>2969</v>
      </c>
      <c r="R1741" t="s">
        <v>55</v>
      </c>
      <c r="S1741" t="s">
        <v>65</v>
      </c>
      <c r="X1741" s="9">
        <f>IF(Table1[[#This Row],[Origin 1]]="???",0,COUNTA(Table1[[#This Row],[Origin 1]:[Origin 6]]))</f>
        <v>2</v>
      </c>
      <c r="Y1741"/>
      <c r="Z1741"/>
    </row>
    <row r="1742" spans="1:26">
      <c r="A1742" s="12" t="s">
        <v>55</v>
      </c>
      <c r="B1742" s="2">
        <v>2024</v>
      </c>
      <c r="C1742" s="18" t="str">
        <f>TEXT(Table1[[#This Row],[No2]],"000")</f>
        <v>175</v>
      </c>
      <c r="D1742" s="18">
        <v>175</v>
      </c>
      <c r="E1742" s="18" t="s">
        <v>92</v>
      </c>
      <c r="F1742" s="2" t="str">
        <f>_xlfn.TEXTJOIN("_",TRUE,A1742,B1742,C1742,Table1[[#This Row],[Domain]])</f>
        <v>ITA_2024_175_Air</v>
      </c>
      <c r="G1742" s="2" t="s">
        <v>93</v>
      </c>
      <c r="H1742" s="3" t="s">
        <v>94</v>
      </c>
      <c r="I1742" t="s">
        <v>103</v>
      </c>
      <c r="J1742" t="s">
        <v>3122</v>
      </c>
      <c r="K1742" s="4">
        <v>18</v>
      </c>
      <c r="L1742" s="9" t="str">
        <f>IF(AND(R1742=A1742, S1742&amp;T1742&amp;U1742&amp;V1742&amp;W1742=""), "DomProd", IF(COUNTIF(R1742:W1742, A1742)&gt;0, "CoDev", IF(R1742="???","N/A","Import")))</f>
        <v>DomProd</v>
      </c>
      <c r="M1742" t="s">
        <v>261</v>
      </c>
      <c r="O1742"/>
      <c r="P1742" s="28" t="s">
        <v>3123</v>
      </c>
      <c r="R1742" t="s">
        <v>55</v>
      </c>
      <c r="X1742" s="9">
        <f>IF(Table1[[#This Row],[Origin 1]]="???",0,COUNTA(Table1[[#This Row],[Origin 1]:[Origin 6]]))</f>
        <v>1</v>
      </c>
      <c r="Y1742"/>
      <c r="Z1742"/>
    </row>
    <row r="1743" spans="1:26">
      <c r="A1743" s="12" t="s">
        <v>55</v>
      </c>
      <c r="B1743" s="2">
        <v>2024</v>
      </c>
      <c r="C1743" s="18" t="str">
        <f>TEXT(Table1[[#This Row],[No2]],"000")</f>
        <v>176</v>
      </c>
      <c r="D1743" s="18">
        <v>176</v>
      </c>
      <c r="E1743" s="18" t="s">
        <v>92</v>
      </c>
      <c r="F1743" s="2" t="str">
        <f>_xlfn.TEXTJOIN("_",TRUE,A1743,B1743,C1743,Table1[[#This Row],[Domain]])</f>
        <v>ITA_2024_176_Air</v>
      </c>
      <c r="G1743" s="2" t="s">
        <v>93</v>
      </c>
      <c r="H1743" s="3" t="s">
        <v>94</v>
      </c>
      <c r="I1743" t="s">
        <v>256</v>
      </c>
      <c r="J1743" t="s">
        <v>760</v>
      </c>
      <c r="K1743" s="4">
        <v>3</v>
      </c>
      <c r="L1743" s="9" t="str">
        <f>IF(AND(R1743=A1743, S1743&amp;T1743&amp;U1743&amp;V1743&amp;W1743=""), "DomProd", IF(COUNTIF(R1743:W1743, A1743)&gt;0, "CoDev", IF(R1743="???","N/A","Import")))</f>
        <v>Import</v>
      </c>
      <c r="M1743" t="s">
        <v>254</v>
      </c>
      <c r="O1743"/>
      <c r="P1743" t="s">
        <v>761</v>
      </c>
      <c r="R1743" t="s">
        <v>134</v>
      </c>
      <c r="S1743" t="s">
        <v>32</v>
      </c>
      <c r="T1743" t="s">
        <v>37</v>
      </c>
      <c r="U1743" t="s">
        <v>43</v>
      </c>
      <c r="X1743" s="9">
        <f>IF(Table1[[#This Row],[Origin 1]]="???",0,COUNTA(Table1[[#This Row],[Origin 1]:[Origin 6]]))</f>
        <v>4</v>
      </c>
      <c r="Y1743"/>
      <c r="Z1743"/>
    </row>
    <row r="1744" spans="1:26">
      <c r="A1744" s="12" t="s">
        <v>55</v>
      </c>
      <c r="B1744" s="2">
        <v>2024</v>
      </c>
      <c r="C1744" s="18" t="str">
        <f>TEXT(Table1[[#This Row],[No2]],"000")</f>
        <v>177</v>
      </c>
      <c r="D1744" s="18">
        <v>177</v>
      </c>
      <c r="E1744" s="18" t="s">
        <v>92</v>
      </c>
      <c r="F1744" s="2" t="str">
        <f>_xlfn.TEXTJOIN("_",TRUE,A1744,B1744,C1744,Table1[[#This Row],[Domain]])</f>
        <v>ITA_2024_177_Air</v>
      </c>
      <c r="G1744" s="2" t="s">
        <v>93</v>
      </c>
      <c r="H1744" s="3" t="s">
        <v>94</v>
      </c>
      <c r="I1744" t="s">
        <v>256</v>
      </c>
      <c r="J1744" t="s">
        <v>3124</v>
      </c>
      <c r="K1744" s="4">
        <v>2</v>
      </c>
      <c r="L1744" s="9" t="str">
        <f>IF(AND(R1744=A1744, S1744&amp;T1744&amp;U1744&amp;V1744&amp;W1744=""), "DomProd", IF(COUNTIF(R1744:W1744, A1744)&gt;0, "CoDev", IF(R1744="???","N/A","Import")))</f>
        <v>Import</v>
      </c>
      <c r="M1744" t="s">
        <v>258</v>
      </c>
      <c r="O1744"/>
      <c r="P1744" s="28" t="s">
        <v>2037</v>
      </c>
      <c r="R1744" t="s">
        <v>134</v>
      </c>
      <c r="X1744" s="9">
        <f>IF(Table1[[#This Row],[Origin 1]]="???",0,COUNTA(Table1[[#This Row],[Origin 1]:[Origin 6]]))</f>
        <v>1</v>
      </c>
      <c r="Y1744"/>
      <c r="Z1744"/>
    </row>
    <row r="1745" spans="1:26">
      <c r="A1745" s="12" t="s">
        <v>55</v>
      </c>
      <c r="B1745" s="2">
        <v>2024</v>
      </c>
      <c r="C1745" s="18" t="str">
        <f>TEXT(Table1[[#This Row],[No2]],"000")</f>
        <v>178</v>
      </c>
      <c r="D1745" s="18">
        <v>178</v>
      </c>
      <c r="E1745" s="18" t="s">
        <v>92</v>
      </c>
      <c r="F1745" s="2" t="str">
        <f>_xlfn.TEXTJOIN("_",TRUE,A1745,B1745,C1745,Table1[[#This Row],[Domain]])</f>
        <v>ITA_2024_178_Air</v>
      </c>
      <c r="G1745" s="2" t="s">
        <v>93</v>
      </c>
      <c r="H1745" s="3" t="s">
        <v>94</v>
      </c>
      <c r="I1745" t="s">
        <v>256</v>
      </c>
      <c r="J1745" t="s">
        <v>3125</v>
      </c>
      <c r="K1745" s="4">
        <v>2</v>
      </c>
      <c r="L1745" s="9" t="str">
        <f>IF(AND(R1745=A1745, S1745&amp;T1745&amp;U1745&amp;V1745&amp;W1745=""), "DomProd", IF(COUNTIF(R1745:W1745, A1745)&gt;0, "CoDev", IF(R1745="???","N/A","Import")))</f>
        <v>Import</v>
      </c>
      <c r="M1745" t="s">
        <v>258</v>
      </c>
      <c r="O1745"/>
      <c r="P1745" s="28" t="s">
        <v>1449</v>
      </c>
      <c r="R1745" t="s">
        <v>134</v>
      </c>
      <c r="X1745" s="9">
        <f>IF(Table1[[#This Row],[Origin 1]]="???",0,COUNTA(Table1[[#This Row],[Origin 1]:[Origin 6]]))</f>
        <v>1</v>
      </c>
      <c r="Y1745"/>
      <c r="Z1745"/>
    </row>
    <row r="1746" spans="1:26">
      <c r="A1746" s="12" t="s">
        <v>55</v>
      </c>
      <c r="B1746" s="2">
        <v>2024</v>
      </c>
      <c r="C1746" s="18" t="str">
        <f>TEXT(Table1[[#This Row],[No2]],"000")</f>
        <v>179</v>
      </c>
      <c r="D1746" s="18">
        <v>179</v>
      </c>
      <c r="E1746" s="18" t="s">
        <v>92</v>
      </c>
      <c r="F1746" s="2" t="str">
        <f>_xlfn.TEXTJOIN("_",TRUE,A1746,B1746,C1746,Table1[[#This Row],[Domain]])</f>
        <v>ITA_2024_179_Air</v>
      </c>
      <c r="G1746" s="2" t="s">
        <v>93</v>
      </c>
      <c r="H1746" s="3" t="s">
        <v>94</v>
      </c>
      <c r="I1746" t="s">
        <v>256</v>
      </c>
      <c r="J1746" t="s">
        <v>3126</v>
      </c>
      <c r="K1746" s="4">
        <v>1</v>
      </c>
      <c r="L1746" s="9" t="str">
        <f>IF(AND(R1746=A1746, S1746&amp;T1746&amp;U1746&amp;V1746&amp;W1746=""), "DomProd", IF(COUNTIF(R1746:W1746, A1746)&gt;0, "CoDev", IF(R1746="???","N/A","Import")))</f>
        <v>Import</v>
      </c>
      <c r="M1746" t="s">
        <v>258</v>
      </c>
      <c r="O1746"/>
      <c r="P1746" s="28" t="s">
        <v>1449</v>
      </c>
      <c r="R1746" t="s">
        <v>134</v>
      </c>
      <c r="X1746" s="9">
        <f>IF(Table1[[#This Row],[Origin 1]]="???",0,COUNTA(Table1[[#This Row],[Origin 1]:[Origin 6]]))</f>
        <v>1</v>
      </c>
      <c r="Y1746"/>
      <c r="Z1746"/>
    </row>
    <row r="1747" spans="1:26">
      <c r="A1747" s="12" t="s">
        <v>55</v>
      </c>
      <c r="B1747" s="2">
        <v>2024</v>
      </c>
      <c r="C1747" s="18" t="str">
        <f>TEXT(Table1[[#This Row],[No2]],"000")</f>
        <v>180</v>
      </c>
      <c r="D1747" s="18">
        <v>180</v>
      </c>
      <c r="E1747" s="18" t="s">
        <v>92</v>
      </c>
      <c r="F1747" s="2" t="str">
        <f>_xlfn.TEXTJOIN("_",TRUE,A1747,B1747,C1747,Table1[[#This Row],[Domain]])</f>
        <v>ITA_2024_180_Air</v>
      </c>
      <c r="G1747" s="2" t="s">
        <v>93</v>
      </c>
      <c r="H1747" s="3" t="s">
        <v>94</v>
      </c>
      <c r="I1747" t="s">
        <v>108</v>
      </c>
      <c r="J1747" t="s">
        <v>3127</v>
      </c>
      <c r="K1747" s="4">
        <v>21</v>
      </c>
      <c r="L1747" s="9" t="str">
        <f>IF(AND(R1747=A1747, S1747&amp;T1747&amp;U1747&amp;V1747&amp;W1747=""), "DomProd", IF(COUNTIF(R1747:W1747, A1747)&gt;0, "CoDev", IF(R1747="???","N/A","Import")))</f>
        <v>DomProd</v>
      </c>
      <c r="M1747" t="s">
        <v>509</v>
      </c>
      <c r="O1747"/>
      <c r="P1747" s="28" t="s">
        <v>3128</v>
      </c>
      <c r="R1747" t="s">
        <v>55</v>
      </c>
      <c r="X1747" s="9">
        <f>IF(Table1[[#This Row],[Origin 1]]="???",0,COUNTA(Table1[[#This Row],[Origin 1]:[Origin 6]]))</f>
        <v>1</v>
      </c>
      <c r="Y1747"/>
      <c r="Z1747"/>
    </row>
    <row r="1748" spans="1:26">
      <c r="A1748" s="12" t="s">
        <v>55</v>
      </c>
      <c r="B1748" s="2">
        <v>2024</v>
      </c>
      <c r="C1748" s="18" t="str">
        <f>TEXT(Table1[[#This Row],[No2]],"000")</f>
        <v>181</v>
      </c>
      <c r="D1748" s="18">
        <v>181</v>
      </c>
      <c r="E1748" s="18" t="s">
        <v>92</v>
      </c>
      <c r="F1748" s="2" t="str">
        <f>_xlfn.TEXTJOIN("_",TRUE,A1748,B1748,C1748,Table1[[#This Row],[Domain]])</f>
        <v>ITA_2024_181_Air</v>
      </c>
      <c r="G1748" s="2" t="s">
        <v>93</v>
      </c>
      <c r="H1748" s="3" t="s">
        <v>94</v>
      </c>
      <c r="I1748" t="s">
        <v>108</v>
      </c>
      <c r="J1748" t="s">
        <v>3129</v>
      </c>
      <c r="K1748" s="4">
        <v>28</v>
      </c>
      <c r="L1748" s="9" t="str">
        <f>IF(AND(R1748=A1748, S1748&amp;T1748&amp;U1748&amp;V1748&amp;W1748=""), "DomProd", IF(COUNTIF(R1748:W1748, A1748)&gt;0, "CoDev", IF(R1748="???","N/A","Import")))</f>
        <v>DomProd</v>
      </c>
      <c r="M1748" t="s">
        <v>509</v>
      </c>
      <c r="O1748"/>
      <c r="P1748" s="28" t="s">
        <v>3128</v>
      </c>
      <c r="R1748" t="s">
        <v>55</v>
      </c>
      <c r="X1748" s="9">
        <f>IF(Table1[[#This Row],[Origin 1]]="???",0,COUNTA(Table1[[#This Row],[Origin 1]:[Origin 6]]))</f>
        <v>1</v>
      </c>
      <c r="Y1748"/>
      <c r="Z1748"/>
    </row>
    <row r="1749" spans="1:26">
      <c r="A1749" s="12" t="s">
        <v>55</v>
      </c>
      <c r="B1749" s="2">
        <v>2024</v>
      </c>
      <c r="C1749" s="18" t="str">
        <f>TEXT(Table1[[#This Row],[No2]],"000")</f>
        <v>182</v>
      </c>
      <c r="D1749" s="18">
        <v>182</v>
      </c>
      <c r="E1749" s="18" t="s">
        <v>92</v>
      </c>
      <c r="F1749" s="2" t="str">
        <f>_xlfn.TEXTJOIN("_",TRUE,A1749,B1749,C1749,Table1[[#This Row],[Domain]])</f>
        <v>ITA_2024_182_Air</v>
      </c>
      <c r="G1749" s="2" t="s">
        <v>93</v>
      </c>
      <c r="H1749" s="3" t="s">
        <v>94</v>
      </c>
      <c r="I1749" t="s">
        <v>108</v>
      </c>
      <c r="J1749" t="s">
        <v>3130</v>
      </c>
      <c r="K1749" s="4">
        <v>15</v>
      </c>
      <c r="L1749" s="9" t="str">
        <f>IF(AND(R1749=A1749, S1749&amp;T1749&amp;U1749&amp;V1749&amp;W1749=""), "DomProd", IF(COUNTIF(R1749:W1749, A1749)&gt;0, "CoDev", IF(R1749="???","N/A","Import")))</f>
        <v>DomProd</v>
      </c>
      <c r="M1749" t="s">
        <v>509</v>
      </c>
      <c r="O1749"/>
      <c r="P1749" s="28" t="s">
        <v>3128</v>
      </c>
      <c r="R1749" t="s">
        <v>55</v>
      </c>
      <c r="X1749" s="9">
        <f>IF(Table1[[#This Row],[Origin 1]]="???",0,COUNTA(Table1[[#This Row],[Origin 1]:[Origin 6]]))</f>
        <v>1</v>
      </c>
      <c r="Y1749"/>
      <c r="Z1749"/>
    </row>
    <row r="1750" spans="1:26">
      <c r="A1750" s="12" t="s">
        <v>55</v>
      </c>
      <c r="B1750" s="2">
        <v>2024</v>
      </c>
      <c r="C1750" s="18" t="str">
        <f>TEXT(Table1[[#This Row],[No2]],"000")</f>
        <v>183</v>
      </c>
      <c r="D1750" s="18">
        <v>183</v>
      </c>
      <c r="E1750" s="18" t="s">
        <v>92</v>
      </c>
      <c r="F1750" s="2" t="str">
        <f>_xlfn.TEXTJOIN("_",TRUE,A1750,B1750,C1750,Table1[[#This Row],[Domain]])</f>
        <v>ITA_2024_183_Air</v>
      </c>
      <c r="G1750" s="2" t="s">
        <v>93</v>
      </c>
      <c r="H1750" s="3" t="s">
        <v>94</v>
      </c>
      <c r="I1750" t="s">
        <v>108</v>
      </c>
      <c r="J1750" t="s">
        <v>3131</v>
      </c>
      <c r="K1750" s="4">
        <v>2</v>
      </c>
      <c r="L1750" s="9" t="str">
        <f>IF(AND(R1750=A1750, S1750&amp;T1750&amp;U1750&amp;V1750&amp;W1750=""), "DomProd", IF(COUNTIF(R1750:W1750, A1750)&gt;0, "CoDev", IF(R1750="???","N/A","Import")))</f>
        <v>DomProd</v>
      </c>
      <c r="M1750" t="s">
        <v>509</v>
      </c>
      <c r="O1750"/>
      <c r="P1750" s="28" t="s">
        <v>2694</v>
      </c>
      <c r="R1750" t="s">
        <v>55</v>
      </c>
      <c r="X1750" s="9">
        <f>IF(Table1[[#This Row],[Origin 1]]="???",0,COUNTA(Table1[[#This Row],[Origin 1]:[Origin 6]]))</f>
        <v>1</v>
      </c>
      <c r="Y1750"/>
      <c r="Z1750"/>
    </row>
    <row r="1751" spans="1:26">
      <c r="A1751" s="12" t="s">
        <v>55</v>
      </c>
      <c r="B1751" s="2">
        <v>2024</v>
      </c>
      <c r="C1751" s="18" t="str">
        <f>TEXT(Table1[[#This Row],[No2]],"000")</f>
        <v>184</v>
      </c>
      <c r="D1751" s="18">
        <v>184</v>
      </c>
      <c r="E1751" s="18" t="s">
        <v>92</v>
      </c>
      <c r="F1751" s="2" t="str">
        <f>_xlfn.TEXTJOIN("_",TRUE,A1751,B1751,C1751,Table1[[#This Row],[Domain]])</f>
        <v>ITA_2024_184_Air</v>
      </c>
      <c r="G1751" s="2" t="s">
        <v>93</v>
      </c>
      <c r="H1751" s="3" t="s">
        <v>94</v>
      </c>
      <c r="I1751" t="s">
        <v>108</v>
      </c>
      <c r="J1751" t="s">
        <v>2693</v>
      </c>
      <c r="K1751" s="4">
        <v>22</v>
      </c>
      <c r="L1751" s="9" t="str">
        <f>IF(AND(R1751=A1751, S1751&amp;T1751&amp;U1751&amp;V1751&amp;W1751=""), "DomProd", IF(COUNTIF(R1751:W1751, A1751)&gt;0, "CoDev", IF(R1751="???","N/A","Import")))</f>
        <v>DomProd</v>
      </c>
      <c r="M1751" t="s">
        <v>509</v>
      </c>
      <c r="O1751"/>
      <c r="P1751" s="28" t="s">
        <v>2694</v>
      </c>
      <c r="R1751" t="s">
        <v>55</v>
      </c>
      <c r="X1751" s="9">
        <f>IF(Table1[[#This Row],[Origin 1]]="???",0,COUNTA(Table1[[#This Row],[Origin 1]:[Origin 6]]))</f>
        <v>1</v>
      </c>
      <c r="Y1751"/>
      <c r="Z1751"/>
    </row>
    <row r="1752" spans="1:26">
      <c r="A1752" s="12" t="s">
        <v>55</v>
      </c>
      <c r="B1752" s="2">
        <v>2024</v>
      </c>
      <c r="C1752" s="18" t="str">
        <f>TEXT(Table1[[#This Row],[No2]],"000")</f>
        <v>185</v>
      </c>
      <c r="D1752" s="18">
        <v>185</v>
      </c>
      <c r="E1752" s="18" t="s">
        <v>92</v>
      </c>
      <c r="F1752" s="2" t="str">
        <f>_xlfn.TEXTJOIN("_",TRUE,A1752,B1752,C1752,Table1[[#This Row],[Domain]])</f>
        <v>ITA_2024_185_Air</v>
      </c>
      <c r="G1752" s="2" t="s">
        <v>93</v>
      </c>
      <c r="H1752" s="3" t="s">
        <v>94</v>
      </c>
      <c r="I1752" t="s">
        <v>108</v>
      </c>
      <c r="J1752" t="s">
        <v>3132</v>
      </c>
      <c r="K1752" s="4">
        <v>26</v>
      </c>
      <c r="L1752" s="9" t="str">
        <f>IF(AND(R1752=A1752, S1752&amp;T1752&amp;U1752&amp;V1752&amp;W1752=""), "DomProd", IF(COUNTIF(R1752:W1752, A1752)&gt;0, "CoDev", IF(R1752="???","N/A","Import")))</f>
        <v>DomProd</v>
      </c>
      <c r="M1752" t="s">
        <v>261</v>
      </c>
      <c r="O1752"/>
      <c r="P1752" s="28" t="s">
        <v>262</v>
      </c>
      <c r="R1752" t="s">
        <v>55</v>
      </c>
      <c r="X1752" s="9">
        <f>IF(Table1[[#This Row],[Origin 1]]="???",0,COUNTA(Table1[[#This Row],[Origin 1]:[Origin 6]]))</f>
        <v>1</v>
      </c>
      <c r="Y1752"/>
      <c r="Z1752"/>
    </row>
    <row r="1753" spans="1:26">
      <c r="A1753" s="12" t="s">
        <v>55</v>
      </c>
      <c r="B1753" s="2">
        <v>2024</v>
      </c>
      <c r="C1753" s="18" t="str">
        <f>TEXT(Table1[[#This Row],[No2]],"000")</f>
        <v>186</v>
      </c>
      <c r="D1753" s="18">
        <v>186</v>
      </c>
      <c r="E1753" s="18" t="s">
        <v>92</v>
      </c>
      <c r="F1753" s="2" t="str">
        <f>_xlfn.TEXTJOIN("_",TRUE,A1753,B1753,C1753,Table1[[#This Row],[Domain]])</f>
        <v>ITA_2024_186_Air</v>
      </c>
      <c r="G1753" s="2" t="s">
        <v>93</v>
      </c>
      <c r="H1753" s="3" t="s">
        <v>114</v>
      </c>
      <c r="I1753" t="s">
        <v>488</v>
      </c>
      <c r="J1753" t="s">
        <v>3133</v>
      </c>
      <c r="K1753" s="4">
        <v>13</v>
      </c>
      <c r="L1753" s="9" t="str">
        <f>IF(AND(R1753=A1753, S1753&amp;T1753&amp;U1753&amp;V1753&amp;W1753=""), "DomProd", IF(COUNTIF(R1753:W1753, A1753)&gt;0, "CoDev", IF(R1753="???","N/A","Import")))</f>
        <v>DomProd</v>
      </c>
      <c r="M1753" t="s">
        <v>123</v>
      </c>
      <c r="O1753"/>
      <c r="P1753" t="s">
        <v>679</v>
      </c>
      <c r="R1753" t="s">
        <v>55</v>
      </c>
      <c r="X1753" s="9">
        <f>IF(Table1[[#This Row],[Origin 1]]="???",0,COUNTA(Table1[[#This Row],[Origin 1]:[Origin 6]]))</f>
        <v>1</v>
      </c>
      <c r="Y1753"/>
      <c r="Z1753"/>
    </row>
    <row r="1754" spans="1:26">
      <c r="A1754" s="12" t="s">
        <v>55</v>
      </c>
      <c r="B1754" s="2">
        <v>2024</v>
      </c>
      <c r="C1754" s="18" t="str">
        <f>TEXT(Table1[[#This Row],[No2]],"000")</f>
        <v>187</v>
      </c>
      <c r="D1754" s="18">
        <v>187</v>
      </c>
      <c r="E1754" s="18" t="s">
        <v>92</v>
      </c>
      <c r="F1754" s="2" t="str">
        <f>_xlfn.TEXTJOIN("_",TRUE,A1754,B1754,C1754,Table1[[#This Row],[Domain]])</f>
        <v>ITA_2024_187_Air</v>
      </c>
      <c r="G1754" s="2" t="s">
        <v>93</v>
      </c>
      <c r="H1754" s="3" t="s">
        <v>114</v>
      </c>
      <c r="I1754" t="s">
        <v>488</v>
      </c>
      <c r="J1754" t="s">
        <v>3134</v>
      </c>
      <c r="K1754" s="4">
        <v>2</v>
      </c>
      <c r="L1754" s="9" t="str">
        <f>IF(AND(R1754=A1754, S1754&amp;T1754&amp;U1754&amp;V1754&amp;W1754=""), "DomProd", IF(COUNTIF(R1754:W1754, A1754)&gt;0, "CoDev", IF(R1754="???","N/A","Import")))</f>
        <v>Import</v>
      </c>
      <c r="M1754" t="s">
        <v>1636</v>
      </c>
      <c r="O1754"/>
      <c r="P1754" s="28" t="s">
        <v>1637</v>
      </c>
      <c r="R1754" t="s">
        <v>65</v>
      </c>
      <c r="X1754" s="9">
        <f>IF(Table1[[#This Row],[Origin 1]]="???",0,COUNTA(Table1[[#This Row],[Origin 1]:[Origin 6]]))</f>
        <v>1</v>
      </c>
      <c r="Y1754"/>
      <c r="Z1754"/>
    </row>
    <row r="1755" spans="1:26">
      <c r="A1755" s="12" t="s">
        <v>55</v>
      </c>
      <c r="B1755" s="2">
        <v>2024</v>
      </c>
      <c r="C1755" s="18" t="str">
        <f>TEXT(Table1[[#This Row],[No2]],"000")</f>
        <v>188</v>
      </c>
      <c r="D1755" s="18">
        <v>188</v>
      </c>
      <c r="E1755" s="18" t="s">
        <v>92</v>
      </c>
      <c r="F1755" s="2" t="str">
        <f>_xlfn.TEXTJOIN("_",TRUE,A1755,B1755,C1755,Table1[[#This Row],[Domain]])</f>
        <v>ITA_2024_188_Air</v>
      </c>
      <c r="G1755" s="2" t="s">
        <v>93</v>
      </c>
      <c r="H1755" s="3" t="s">
        <v>114</v>
      </c>
      <c r="I1755" t="s">
        <v>488</v>
      </c>
      <c r="J1755" t="s">
        <v>3135</v>
      </c>
      <c r="K1755" s="4">
        <v>39</v>
      </c>
      <c r="L1755" s="9" t="str">
        <f>IF(AND(R1755=A1755, S1755&amp;T1755&amp;U1755&amp;V1755&amp;W1755=""), "DomProd", IF(COUNTIF(R1755:W1755, A1755)&gt;0, "CoDev", IF(R1755="???","N/A","Import")))</f>
        <v>Import</v>
      </c>
      <c r="M1755" t="s">
        <v>1636</v>
      </c>
      <c r="O1755"/>
      <c r="P1755" s="28" t="s">
        <v>1637</v>
      </c>
      <c r="R1755" t="s">
        <v>65</v>
      </c>
      <c r="X1755" s="9">
        <f>IF(Table1[[#This Row],[Origin 1]]="???",0,COUNTA(Table1[[#This Row],[Origin 1]:[Origin 6]]))</f>
        <v>1</v>
      </c>
      <c r="Y1755"/>
      <c r="Z1755"/>
    </row>
    <row r="1756" spans="1:26">
      <c r="A1756" s="12" t="s">
        <v>55</v>
      </c>
      <c r="B1756" s="2">
        <v>2024</v>
      </c>
      <c r="C1756" s="18" t="str">
        <f>TEXT(Table1[[#This Row],[No2]],"000")</f>
        <v>189</v>
      </c>
      <c r="D1756" s="18">
        <v>189</v>
      </c>
      <c r="E1756" s="18" t="s">
        <v>92</v>
      </c>
      <c r="F1756" s="2" t="str">
        <f>_xlfn.TEXTJOIN("_",TRUE,A1756,B1756,C1756,Table1[[#This Row],[Domain]])</f>
        <v>ITA_2024_189_Air</v>
      </c>
      <c r="G1756" s="2" t="s">
        <v>93</v>
      </c>
      <c r="H1756" s="3" t="s">
        <v>114</v>
      </c>
      <c r="I1756" t="s">
        <v>3136</v>
      </c>
      <c r="J1756" t="s">
        <v>3137</v>
      </c>
      <c r="K1756" s="4">
        <v>12</v>
      </c>
      <c r="L1756" s="9" t="str">
        <f>IF(AND(R1756=A1756, S1756&amp;T1756&amp;U1756&amp;V1756&amp;W1756=""), "DomProd", IF(COUNTIF(R1756:W1756, A1756)&gt;0, "CoDev", IF(R1756="???","N/A","Import")))</f>
        <v>CoDev</v>
      </c>
      <c r="M1756" t="s">
        <v>1154</v>
      </c>
      <c r="O1756"/>
      <c r="P1756" t="s">
        <v>1155</v>
      </c>
      <c r="R1756" t="s">
        <v>55</v>
      </c>
      <c r="S1756" t="s">
        <v>43</v>
      </c>
      <c r="X1756" s="9">
        <f>IF(Table1[[#This Row],[Origin 1]]="???",0,COUNTA(Table1[[#This Row],[Origin 1]:[Origin 6]]))</f>
        <v>2</v>
      </c>
      <c r="Y1756"/>
      <c r="Z1756"/>
    </row>
    <row r="1757" spans="1:26">
      <c r="A1757" s="12" t="s">
        <v>55</v>
      </c>
      <c r="B1757" s="2">
        <v>2024</v>
      </c>
      <c r="C1757" s="18" t="str">
        <f>TEXT(Table1[[#This Row],[No2]],"000")</f>
        <v>190</v>
      </c>
      <c r="D1757" s="18">
        <v>190</v>
      </c>
      <c r="E1757" s="18" t="s">
        <v>92</v>
      </c>
      <c r="F1757" s="2" t="str">
        <f>_xlfn.TEXTJOIN("_",TRUE,A1757,B1757,C1757,Table1[[#This Row],[Domain]])</f>
        <v>ITA_2024_190_Air</v>
      </c>
      <c r="G1757" s="2" t="s">
        <v>93</v>
      </c>
      <c r="H1757" s="3" t="s">
        <v>114</v>
      </c>
      <c r="I1757" t="s">
        <v>996</v>
      </c>
      <c r="J1757" t="s">
        <v>3138</v>
      </c>
      <c r="K1757" s="4">
        <v>17</v>
      </c>
      <c r="L1757" s="9" t="str">
        <f>IF(AND(R1757=A1757, S1757&amp;T1757&amp;U1757&amp;V1757&amp;W1757=""), "DomProd", IF(COUNTIF(R1757:W1757, A1757)&gt;0, "CoDev", IF(R1757="???","N/A","Import")))</f>
        <v>DomProd</v>
      </c>
      <c r="M1757" t="s">
        <v>123</v>
      </c>
      <c r="O1757"/>
      <c r="P1757" t="s">
        <v>679</v>
      </c>
      <c r="R1757" t="s">
        <v>55</v>
      </c>
      <c r="X1757" s="9">
        <f>IF(Table1[[#This Row],[Origin 1]]="???",0,COUNTA(Table1[[#This Row],[Origin 1]:[Origin 6]]))</f>
        <v>1</v>
      </c>
      <c r="Y1757"/>
      <c r="Z1757"/>
    </row>
    <row r="1758" spans="1:26">
      <c r="A1758" s="12" t="s">
        <v>55</v>
      </c>
      <c r="B1758" s="2">
        <v>2024</v>
      </c>
      <c r="C1758" s="18" t="str">
        <f>TEXT(Table1[[#This Row],[No2]],"000")</f>
        <v>191</v>
      </c>
      <c r="D1758" s="18">
        <v>191</v>
      </c>
      <c r="E1758" s="18" t="s">
        <v>92</v>
      </c>
      <c r="F1758" s="2" t="str">
        <f>_xlfn.TEXTJOIN("_",TRUE,A1758,B1758,C1758,Table1[[#This Row],[Domain]])</f>
        <v>ITA_2024_191_Air</v>
      </c>
      <c r="G1758" s="2" t="s">
        <v>93</v>
      </c>
      <c r="H1758" s="3" t="s">
        <v>178</v>
      </c>
      <c r="I1758" t="s">
        <v>1465</v>
      </c>
      <c r="J1758" t="s">
        <v>1466</v>
      </c>
      <c r="K1758" s="4">
        <v>6</v>
      </c>
      <c r="L1758" s="9" t="str">
        <f>IF(AND(R1758=A1758, S1758&amp;T1758&amp;U1758&amp;V1758&amp;W1758=""), "DomProd", IF(COUNTIF(R1758:W1758, A1758)&gt;0, "CoDev", IF(R1758="???","N/A","Import")))</f>
        <v>Import</v>
      </c>
      <c r="M1758" t="s">
        <v>1467</v>
      </c>
      <c r="O1758"/>
      <c r="P1758" s="28" t="s">
        <v>1468</v>
      </c>
      <c r="R1758" t="s">
        <v>65</v>
      </c>
      <c r="X1758" s="9">
        <f>IF(Table1[[#This Row],[Origin 1]]="???",0,COUNTA(Table1[[#This Row],[Origin 1]:[Origin 6]]))</f>
        <v>1</v>
      </c>
      <c r="Y1758"/>
      <c r="Z1758"/>
    </row>
    <row r="1759" spans="1:26">
      <c r="A1759" s="12" t="s">
        <v>55</v>
      </c>
      <c r="B1759" s="2">
        <v>2024</v>
      </c>
      <c r="C1759" s="18" t="str">
        <f>TEXT(Table1[[#This Row],[No2]],"000")</f>
        <v>192</v>
      </c>
      <c r="D1759" s="18">
        <v>192</v>
      </c>
      <c r="E1759" s="18" t="s">
        <v>25</v>
      </c>
      <c r="F1759" s="2" t="str">
        <f>_xlfn.TEXTJOIN("_",TRUE,A1759,B1759,C1759,Table1[[#This Row],[Domain]])</f>
        <v>ITA_2024_192_Land</v>
      </c>
      <c r="G1759" s="2" t="s">
        <v>93</v>
      </c>
      <c r="H1759" s="3" t="s">
        <v>129</v>
      </c>
      <c r="I1759" t="s">
        <v>542</v>
      </c>
      <c r="J1759" t="s">
        <v>3139</v>
      </c>
      <c r="K1759" s="4" t="s">
        <v>72</v>
      </c>
      <c r="L1759" s="9" t="str">
        <f>IF(AND(R1759=A1759, S1759&amp;T1759&amp;U1759&amp;V1759&amp;W1759=""), "DomProd", IF(COUNTIF(R1759:W1759, A1759)&gt;0, "CoDev", IF(R1759="???","N/A","Import")))</f>
        <v>DomProd</v>
      </c>
      <c r="M1759" t="s">
        <v>3140</v>
      </c>
      <c r="O1759"/>
      <c r="P1759" s="28" t="s">
        <v>3141</v>
      </c>
      <c r="R1759" t="s">
        <v>55</v>
      </c>
      <c r="X1759" s="9">
        <f>IF(Table1[[#This Row],[Origin 1]]="???",0,COUNTA(Table1[[#This Row],[Origin 1]:[Origin 6]]))</f>
        <v>1</v>
      </c>
      <c r="Y1759"/>
      <c r="Z1759"/>
    </row>
    <row r="1760" spans="1:26">
      <c r="A1760" s="12" t="s">
        <v>55</v>
      </c>
      <c r="B1760" s="2">
        <v>2024</v>
      </c>
      <c r="C1760" s="18" t="str">
        <f>TEXT(Table1[[#This Row],[No2]],"000")</f>
        <v>193</v>
      </c>
      <c r="D1760" s="18">
        <v>193</v>
      </c>
      <c r="E1760" s="18" t="s">
        <v>92</v>
      </c>
      <c r="F1760" s="2" t="str">
        <f>_xlfn.TEXTJOIN("_",TRUE,A1760,B1760,C1760,Table1[[#This Row],[Domain]])</f>
        <v>ITA_2024_193_Air</v>
      </c>
      <c r="G1760" s="2" t="s">
        <v>93</v>
      </c>
      <c r="H1760" s="3" t="s">
        <v>139</v>
      </c>
      <c r="I1760" t="s">
        <v>272</v>
      </c>
      <c r="J1760" t="s">
        <v>1158</v>
      </c>
      <c r="K1760" s="4" t="s">
        <v>72</v>
      </c>
      <c r="L1760" s="9" t="str">
        <f>IF(AND(R1760=A1760, S1760&amp;T1760&amp;U1760&amp;V1760&amp;W1760=""), "DomProd", IF(COUNTIF(R1760:W1760, A1760)&gt;0, "CoDev", IF(R1760="???","N/A","Import")))</f>
        <v>Import</v>
      </c>
      <c r="M1760" t="s">
        <v>198</v>
      </c>
      <c r="O1760"/>
      <c r="P1760" t="s">
        <v>274</v>
      </c>
      <c r="R1760" t="s">
        <v>65</v>
      </c>
      <c r="X1760" s="9">
        <f>IF(Table1[[#This Row],[Origin 1]]="???",0,COUNTA(Table1[[#This Row],[Origin 1]:[Origin 6]]))</f>
        <v>1</v>
      </c>
      <c r="Y1760"/>
      <c r="Z1760"/>
    </row>
    <row r="1761" spans="1:26">
      <c r="A1761" s="12" t="s">
        <v>55</v>
      </c>
      <c r="B1761" s="2">
        <v>2024</v>
      </c>
      <c r="C1761" s="18" t="str">
        <f>TEXT(Table1[[#This Row],[No2]],"000")</f>
        <v>194</v>
      </c>
      <c r="D1761" s="18">
        <v>194</v>
      </c>
      <c r="E1761" s="18" t="s">
        <v>92</v>
      </c>
      <c r="F1761" s="2" t="str">
        <f>_xlfn.TEXTJOIN("_",TRUE,A1761,B1761,C1761,Table1[[#This Row],[Domain]])</f>
        <v>ITA_2024_194_Air</v>
      </c>
      <c r="G1761" s="2" t="s">
        <v>93</v>
      </c>
      <c r="H1761" s="3" t="s">
        <v>139</v>
      </c>
      <c r="I1761" t="s">
        <v>140</v>
      </c>
      <c r="J1761" t="s">
        <v>141</v>
      </c>
      <c r="K1761" s="4" t="s">
        <v>72</v>
      </c>
      <c r="L1761" s="9" t="str">
        <f>IF(AND(R1761=A1761, S1761&amp;T1761&amp;U1761&amp;V1761&amp;W1761=""), "DomProd", IF(COUNTIF(R1761:W1761, A1761)&gt;0, "CoDev", IF(R1761="???","N/A","Import")))</f>
        <v>CoDev</v>
      </c>
      <c r="M1761" t="s">
        <v>142</v>
      </c>
      <c r="O1761"/>
      <c r="P1761" s="28" t="s">
        <v>143</v>
      </c>
      <c r="R1761" t="s">
        <v>32</v>
      </c>
      <c r="S1761" t="s">
        <v>55</v>
      </c>
      <c r="T1761" t="s">
        <v>42</v>
      </c>
      <c r="U1761" t="s">
        <v>144</v>
      </c>
      <c r="V1761" t="s">
        <v>145</v>
      </c>
      <c r="W1761" t="s">
        <v>37</v>
      </c>
      <c r="X1761" s="9">
        <f>IF(Table1[[#This Row],[Origin 1]]="???",0,COUNTA(Table1[[#This Row],[Origin 1]:[Origin 6]]))</f>
        <v>6</v>
      </c>
      <c r="Y1761"/>
      <c r="Z1761"/>
    </row>
    <row r="1762" spans="1:26">
      <c r="A1762" s="12" t="s">
        <v>55</v>
      </c>
      <c r="B1762" s="2">
        <v>2024</v>
      </c>
      <c r="C1762" s="18" t="str">
        <f>TEXT(Table1[[#This Row],[No2]],"000")</f>
        <v>195</v>
      </c>
      <c r="D1762" s="18">
        <v>195</v>
      </c>
      <c r="E1762" s="18" t="s">
        <v>92</v>
      </c>
      <c r="F1762" s="2" t="str">
        <f>_xlfn.TEXTJOIN("_",TRUE,A1762,B1762,C1762,Table1[[#This Row],[Domain]])</f>
        <v>ITA_2024_195_Air</v>
      </c>
      <c r="G1762" s="2" t="s">
        <v>93</v>
      </c>
      <c r="H1762" s="3" t="s">
        <v>139</v>
      </c>
      <c r="I1762" t="s">
        <v>782</v>
      </c>
      <c r="J1762" t="s">
        <v>3142</v>
      </c>
      <c r="K1762" s="4" t="s">
        <v>72</v>
      </c>
      <c r="L1762" s="9" t="str">
        <f>IF(AND(R1762=A1762, S1762&amp;T1762&amp;U1762&amp;V1762&amp;W1762=""), "DomProd", IF(COUNTIF(R1762:W1762, A1762)&gt;0, "CoDev", IF(R1762="???","N/A","Import")))</f>
        <v>Import</v>
      </c>
      <c r="M1762" t="s">
        <v>198</v>
      </c>
      <c r="O1762"/>
      <c r="P1762" t="s">
        <v>279</v>
      </c>
      <c r="R1762" t="s">
        <v>65</v>
      </c>
      <c r="X1762" s="9">
        <f>IF(Table1[[#This Row],[Origin 1]]="???",0,COUNTA(Table1[[#This Row],[Origin 1]:[Origin 6]]))</f>
        <v>1</v>
      </c>
      <c r="Y1762"/>
      <c r="Z1762"/>
    </row>
    <row r="1763" spans="1:26">
      <c r="A1763" s="12" t="s">
        <v>55</v>
      </c>
      <c r="B1763" s="2">
        <v>2024</v>
      </c>
      <c r="C1763" s="18" t="str">
        <f>TEXT(Table1[[#This Row],[No2]],"000")</f>
        <v>196</v>
      </c>
      <c r="D1763" s="18">
        <v>196</v>
      </c>
      <c r="E1763" s="18" t="s">
        <v>92</v>
      </c>
      <c r="F1763" s="2" t="str">
        <f>_xlfn.TEXTJOIN("_",TRUE,A1763,B1763,C1763,Table1[[#This Row],[Domain]])</f>
        <v>ITA_2024_196_Air</v>
      </c>
      <c r="G1763" s="2" t="s">
        <v>93</v>
      </c>
      <c r="H1763" s="3" t="s">
        <v>139</v>
      </c>
      <c r="I1763" t="s">
        <v>782</v>
      </c>
      <c r="J1763" t="s">
        <v>1473</v>
      </c>
      <c r="K1763" s="4" t="s">
        <v>72</v>
      </c>
      <c r="L1763" s="9" t="str">
        <f>IF(AND(R1763=A1763, S1763&amp;T1763&amp;U1763&amp;V1763&amp;W1763=""), "DomProd", IF(COUNTIF(R1763:W1763, A1763)&gt;0, "CoDev", IF(R1763="???","N/A","Import")))</f>
        <v>CoDev</v>
      </c>
      <c r="M1763" t="s">
        <v>1474</v>
      </c>
      <c r="O1763"/>
      <c r="P1763" s="28" t="s">
        <v>1475</v>
      </c>
      <c r="R1763" t="s">
        <v>43</v>
      </c>
      <c r="S1763" t="s">
        <v>32</v>
      </c>
      <c r="T1763" t="s">
        <v>134</v>
      </c>
      <c r="U1763" t="s">
        <v>55</v>
      </c>
      <c r="V1763" t="s">
        <v>37</v>
      </c>
      <c r="W1763" t="s">
        <v>42</v>
      </c>
      <c r="X1763" s="9">
        <f>IF(Table1[[#This Row],[Origin 1]]="???",0,COUNTA(Table1[[#This Row],[Origin 1]:[Origin 6]]))</f>
        <v>6</v>
      </c>
      <c r="Y1763"/>
      <c r="Z1763"/>
    </row>
    <row r="1764" spans="1:26">
      <c r="A1764" s="12" t="s">
        <v>55</v>
      </c>
      <c r="B1764" s="2">
        <v>2024</v>
      </c>
      <c r="C1764" s="18" t="str">
        <f>TEXT(Table1[[#This Row],[No2]],"000")</f>
        <v>197</v>
      </c>
      <c r="D1764" s="18">
        <v>197</v>
      </c>
      <c r="E1764" s="18" t="s">
        <v>92</v>
      </c>
      <c r="F1764" s="2" t="str">
        <f>_xlfn.TEXTJOIN("_",TRUE,A1764,B1764,C1764,Table1[[#This Row],[Domain]])</f>
        <v>ITA_2024_197_Air</v>
      </c>
      <c r="G1764" s="2" t="s">
        <v>93</v>
      </c>
      <c r="H1764" s="3" t="s">
        <v>139</v>
      </c>
      <c r="I1764" t="s">
        <v>1040</v>
      </c>
      <c r="J1764" t="s">
        <v>3143</v>
      </c>
      <c r="K1764" s="4" t="s">
        <v>72</v>
      </c>
      <c r="L1764" s="9" t="str">
        <f>IF(AND(R1764=A1764, S1764&amp;T1764&amp;U1764&amp;V1764&amp;W1764=""), "DomProd", IF(COUNTIF(R1764:W1764, A1764)&gt;0, "CoDev", IF(R1764="???","N/A","Import")))</f>
        <v>Import</v>
      </c>
      <c r="M1764" t="s">
        <v>198</v>
      </c>
      <c r="O1764"/>
      <c r="P1764" t="s">
        <v>1042</v>
      </c>
      <c r="R1764" t="s">
        <v>65</v>
      </c>
      <c r="X1764" s="9">
        <f>IF(Table1[[#This Row],[Origin 1]]="???",0,COUNTA(Table1[[#This Row],[Origin 1]:[Origin 6]]))</f>
        <v>1</v>
      </c>
      <c r="Y1764"/>
      <c r="Z1764"/>
    </row>
    <row r="1765" spans="1:26">
      <c r="A1765" s="12" t="s">
        <v>55</v>
      </c>
      <c r="B1765" s="2">
        <v>2024</v>
      </c>
      <c r="C1765" s="18" t="str">
        <f>TEXT(Table1[[#This Row],[No2]],"000")</f>
        <v>198</v>
      </c>
      <c r="D1765" s="18">
        <v>198</v>
      </c>
      <c r="E1765" s="18" t="s">
        <v>92</v>
      </c>
      <c r="F1765" s="2" t="str">
        <f>_xlfn.TEXTJOIN("_",TRUE,A1765,B1765,C1765,Table1[[#This Row],[Domain]])</f>
        <v>ITA_2024_198_Air</v>
      </c>
      <c r="G1765" s="2" t="s">
        <v>93</v>
      </c>
      <c r="H1765" s="3" t="s">
        <v>139</v>
      </c>
      <c r="I1765" t="s">
        <v>1040</v>
      </c>
      <c r="J1765" t="s">
        <v>3144</v>
      </c>
      <c r="K1765" s="4" t="s">
        <v>72</v>
      </c>
      <c r="L1765" s="9" t="str">
        <f>IF(AND(R1765=A1765, S1765&amp;T1765&amp;U1765&amp;V1765&amp;W1765=""), "DomProd", IF(COUNTIF(R1765:W1765, A1765)&gt;0, "CoDev", IF(R1765="???","N/A","Import")))</f>
        <v>Import</v>
      </c>
      <c r="M1765" t="s">
        <v>198</v>
      </c>
      <c r="O1765"/>
      <c r="P1765" t="s">
        <v>3145</v>
      </c>
      <c r="R1765" t="s">
        <v>65</v>
      </c>
      <c r="X1765" s="9">
        <f>IF(Table1[[#This Row],[Origin 1]]="???",0,COUNTA(Table1[[#This Row],[Origin 1]:[Origin 6]]))</f>
        <v>1</v>
      </c>
      <c r="Y1765"/>
      <c r="Z1765"/>
    </row>
    <row r="1766" spans="1:26">
      <c r="A1766" s="12" t="s">
        <v>55</v>
      </c>
      <c r="B1766" s="2">
        <v>2024</v>
      </c>
      <c r="C1766" s="18" t="str">
        <f>TEXT(Table1[[#This Row],[No2]],"000")</f>
        <v>199</v>
      </c>
      <c r="D1766" s="18">
        <v>199</v>
      </c>
      <c r="E1766" s="18" t="s">
        <v>92</v>
      </c>
      <c r="F1766" s="2" t="str">
        <f>_xlfn.TEXTJOIN("_",TRUE,A1766,B1766,C1766,Table1[[#This Row],[Domain]])</f>
        <v>ITA_2024_199_Air</v>
      </c>
      <c r="G1766" s="2" t="s">
        <v>93</v>
      </c>
      <c r="H1766" s="3" t="s">
        <v>139</v>
      </c>
      <c r="I1766" t="s">
        <v>1043</v>
      </c>
      <c r="J1766" t="s">
        <v>3146</v>
      </c>
      <c r="K1766" s="4" t="s">
        <v>72</v>
      </c>
      <c r="L1766" s="9" t="str">
        <f>IF(AND(R1766=A1766, S1766&amp;T1766&amp;U1766&amp;V1766&amp;W1766=""), "DomProd", IF(COUNTIF(R1766:W1766, A1766)&gt;0, "CoDev", IF(R1766="???","N/A","Import")))</f>
        <v>Import</v>
      </c>
      <c r="M1766" t="s">
        <v>2123</v>
      </c>
      <c r="O1766"/>
      <c r="P1766" s="28" t="s">
        <v>2120</v>
      </c>
      <c r="R1766" t="s">
        <v>43</v>
      </c>
      <c r="S1766" t="s">
        <v>134</v>
      </c>
      <c r="X1766" s="9">
        <f>IF(Table1[[#This Row],[Origin 1]]="???",0,COUNTA(Table1[[#This Row],[Origin 1]:[Origin 6]]))</f>
        <v>2</v>
      </c>
      <c r="Y1766"/>
      <c r="Z1766"/>
    </row>
    <row r="1767" spans="1:26">
      <c r="A1767" s="12" t="s">
        <v>55</v>
      </c>
      <c r="B1767" s="2">
        <v>2024</v>
      </c>
      <c r="C1767" s="18" t="str">
        <f>TEXT(Table1[[#This Row],[No2]],"000")</f>
        <v>200</v>
      </c>
      <c r="D1767" s="18">
        <v>200</v>
      </c>
      <c r="E1767" s="18" t="s">
        <v>92</v>
      </c>
      <c r="F1767" s="2" t="str">
        <f>_xlfn.TEXTJOIN("_",TRUE,A1767,B1767,C1767,Table1[[#This Row],[Domain]])</f>
        <v>ITA_2024_200_Air</v>
      </c>
      <c r="G1767" s="2" t="s">
        <v>93</v>
      </c>
      <c r="H1767" s="3" t="s">
        <v>280</v>
      </c>
      <c r="I1767" t="s">
        <v>281</v>
      </c>
      <c r="J1767" t="s">
        <v>3147</v>
      </c>
      <c r="K1767" s="4" t="s">
        <v>72</v>
      </c>
      <c r="L1767" s="9" t="str">
        <f>IF(AND(R1767=A1767, S1767&amp;T1767&amp;U1767&amp;V1767&amp;W1767=""), "DomProd", IF(COUNTIF(R1767:W1767, A1767)&gt;0, "CoDev", IF(R1767="???","N/A","Import")))</f>
        <v>Import</v>
      </c>
      <c r="M1767" t="s">
        <v>101</v>
      </c>
      <c r="O1767"/>
      <c r="P1767" s="28" t="s">
        <v>283</v>
      </c>
      <c r="R1767" t="s">
        <v>65</v>
      </c>
      <c r="X1767" s="9">
        <f>IF(Table1[[#This Row],[Origin 1]]="???",0,COUNTA(Table1[[#This Row],[Origin 1]:[Origin 6]]))</f>
        <v>1</v>
      </c>
      <c r="Y1767"/>
      <c r="Z1767"/>
    </row>
    <row r="1768" spans="1:26">
      <c r="A1768" s="12" t="s">
        <v>55</v>
      </c>
      <c r="B1768" s="2">
        <v>2024</v>
      </c>
      <c r="C1768" s="18" t="str">
        <f>TEXT(Table1[[#This Row],[No2]],"000")</f>
        <v>201</v>
      </c>
      <c r="D1768" s="18">
        <v>201</v>
      </c>
      <c r="E1768" s="18" t="s">
        <v>92</v>
      </c>
      <c r="F1768" s="2" t="str">
        <f>_xlfn.TEXTJOIN("_",TRUE,A1768,B1768,C1768,Table1[[#This Row],[Domain]])</f>
        <v>ITA_2024_201_Air</v>
      </c>
      <c r="G1768" s="2" t="s">
        <v>93</v>
      </c>
      <c r="H1768" s="3" t="s">
        <v>280</v>
      </c>
      <c r="I1768" t="s">
        <v>281</v>
      </c>
      <c r="J1768" t="s">
        <v>3148</v>
      </c>
      <c r="K1768" s="4" t="s">
        <v>72</v>
      </c>
      <c r="L1768" s="9" t="str">
        <f>IF(AND(R1768=A1768, S1768&amp;T1768&amp;U1768&amp;V1768&amp;W1768=""), "DomProd", IF(COUNTIF(R1768:W1768, A1768)&gt;0, "CoDev", IF(R1768="???","N/A","Import")))</f>
        <v>Import</v>
      </c>
      <c r="M1768" t="s">
        <v>1077</v>
      </c>
      <c r="O1768"/>
      <c r="P1768" s="28" t="s">
        <v>3149</v>
      </c>
      <c r="R1768" t="s">
        <v>115</v>
      </c>
      <c r="X1768" s="9">
        <f>IF(Table1[[#This Row],[Origin 1]]="???",0,COUNTA(Table1[[#This Row],[Origin 1]:[Origin 6]]))</f>
        <v>1</v>
      </c>
      <c r="Y1768"/>
      <c r="Z1768"/>
    </row>
    <row r="1769" spans="1:26">
      <c r="A1769" s="12" t="s">
        <v>55</v>
      </c>
      <c r="B1769" s="2">
        <v>2024</v>
      </c>
      <c r="C1769" s="18" t="str">
        <f>TEXT(Table1[[#This Row],[No2]],"000")</f>
        <v>202</v>
      </c>
      <c r="D1769" s="18">
        <v>202</v>
      </c>
      <c r="E1769" s="18" t="s">
        <v>92</v>
      </c>
      <c r="F1769" s="2" t="str">
        <f>_xlfn.TEXTJOIN("_",TRUE,A1769,B1769,C1769,Table1[[#This Row],[Domain]])</f>
        <v>ITA_2024_202_Air</v>
      </c>
      <c r="G1769" s="2" t="s">
        <v>93</v>
      </c>
      <c r="H1769" s="3" t="s">
        <v>280</v>
      </c>
      <c r="I1769" t="s">
        <v>286</v>
      </c>
      <c r="J1769" t="s">
        <v>1048</v>
      </c>
      <c r="K1769" s="4" t="s">
        <v>72</v>
      </c>
      <c r="L1769" s="9" t="str">
        <f>IF(AND(R1769=A1769, S1769&amp;T1769&amp;U1769&amp;V1769&amp;W1769=""), "DomProd", IF(COUNTIF(R1769:W1769, A1769)&gt;0, "CoDev", IF(R1769="???","N/A","Import")))</f>
        <v>Import</v>
      </c>
      <c r="M1769" t="s">
        <v>101</v>
      </c>
      <c r="O1769"/>
      <c r="P1769" s="28" t="s">
        <v>283</v>
      </c>
      <c r="R1769" t="s">
        <v>65</v>
      </c>
      <c r="X1769" s="9">
        <f>IF(Table1[[#This Row],[Origin 1]]="???",0,COUNTA(Table1[[#This Row],[Origin 1]:[Origin 6]]))</f>
        <v>1</v>
      </c>
      <c r="Y1769"/>
      <c r="Z1769"/>
    </row>
    <row r="1770" spans="1:26">
      <c r="A1770" s="12" t="s">
        <v>55</v>
      </c>
      <c r="B1770" s="2">
        <v>2024</v>
      </c>
      <c r="C1770" s="18" t="str">
        <f>TEXT(Table1[[#This Row],[No2]],"000")</f>
        <v>203</v>
      </c>
      <c r="D1770" s="18">
        <v>203</v>
      </c>
      <c r="E1770" s="18" t="s">
        <v>92</v>
      </c>
      <c r="F1770" s="2" t="str">
        <f>_xlfn.TEXTJOIN("_",TRUE,A1770,B1770,C1770,Table1[[#This Row],[Domain]])</f>
        <v>ITA_2024_203_Air</v>
      </c>
      <c r="G1770" s="2" t="s">
        <v>93</v>
      </c>
      <c r="H1770" s="3" t="s">
        <v>280</v>
      </c>
      <c r="I1770" t="s">
        <v>286</v>
      </c>
      <c r="J1770" t="s">
        <v>1049</v>
      </c>
      <c r="K1770" s="4" t="s">
        <v>72</v>
      </c>
      <c r="L1770" s="9" t="str">
        <f>IF(AND(R1770=A1770, S1770&amp;T1770&amp;U1770&amp;V1770&amp;W1770=""), "DomProd", IF(COUNTIF(R1770:W1770, A1770)&gt;0, "CoDev", IF(R1770="???","N/A","Import")))</f>
        <v>Import</v>
      </c>
      <c r="M1770" t="s">
        <v>181</v>
      </c>
      <c r="O1770"/>
      <c r="P1770" s="28" t="s">
        <v>288</v>
      </c>
      <c r="R1770" t="s">
        <v>65</v>
      </c>
      <c r="X1770" s="9">
        <f>IF(Table1[[#This Row],[Origin 1]]="???",0,COUNTA(Table1[[#This Row],[Origin 1]:[Origin 6]]))</f>
        <v>1</v>
      </c>
      <c r="Y1770"/>
      <c r="Z1770"/>
    </row>
    <row r="1771" spans="1:26">
      <c r="A1771" s="12" t="s">
        <v>55</v>
      </c>
      <c r="B1771" s="2">
        <v>2024</v>
      </c>
      <c r="C1771" s="18" t="str">
        <f>TEXT(Table1[[#This Row],[No2]],"000")</f>
        <v>204</v>
      </c>
      <c r="D1771" s="18">
        <v>204</v>
      </c>
      <c r="E1771" s="18" t="s">
        <v>92</v>
      </c>
      <c r="F1771" s="2" t="str">
        <f>_xlfn.TEXTJOIN("_",TRUE,A1771,B1771,C1771,Table1[[#This Row],[Domain]])</f>
        <v>ITA_2024_204_Air</v>
      </c>
      <c r="G1771" s="2" t="s">
        <v>93</v>
      </c>
      <c r="H1771" s="3" t="s">
        <v>280</v>
      </c>
      <c r="I1771" t="s">
        <v>1161</v>
      </c>
      <c r="J1771" t="s">
        <v>3150</v>
      </c>
      <c r="K1771" s="4" t="s">
        <v>72</v>
      </c>
      <c r="L1771" s="9" t="str">
        <f>IF(AND(R1771=A1771, S1771&amp;T1771&amp;U1771&amp;V1771&amp;W1771=""), "DomProd", IF(COUNTIF(R1771:W1771, A1771)&gt;0, "CoDev", IF(R1771="???","N/A","Import")))</f>
        <v>Import</v>
      </c>
      <c r="M1771" t="s">
        <v>181</v>
      </c>
      <c r="O1771"/>
      <c r="P1771" s="28" t="s">
        <v>288</v>
      </c>
      <c r="R1771" t="s">
        <v>65</v>
      </c>
      <c r="X1771" s="9">
        <f>IF(Table1[[#This Row],[Origin 1]]="???",0,COUNTA(Table1[[#This Row],[Origin 1]:[Origin 6]]))</f>
        <v>1</v>
      </c>
      <c r="Y1771"/>
      <c r="Z1771"/>
    </row>
    <row r="1772" spans="1:26">
      <c r="A1772" s="12" t="s">
        <v>55</v>
      </c>
      <c r="B1772" s="2">
        <v>2024</v>
      </c>
      <c r="C1772" s="18" t="str">
        <f>TEXT(Table1[[#This Row],[No2]],"000")</f>
        <v>205</v>
      </c>
      <c r="D1772" s="18">
        <v>205</v>
      </c>
      <c r="E1772" s="18" t="s">
        <v>92</v>
      </c>
      <c r="F1772" s="2" t="str">
        <f>_xlfn.TEXTJOIN("_",TRUE,A1772,B1772,C1772,Table1[[#This Row],[Domain]])</f>
        <v>ITA_2024_205_Air</v>
      </c>
      <c r="G1772" s="2" t="s">
        <v>93</v>
      </c>
      <c r="H1772" s="3" t="s">
        <v>280</v>
      </c>
      <c r="I1772" t="s">
        <v>1161</v>
      </c>
      <c r="J1772" t="s">
        <v>3151</v>
      </c>
      <c r="K1772" s="4" t="s">
        <v>72</v>
      </c>
      <c r="L1772" s="9" t="str">
        <f>IF(AND(R1772=A1772, S1772&amp;T1772&amp;U1772&amp;V1772&amp;W1772=""), "DomProd", IF(COUNTIF(R1772:W1772, A1772)&gt;0, "CoDev", IF(R1772="???","N/A","Import")))</f>
        <v>Import</v>
      </c>
      <c r="M1772" t="s">
        <v>293</v>
      </c>
      <c r="O1772"/>
      <c r="P1772" s="28" t="s">
        <v>294</v>
      </c>
      <c r="R1772" t="s">
        <v>65</v>
      </c>
      <c r="X1772" s="9">
        <f>IF(Table1[[#This Row],[Origin 1]]="???",0,COUNTA(Table1[[#This Row],[Origin 1]:[Origin 6]]))</f>
        <v>1</v>
      </c>
      <c r="Y1772"/>
      <c r="Z1772"/>
    </row>
    <row r="1773" spans="1:26">
      <c r="A1773" s="12" t="s">
        <v>55</v>
      </c>
      <c r="B1773" s="2">
        <v>2024</v>
      </c>
      <c r="C1773" s="18" t="str">
        <f>TEXT(Table1[[#This Row],[No2]],"000")</f>
        <v>206</v>
      </c>
      <c r="D1773" s="18">
        <v>206</v>
      </c>
      <c r="E1773" s="18" t="s">
        <v>25</v>
      </c>
      <c r="F1773" s="2" t="str">
        <f>_xlfn.TEXTJOIN("_",TRUE,A1773,B1773,C1773,Table1[[#This Row],[Domain]])</f>
        <v>ITA_2024_206_Land</v>
      </c>
      <c r="G1773" s="2" t="s">
        <v>3152</v>
      </c>
      <c r="H1773" s="3" t="s">
        <v>27</v>
      </c>
      <c r="I1773" t="s">
        <v>38</v>
      </c>
      <c r="J1773" t="s">
        <v>3153</v>
      </c>
      <c r="K1773" s="4">
        <v>3</v>
      </c>
      <c r="L1773" s="9" t="str">
        <f>IF(AND(R1773=A1773, S1773&amp;T1773&amp;U1773&amp;V1773&amp;W1773=""), "DomProd", IF(COUNTIF(R1773:W1773, A1773)&gt;0, "CoDev", IF(R1773="???","N/A","Import")))</f>
        <v>CoDev</v>
      </c>
      <c r="M1773" t="s">
        <v>815</v>
      </c>
      <c r="N1773" t="s">
        <v>1216</v>
      </c>
      <c r="O1773"/>
      <c r="P1773" s="28" t="s">
        <v>816</v>
      </c>
      <c r="Q1773" s="28" t="s">
        <v>3154</v>
      </c>
      <c r="R1773" t="s">
        <v>65</v>
      </c>
      <c r="S1773" t="s">
        <v>55</v>
      </c>
      <c r="X1773" s="9">
        <f>IF(Table1[[#This Row],[Origin 1]]="???",0,COUNTA(Table1[[#This Row],[Origin 1]:[Origin 6]]))</f>
        <v>2</v>
      </c>
      <c r="Y1773"/>
      <c r="Z1773"/>
    </row>
    <row r="1774" spans="1:26">
      <c r="A1774" s="12" t="s">
        <v>55</v>
      </c>
      <c r="B1774" s="2">
        <v>2024</v>
      </c>
      <c r="C1774" s="18" t="str">
        <f>TEXT(Table1[[#This Row],[No2]],"000")</f>
        <v>207</v>
      </c>
      <c r="D1774" s="18">
        <v>207</v>
      </c>
      <c r="E1774" s="18" t="s">
        <v>25</v>
      </c>
      <c r="F1774" s="2" t="str">
        <f>_xlfn.TEXTJOIN("_",TRUE,A1774,B1774,C1774,Table1[[#This Row],[Domain]])</f>
        <v>ITA_2024_207_Land</v>
      </c>
      <c r="G1774" s="2" t="s">
        <v>3152</v>
      </c>
      <c r="H1774" s="3" t="s">
        <v>27</v>
      </c>
      <c r="I1774" t="s">
        <v>49</v>
      </c>
      <c r="J1774" t="s">
        <v>52</v>
      </c>
      <c r="K1774" s="4">
        <v>30</v>
      </c>
      <c r="L1774" s="9" t="str">
        <f>IF(AND(R1774=A1774, S1774&amp;T1774&amp;U1774&amp;V1774&amp;W1774=""), "DomProd", IF(COUNTIF(R1774:W1774, A1774)&gt;0, "CoDev", IF(R1774="???","N/A","Import")))</f>
        <v>DomProd</v>
      </c>
      <c r="M1774" t="s">
        <v>53</v>
      </c>
      <c r="O1774"/>
      <c r="P1774" s="28" t="s">
        <v>54</v>
      </c>
      <c r="R1774" t="s">
        <v>55</v>
      </c>
      <c r="X1774" s="9">
        <f>IF(Table1[[#This Row],[Origin 1]]="???",0,COUNTA(Table1[[#This Row],[Origin 1]:[Origin 6]]))</f>
        <v>1</v>
      </c>
      <c r="Y1774"/>
      <c r="Z1774"/>
    </row>
    <row r="1775" spans="1:26">
      <c r="A1775" s="12" t="s">
        <v>55</v>
      </c>
      <c r="B1775" s="2">
        <v>2024</v>
      </c>
      <c r="C1775" s="18" t="str">
        <f>TEXT(Table1[[#This Row],[No2]],"000")</f>
        <v>208</v>
      </c>
      <c r="D1775" s="18">
        <v>208</v>
      </c>
      <c r="E1775" s="18" t="s">
        <v>92</v>
      </c>
      <c r="F1775" s="2" t="str">
        <f>_xlfn.TEXTJOIN("_",TRUE,A1775,B1775,C1775,Table1[[#This Row],[Domain]])</f>
        <v>ITA_2024_208_Air</v>
      </c>
      <c r="G1775" s="2" t="s">
        <v>3152</v>
      </c>
      <c r="H1775" s="3" t="s">
        <v>94</v>
      </c>
      <c r="I1775" t="s">
        <v>103</v>
      </c>
      <c r="J1775" t="s">
        <v>2967</v>
      </c>
      <c r="K1775" s="4">
        <v>2</v>
      </c>
      <c r="L1775" s="9" t="str">
        <f>IF(AND(R1775=A1775, S1775&amp;T1775&amp;U1775&amp;V1775&amp;W1775=""), "DomProd", IF(COUNTIF(R1775:W1775, A1775)&gt;0, "CoDev", IF(R1775="???","N/A","Import")))</f>
        <v>CoDev</v>
      </c>
      <c r="M1775" t="s">
        <v>2968</v>
      </c>
      <c r="O1775"/>
      <c r="P1775" s="28" t="s">
        <v>2969</v>
      </c>
      <c r="R1775" t="s">
        <v>55</v>
      </c>
      <c r="S1775" t="s">
        <v>65</v>
      </c>
      <c r="X1775" s="9">
        <f>IF(Table1[[#This Row],[Origin 1]]="???",0,COUNTA(Table1[[#This Row],[Origin 1]:[Origin 6]]))</f>
        <v>2</v>
      </c>
      <c r="Y1775"/>
      <c r="Z1775"/>
    </row>
    <row r="1776" spans="1:26">
      <c r="A1776" s="12" t="s">
        <v>55</v>
      </c>
      <c r="B1776" s="2">
        <v>2024</v>
      </c>
      <c r="C1776" s="18" t="str">
        <f>TEXT(Table1[[#This Row],[No2]],"000")</f>
        <v>209</v>
      </c>
      <c r="D1776" s="18">
        <v>209</v>
      </c>
      <c r="E1776" s="18" t="s">
        <v>92</v>
      </c>
      <c r="F1776" s="2" t="str">
        <f>_xlfn.TEXTJOIN("_",TRUE,A1776,B1776,C1776,Table1[[#This Row],[Domain]])</f>
        <v>ITA_2024_209_Air</v>
      </c>
      <c r="G1776" s="2" t="s">
        <v>3152</v>
      </c>
      <c r="H1776" s="3" t="s">
        <v>114</v>
      </c>
      <c r="I1776" t="s">
        <v>488</v>
      </c>
      <c r="J1776" t="s">
        <v>3155</v>
      </c>
      <c r="K1776" s="4">
        <v>15</v>
      </c>
      <c r="L1776" s="9" t="str">
        <f>IF(AND(R1776=A1776, S1776&amp;T1776&amp;U1776&amp;V1776&amp;W1776=""), "DomProd", IF(COUNTIF(R1776:W1776, A1776)&gt;0, "CoDev", IF(R1776="???","N/A","Import")))</f>
        <v>CoDev</v>
      </c>
      <c r="M1776" t="s">
        <v>126</v>
      </c>
      <c r="N1776" t="s">
        <v>127</v>
      </c>
      <c r="O1776"/>
      <c r="P1776" t="s">
        <v>1739</v>
      </c>
      <c r="R1776" t="s">
        <v>65</v>
      </c>
      <c r="S1776" t="s">
        <v>55</v>
      </c>
      <c r="X1776" s="9">
        <f>IF(Table1[[#This Row],[Origin 1]]="???",0,COUNTA(Table1[[#This Row],[Origin 1]:[Origin 6]]))</f>
        <v>2</v>
      </c>
      <c r="Y1776"/>
      <c r="Z1776"/>
    </row>
    <row r="1777" spans="1:26">
      <c r="A1777" s="12" t="s">
        <v>55</v>
      </c>
      <c r="B1777" s="2">
        <v>2024</v>
      </c>
      <c r="C1777" s="18" t="str">
        <f>TEXT(Table1[[#This Row],[No2]],"000")</f>
        <v>210</v>
      </c>
      <c r="D1777" s="18">
        <v>210</v>
      </c>
      <c r="E1777" s="18" t="s">
        <v>92</v>
      </c>
      <c r="F1777" s="2" t="str">
        <f>_xlfn.TEXTJOIN("_",TRUE,A1777,B1777,C1777,Table1[[#This Row],[Domain]])</f>
        <v>ITA_2024_210_Air</v>
      </c>
      <c r="G1777" s="2" t="s">
        <v>3152</v>
      </c>
      <c r="H1777" s="3" t="s">
        <v>114</v>
      </c>
      <c r="I1777" t="s">
        <v>103</v>
      </c>
      <c r="J1777" t="s">
        <v>2691</v>
      </c>
      <c r="K1777" s="4">
        <v>19</v>
      </c>
      <c r="L1777" s="9" t="str">
        <f>IF(AND(R1777=A1777, S1777&amp;T1777&amp;U1777&amp;V1777&amp;W1777=""), "DomProd", IF(COUNTIF(R1777:W1777, A1777)&gt;0, "CoDev", IF(R1777="???","N/A","Import")))</f>
        <v>DomProd</v>
      </c>
      <c r="M1777" t="s">
        <v>123</v>
      </c>
      <c r="O1777"/>
      <c r="P1777" t="s">
        <v>271</v>
      </c>
      <c r="R1777" t="s">
        <v>55</v>
      </c>
      <c r="X1777" s="9">
        <f>IF(Table1[[#This Row],[Origin 1]]="???",0,COUNTA(Table1[[#This Row],[Origin 1]:[Origin 6]]))</f>
        <v>1</v>
      </c>
      <c r="Y1777"/>
      <c r="Z1777"/>
    </row>
    <row r="1778" spans="1:26">
      <c r="A1778" s="12" t="s">
        <v>55</v>
      </c>
      <c r="B1778" s="2">
        <v>2024</v>
      </c>
      <c r="C1778" s="18" t="str">
        <f>TEXT(Table1[[#This Row],[No2]],"000")</f>
        <v>211</v>
      </c>
      <c r="D1778" s="18">
        <v>211</v>
      </c>
      <c r="E1778" s="18" t="s">
        <v>92</v>
      </c>
      <c r="F1778" s="2" t="str">
        <f>_xlfn.TEXTJOIN("_",TRUE,A1778,B1778,C1778,Table1[[#This Row],[Domain]])</f>
        <v>ITA_2024_211_Air</v>
      </c>
      <c r="G1778" s="2" t="s">
        <v>3152</v>
      </c>
      <c r="H1778" s="3" t="s">
        <v>114</v>
      </c>
      <c r="I1778" t="s">
        <v>103</v>
      </c>
      <c r="J1778" t="s">
        <v>2419</v>
      </c>
      <c r="K1778" s="4">
        <v>2</v>
      </c>
      <c r="L1778" s="9" t="str">
        <f>IF(AND(R1778=A1778, S1778&amp;T1778&amp;U1778&amp;V1778&amp;W1778=""), "DomProd", IF(COUNTIF(R1778:W1778, A1778)&gt;0, "CoDev", IF(R1778="???","N/A","Import")))</f>
        <v>DomProd</v>
      </c>
      <c r="M1778" t="s">
        <v>123</v>
      </c>
      <c r="O1778"/>
      <c r="P1778" t="s">
        <v>271</v>
      </c>
      <c r="R1778" t="s">
        <v>55</v>
      </c>
      <c r="X1778" s="9">
        <f>IF(Table1[[#This Row],[Origin 1]]="???",0,COUNTA(Table1[[#This Row],[Origin 1]:[Origin 6]]))</f>
        <v>1</v>
      </c>
      <c r="Y1778"/>
      <c r="Z1778"/>
    </row>
    <row r="1779" spans="1:26">
      <c r="A1779" s="12" t="s">
        <v>55</v>
      </c>
      <c r="B1779" s="2">
        <v>2024</v>
      </c>
      <c r="C1779" s="18" t="str">
        <f>TEXT(Table1[[#This Row],[No2]],"000")</f>
        <v>212</v>
      </c>
      <c r="D1779" s="18">
        <v>212</v>
      </c>
      <c r="E1779" s="18" t="s">
        <v>92</v>
      </c>
      <c r="F1779" s="2" t="str">
        <f>_xlfn.TEXTJOIN("_",TRUE,A1779,B1779,C1779,Table1[[#This Row],[Domain]])</f>
        <v>ITA_2024_212_Air</v>
      </c>
      <c r="G1779" s="2" t="s">
        <v>3152</v>
      </c>
      <c r="H1779" s="3" t="s">
        <v>114</v>
      </c>
      <c r="I1779" t="s">
        <v>103</v>
      </c>
      <c r="J1779" t="s">
        <v>2923</v>
      </c>
      <c r="K1779" s="4">
        <v>2</v>
      </c>
      <c r="L1779" s="9" t="str">
        <f>IF(AND(R1779=A1779, S1779&amp;T1779&amp;U1779&amp;V1779&amp;W1779=""), "DomProd", IF(COUNTIF(R1779:W1779, A1779)&gt;0, "CoDev", IF(R1779="???","N/A","Import")))</f>
        <v>DomProd</v>
      </c>
      <c r="M1779" t="s">
        <v>123</v>
      </c>
      <c r="O1779"/>
      <c r="P1779" t="s">
        <v>679</v>
      </c>
      <c r="R1779" t="s">
        <v>55</v>
      </c>
      <c r="X1779" s="9">
        <f>IF(Table1[[#This Row],[Origin 1]]="???",0,COUNTA(Table1[[#This Row],[Origin 1]:[Origin 6]]))</f>
        <v>1</v>
      </c>
      <c r="Y1779"/>
      <c r="Z1779"/>
    </row>
    <row r="1780" spans="1:26">
      <c r="A1780" s="12" t="s">
        <v>55</v>
      </c>
      <c r="B1780" s="2">
        <v>2024</v>
      </c>
      <c r="C1780" s="18" t="str">
        <f>TEXT(Table1[[#This Row],[No2]],"000")</f>
        <v>213</v>
      </c>
      <c r="D1780" s="18">
        <v>213</v>
      </c>
      <c r="E1780" s="18" t="s">
        <v>92</v>
      </c>
      <c r="F1780" s="2" t="str">
        <f>_xlfn.TEXTJOIN("_",TRUE,A1780,B1780,C1780,Table1[[#This Row],[Domain]])</f>
        <v>ITA_2024_213_Air</v>
      </c>
      <c r="G1780" s="2" t="s">
        <v>3152</v>
      </c>
      <c r="H1780" s="3" t="s">
        <v>114</v>
      </c>
      <c r="I1780" t="s">
        <v>103</v>
      </c>
      <c r="J1780" t="s">
        <v>3134</v>
      </c>
      <c r="K1780" s="4">
        <v>8</v>
      </c>
      <c r="L1780" s="9" t="str">
        <f>IF(AND(R1780=A1780, S1780&amp;T1780&amp;U1780&amp;V1780&amp;W1780=""), "DomProd", IF(COUNTIF(R1780:W1780, A1780)&gt;0, "CoDev", IF(R1780="???","N/A","Import")))</f>
        <v>Import</v>
      </c>
      <c r="M1780" t="s">
        <v>1636</v>
      </c>
      <c r="O1780"/>
      <c r="P1780" s="28" t="s">
        <v>1637</v>
      </c>
      <c r="R1780" t="s">
        <v>65</v>
      </c>
      <c r="X1780" s="9">
        <f>IF(Table1[[#This Row],[Origin 1]]="???",0,COUNTA(Table1[[#This Row],[Origin 1]:[Origin 6]]))</f>
        <v>1</v>
      </c>
      <c r="Y1780"/>
      <c r="Z1780"/>
    </row>
    <row r="1781" spans="1:26">
      <c r="A1781" s="12" t="s">
        <v>55</v>
      </c>
      <c r="B1781" s="2">
        <v>2024</v>
      </c>
      <c r="C1781" s="18" t="str">
        <f>TEXT(Table1[[#This Row],[No2]],"000")</f>
        <v>214</v>
      </c>
      <c r="D1781" s="18">
        <v>214</v>
      </c>
      <c r="E1781" s="18" t="s">
        <v>183</v>
      </c>
      <c r="F1781" s="2" t="str">
        <f>_xlfn.TEXTJOIN("_",TRUE,A1781,B1781,C1781,Table1[[#This Row],[Domain]])</f>
        <v>ITA_2024_214_Sea</v>
      </c>
      <c r="G1781" s="2" t="s">
        <v>3156</v>
      </c>
      <c r="H1781" s="3" t="s">
        <v>213</v>
      </c>
      <c r="I1781" t="s">
        <v>1303</v>
      </c>
      <c r="J1781" t="s">
        <v>3157</v>
      </c>
      <c r="K1781" s="4">
        <v>1</v>
      </c>
      <c r="L1781" s="9" t="str">
        <f>IF(AND(R1781=A1781, S1781&amp;T1781&amp;U1781&amp;V1781&amp;W1781=""), "DomProd", IF(COUNTIF(R1781:W1781, A1781)&gt;0, "CoDev", IF(R1781="???","N/A","Import")))</f>
        <v>Import</v>
      </c>
      <c r="M1781" t="s">
        <v>2312</v>
      </c>
      <c r="O1781"/>
      <c r="P1781" t="s">
        <v>3158</v>
      </c>
      <c r="R1781" t="s">
        <v>191</v>
      </c>
      <c r="X1781" s="9">
        <f>IF(Table1[[#This Row],[Origin 1]]="???",0,COUNTA(Table1[[#This Row],[Origin 1]:[Origin 6]]))</f>
        <v>1</v>
      </c>
      <c r="Y1781"/>
      <c r="Z1781"/>
    </row>
    <row r="1782" spans="1:26">
      <c r="A1782" s="12" t="s">
        <v>55</v>
      </c>
      <c r="B1782" s="2">
        <v>2024</v>
      </c>
      <c r="C1782" s="18" t="str">
        <f>TEXT(Table1[[#This Row],[No2]],"000")</f>
        <v>215</v>
      </c>
      <c r="D1782" s="18">
        <v>215</v>
      </c>
      <c r="E1782" s="18" t="s">
        <v>183</v>
      </c>
      <c r="F1782" s="2" t="str">
        <f>_xlfn.TEXTJOIN("_",TRUE,A1782,B1782,C1782,Table1[[#This Row],[Domain]])</f>
        <v>ITA_2024_215_Sea</v>
      </c>
      <c r="G1782" s="2" t="s">
        <v>3156</v>
      </c>
      <c r="H1782" s="3" t="s">
        <v>213</v>
      </c>
      <c r="I1782" t="s">
        <v>1303</v>
      </c>
      <c r="J1782" t="s">
        <v>3159</v>
      </c>
      <c r="K1782" s="4">
        <v>2</v>
      </c>
      <c r="L1782" s="9" t="str">
        <f>IF(AND(R1782=A1782, S1782&amp;T1782&amp;U1782&amp;V1782&amp;W1782=""), "DomProd", IF(COUNTIF(R1782:W1782, A1782)&gt;0, "CoDev", IF(R1782="???","N/A","Import")))</f>
        <v>Import</v>
      </c>
      <c r="M1782" t="s">
        <v>3160</v>
      </c>
      <c r="O1782"/>
      <c r="P1782" s="28" t="s">
        <v>3158</v>
      </c>
      <c r="R1782" t="s">
        <v>191</v>
      </c>
      <c r="X1782" s="9">
        <f>IF(Table1[[#This Row],[Origin 1]]="???",0,COUNTA(Table1[[#This Row],[Origin 1]:[Origin 6]]))</f>
        <v>1</v>
      </c>
      <c r="Y1782"/>
      <c r="Z1782"/>
    </row>
    <row r="1783" spans="1:26">
      <c r="A1783" s="12" t="s">
        <v>55</v>
      </c>
      <c r="B1783" s="2">
        <v>2024</v>
      </c>
      <c r="C1783" s="18" t="str">
        <f>TEXT(Table1[[#This Row],[No2]],"000")</f>
        <v>216</v>
      </c>
      <c r="D1783" s="18">
        <v>216</v>
      </c>
      <c r="E1783" s="18" t="s">
        <v>183</v>
      </c>
      <c r="F1783" s="2" t="str">
        <f>_xlfn.TEXTJOIN("_",TRUE,A1783,B1783,C1783,Table1[[#This Row],[Domain]])</f>
        <v>ITA_2024_216_Sea</v>
      </c>
      <c r="G1783" s="2" t="s">
        <v>3156</v>
      </c>
      <c r="H1783" s="3" t="s">
        <v>213</v>
      </c>
      <c r="I1783" t="s">
        <v>425</v>
      </c>
      <c r="J1783" t="s">
        <v>3161</v>
      </c>
      <c r="K1783" s="4">
        <v>1</v>
      </c>
      <c r="L1783" s="9" t="str">
        <f>IF(AND(R1783=A1783, S1783&amp;T1783&amp;U1783&amp;V1783&amp;W1783=""), "DomProd", IF(COUNTIF(R1783:W1783, A1783)&gt;0, "CoDev", IF(R1783="???","N/A","Import")))</f>
        <v>DomProd</v>
      </c>
      <c r="M1783" t="s">
        <v>1888</v>
      </c>
      <c r="O1783"/>
      <c r="P1783" t="s">
        <v>3162</v>
      </c>
      <c r="R1783" t="s">
        <v>55</v>
      </c>
      <c r="X1783" s="9">
        <f>IF(Table1[[#This Row],[Origin 1]]="???",0,COUNTA(Table1[[#This Row],[Origin 1]:[Origin 6]]))</f>
        <v>1</v>
      </c>
      <c r="Y1783"/>
      <c r="Z1783"/>
    </row>
    <row r="1784" spans="1:26">
      <c r="A1784" s="12" t="s">
        <v>55</v>
      </c>
      <c r="B1784" s="2">
        <v>2024</v>
      </c>
      <c r="C1784" s="18" t="str">
        <f>TEXT(Table1[[#This Row],[No2]],"000")</f>
        <v>217</v>
      </c>
      <c r="D1784" s="18">
        <v>217</v>
      </c>
      <c r="E1784" s="18" t="s">
        <v>183</v>
      </c>
      <c r="F1784" s="2" t="str">
        <f>_xlfn.TEXTJOIN("_",TRUE,A1784,B1784,C1784,Table1[[#This Row],[Domain]])</f>
        <v>ITA_2024_217_Sea</v>
      </c>
      <c r="G1784" s="2" t="s">
        <v>3156</v>
      </c>
      <c r="H1784" s="3" t="s">
        <v>213</v>
      </c>
      <c r="I1784" t="s">
        <v>661</v>
      </c>
      <c r="J1784" t="s">
        <v>3163</v>
      </c>
      <c r="K1784" s="4">
        <v>19</v>
      </c>
      <c r="L1784" s="9" t="str">
        <f>IF(AND(R1784=A1784, S1784&amp;T1784&amp;U1784&amp;V1784&amp;W1784=""), "DomProd", IF(COUNTIF(R1784:W1784, A1784)&gt;0, "CoDev", IF(R1784="???","N/A","Import")))</f>
        <v>DomProd</v>
      </c>
      <c r="M1784" t="s">
        <v>1681</v>
      </c>
      <c r="O1784"/>
      <c r="P1784" t="s">
        <v>3164</v>
      </c>
      <c r="R1784" t="s">
        <v>55</v>
      </c>
      <c r="X1784" s="9">
        <f>IF(Table1[[#This Row],[Origin 1]]="???",0,COUNTA(Table1[[#This Row],[Origin 1]:[Origin 6]]))</f>
        <v>1</v>
      </c>
      <c r="Y1784"/>
      <c r="Z1784"/>
    </row>
    <row r="1785" spans="1:26">
      <c r="A1785" s="12" t="s">
        <v>55</v>
      </c>
      <c r="B1785" s="2">
        <v>2024</v>
      </c>
      <c r="C1785" s="18" t="str">
        <f>TEXT(Table1[[#This Row],[No2]],"000")</f>
        <v>218</v>
      </c>
      <c r="D1785" s="18">
        <v>218</v>
      </c>
      <c r="E1785" s="18" t="s">
        <v>183</v>
      </c>
      <c r="F1785" s="2" t="str">
        <f>_xlfn.TEXTJOIN("_",TRUE,A1785,B1785,C1785,Table1[[#This Row],[Domain]])</f>
        <v>ITA_2024_218_Sea</v>
      </c>
      <c r="G1785" s="2" t="s">
        <v>3156</v>
      </c>
      <c r="H1785" s="3" t="s">
        <v>213</v>
      </c>
      <c r="I1785" t="s">
        <v>661</v>
      </c>
      <c r="J1785" t="s">
        <v>3165</v>
      </c>
      <c r="K1785" s="4">
        <v>3</v>
      </c>
      <c r="L1785" s="9" t="str">
        <f>IF(AND(R1785=A1785, S1785&amp;T1785&amp;U1785&amp;V1785&amp;W1785=""), "DomProd", IF(COUNTIF(R1785:W1785, A1785)&gt;0, "CoDev", IF(R1785="???","N/A","Import")))</f>
        <v>DomProd</v>
      </c>
      <c r="M1785" t="s">
        <v>3166</v>
      </c>
      <c r="O1785"/>
      <c r="P1785" t="s">
        <v>3167</v>
      </c>
      <c r="R1785" t="s">
        <v>55</v>
      </c>
      <c r="X1785" s="9">
        <f>IF(Table1[[#This Row],[Origin 1]]="???",0,COUNTA(Table1[[#This Row],[Origin 1]:[Origin 6]]))</f>
        <v>1</v>
      </c>
      <c r="Y1785"/>
      <c r="Z1785"/>
    </row>
    <row r="1786" spans="1:26">
      <c r="A1786" s="12" t="s">
        <v>55</v>
      </c>
      <c r="B1786" s="2">
        <v>2024</v>
      </c>
      <c r="C1786" s="18" t="str">
        <f>TEXT(Table1[[#This Row],[No2]],"000")</f>
        <v>219</v>
      </c>
      <c r="D1786" s="18">
        <v>219</v>
      </c>
      <c r="E1786" s="18" t="s">
        <v>183</v>
      </c>
      <c r="F1786" s="2" t="str">
        <f>_xlfn.TEXTJOIN("_",TRUE,A1786,B1786,C1786,Table1[[#This Row],[Domain]])</f>
        <v>ITA_2024_219_Sea</v>
      </c>
      <c r="G1786" s="2" t="s">
        <v>3156</v>
      </c>
      <c r="H1786" s="3" t="s">
        <v>213</v>
      </c>
      <c r="I1786" t="s">
        <v>661</v>
      </c>
      <c r="J1786" t="s">
        <v>3168</v>
      </c>
      <c r="K1786" s="4">
        <v>9</v>
      </c>
      <c r="L1786" s="9" t="str">
        <f>IF(AND(R1786=A1786, S1786&amp;T1786&amp;U1786&amp;V1786&amp;W1786=""), "DomProd", IF(COUNTIF(R1786:W1786, A1786)&gt;0, "CoDev", IF(R1786="???","N/A","Import")))</f>
        <v>DomProd</v>
      </c>
      <c r="M1786" t="s">
        <v>3043</v>
      </c>
      <c r="O1786"/>
      <c r="P1786" s="28" t="s">
        <v>3169</v>
      </c>
      <c r="R1786" t="s">
        <v>55</v>
      </c>
      <c r="X1786" s="9">
        <f>IF(Table1[[#This Row],[Origin 1]]="???",0,COUNTA(Table1[[#This Row],[Origin 1]:[Origin 6]]))</f>
        <v>1</v>
      </c>
      <c r="Y1786"/>
      <c r="Z1786"/>
    </row>
    <row r="1787" spans="1:26">
      <c r="A1787" s="12" t="s">
        <v>55</v>
      </c>
      <c r="B1787" s="2">
        <v>2024</v>
      </c>
      <c r="C1787" s="18" t="str">
        <f>TEXT(Table1[[#This Row],[No2]],"000")</f>
        <v>220</v>
      </c>
      <c r="D1787" s="18">
        <v>220</v>
      </c>
      <c r="E1787" s="18" t="s">
        <v>183</v>
      </c>
      <c r="F1787" s="2" t="str">
        <f>_xlfn.TEXTJOIN("_",TRUE,A1787,B1787,C1787,Table1[[#This Row],[Domain]])</f>
        <v>ITA_2024_220_Sea</v>
      </c>
      <c r="G1787" s="2" t="s">
        <v>3156</v>
      </c>
      <c r="H1787" s="3" t="s">
        <v>213</v>
      </c>
      <c r="I1787" t="s">
        <v>661</v>
      </c>
      <c r="J1787" t="s">
        <v>3170</v>
      </c>
      <c r="K1787" s="4">
        <v>1</v>
      </c>
      <c r="L1787" s="9" t="str">
        <f>IF(AND(R1787=A1787, S1787&amp;T1787&amp;U1787&amp;V1787&amp;W1787=""), "DomProd", IF(COUNTIF(R1787:W1787, A1787)&gt;0, "CoDev", IF(R1787="???","N/A","Import")))</f>
        <v>DomProd</v>
      </c>
      <c r="M1787" t="s">
        <v>3171</v>
      </c>
      <c r="O1787"/>
      <c r="P1787" s="28" t="s">
        <v>3172</v>
      </c>
      <c r="R1787" t="s">
        <v>55</v>
      </c>
      <c r="X1787" s="9">
        <f>IF(Table1[[#This Row],[Origin 1]]="???",0,COUNTA(Table1[[#This Row],[Origin 1]:[Origin 6]]))</f>
        <v>1</v>
      </c>
      <c r="Y1787"/>
      <c r="Z1787"/>
    </row>
    <row r="1788" spans="1:26">
      <c r="A1788" s="12" t="s">
        <v>55</v>
      </c>
      <c r="B1788" s="2">
        <v>2024</v>
      </c>
      <c r="C1788" s="18" t="str">
        <f>TEXT(Table1[[#This Row],[No2]],"000")</f>
        <v>221</v>
      </c>
      <c r="D1788" s="18">
        <v>221</v>
      </c>
      <c r="E1788" s="18" t="s">
        <v>183</v>
      </c>
      <c r="F1788" s="2" t="str">
        <f>_xlfn.TEXTJOIN("_",TRUE,A1788,B1788,C1788,Table1[[#This Row],[Domain]])</f>
        <v>ITA_2024_221_Sea</v>
      </c>
      <c r="G1788" s="2" t="s">
        <v>3156</v>
      </c>
      <c r="H1788" s="3" t="s">
        <v>213</v>
      </c>
      <c r="I1788" t="s">
        <v>661</v>
      </c>
      <c r="J1788" t="s">
        <v>3173</v>
      </c>
      <c r="K1788" s="4">
        <v>29</v>
      </c>
      <c r="L1788" s="9" t="str">
        <f>IF(AND(R1788=A1788, S1788&amp;T1788&amp;U1788&amp;V1788&amp;W1788=""), "DomProd", IF(COUNTIF(R1788:W1788, A1788)&gt;0, "CoDev", IF(R1788="???","N/A","Import")))</f>
        <v>N/A</v>
      </c>
      <c r="M1788" t="s">
        <v>90</v>
      </c>
      <c r="O1788"/>
      <c r="R1788" t="s">
        <v>91</v>
      </c>
      <c r="X1788" s="9">
        <f>IF(Table1[[#This Row],[Origin 1]]="???",0,COUNTA(Table1[[#This Row],[Origin 1]:[Origin 6]]))</f>
        <v>0</v>
      </c>
      <c r="Y1788"/>
      <c r="Z1788"/>
    </row>
    <row r="1789" spans="1:26">
      <c r="A1789" s="12" t="s">
        <v>55</v>
      </c>
      <c r="B1789" s="2">
        <v>2024</v>
      </c>
      <c r="C1789" s="18" t="str">
        <f>TEXT(Table1[[#This Row],[No2]],"000")</f>
        <v>222</v>
      </c>
      <c r="D1789" s="18">
        <v>222</v>
      </c>
      <c r="E1789" s="18" t="s">
        <v>183</v>
      </c>
      <c r="F1789" s="2" t="str">
        <f>_xlfn.TEXTJOIN("_",TRUE,A1789,B1789,C1789,Table1[[#This Row],[Domain]])</f>
        <v>ITA_2024_222_Sea</v>
      </c>
      <c r="G1789" s="2" t="s">
        <v>3156</v>
      </c>
      <c r="H1789" s="3" t="s">
        <v>213</v>
      </c>
      <c r="I1789" t="s">
        <v>661</v>
      </c>
      <c r="J1789" t="s">
        <v>3174</v>
      </c>
      <c r="K1789" s="4">
        <v>5</v>
      </c>
      <c r="L1789" s="9" t="str">
        <f>IF(AND(R1789=A1789, S1789&amp;T1789&amp;U1789&amp;V1789&amp;W1789=""), "DomProd", IF(COUNTIF(R1789:W1789, A1789)&gt;0, "CoDev", IF(R1789="???","N/A","Import")))</f>
        <v>N/A</v>
      </c>
      <c r="M1789" t="s">
        <v>90</v>
      </c>
      <c r="O1789"/>
      <c r="R1789" t="s">
        <v>91</v>
      </c>
      <c r="X1789" s="9">
        <f>IF(Table1[[#This Row],[Origin 1]]="???",0,COUNTA(Table1[[#This Row],[Origin 1]:[Origin 6]]))</f>
        <v>0</v>
      </c>
      <c r="Y1789"/>
      <c r="Z1789"/>
    </row>
    <row r="1790" spans="1:26">
      <c r="A1790" s="12" t="s">
        <v>55</v>
      </c>
      <c r="B1790" s="2">
        <v>2024</v>
      </c>
      <c r="C1790" s="18" t="str">
        <f>TEXT(Table1[[#This Row],[No2]],"000")</f>
        <v>223</v>
      </c>
      <c r="D1790" s="18">
        <v>223</v>
      </c>
      <c r="E1790" s="18" t="s">
        <v>183</v>
      </c>
      <c r="F1790" s="2" t="str">
        <f>_xlfn.TEXTJOIN("_",TRUE,A1790,B1790,C1790,Table1[[#This Row],[Domain]])</f>
        <v>ITA_2024_223_Sea</v>
      </c>
      <c r="G1790" s="2" t="s">
        <v>3156</v>
      </c>
      <c r="H1790" s="3" t="s">
        <v>213</v>
      </c>
      <c r="I1790" t="s">
        <v>661</v>
      </c>
      <c r="J1790" t="s">
        <v>3175</v>
      </c>
      <c r="K1790" s="4">
        <v>77</v>
      </c>
      <c r="L1790" s="9" t="str">
        <f>IF(AND(R1790=A1790, S1790&amp;T1790&amp;U1790&amp;V1790&amp;W1790=""), "DomProd", IF(COUNTIF(R1790:W1790, A1790)&gt;0, "CoDev", IF(R1790="???","N/A","Import")))</f>
        <v>N/A</v>
      </c>
      <c r="M1790" t="s">
        <v>90</v>
      </c>
      <c r="O1790"/>
      <c r="R1790" t="s">
        <v>91</v>
      </c>
      <c r="X1790" s="9">
        <f>IF(Table1[[#This Row],[Origin 1]]="???",0,COUNTA(Table1[[#This Row],[Origin 1]:[Origin 6]]))</f>
        <v>0</v>
      </c>
      <c r="Y1790"/>
      <c r="Z1790"/>
    </row>
    <row r="1791" spans="1:26">
      <c r="A1791" s="12" t="s">
        <v>55</v>
      </c>
      <c r="B1791" s="2">
        <v>2024</v>
      </c>
      <c r="C1791" s="18" t="str">
        <f>TEXT(Table1[[#This Row],[No2]],"000")</f>
        <v>224</v>
      </c>
      <c r="D1791" s="18">
        <v>224</v>
      </c>
      <c r="E1791" s="18" t="s">
        <v>183</v>
      </c>
      <c r="F1791" s="2" t="str">
        <f>_xlfn.TEXTJOIN("_",TRUE,A1791,B1791,C1791,Table1[[#This Row],[Domain]])</f>
        <v>ITA_2024_224_Sea</v>
      </c>
      <c r="G1791" s="2" t="s">
        <v>3156</v>
      </c>
      <c r="H1791" s="3" t="s">
        <v>213</v>
      </c>
      <c r="I1791" t="s">
        <v>661</v>
      </c>
      <c r="J1791" t="s">
        <v>3176</v>
      </c>
      <c r="K1791" s="4">
        <v>8</v>
      </c>
      <c r="L1791" s="9" t="str">
        <f>IF(AND(R1791=A1791, S1791&amp;T1791&amp;U1791&amp;V1791&amp;W1791=""), "DomProd", IF(COUNTIF(R1791:W1791, A1791)&gt;0, "CoDev", IF(R1791="???","N/A","Import")))</f>
        <v>N/A</v>
      </c>
      <c r="M1791" t="s">
        <v>90</v>
      </c>
      <c r="O1791"/>
      <c r="R1791" t="s">
        <v>91</v>
      </c>
      <c r="X1791" s="9">
        <f>IF(Table1[[#This Row],[Origin 1]]="???",0,COUNTA(Table1[[#This Row],[Origin 1]:[Origin 6]]))</f>
        <v>0</v>
      </c>
      <c r="Y1791"/>
      <c r="Z1791"/>
    </row>
    <row r="1792" spans="1:26">
      <c r="A1792" s="12" t="s">
        <v>55</v>
      </c>
      <c r="B1792" s="2">
        <v>2024</v>
      </c>
      <c r="C1792" s="18" t="str">
        <f>TEXT(Table1[[#This Row],[No2]],"000")</f>
        <v>225</v>
      </c>
      <c r="D1792" s="18">
        <v>225</v>
      </c>
      <c r="E1792" s="18" t="s">
        <v>183</v>
      </c>
      <c r="F1792" s="2" t="str">
        <f>_xlfn.TEXTJOIN("_",TRUE,A1792,B1792,C1792,Table1[[#This Row],[Domain]])</f>
        <v>ITA_2024_225_Sea</v>
      </c>
      <c r="G1792" s="2" t="s">
        <v>3156</v>
      </c>
      <c r="H1792" s="3" t="s">
        <v>213</v>
      </c>
      <c r="I1792" t="s">
        <v>661</v>
      </c>
      <c r="J1792" t="s">
        <v>3177</v>
      </c>
      <c r="K1792" s="4">
        <v>11</v>
      </c>
      <c r="L1792" s="9" t="str">
        <f>IF(AND(R1792=A1792, S1792&amp;T1792&amp;U1792&amp;V1792&amp;W1792=""), "DomProd", IF(COUNTIF(R1792:W1792, A1792)&gt;0, "CoDev", IF(R1792="???","N/A","Import")))</f>
        <v>N/A</v>
      </c>
      <c r="M1792" t="s">
        <v>90</v>
      </c>
      <c r="O1792"/>
      <c r="R1792" t="s">
        <v>91</v>
      </c>
      <c r="X1792" s="9">
        <f>IF(Table1[[#This Row],[Origin 1]]="???",0,COUNTA(Table1[[#This Row],[Origin 1]:[Origin 6]]))</f>
        <v>0</v>
      </c>
      <c r="Y1792"/>
      <c r="Z1792"/>
    </row>
    <row r="1793" spans="1:26">
      <c r="A1793" s="12" t="s">
        <v>55</v>
      </c>
      <c r="B1793" s="2">
        <v>2024</v>
      </c>
      <c r="C1793" s="18" t="str">
        <f>TEXT(Table1[[#This Row],[No2]],"000")</f>
        <v>226</v>
      </c>
      <c r="D1793" s="18">
        <v>226</v>
      </c>
      <c r="E1793" s="18" t="s">
        <v>183</v>
      </c>
      <c r="F1793" s="2" t="str">
        <f>_xlfn.TEXTJOIN("_",TRUE,A1793,B1793,C1793,Table1[[#This Row],[Domain]])</f>
        <v>ITA_2024_226_Sea</v>
      </c>
      <c r="G1793" s="2" t="s">
        <v>3156</v>
      </c>
      <c r="H1793" s="3" t="s">
        <v>213</v>
      </c>
      <c r="I1793" t="s">
        <v>661</v>
      </c>
      <c r="J1793" t="s">
        <v>3178</v>
      </c>
      <c r="K1793" s="4">
        <v>4</v>
      </c>
      <c r="L1793" s="9" t="str">
        <f>IF(AND(R1793=A1793, S1793&amp;T1793&amp;U1793&amp;V1793&amp;W1793=""), "DomProd", IF(COUNTIF(R1793:W1793, A1793)&gt;0, "CoDev", IF(R1793="???","N/A","Import")))</f>
        <v>N/A</v>
      </c>
      <c r="M1793" t="s">
        <v>90</v>
      </c>
      <c r="O1793"/>
      <c r="R1793" t="s">
        <v>91</v>
      </c>
      <c r="X1793" s="9">
        <f>IF(Table1[[#This Row],[Origin 1]]="???",0,COUNTA(Table1[[#This Row],[Origin 1]:[Origin 6]]))</f>
        <v>0</v>
      </c>
      <c r="Y1793"/>
      <c r="Z1793"/>
    </row>
    <row r="1794" spans="1:26">
      <c r="A1794" s="12" t="s">
        <v>55</v>
      </c>
      <c r="B1794" s="2">
        <v>2024</v>
      </c>
      <c r="C1794" s="18" t="str">
        <f>TEXT(Table1[[#This Row],[No2]],"000")</f>
        <v>227</v>
      </c>
      <c r="D1794" s="18">
        <v>227</v>
      </c>
      <c r="E1794" s="18" t="s">
        <v>183</v>
      </c>
      <c r="F1794" s="2" t="str">
        <f>_xlfn.TEXTJOIN("_",TRUE,A1794,B1794,C1794,Table1[[#This Row],[Domain]])</f>
        <v>ITA_2024_227_Sea</v>
      </c>
      <c r="G1794" s="2" t="s">
        <v>3156</v>
      </c>
      <c r="H1794" s="3" t="s">
        <v>213</v>
      </c>
      <c r="I1794" t="s">
        <v>661</v>
      </c>
      <c r="J1794" t="s">
        <v>3179</v>
      </c>
      <c r="K1794" s="4">
        <v>12</v>
      </c>
      <c r="L1794" s="9" t="str">
        <f>IF(AND(R1794=A1794, S1794&amp;T1794&amp;U1794&amp;V1794&amp;W1794=""), "DomProd", IF(COUNTIF(R1794:W1794, A1794)&gt;0, "CoDev", IF(R1794="???","N/A","Import")))</f>
        <v>N/A</v>
      </c>
      <c r="M1794" t="s">
        <v>90</v>
      </c>
      <c r="O1794"/>
      <c r="R1794" t="s">
        <v>91</v>
      </c>
      <c r="X1794" s="9">
        <f>IF(Table1[[#This Row],[Origin 1]]="???",0,COUNTA(Table1[[#This Row],[Origin 1]:[Origin 6]]))</f>
        <v>0</v>
      </c>
      <c r="Y1794"/>
      <c r="Z1794"/>
    </row>
    <row r="1795" spans="1:26">
      <c r="A1795" s="12" t="s">
        <v>55</v>
      </c>
      <c r="B1795" s="2">
        <v>2024</v>
      </c>
      <c r="C1795" s="18" t="str">
        <f>TEXT(Table1[[#This Row],[No2]],"000")</f>
        <v>228</v>
      </c>
      <c r="D1795" s="18">
        <v>228</v>
      </c>
      <c r="E1795" s="18" t="s">
        <v>183</v>
      </c>
      <c r="F1795" s="2" t="str">
        <f>_xlfn.TEXTJOIN("_",TRUE,A1795,B1795,C1795,Table1[[#This Row],[Domain]])</f>
        <v>ITA_2024_228_Sea</v>
      </c>
      <c r="G1795" s="2" t="s">
        <v>3156</v>
      </c>
      <c r="H1795" s="3" t="s">
        <v>223</v>
      </c>
      <c r="I1795" t="s">
        <v>476</v>
      </c>
      <c r="J1795" t="s">
        <v>3180</v>
      </c>
      <c r="K1795" s="4">
        <v>1</v>
      </c>
      <c r="L1795" s="9" t="str">
        <f>IF(AND(R1795=A1795, S1795&amp;T1795&amp;U1795&amp;V1795&amp;W1795=""), "DomProd", IF(COUNTIF(R1795:W1795, A1795)&gt;0, "CoDev", IF(R1795="???","N/A","Import")))</f>
        <v>DomProd</v>
      </c>
      <c r="M1795" t="s">
        <v>3181</v>
      </c>
      <c r="O1795"/>
      <c r="P1795" s="28" t="s">
        <v>3182</v>
      </c>
      <c r="R1795" t="s">
        <v>55</v>
      </c>
      <c r="X1795" s="9">
        <f>IF(Table1[[#This Row],[Origin 1]]="???",0,COUNTA(Table1[[#This Row],[Origin 1]:[Origin 6]]))</f>
        <v>1</v>
      </c>
      <c r="Y1795"/>
      <c r="Z1795"/>
    </row>
    <row r="1796" spans="1:26">
      <c r="A1796" s="12" t="s">
        <v>55</v>
      </c>
      <c r="B1796" s="2">
        <v>2024</v>
      </c>
      <c r="C1796" s="18" t="str">
        <f>TEXT(Table1[[#This Row],[No2]],"000")</f>
        <v>229</v>
      </c>
      <c r="D1796" s="18">
        <v>229</v>
      </c>
      <c r="E1796" s="18" t="s">
        <v>183</v>
      </c>
      <c r="F1796" s="2" t="str">
        <f>_xlfn.TEXTJOIN("_",TRUE,A1796,B1796,C1796,Table1[[#This Row],[Domain]])</f>
        <v>ITA_2024_229_Sea</v>
      </c>
      <c r="G1796" s="2" t="s">
        <v>3156</v>
      </c>
      <c r="H1796" s="3" t="s">
        <v>223</v>
      </c>
      <c r="I1796" t="s">
        <v>975</v>
      </c>
      <c r="J1796" t="s">
        <v>3183</v>
      </c>
      <c r="K1796" s="4">
        <v>1</v>
      </c>
      <c r="L1796" s="9" t="str">
        <f>IF(AND(R1796=A1796, S1796&amp;T1796&amp;U1796&amp;V1796&amp;W1796=""), "DomProd", IF(COUNTIF(R1796:W1796, A1796)&gt;0, "CoDev", IF(R1796="???","N/A","Import")))</f>
        <v>DomProd</v>
      </c>
      <c r="M1796" t="s">
        <v>3001</v>
      </c>
      <c r="O1796"/>
      <c r="P1796" s="28" t="s">
        <v>3184</v>
      </c>
      <c r="R1796" t="s">
        <v>55</v>
      </c>
      <c r="X1796" s="9">
        <f>IF(Table1[[#This Row],[Origin 1]]="???",0,COUNTA(Table1[[#This Row],[Origin 1]:[Origin 6]]))</f>
        <v>1</v>
      </c>
      <c r="Y1796"/>
      <c r="Z1796"/>
    </row>
    <row r="1797" spans="1:26">
      <c r="A1797" s="12" t="s">
        <v>55</v>
      </c>
      <c r="B1797" s="2">
        <v>2024</v>
      </c>
      <c r="C1797" s="18" t="str">
        <f>TEXT(Table1[[#This Row],[No2]],"000")</f>
        <v>230</v>
      </c>
      <c r="D1797" s="18">
        <v>230</v>
      </c>
      <c r="E1797" s="18" t="s">
        <v>92</v>
      </c>
      <c r="F1797" s="2" t="str">
        <f>_xlfn.TEXTJOIN("_",TRUE,A1797,B1797,C1797,Table1[[#This Row],[Domain]])</f>
        <v>ITA_2024_230_Air</v>
      </c>
      <c r="G1797" s="2" t="s">
        <v>3156</v>
      </c>
      <c r="H1797" s="3" t="s">
        <v>94</v>
      </c>
      <c r="I1797" t="s">
        <v>1430</v>
      </c>
      <c r="J1797" t="s">
        <v>3185</v>
      </c>
      <c r="K1797" s="4">
        <v>4</v>
      </c>
      <c r="L1797" s="9" t="str">
        <f>IF(AND(R1797=A1797, S1797&amp;T1797&amp;U1797&amp;V1797&amp;W1797=""), "DomProd", IF(COUNTIF(R1797:W1797, A1797)&gt;0, "CoDev", IF(R1797="???","N/A","Import")))</f>
        <v>CoDev</v>
      </c>
      <c r="M1797" t="s">
        <v>3113</v>
      </c>
      <c r="O1797"/>
      <c r="P1797" t="s">
        <v>3114</v>
      </c>
      <c r="R1797" t="s">
        <v>134</v>
      </c>
      <c r="S1797" t="s">
        <v>55</v>
      </c>
      <c r="X1797" s="9">
        <f>IF(Table1[[#This Row],[Origin 1]]="???",0,COUNTA(Table1[[#This Row],[Origin 1]:[Origin 6]]))</f>
        <v>2</v>
      </c>
      <c r="Y1797"/>
      <c r="Z1797"/>
    </row>
    <row r="1798" spans="1:26">
      <c r="A1798" s="12" t="s">
        <v>55</v>
      </c>
      <c r="B1798" s="2">
        <v>2024</v>
      </c>
      <c r="C1798" s="18" t="str">
        <f>TEXT(Table1[[#This Row],[No2]],"000")</f>
        <v>231</v>
      </c>
      <c r="D1798" s="18">
        <v>231</v>
      </c>
      <c r="E1798" s="18" t="s">
        <v>92</v>
      </c>
      <c r="F1798" s="2" t="str">
        <f>_xlfn.TEXTJOIN("_",TRUE,A1798,B1798,C1798,Table1[[#This Row],[Domain]])</f>
        <v>ITA_2024_231_Air</v>
      </c>
      <c r="G1798" s="2" t="s">
        <v>3156</v>
      </c>
      <c r="H1798" s="3" t="s">
        <v>94</v>
      </c>
      <c r="I1798" t="s">
        <v>1430</v>
      </c>
      <c r="J1798" t="s">
        <v>3186</v>
      </c>
      <c r="K1798" s="4">
        <v>4</v>
      </c>
      <c r="L1798" s="9" t="str">
        <f>IF(AND(R1798=A1798, S1798&amp;T1798&amp;U1798&amp;V1798&amp;W1798=""), "DomProd", IF(COUNTIF(R1798:W1798, A1798)&gt;0, "CoDev", IF(R1798="???","N/A","Import")))</f>
        <v>CoDev</v>
      </c>
      <c r="M1798" t="s">
        <v>3113</v>
      </c>
      <c r="O1798"/>
      <c r="P1798" t="s">
        <v>3187</v>
      </c>
      <c r="R1798" t="s">
        <v>134</v>
      </c>
      <c r="S1798" t="s">
        <v>55</v>
      </c>
      <c r="X1798" s="9">
        <f>IF(Table1[[#This Row],[Origin 1]]="???",0,COUNTA(Table1[[#This Row],[Origin 1]:[Origin 6]]))</f>
        <v>2</v>
      </c>
      <c r="Y1798"/>
      <c r="Z1798"/>
    </row>
    <row r="1799" spans="1:26">
      <c r="A1799" s="12" t="s">
        <v>55</v>
      </c>
      <c r="B1799" s="2">
        <v>2024</v>
      </c>
      <c r="C1799" s="18" t="str">
        <f>TEXT(Table1[[#This Row],[No2]],"000")</f>
        <v>232</v>
      </c>
      <c r="D1799" s="18">
        <v>232</v>
      </c>
      <c r="E1799" s="18" t="s">
        <v>92</v>
      </c>
      <c r="F1799" s="2" t="str">
        <f>_xlfn.TEXTJOIN("_",TRUE,A1799,B1799,C1799,Table1[[#This Row],[Domain]])</f>
        <v>ITA_2024_232_Air</v>
      </c>
      <c r="G1799" s="2" t="s">
        <v>3156</v>
      </c>
      <c r="H1799" s="3" t="s">
        <v>94</v>
      </c>
      <c r="I1799" t="s">
        <v>103</v>
      </c>
      <c r="J1799" t="s">
        <v>2967</v>
      </c>
      <c r="K1799" s="4">
        <v>2</v>
      </c>
      <c r="L1799" s="9" t="str">
        <f>IF(AND(R1799=A1799, S1799&amp;T1799&amp;U1799&amp;V1799&amp;W1799=""), "DomProd", IF(COUNTIF(R1799:W1799, A1799)&gt;0, "CoDev", IF(R1799="???","N/A","Import")))</f>
        <v>CoDev</v>
      </c>
      <c r="M1799" t="s">
        <v>2968</v>
      </c>
      <c r="O1799"/>
      <c r="P1799" s="28" t="s">
        <v>2969</v>
      </c>
      <c r="R1799" t="s">
        <v>55</v>
      </c>
      <c r="S1799" t="s">
        <v>65</v>
      </c>
      <c r="X1799" s="9">
        <f>IF(Table1[[#This Row],[Origin 1]]="???",0,COUNTA(Table1[[#This Row],[Origin 1]:[Origin 6]]))</f>
        <v>2</v>
      </c>
      <c r="Y1799"/>
      <c r="Z1799"/>
    </row>
    <row r="1800" spans="1:26" s="7" customFormat="1">
      <c r="A1800" s="23" t="s">
        <v>55</v>
      </c>
      <c r="B1800" s="2">
        <v>2024</v>
      </c>
      <c r="C1800" s="18" t="str">
        <f>TEXT(Table1[[#This Row],[No2]],"000")</f>
        <v>233</v>
      </c>
      <c r="D1800" s="18">
        <v>233</v>
      </c>
      <c r="E1800" s="18" t="s">
        <v>92</v>
      </c>
      <c r="F1800" s="2" t="str">
        <f>_xlfn.TEXTJOIN("_",TRUE,A1800,B1800,C1800,Table1[[#This Row],[Domain]])</f>
        <v>ITA_2024_233_Air</v>
      </c>
      <c r="G1800" s="5" t="s">
        <v>3156</v>
      </c>
      <c r="H1800" s="6" t="s">
        <v>114</v>
      </c>
      <c r="I1800" s="7" t="s">
        <v>103</v>
      </c>
      <c r="J1800" s="7" t="s">
        <v>3188</v>
      </c>
      <c r="K1800" s="8">
        <v>10</v>
      </c>
      <c r="L1800" s="9" t="str">
        <f>IF(AND(R1800=A1800, S1800&amp;T1800&amp;U1800&amp;V1800&amp;W1800=""), "DomProd", IF(COUNTIF(R1800:W1800, A1800)&gt;0, "CoDev", IF(R1800="???","N/A","Import")))</f>
        <v>DomProd</v>
      </c>
      <c r="M1800" t="s">
        <v>123</v>
      </c>
      <c r="N1800"/>
      <c r="O1800"/>
      <c r="P1800" t="s">
        <v>271</v>
      </c>
      <c r="R1800" s="7" t="s">
        <v>55</v>
      </c>
      <c r="X1800" s="9">
        <f>IF(Table1[[#This Row],[Origin 1]]="???",0,COUNTA(Table1[[#This Row],[Origin 1]:[Origin 6]]))</f>
        <v>1</v>
      </c>
      <c r="Y1800"/>
    </row>
    <row r="1801" spans="1:26">
      <c r="A1801" s="12" t="s">
        <v>55</v>
      </c>
      <c r="B1801" s="2">
        <v>2024</v>
      </c>
      <c r="C1801" s="18" t="str">
        <f>TEXT(Table1[[#This Row],[No2]],"000")</f>
        <v>234</v>
      </c>
      <c r="D1801" s="18">
        <v>234</v>
      </c>
      <c r="E1801" s="18" t="s">
        <v>92</v>
      </c>
      <c r="F1801" s="2" t="str">
        <f>_xlfn.TEXTJOIN("_",TRUE,A1801,B1801,C1801,Table1[[#This Row],[Domain]])</f>
        <v>ITA_2024_234_Air</v>
      </c>
      <c r="G1801" s="2" t="s">
        <v>3156</v>
      </c>
      <c r="H1801" s="3" t="s">
        <v>114</v>
      </c>
      <c r="I1801" t="s">
        <v>103</v>
      </c>
      <c r="J1801" t="s">
        <v>2923</v>
      </c>
      <c r="K1801" s="4">
        <v>17</v>
      </c>
      <c r="L1801" s="9" t="str">
        <f>IF(AND(R1801=A1801, S1801&amp;T1801&amp;U1801&amp;V1801&amp;W1801=""), "DomProd", IF(COUNTIF(R1801:W1801, A1801)&gt;0, "CoDev", IF(R1801="???","N/A","Import")))</f>
        <v>DomProd</v>
      </c>
      <c r="M1801" t="s">
        <v>123</v>
      </c>
      <c r="O1801"/>
      <c r="P1801" t="s">
        <v>679</v>
      </c>
      <c r="R1801" t="s">
        <v>55</v>
      </c>
      <c r="X1801" s="9">
        <f>IF(Table1[[#This Row],[Origin 1]]="???",0,COUNTA(Table1[[#This Row],[Origin 1]:[Origin 6]]))</f>
        <v>1</v>
      </c>
      <c r="Y1801"/>
      <c r="Z1801"/>
    </row>
    <row r="1802" spans="1:26">
      <c r="A1802" s="12" t="s">
        <v>55</v>
      </c>
      <c r="B1802" s="2">
        <v>2024</v>
      </c>
      <c r="C1802" s="18" t="str">
        <f>TEXT(Table1[[#This Row],[No2]],"000")</f>
        <v>235</v>
      </c>
      <c r="D1802" s="18">
        <v>235</v>
      </c>
      <c r="E1802" s="18" t="s">
        <v>92</v>
      </c>
      <c r="F1802" s="2" t="str">
        <f>_xlfn.TEXTJOIN("_",TRUE,A1802,B1802,C1802,Table1[[#This Row],[Domain]])</f>
        <v>ITA_2024_235_Air</v>
      </c>
      <c r="G1802" s="2" t="s">
        <v>3156</v>
      </c>
      <c r="H1802" s="3" t="s">
        <v>114</v>
      </c>
      <c r="I1802" t="s">
        <v>103</v>
      </c>
      <c r="J1802" t="s">
        <v>3189</v>
      </c>
      <c r="K1802" s="4">
        <v>7</v>
      </c>
      <c r="L1802" s="9" t="str">
        <f>IF(AND(R1802=A1802, S1802&amp;T1802&amp;U1802&amp;V1802&amp;W1802=""), "DomProd", IF(COUNTIF(R1802:W1802, A1802)&gt;0, "CoDev", IF(R1802="???","N/A","Import")))</f>
        <v>DomProd</v>
      </c>
      <c r="M1802" t="s">
        <v>123</v>
      </c>
      <c r="O1802"/>
      <c r="P1802" t="s">
        <v>124</v>
      </c>
      <c r="R1802" t="s">
        <v>55</v>
      </c>
      <c r="X1802" s="9">
        <f>IF(Table1[[#This Row],[Origin 1]]="???",0,COUNTA(Table1[[#This Row],[Origin 1]:[Origin 6]]))</f>
        <v>1</v>
      </c>
      <c r="Y1802"/>
      <c r="Z1802"/>
    </row>
    <row r="1803" spans="1:26">
      <c r="A1803" s="12" t="s">
        <v>55</v>
      </c>
      <c r="B1803" s="2">
        <v>2024</v>
      </c>
      <c r="C1803" s="18" t="str">
        <f>TEXT(Table1[[#This Row],[No2]],"000")</f>
        <v>236</v>
      </c>
      <c r="D1803" s="18">
        <v>236</v>
      </c>
      <c r="E1803" s="18" t="s">
        <v>92</v>
      </c>
      <c r="F1803" s="2" t="str">
        <f>_xlfn.TEXTJOIN("_",TRUE,A1803,B1803,C1803,Table1[[#This Row],[Domain]])</f>
        <v>ITA_2024_236_Air</v>
      </c>
      <c r="G1803" s="2" t="s">
        <v>3156</v>
      </c>
      <c r="H1803" s="3" t="s">
        <v>114</v>
      </c>
      <c r="I1803" t="s">
        <v>103</v>
      </c>
      <c r="J1803" t="s">
        <v>3190</v>
      </c>
      <c r="K1803" s="4">
        <v>8</v>
      </c>
      <c r="L1803" s="9" t="str">
        <f>IF(AND(R1803=A1803, S1803&amp;T1803&amp;U1803&amp;V1803&amp;W1803=""), "DomProd", IF(COUNTIF(R1803:W1803, A1803)&gt;0, "CoDev", IF(R1803="???","N/A","Import")))</f>
        <v>Import</v>
      </c>
      <c r="M1803" t="s">
        <v>126</v>
      </c>
      <c r="O1803"/>
      <c r="P1803" t="s">
        <v>1739</v>
      </c>
      <c r="R1803" t="s">
        <v>65</v>
      </c>
      <c r="X1803" s="9">
        <f>IF(Table1[[#This Row],[Origin 1]]="???",0,COUNTA(Table1[[#This Row],[Origin 1]:[Origin 6]]))</f>
        <v>1</v>
      </c>
      <c r="Y1803"/>
      <c r="Z1803"/>
    </row>
    <row r="1804" spans="1:26">
      <c r="A1804" s="12" t="s">
        <v>55</v>
      </c>
      <c r="B1804" s="2">
        <v>2024</v>
      </c>
      <c r="C1804" s="18" t="str">
        <f>TEXT(Table1[[#This Row],[No2]],"000")</f>
        <v>237</v>
      </c>
      <c r="D1804" s="18">
        <v>237</v>
      </c>
      <c r="E1804" s="18" t="s">
        <v>92</v>
      </c>
      <c r="F1804" s="2" t="str">
        <f>_xlfn.TEXTJOIN("_",TRUE,A1804,B1804,C1804,Table1[[#This Row],[Domain]])</f>
        <v>ITA_2024_237_Air</v>
      </c>
      <c r="G1804" s="2" t="s">
        <v>3156</v>
      </c>
      <c r="H1804" s="3" t="s">
        <v>114</v>
      </c>
      <c r="I1804" t="s">
        <v>103</v>
      </c>
      <c r="J1804" t="s">
        <v>3191</v>
      </c>
      <c r="K1804" s="4">
        <v>4</v>
      </c>
      <c r="L1804" s="9" t="str">
        <f>IF(AND(R1804=A1804, S1804&amp;T1804&amp;U1804&amp;V1804&amp;W1804=""), "DomProd", IF(COUNTIF(R1804:W1804, A1804)&gt;0, "CoDev", IF(R1804="???","N/A","Import")))</f>
        <v>Import</v>
      </c>
      <c r="M1804" t="s">
        <v>1636</v>
      </c>
      <c r="O1804"/>
      <c r="P1804" s="28" t="s">
        <v>1637</v>
      </c>
      <c r="R1804" t="s">
        <v>65</v>
      </c>
      <c r="X1804" s="9">
        <f>IF(Table1[[#This Row],[Origin 1]]="???",0,COUNTA(Table1[[#This Row],[Origin 1]:[Origin 6]]))</f>
        <v>1</v>
      </c>
      <c r="Y1804"/>
      <c r="Z1804"/>
    </row>
    <row r="1805" spans="1:26">
      <c r="A1805" s="12" t="s">
        <v>55</v>
      </c>
      <c r="B1805" s="2">
        <v>2024</v>
      </c>
      <c r="C1805" s="18" t="str">
        <f>TEXT(Table1[[#This Row],[No2]],"000")</f>
        <v>238</v>
      </c>
      <c r="D1805" s="18">
        <v>238</v>
      </c>
      <c r="E1805" s="18" t="s">
        <v>92</v>
      </c>
      <c r="F1805" s="2" t="str">
        <f>_xlfn.TEXTJOIN("_",TRUE,A1805,B1805,C1805,Table1[[#This Row],[Domain]])</f>
        <v>ITA_2024_238_Air</v>
      </c>
      <c r="G1805" s="2" t="s">
        <v>3156</v>
      </c>
      <c r="H1805" s="3" t="s">
        <v>114</v>
      </c>
      <c r="I1805" t="s">
        <v>103</v>
      </c>
      <c r="J1805" t="s">
        <v>3192</v>
      </c>
      <c r="K1805" s="4">
        <v>8</v>
      </c>
      <c r="L1805" s="9" t="str">
        <f>IF(AND(R1805=A1805, S1805&amp;T1805&amp;U1805&amp;V1805&amp;W1805=""), "DomProd", IF(COUNTIF(R1805:W1805, A1805)&gt;0, "CoDev", IF(R1805="???","N/A","Import")))</f>
        <v>Import</v>
      </c>
      <c r="M1805" t="s">
        <v>1636</v>
      </c>
      <c r="O1805"/>
      <c r="P1805" s="28" t="s">
        <v>1637</v>
      </c>
      <c r="R1805" t="s">
        <v>65</v>
      </c>
      <c r="X1805" s="9">
        <f>IF(Table1[[#This Row],[Origin 1]]="???",0,COUNTA(Table1[[#This Row],[Origin 1]:[Origin 6]]))</f>
        <v>1</v>
      </c>
      <c r="Y1805"/>
      <c r="Z1805"/>
    </row>
    <row r="1806" spans="1:26">
      <c r="A1806" s="12" t="s">
        <v>3193</v>
      </c>
      <c r="B1806" s="2">
        <v>2024</v>
      </c>
      <c r="C1806" s="18" t="str">
        <f>TEXT(Table1[[#This Row],[No2]],"000")</f>
        <v>001</v>
      </c>
      <c r="D1806" s="18">
        <v>1</v>
      </c>
      <c r="E1806" s="18" t="s">
        <v>25</v>
      </c>
      <c r="F1806" s="2" t="str">
        <f>_xlfn.TEXTJOIN("_",TRUE,A1806,B1806,C1806,Table1[[#This Row],[Domain]])</f>
        <v>LAT_2024_001_Land</v>
      </c>
      <c r="G1806" s="2" t="s">
        <v>300</v>
      </c>
      <c r="H1806" s="3" t="s">
        <v>27</v>
      </c>
      <c r="I1806" t="s">
        <v>152</v>
      </c>
      <c r="J1806" t="s">
        <v>3194</v>
      </c>
      <c r="K1806" s="4">
        <v>197</v>
      </c>
      <c r="L1806" s="9" t="str">
        <f>IF(AND(R1806=A1806, S1806&amp;T1806&amp;U1806&amp;V1806&amp;W1806=""), "DomProd", IF(COUNTIF(R1806:W1806, A1806)&gt;0, "CoDev", IF(R1806="???","N/A","Import")))</f>
        <v>Import</v>
      </c>
      <c r="M1806" t="s">
        <v>2185</v>
      </c>
      <c r="O1806"/>
      <c r="P1806" s="28" t="s">
        <v>3195</v>
      </c>
      <c r="R1806" t="s">
        <v>43</v>
      </c>
      <c r="X1806" s="9">
        <f>IF(Table1[[#This Row],[Origin 1]]="???",0,COUNTA(Table1[[#This Row],[Origin 1]:[Origin 6]]))</f>
        <v>1</v>
      </c>
      <c r="Y1806"/>
      <c r="Z1806"/>
    </row>
    <row r="1807" spans="1:26">
      <c r="A1807" s="12" t="s">
        <v>3193</v>
      </c>
      <c r="B1807" s="2">
        <v>2024</v>
      </c>
      <c r="C1807" s="18" t="str">
        <f>TEXT(Table1[[#This Row],[No2]],"000")</f>
        <v>002</v>
      </c>
      <c r="D1807" s="18">
        <v>2</v>
      </c>
      <c r="E1807" s="18" t="s">
        <v>25</v>
      </c>
      <c r="F1807" s="2" t="str">
        <f>_xlfn.TEXTJOIN("_",TRUE,A1807,B1807,C1807,Table1[[#This Row],[Domain]])</f>
        <v>LAT_2024_002_Land</v>
      </c>
      <c r="G1807" s="2" t="s">
        <v>300</v>
      </c>
      <c r="H1807" s="3" t="s">
        <v>27</v>
      </c>
      <c r="I1807" t="s">
        <v>44</v>
      </c>
      <c r="J1807" t="s">
        <v>1591</v>
      </c>
      <c r="K1807" s="4">
        <v>90</v>
      </c>
      <c r="L1807" s="9" t="str">
        <f>IF(AND(R1807=A1807, S1807&amp;T1807&amp;U1807&amp;V1807&amp;W1807=""), "DomProd", IF(COUNTIF(R1807:W1807, A1807)&gt;0, "CoDev", IF(R1807="???","N/A","Import")))</f>
        <v>Import</v>
      </c>
      <c r="M1807" t="s">
        <v>1524</v>
      </c>
      <c r="O1807"/>
      <c r="P1807" s="28" t="s">
        <v>1592</v>
      </c>
      <c r="R1807" t="s">
        <v>672</v>
      </c>
      <c r="X1807" s="9">
        <f>IF(Table1[[#This Row],[Origin 1]]="???",0,COUNTA(Table1[[#This Row],[Origin 1]:[Origin 6]]))</f>
        <v>1</v>
      </c>
      <c r="Y1807"/>
      <c r="Z1807"/>
    </row>
    <row r="1808" spans="1:26">
      <c r="A1808" s="12" t="s">
        <v>3193</v>
      </c>
      <c r="B1808" s="2">
        <v>2024</v>
      </c>
      <c r="C1808" s="18" t="str">
        <f>TEXT(Table1[[#This Row],[No2]],"000")</f>
        <v>003</v>
      </c>
      <c r="D1808" s="18">
        <v>3</v>
      </c>
      <c r="E1808" s="18" t="s">
        <v>25</v>
      </c>
      <c r="F1808" s="2" t="str">
        <f>_xlfn.TEXTJOIN("_",TRUE,A1808,B1808,C1808,Table1[[#This Row],[Domain]])</f>
        <v>LAT_2024_003_Land</v>
      </c>
      <c r="G1808" s="2" t="s">
        <v>300</v>
      </c>
      <c r="H1808" s="3" t="s">
        <v>69</v>
      </c>
      <c r="I1808" t="s">
        <v>3196</v>
      </c>
      <c r="J1808" t="s">
        <v>737</v>
      </c>
      <c r="K1808" s="4" t="s">
        <v>72</v>
      </c>
      <c r="L1808" s="9" t="str">
        <f>IF(AND(R1808=A1808, S1808&amp;T1808&amp;U1808&amp;V1808&amp;W1808=""), "DomProd", IF(COUNTIF(R1808:W1808, A1808)&gt;0, "CoDev", IF(R1808="???","N/A","Import")))</f>
        <v>Import</v>
      </c>
      <c r="M1808" t="s">
        <v>166</v>
      </c>
      <c r="O1808"/>
      <c r="P1808" s="28" t="s">
        <v>167</v>
      </c>
      <c r="R1808" t="s">
        <v>115</v>
      </c>
      <c r="X1808" s="9">
        <f>IF(Table1[[#This Row],[Origin 1]]="???",0,COUNTA(Table1[[#This Row],[Origin 1]:[Origin 6]]))</f>
        <v>1</v>
      </c>
      <c r="Y1808"/>
      <c r="Z1808"/>
    </row>
    <row r="1809" spans="1:26">
      <c r="A1809" s="12" t="s">
        <v>3193</v>
      </c>
      <c r="B1809" s="2">
        <v>2024</v>
      </c>
      <c r="C1809" s="18" t="str">
        <f>TEXT(Table1[[#This Row],[No2]],"000")</f>
        <v>004</v>
      </c>
      <c r="D1809" s="18">
        <v>4</v>
      </c>
      <c r="E1809" s="18" t="s">
        <v>25</v>
      </c>
      <c r="F1809" s="2" t="str">
        <f>_xlfn.TEXTJOIN("_",TRUE,A1809,B1809,C1809,Table1[[#This Row],[Domain]])</f>
        <v>LAT_2024_004_Land</v>
      </c>
      <c r="G1809" s="2" t="s">
        <v>300</v>
      </c>
      <c r="H1809" s="3" t="s">
        <v>69</v>
      </c>
      <c r="I1809" t="s">
        <v>75</v>
      </c>
      <c r="J1809" t="s">
        <v>76</v>
      </c>
      <c r="K1809" s="4" t="s">
        <v>72</v>
      </c>
      <c r="L1809" s="9" t="str">
        <f>IF(AND(R1809=A1809, S1809&amp;T1809&amp;U1809&amp;V1809&amp;W1809=""), "DomProd", IF(COUNTIF(R1809:W1809, A1809)&gt;0, "CoDev", IF(R1809="???","N/A","Import")))</f>
        <v>Import</v>
      </c>
      <c r="M1809" t="s">
        <v>73</v>
      </c>
      <c r="O1809"/>
      <c r="P1809" t="s">
        <v>77</v>
      </c>
      <c r="R1809" t="s">
        <v>42</v>
      </c>
      <c r="X1809" s="9">
        <f>IF(Table1[[#This Row],[Origin 1]]="???",0,COUNTA(Table1[[#This Row],[Origin 1]:[Origin 6]]))</f>
        <v>1</v>
      </c>
      <c r="Y1809"/>
      <c r="Z1809"/>
    </row>
    <row r="1810" spans="1:26">
      <c r="A1810" s="12" t="s">
        <v>3193</v>
      </c>
      <c r="B1810" s="2">
        <v>2024</v>
      </c>
      <c r="C1810" s="18" t="str">
        <f>TEXT(Table1[[#This Row],[No2]],"000")</f>
        <v>005</v>
      </c>
      <c r="D1810" s="18">
        <v>5</v>
      </c>
      <c r="E1810" s="18" t="s">
        <v>25</v>
      </c>
      <c r="F1810" s="2" t="str">
        <f>_xlfn.TEXTJOIN("_",TRUE,A1810,B1810,C1810,Table1[[#This Row],[Domain]])</f>
        <v>LAT_2024_005_Land</v>
      </c>
      <c r="G1810" s="2" t="s">
        <v>300</v>
      </c>
      <c r="H1810" s="3" t="s">
        <v>69</v>
      </c>
      <c r="I1810" t="s">
        <v>1528</v>
      </c>
      <c r="J1810" t="s">
        <v>3197</v>
      </c>
      <c r="K1810" s="4" t="s">
        <v>72</v>
      </c>
      <c r="L1810" s="9" t="str">
        <f>IF(AND(R1810=A1810, S1810&amp;T1810&amp;U1810&amp;V1810&amp;W1810=""), "DomProd", IF(COUNTIF(R1810:W1810, A1810)&gt;0, "CoDev", IF(R1810="???","N/A","Import")))</f>
        <v>Import</v>
      </c>
      <c r="M1810" t="s">
        <v>1530</v>
      </c>
      <c r="O1810"/>
      <c r="P1810" s="28" t="s">
        <v>1531</v>
      </c>
      <c r="R1810" t="s">
        <v>42</v>
      </c>
      <c r="X1810" s="9">
        <f>IF(Table1[[#This Row],[Origin 1]]="???",0,COUNTA(Table1[[#This Row],[Origin 1]:[Origin 6]]))</f>
        <v>1</v>
      </c>
      <c r="Y1810"/>
      <c r="Z1810"/>
    </row>
    <row r="1811" spans="1:26">
      <c r="A1811" s="12" t="s">
        <v>3193</v>
      </c>
      <c r="B1811" s="2">
        <v>2024</v>
      </c>
      <c r="C1811" s="18" t="str">
        <f>TEXT(Table1[[#This Row],[No2]],"000")</f>
        <v>006</v>
      </c>
      <c r="D1811" s="18">
        <v>6</v>
      </c>
      <c r="E1811" s="18" t="s">
        <v>25</v>
      </c>
      <c r="F1811" s="2" t="str">
        <f>_xlfn.TEXTJOIN("_",TRUE,A1811,B1811,C1811,Table1[[#This Row],[Domain]])</f>
        <v>LAT_2024_006_Land</v>
      </c>
      <c r="G1811" s="2" t="s">
        <v>300</v>
      </c>
      <c r="H1811" s="3" t="s">
        <v>78</v>
      </c>
      <c r="I1811" t="s">
        <v>79</v>
      </c>
      <c r="J1811" t="s">
        <v>3198</v>
      </c>
      <c r="K1811" s="4">
        <v>47</v>
      </c>
      <c r="L1811" s="9" t="str">
        <f>IF(AND(R1811=A1811, S1811&amp;T1811&amp;U1811&amp;V1811&amp;W1811=""), "DomProd", IF(COUNTIF(R1811:W1811, A1811)&gt;0, "CoDev", IF(R1811="???","N/A","Import")))</f>
        <v>Import</v>
      </c>
      <c r="M1811" t="s">
        <v>81</v>
      </c>
      <c r="O1811"/>
      <c r="P1811" s="28" t="s">
        <v>82</v>
      </c>
      <c r="R1811" t="s">
        <v>65</v>
      </c>
      <c r="S1811" t="s">
        <v>24</v>
      </c>
      <c r="X1811" s="9">
        <f>IF(Table1[[#This Row],[Origin 1]]="???",0,COUNTA(Table1[[#This Row],[Origin 1]:[Origin 6]]))</f>
        <v>2</v>
      </c>
      <c r="Y1811"/>
      <c r="Z1811"/>
    </row>
    <row r="1812" spans="1:26">
      <c r="A1812" s="12" t="s">
        <v>3193</v>
      </c>
      <c r="B1812" s="2">
        <v>2024</v>
      </c>
      <c r="C1812" s="18" t="str">
        <f>TEXT(Table1[[#This Row],[No2]],"000")</f>
        <v>007</v>
      </c>
      <c r="D1812" s="18">
        <v>7</v>
      </c>
      <c r="E1812" s="18" t="s">
        <v>25</v>
      </c>
      <c r="F1812" s="2" t="str">
        <f>_xlfn.TEXTJOIN("_",TRUE,A1812,B1812,C1812,Table1[[#This Row],[Domain]])</f>
        <v>LAT_2024_007_Land</v>
      </c>
      <c r="G1812" s="2" t="s">
        <v>300</v>
      </c>
      <c r="H1812" s="3" t="s">
        <v>78</v>
      </c>
      <c r="I1812" t="s">
        <v>602</v>
      </c>
      <c r="J1812" t="s">
        <v>3199</v>
      </c>
      <c r="K1812" s="4">
        <v>23</v>
      </c>
      <c r="L1812" s="9" t="str">
        <f>IF(AND(R1812=A1812, S1812&amp;T1812&amp;U1812&amp;V1812&amp;W1812=""), "DomProd", IF(COUNTIF(R1812:W1812, A1812)&gt;0, "CoDev", IF(R1812="???","N/A","Import")))</f>
        <v>Import</v>
      </c>
      <c r="M1812" t="s">
        <v>3200</v>
      </c>
      <c r="O1812"/>
      <c r="P1812" s="28" t="s">
        <v>3201</v>
      </c>
      <c r="R1812" t="s">
        <v>516</v>
      </c>
      <c r="X1812" s="9">
        <f>IF(Table1[[#This Row],[Origin 1]]="???",0,COUNTA(Table1[[#This Row],[Origin 1]:[Origin 6]]))</f>
        <v>1</v>
      </c>
      <c r="Y1812"/>
      <c r="Z1812"/>
    </row>
    <row r="1813" spans="1:26">
      <c r="A1813" s="12" t="s">
        <v>3193</v>
      </c>
      <c r="B1813" s="2">
        <v>2024</v>
      </c>
      <c r="C1813" s="18" t="str">
        <f>TEXT(Table1[[#This Row],[No2]],"000")</f>
        <v>008</v>
      </c>
      <c r="D1813" s="18">
        <v>8</v>
      </c>
      <c r="E1813" s="18" t="s">
        <v>25</v>
      </c>
      <c r="F1813" s="2" t="str">
        <f>_xlfn.TEXTJOIN("_",TRUE,A1813,B1813,C1813,Table1[[#This Row],[Domain]])</f>
        <v>LAT_2024_008_Land</v>
      </c>
      <c r="G1813" s="2" t="s">
        <v>300</v>
      </c>
      <c r="H1813" s="3" t="s">
        <v>78</v>
      </c>
      <c r="I1813" t="s">
        <v>83</v>
      </c>
      <c r="J1813" t="s">
        <v>84</v>
      </c>
      <c r="K1813" s="4">
        <v>28</v>
      </c>
      <c r="L1813" s="9" t="str">
        <f>IF(AND(R1813=A1813, S1813&amp;T1813&amp;U1813&amp;V1813&amp;W1813=""), "DomProd", IF(COUNTIF(R1813:W1813, A1813)&gt;0, "CoDev", IF(R1813="???","N/A","Import")))</f>
        <v>Import</v>
      </c>
      <c r="M1813" t="s">
        <v>85</v>
      </c>
      <c r="O1813"/>
      <c r="P1813" s="28" t="s">
        <v>86</v>
      </c>
      <c r="R1813" t="s">
        <v>43</v>
      </c>
      <c r="S1813" t="s">
        <v>87</v>
      </c>
      <c r="X1813" s="9">
        <f>IF(Table1[[#This Row],[Origin 1]]="???",0,COUNTA(Table1[[#This Row],[Origin 1]:[Origin 6]]))</f>
        <v>2</v>
      </c>
      <c r="Y1813"/>
      <c r="Z1813"/>
    </row>
    <row r="1814" spans="1:26">
      <c r="A1814" s="12" t="s">
        <v>3193</v>
      </c>
      <c r="B1814" s="2">
        <v>2024</v>
      </c>
      <c r="C1814" s="18" t="str">
        <f>TEXT(Table1[[#This Row],[No2]],"000")</f>
        <v>009</v>
      </c>
      <c r="D1814" s="18">
        <v>9</v>
      </c>
      <c r="E1814" s="18" t="s">
        <v>25</v>
      </c>
      <c r="F1814" s="2" t="str">
        <f>_xlfn.TEXTJOIN("_",TRUE,A1814,B1814,C1814,Table1[[#This Row],[Domain]])</f>
        <v>LAT_2024_009_Land</v>
      </c>
      <c r="G1814" s="2" t="s">
        <v>300</v>
      </c>
      <c r="H1814" s="3" t="s">
        <v>78</v>
      </c>
      <c r="I1814" t="s">
        <v>88</v>
      </c>
      <c r="J1814" t="s">
        <v>3202</v>
      </c>
      <c r="K1814" s="4">
        <v>25</v>
      </c>
      <c r="L1814" s="9" t="str">
        <f>IF(AND(R1814=A1814, S1814&amp;T1814&amp;U1814&amp;V1814&amp;W1814=""), "DomProd", IF(COUNTIF(R1814:W1814, A1814)&gt;0, "CoDev", IF(R1814="???","N/A","Import")))</f>
        <v>Import</v>
      </c>
      <c r="M1814" t="s">
        <v>312</v>
      </c>
      <c r="N1814" t="s">
        <v>3203</v>
      </c>
      <c r="O1814"/>
      <c r="P1814" s="28" t="s">
        <v>3204</v>
      </c>
      <c r="R1814" t="s">
        <v>315</v>
      </c>
      <c r="X1814" s="9">
        <f>IF(Table1[[#This Row],[Origin 1]]="???",0,COUNTA(Table1[[#This Row],[Origin 1]:[Origin 6]]))</f>
        <v>1</v>
      </c>
      <c r="Y1814"/>
      <c r="Z1814"/>
    </row>
    <row r="1815" spans="1:26">
      <c r="A1815" s="12" t="s">
        <v>3193</v>
      </c>
      <c r="B1815" s="2">
        <v>2024</v>
      </c>
      <c r="C1815" s="18" t="str">
        <f>TEXT(Table1[[#This Row],[No2]],"000")</f>
        <v>010</v>
      </c>
      <c r="D1815" s="18">
        <v>10</v>
      </c>
      <c r="E1815" s="18" t="s">
        <v>25</v>
      </c>
      <c r="F1815" s="2" t="str">
        <f>_xlfn.TEXTJOIN("_",TRUE,A1815,B1815,C1815,Table1[[#This Row],[Domain]])</f>
        <v>LAT_2024_010_Land</v>
      </c>
      <c r="G1815" s="2" t="s">
        <v>300</v>
      </c>
      <c r="H1815" s="3" t="s">
        <v>129</v>
      </c>
      <c r="I1815" t="s">
        <v>130</v>
      </c>
      <c r="J1815" t="s">
        <v>1546</v>
      </c>
      <c r="K1815" s="4" t="s">
        <v>72</v>
      </c>
      <c r="L1815" s="9" t="str">
        <f>IF(AND(R1815=A1815, S1815&amp;T1815&amp;U1815&amp;V1815&amp;W1815=""), "DomProd", IF(COUNTIF(R1815:W1815, A1815)&gt;0, "CoDev", IF(R1815="???","N/A","Import")))</f>
        <v>Import</v>
      </c>
      <c r="M1815" t="s">
        <v>1547</v>
      </c>
      <c r="O1815"/>
      <c r="P1815" s="28" t="s">
        <v>1548</v>
      </c>
      <c r="R1815" t="s">
        <v>315</v>
      </c>
      <c r="X1815" s="9">
        <f>IF(Table1[[#This Row],[Origin 1]]="???",0,COUNTA(Table1[[#This Row],[Origin 1]:[Origin 6]]))</f>
        <v>1</v>
      </c>
      <c r="Y1815"/>
      <c r="Z1815"/>
    </row>
    <row r="1816" spans="1:26">
      <c r="A1816" s="12" t="s">
        <v>3193</v>
      </c>
      <c r="B1816" s="2">
        <v>2024</v>
      </c>
      <c r="C1816" s="18" t="str">
        <f>TEXT(Table1[[#This Row],[No2]],"000")</f>
        <v>011</v>
      </c>
      <c r="D1816" s="18">
        <v>11</v>
      </c>
      <c r="E1816" s="18" t="s">
        <v>183</v>
      </c>
      <c r="F1816" s="2" t="str">
        <f>_xlfn.TEXTJOIN("_",TRUE,A1816,B1816,C1816,Table1[[#This Row],[Domain]])</f>
        <v>LAT_2024_011_Sea</v>
      </c>
      <c r="G1816" s="2" t="s">
        <v>400</v>
      </c>
      <c r="H1816" s="3" t="s">
        <v>213</v>
      </c>
      <c r="I1816" t="s">
        <v>1167</v>
      </c>
      <c r="J1816" t="s">
        <v>3205</v>
      </c>
      <c r="K1816" s="4">
        <v>5</v>
      </c>
      <c r="L1816" s="9" t="str">
        <f>IF(AND(R1816=A1816, S1816&amp;T1816&amp;U1816&amp;V1816&amp;W1816=""), "DomProd", IF(COUNTIF(R1816:W1816, A1816)&gt;0, "CoDev", IF(R1816="???","N/A","Import")))</f>
        <v>CoDev</v>
      </c>
      <c r="M1816" t="s">
        <v>942</v>
      </c>
      <c r="N1816" t="s">
        <v>3206</v>
      </c>
      <c r="O1816"/>
      <c r="P1816" s="28" t="s">
        <v>3207</v>
      </c>
      <c r="R1816" t="s">
        <v>32</v>
      </c>
      <c r="S1816" t="s">
        <v>3193</v>
      </c>
      <c r="X1816" s="9">
        <f>IF(Table1[[#This Row],[Origin 1]]="???",0,COUNTA(Table1[[#This Row],[Origin 1]:[Origin 6]]))</f>
        <v>2</v>
      </c>
      <c r="Y1816"/>
      <c r="Z1816"/>
    </row>
    <row r="1817" spans="1:26">
      <c r="A1817" s="12" t="s">
        <v>3193</v>
      </c>
      <c r="B1817" s="2">
        <v>2024</v>
      </c>
      <c r="C1817" s="18" t="str">
        <f>TEXT(Table1[[#This Row],[No2]],"000")</f>
        <v>012</v>
      </c>
      <c r="D1817" s="18">
        <v>12</v>
      </c>
      <c r="E1817" s="18" t="s">
        <v>183</v>
      </c>
      <c r="F1817" s="2" t="str">
        <f>_xlfn.TEXTJOIN("_",TRUE,A1817,B1817,C1817,Table1[[#This Row],[Domain]])</f>
        <v>LAT_2024_012_Sea</v>
      </c>
      <c r="G1817" s="2" t="s">
        <v>400</v>
      </c>
      <c r="H1817" s="3" t="s">
        <v>218</v>
      </c>
      <c r="I1817" t="s">
        <v>1561</v>
      </c>
      <c r="J1817" t="s">
        <v>3208</v>
      </c>
      <c r="K1817" s="4">
        <v>1</v>
      </c>
      <c r="L1817" s="9" t="str">
        <f>IF(AND(R1817=A1817, S1817&amp;T1817&amp;U1817&amp;V1817&amp;W1817=""), "DomProd", IF(COUNTIF(R1817:W1817, A1817)&gt;0, "CoDev", IF(R1817="???","N/A","Import")))</f>
        <v>Import</v>
      </c>
      <c r="M1817" t="s">
        <v>3209</v>
      </c>
      <c r="O1817"/>
      <c r="P1817" s="28" t="s">
        <v>3210</v>
      </c>
      <c r="R1817" t="s">
        <v>145</v>
      </c>
      <c r="X1817" s="9">
        <f>IF(Table1[[#This Row],[Origin 1]]="???",0,COUNTA(Table1[[#This Row],[Origin 1]:[Origin 6]]))</f>
        <v>1</v>
      </c>
      <c r="Y1817"/>
      <c r="Z1817"/>
    </row>
    <row r="1818" spans="1:26">
      <c r="A1818" s="12" t="s">
        <v>3193</v>
      </c>
      <c r="B1818" s="2">
        <v>2024</v>
      </c>
      <c r="C1818" s="18" t="str">
        <f>TEXT(Table1[[#This Row],[No2]],"000")</f>
        <v>013</v>
      </c>
      <c r="D1818" s="18">
        <v>13</v>
      </c>
      <c r="E1818" s="18" t="s">
        <v>183</v>
      </c>
      <c r="F1818" s="2" t="str">
        <f>_xlfn.TEXTJOIN("_",TRUE,A1818,B1818,C1818,Table1[[#This Row],[Domain]])</f>
        <v>LAT_2024_013_Sea</v>
      </c>
      <c r="G1818" s="2" t="s">
        <v>400</v>
      </c>
      <c r="H1818" s="3" t="s">
        <v>218</v>
      </c>
      <c r="I1818" t="s">
        <v>940</v>
      </c>
      <c r="J1818" t="s">
        <v>3211</v>
      </c>
      <c r="K1818" s="4">
        <v>3</v>
      </c>
      <c r="L1818" s="9" t="str">
        <f>IF(AND(R1818=A1818, S1818&amp;T1818&amp;U1818&amp;V1818&amp;W1818=""), "DomProd", IF(COUNTIF(R1818:W1818, A1818)&gt;0, "CoDev", IF(R1818="???","N/A","Import")))</f>
        <v>Import</v>
      </c>
      <c r="M1818" t="s">
        <v>411</v>
      </c>
      <c r="N1818" t="s">
        <v>3212</v>
      </c>
      <c r="O1818" t="s">
        <v>3213</v>
      </c>
      <c r="P1818" s="28" t="s">
        <v>222</v>
      </c>
      <c r="Q1818" s="28" t="s">
        <v>443</v>
      </c>
      <c r="R1818" t="s">
        <v>191</v>
      </c>
      <c r="S1818" t="s">
        <v>146</v>
      </c>
      <c r="T1818" t="s">
        <v>134</v>
      </c>
      <c r="X1818" s="9">
        <f>IF(Table1[[#This Row],[Origin 1]]="???",0,COUNTA(Table1[[#This Row],[Origin 1]:[Origin 6]]))</f>
        <v>3</v>
      </c>
      <c r="Y1818"/>
      <c r="Z1818"/>
    </row>
    <row r="1819" spans="1:26">
      <c r="A1819" s="12" t="s">
        <v>3193</v>
      </c>
      <c r="B1819" s="2">
        <v>2024</v>
      </c>
      <c r="C1819" s="18" t="str">
        <f>TEXT(Table1[[#This Row],[No2]],"000")</f>
        <v>014</v>
      </c>
      <c r="D1819" s="18">
        <v>14</v>
      </c>
      <c r="E1819" s="18" t="s">
        <v>183</v>
      </c>
      <c r="F1819" s="2" t="str">
        <f>_xlfn.TEXTJOIN("_",TRUE,A1819,B1819,C1819,Table1[[#This Row],[Domain]])</f>
        <v>LAT_2024_014_Sea</v>
      </c>
      <c r="G1819" s="2" t="s">
        <v>400</v>
      </c>
      <c r="H1819" s="3" t="s">
        <v>223</v>
      </c>
      <c r="I1819" t="s">
        <v>1134</v>
      </c>
      <c r="J1819" t="s">
        <v>3214</v>
      </c>
      <c r="K1819" s="4">
        <v>1</v>
      </c>
      <c r="L1819" s="9" t="str">
        <f>IF(AND(R1819=A1819, S1819&amp;T1819&amp;U1819&amp;V1819&amp;W1819=""), "DomProd", IF(COUNTIF(R1819:W1819, A1819)&gt;0, "CoDev", IF(R1819="???","N/A","Import")))</f>
        <v>Import</v>
      </c>
      <c r="M1819" t="s">
        <v>3215</v>
      </c>
      <c r="O1819"/>
      <c r="P1819" s="28" t="s">
        <v>3216</v>
      </c>
      <c r="Q1819" s="28" t="s">
        <v>3217</v>
      </c>
      <c r="R1819" t="s">
        <v>191</v>
      </c>
      <c r="X1819" s="9">
        <f>IF(Table1[[#This Row],[Origin 1]]="???",0,COUNTA(Table1[[#This Row],[Origin 1]:[Origin 6]]))</f>
        <v>1</v>
      </c>
      <c r="Y1819"/>
      <c r="Z1819"/>
    </row>
    <row r="1820" spans="1:26">
      <c r="A1820" s="12" t="s">
        <v>3193</v>
      </c>
      <c r="B1820" s="2">
        <v>2024</v>
      </c>
      <c r="C1820" s="18" t="str">
        <f>TEXT(Table1[[#This Row],[No2]],"000")</f>
        <v>015</v>
      </c>
      <c r="D1820" s="18">
        <v>15</v>
      </c>
      <c r="E1820" s="18" t="s">
        <v>183</v>
      </c>
      <c r="F1820" s="2" t="str">
        <f>_xlfn.TEXTJOIN("_",TRUE,A1820,B1820,C1820,Table1[[#This Row],[Domain]])</f>
        <v>LAT_2024_015_Sea</v>
      </c>
      <c r="G1820" s="2" t="s">
        <v>400</v>
      </c>
      <c r="H1820" s="3" t="s">
        <v>233</v>
      </c>
      <c r="I1820" t="s">
        <v>481</v>
      </c>
      <c r="J1820" t="s">
        <v>241</v>
      </c>
      <c r="K1820" s="4" t="s">
        <v>72</v>
      </c>
      <c r="L1820" s="9" t="str">
        <f>IF(AND(R1820=A1820, S1820&amp;T1820&amp;U1820&amp;V1820&amp;W1820=""), "DomProd", IF(COUNTIF(R1820:W1820, A1820)&gt;0, "CoDev", IF(R1820="???","N/A","Import")))</f>
        <v>Import</v>
      </c>
      <c r="M1820" t="s">
        <v>231</v>
      </c>
      <c r="O1820"/>
      <c r="P1820" t="s">
        <v>242</v>
      </c>
      <c r="R1820" t="s">
        <v>134</v>
      </c>
      <c r="X1820" s="9">
        <f>IF(Table1[[#This Row],[Origin 1]]="???",0,COUNTA(Table1[[#This Row],[Origin 1]:[Origin 6]]))</f>
        <v>1</v>
      </c>
      <c r="Y1820"/>
      <c r="Z1820"/>
    </row>
    <row r="1821" spans="1:26">
      <c r="A1821" s="12" t="s">
        <v>3193</v>
      </c>
      <c r="B1821" s="2">
        <v>2024</v>
      </c>
      <c r="C1821" s="18" t="str">
        <f>TEXT(Table1[[#This Row],[No2]],"000")</f>
        <v>016</v>
      </c>
      <c r="D1821" s="18">
        <v>16</v>
      </c>
      <c r="E1821" s="18" t="s">
        <v>183</v>
      </c>
      <c r="F1821" s="2" t="str">
        <f>_xlfn.TEXTJOIN("_",TRUE,A1821,B1821,C1821,Table1[[#This Row],[Domain]])</f>
        <v>LAT_2024_016_Sea</v>
      </c>
      <c r="G1821" s="2" t="s">
        <v>3218</v>
      </c>
      <c r="H1821" s="3" t="s">
        <v>213</v>
      </c>
      <c r="I1821" t="s">
        <v>1167</v>
      </c>
      <c r="J1821" t="s">
        <v>3219</v>
      </c>
      <c r="K1821" s="4">
        <v>1</v>
      </c>
      <c r="L1821" s="9" t="str">
        <f>IF(AND(R1821=A1821, S1821&amp;T1821&amp;U1821&amp;V1821&amp;W1821=""), "DomProd", IF(COUNTIF(R1821:W1821, A1821)&gt;0, "CoDev", IF(R1821="???","N/A","Import")))</f>
        <v>Import</v>
      </c>
      <c r="M1821" t="s">
        <v>90</v>
      </c>
      <c r="O1821"/>
      <c r="P1821" s="28" t="s">
        <v>3220</v>
      </c>
      <c r="R1821" t="s">
        <v>672</v>
      </c>
      <c r="X1821" s="9">
        <f>IF(Table1[[#This Row],[Origin 1]]="???",0,COUNTA(Table1[[#This Row],[Origin 1]:[Origin 6]]))</f>
        <v>1</v>
      </c>
      <c r="Y1821"/>
      <c r="Z1821"/>
    </row>
    <row r="1822" spans="1:26">
      <c r="A1822" s="12" t="s">
        <v>3193</v>
      </c>
      <c r="B1822" s="2">
        <v>2024</v>
      </c>
      <c r="C1822" s="18" t="str">
        <f>TEXT(Table1[[#This Row],[No2]],"000")</f>
        <v>017</v>
      </c>
      <c r="D1822" s="18">
        <v>17</v>
      </c>
      <c r="E1822" s="18" t="s">
        <v>183</v>
      </c>
      <c r="F1822" s="2" t="str">
        <f>_xlfn.TEXTJOIN("_",TRUE,A1822,B1822,C1822,Table1[[#This Row],[Domain]])</f>
        <v>LAT_2024_017_Sea</v>
      </c>
      <c r="G1822" s="2" t="s">
        <v>3218</v>
      </c>
      <c r="H1822" s="3" t="s">
        <v>213</v>
      </c>
      <c r="I1822" t="s">
        <v>1167</v>
      </c>
      <c r="J1822" t="s">
        <v>3221</v>
      </c>
      <c r="K1822" s="4">
        <v>5</v>
      </c>
      <c r="L1822" s="9" t="str">
        <f>IF(AND(R1822=A1822, S1822&amp;T1822&amp;U1822&amp;V1822&amp;W1822=""), "DomProd", IF(COUNTIF(R1822:W1822, A1822)&gt;0, "CoDev", IF(R1822="???","N/A","Import")))</f>
        <v>Import</v>
      </c>
      <c r="O1822"/>
      <c r="P1822" s="30" t="s">
        <v>3222</v>
      </c>
      <c r="R1822" t="s">
        <v>42</v>
      </c>
      <c r="X1822" s="9">
        <f>IF(Table1[[#This Row],[Origin 1]]="???",0,COUNTA(Table1[[#This Row],[Origin 1]:[Origin 6]]))</f>
        <v>1</v>
      </c>
      <c r="Y1822"/>
      <c r="Z1822"/>
    </row>
    <row r="1823" spans="1:26">
      <c r="A1823" s="12" t="s">
        <v>3193</v>
      </c>
      <c r="B1823" s="2">
        <v>2024</v>
      </c>
      <c r="C1823" s="18" t="str">
        <f>TEXT(Table1[[#This Row],[No2]],"000")</f>
        <v>018</v>
      </c>
      <c r="D1823" s="18">
        <v>18</v>
      </c>
      <c r="E1823" s="18" t="s">
        <v>92</v>
      </c>
      <c r="F1823" s="2" t="str">
        <f>_xlfn.TEXTJOIN("_",TRUE,A1823,B1823,C1823,Table1[[#This Row],[Domain]])</f>
        <v>LAT_2024_018_Air</v>
      </c>
      <c r="G1823" s="2" t="s">
        <v>93</v>
      </c>
      <c r="H1823" s="3" t="s">
        <v>94</v>
      </c>
      <c r="I1823" t="s">
        <v>103</v>
      </c>
      <c r="J1823" t="s">
        <v>3223</v>
      </c>
      <c r="K1823" s="4">
        <v>4</v>
      </c>
      <c r="L1823" s="9" t="str">
        <f>IF(AND(R1823=A1823, S1823&amp;T1823&amp;U1823&amp;V1823&amp;W1823=""), "DomProd", IF(COUNTIF(R1823:W1823, A1823)&gt;0, "CoDev", IF(R1823="???","N/A","Import")))</f>
        <v>Import</v>
      </c>
      <c r="M1823" t="s">
        <v>506</v>
      </c>
      <c r="O1823"/>
      <c r="P1823" t="s">
        <v>512</v>
      </c>
      <c r="R1823" t="s">
        <v>314</v>
      </c>
      <c r="X1823" s="9">
        <f>IF(Table1[[#This Row],[Origin 1]]="???",0,COUNTA(Table1[[#This Row],[Origin 1]:[Origin 6]]))</f>
        <v>1</v>
      </c>
      <c r="Y1823"/>
      <c r="Z1823"/>
    </row>
    <row r="1824" spans="1:26">
      <c r="A1824" s="12" t="s">
        <v>3193</v>
      </c>
      <c r="B1824" s="2">
        <v>2024</v>
      </c>
      <c r="C1824" s="18" t="str">
        <f>TEXT(Table1[[#This Row],[No2]],"000")</f>
        <v>019</v>
      </c>
      <c r="D1824" s="18">
        <v>19</v>
      </c>
      <c r="E1824" s="18" t="s">
        <v>92</v>
      </c>
      <c r="F1824" s="2" t="str">
        <f>_xlfn.TEXTJOIN("_",TRUE,A1824,B1824,C1824,Table1[[#This Row],[Domain]])</f>
        <v>LAT_2024_019_Air</v>
      </c>
      <c r="G1824" s="2" t="s">
        <v>93</v>
      </c>
      <c r="H1824" s="3" t="s">
        <v>94</v>
      </c>
      <c r="I1824" t="s">
        <v>108</v>
      </c>
      <c r="J1824" t="s">
        <v>3224</v>
      </c>
      <c r="K1824" s="4">
        <v>2</v>
      </c>
      <c r="L1824" s="9" t="str">
        <f>IF(AND(R1824=A1824, S1824&amp;T1824&amp;U1824&amp;V1824&amp;W1824=""), "DomProd", IF(COUNTIF(R1824:W1824, A1824)&gt;0, "CoDev", IF(R1824="???","N/A","Import")))</f>
        <v>DomProd</v>
      </c>
      <c r="M1824" t="s">
        <v>3225</v>
      </c>
      <c r="O1824"/>
      <c r="P1824" s="28" t="s">
        <v>3226</v>
      </c>
      <c r="R1824" t="s">
        <v>3193</v>
      </c>
      <c r="X1824" s="9">
        <f>IF(Table1[[#This Row],[Origin 1]]="???",0,COUNTA(Table1[[#This Row],[Origin 1]:[Origin 6]]))</f>
        <v>1</v>
      </c>
      <c r="Y1824"/>
      <c r="Z1824"/>
    </row>
    <row r="1825" spans="1:26">
      <c r="A1825" s="12" t="s">
        <v>3193</v>
      </c>
      <c r="B1825" s="2">
        <v>2024</v>
      </c>
      <c r="C1825" s="18" t="str">
        <f>TEXT(Table1[[#This Row],[No2]],"000")</f>
        <v>020</v>
      </c>
      <c r="D1825" s="18">
        <v>20</v>
      </c>
      <c r="E1825" s="18" t="s">
        <v>92</v>
      </c>
      <c r="F1825" s="2" t="str">
        <f>_xlfn.TEXTJOIN("_",TRUE,A1825,B1825,C1825,Table1[[#This Row],[Domain]])</f>
        <v>LAT_2024_020_Air</v>
      </c>
      <c r="G1825" s="2" t="s">
        <v>93</v>
      </c>
      <c r="H1825" s="3" t="s">
        <v>94</v>
      </c>
      <c r="I1825" t="s">
        <v>99</v>
      </c>
      <c r="J1825" t="s">
        <v>2835</v>
      </c>
      <c r="K1825" s="4">
        <v>4</v>
      </c>
      <c r="L1825" s="9" t="str">
        <f>IF(AND(R1825=A1825, S1825&amp;T1825&amp;U1825&amp;V1825&amp;W1825=""), "DomProd", IF(COUNTIF(R1825:W1825, A1825)&gt;0, "CoDev", IF(R1825="???","N/A","Import")))</f>
        <v>Import</v>
      </c>
      <c r="M1825" t="s">
        <v>120</v>
      </c>
      <c r="O1825"/>
      <c r="P1825" s="28" t="s">
        <v>121</v>
      </c>
      <c r="R1825" t="s">
        <v>65</v>
      </c>
      <c r="X1825" s="9">
        <f>IF(Table1[[#This Row],[Origin 1]]="???",0,COUNTA(Table1[[#This Row],[Origin 1]:[Origin 6]]))</f>
        <v>1</v>
      </c>
      <c r="Y1825"/>
      <c r="Z1825"/>
    </row>
    <row r="1826" spans="1:26">
      <c r="A1826" s="12" t="s">
        <v>3193</v>
      </c>
      <c r="B1826" s="2">
        <v>2024</v>
      </c>
      <c r="C1826" s="18" t="str">
        <f>TEXT(Table1[[#This Row],[No2]],"000")</f>
        <v>021</v>
      </c>
      <c r="D1826" s="18">
        <v>21</v>
      </c>
      <c r="E1826" s="18" t="s">
        <v>25</v>
      </c>
      <c r="F1826" s="2" t="str">
        <f>_xlfn.TEXTJOIN("_",TRUE,A1826,B1826,C1826,Table1[[#This Row],[Domain]])</f>
        <v>LAT_2024_021_Land</v>
      </c>
      <c r="G1826" s="2" t="s">
        <v>93</v>
      </c>
      <c r="H1826" s="3" t="s">
        <v>129</v>
      </c>
      <c r="I1826" t="s">
        <v>130</v>
      </c>
      <c r="J1826" t="s">
        <v>779</v>
      </c>
      <c r="K1826" s="4" t="s">
        <v>72</v>
      </c>
      <c r="L1826" s="9" t="str">
        <f>IF(AND(R1826=A1826, S1826&amp;T1826&amp;U1826&amp;V1826&amp;W1826=""), "DomProd", IF(COUNTIF(R1826:W1826, A1826)&gt;0, "CoDev", IF(R1826="???","N/A","Import")))</f>
        <v>Import</v>
      </c>
      <c r="M1826" t="s">
        <v>483</v>
      </c>
      <c r="O1826"/>
      <c r="P1826" s="28" t="s">
        <v>780</v>
      </c>
      <c r="R1826" t="s">
        <v>42</v>
      </c>
      <c r="X1826" s="9">
        <f>IF(Table1[[#This Row],[Origin 1]]="???",0,COUNTA(Table1[[#This Row],[Origin 1]:[Origin 6]]))</f>
        <v>1</v>
      </c>
      <c r="Y1826"/>
      <c r="Z1826"/>
    </row>
    <row r="1827" spans="1:26">
      <c r="A1827" s="12" t="s">
        <v>3193</v>
      </c>
      <c r="B1827" s="2">
        <v>2024</v>
      </c>
      <c r="C1827" s="18" t="str">
        <f>TEXT(Table1[[#This Row],[No2]],"000")</f>
        <v>022</v>
      </c>
      <c r="D1827" s="18">
        <v>22</v>
      </c>
      <c r="E1827" s="18" t="s">
        <v>25</v>
      </c>
      <c r="F1827" s="2" t="str">
        <f>_xlfn.TEXTJOIN("_",TRUE,A1827,B1827,C1827,Table1[[#This Row],[Domain]])</f>
        <v>LAT_2024_022_Land</v>
      </c>
      <c r="G1827" s="2" t="s">
        <v>93</v>
      </c>
      <c r="H1827" s="3" t="s">
        <v>129</v>
      </c>
      <c r="I1827" t="s">
        <v>3227</v>
      </c>
      <c r="J1827" t="s">
        <v>3228</v>
      </c>
      <c r="K1827" s="4">
        <v>24</v>
      </c>
      <c r="L1827" s="9" t="str">
        <f>IF(AND(R1827=A1827, S1827&amp;T1827&amp;U1827&amp;V1827&amp;W1827=""), "DomProd", IF(COUNTIF(R1827:W1827, A1827)&gt;0, "CoDev", IF(R1827="???","N/A","Import")))</f>
        <v>Import</v>
      </c>
      <c r="M1827" t="s">
        <v>3229</v>
      </c>
      <c r="O1827"/>
      <c r="P1827" s="28" t="s">
        <v>3230</v>
      </c>
      <c r="R1827" t="s">
        <v>42</v>
      </c>
      <c r="X1827" s="9">
        <f>IF(Table1[[#This Row],[Origin 1]]="???",0,COUNTA(Table1[[#This Row],[Origin 1]:[Origin 6]]))</f>
        <v>1</v>
      </c>
      <c r="Y1827"/>
      <c r="Z1827"/>
    </row>
    <row r="1828" spans="1:26">
      <c r="A1828" s="12" t="s">
        <v>3193</v>
      </c>
      <c r="B1828" s="2">
        <v>2024</v>
      </c>
      <c r="C1828" s="18" t="str">
        <f>TEXT(Table1[[#This Row],[No2]],"000")</f>
        <v>023</v>
      </c>
      <c r="D1828" s="18">
        <v>23</v>
      </c>
      <c r="E1828" s="18" t="s">
        <v>183</v>
      </c>
      <c r="F1828" s="2" t="str">
        <f>_xlfn.TEXTJOIN("_",TRUE,A1828,B1828,C1828,Table1[[#This Row],[Domain]])</f>
        <v>LAT_2024_023_Sea</v>
      </c>
      <c r="G1828" s="2" t="s">
        <v>3231</v>
      </c>
      <c r="H1828" s="3" t="s">
        <v>213</v>
      </c>
      <c r="I1828" t="s">
        <v>1167</v>
      </c>
      <c r="J1828" t="s">
        <v>3232</v>
      </c>
      <c r="K1828" s="4">
        <v>1</v>
      </c>
      <c r="L1828" s="9" t="str">
        <f>IF(AND(R1828=A1828, S1828&amp;T1828&amp;U1828&amp;V1828&amp;W1828=""), "DomProd", IF(COUNTIF(R1828:W1828, A1828)&gt;0, "CoDev", IF(R1828="???","N/A","Import")))</f>
        <v>Import</v>
      </c>
      <c r="M1828" t="s">
        <v>3233</v>
      </c>
      <c r="O1828"/>
      <c r="P1828" s="28" t="s">
        <v>3234</v>
      </c>
      <c r="R1828" t="s">
        <v>672</v>
      </c>
      <c r="X1828" s="9">
        <f>IF(Table1[[#This Row],[Origin 1]]="???",0,COUNTA(Table1[[#This Row],[Origin 1]:[Origin 6]]))</f>
        <v>1</v>
      </c>
      <c r="Y1828"/>
      <c r="Z1828"/>
    </row>
    <row r="1829" spans="1:26">
      <c r="A1829" s="12" t="s">
        <v>3193</v>
      </c>
      <c r="B1829" s="2">
        <v>2024</v>
      </c>
      <c r="C1829" s="18" t="str">
        <f>TEXT(Table1[[#This Row],[No2]],"000")</f>
        <v>024</v>
      </c>
      <c r="D1829" s="18">
        <v>24</v>
      </c>
      <c r="E1829" s="18" t="s">
        <v>183</v>
      </c>
      <c r="F1829" s="2" t="str">
        <f>_xlfn.TEXTJOIN("_",TRUE,A1829,B1829,C1829,Table1[[#This Row],[Domain]])</f>
        <v>LAT_2024_024_Sea</v>
      </c>
      <c r="G1829" s="2" t="s">
        <v>3231</v>
      </c>
      <c r="H1829" s="3" t="s">
        <v>213</v>
      </c>
      <c r="I1829" t="s">
        <v>1167</v>
      </c>
      <c r="J1829" t="s">
        <v>3235</v>
      </c>
      <c r="K1829" s="4">
        <v>1</v>
      </c>
      <c r="L1829" s="9" t="str">
        <f>IF(AND(R1829=A1829, S1829&amp;T1829&amp;U1829&amp;V1829&amp;W1829=""), "DomProd", IF(COUNTIF(R1829:W1829, A1829)&gt;0, "CoDev", IF(R1829="???","N/A","Import")))</f>
        <v>Import</v>
      </c>
      <c r="M1829" t="s">
        <v>3233</v>
      </c>
      <c r="O1829"/>
      <c r="P1829" s="28" t="s">
        <v>3236</v>
      </c>
      <c r="R1829" t="s">
        <v>672</v>
      </c>
      <c r="X1829" s="9">
        <f>IF(Table1[[#This Row],[Origin 1]]="???",0,COUNTA(Table1[[#This Row],[Origin 1]:[Origin 6]]))</f>
        <v>1</v>
      </c>
      <c r="Y1829"/>
      <c r="Z1829"/>
    </row>
    <row r="1830" spans="1:26">
      <c r="A1830" s="12" t="s">
        <v>3193</v>
      </c>
      <c r="B1830" s="2">
        <v>2024</v>
      </c>
      <c r="C1830" s="18" t="str">
        <f>TEXT(Table1[[#This Row],[No2]],"000")</f>
        <v>025</v>
      </c>
      <c r="D1830" s="18">
        <v>25</v>
      </c>
      <c r="E1830" s="18" t="s">
        <v>183</v>
      </c>
      <c r="F1830" s="2" t="str">
        <f>_xlfn.TEXTJOIN("_",TRUE,A1830,B1830,C1830,Table1[[#This Row],[Domain]])</f>
        <v>LAT_2024_025_Sea</v>
      </c>
      <c r="G1830" s="2" t="s">
        <v>3231</v>
      </c>
      <c r="H1830" s="3" t="s">
        <v>213</v>
      </c>
      <c r="I1830" t="s">
        <v>1167</v>
      </c>
      <c r="J1830" t="s">
        <v>3237</v>
      </c>
      <c r="K1830" s="4">
        <v>1</v>
      </c>
      <c r="L1830" s="9" t="str">
        <f>IF(AND(R1830=A1830, S1830&amp;T1830&amp;U1830&amp;V1830&amp;W1830=""), "DomProd", IF(COUNTIF(R1830:W1830, A1830)&gt;0, "CoDev", IF(R1830="???","N/A","Import")))</f>
        <v>DomProd</v>
      </c>
      <c r="M1830" t="s">
        <v>1557</v>
      </c>
      <c r="O1830"/>
      <c r="P1830" s="28" t="s">
        <v>3238</v>
      </c>
      <c r="R1830" t="s">
        <v>3193</v>
      </c>
      <c r="X1830" s="9">
        <f>IF(Table1[[#This Row],[Origin 1]]="???",0,COUNTA(Table1[[#This Row],[Origin 1]:[Origin 6]]))</f>
        <v>1</v>
      </c>
      <c r="Y1830"/>
      <c r="Z1830"/>
    </row>
    <row r="1831" spans="1:26">
      <c r="A1831" s="12" t="s">
        <v>3193</v>
      </c>
      <c r="B1831" s="2">
        <v>2024</v>
      </c>
      <c r="C1831" s="18" t="str">
        <f>TEXT(Table1[[#This Row],[No2]],"000")</f>
        <v>026</v>
      </c>
      <c r="D1831" s="18">
        <v>26</v>
      </c>
      <c r="E1831" s="18" t="s">
        <v>92</v>
      </c>
      <c r="F1831" s="2" t="str">
        <f>_xlfn.TEXTJOIN("_",TRUE,A1831,B1831,C1831,Table1[[#This Row],[Domain]])</f>
        <v>LAT_2024_026_Air</v>
      </c>
      <c r="G1831" s="2" t="s">
        <v>3231</v>
      </c>
      <c r="H1831" s="3" t="s">
        <v>114</v>
      </c>
      <c r="I1831" t="s">
        <v>103</v>
      </c>
      <c r="J1831" t="s">
        <v>3239</v>
      </c>
      <c r="K1831" s="4">
        <v>2</v>
      </c>
      <c r="L1831" s="9" t="str">
        <f>IF(AND(R1831=A1831, S1831&amp;T1831&amp;U1831&amp;V1831&amp;W1831=""), "DomProd", IF(COUNTIF(R1831:W1831, A1831)&gt;0, "CoDev", IF(R1831="???","N/A","Import")))</f>
        <v>Import</v>
      </c>
      <c r="M1831" t="s">
        <v>123</v>
      </c>
      <c r="O1831"/>
      <c r="P1831" t="s">
        <v>271</v>
      </c>
      <c r="R1831" t="s">
        <v>55</v>
      </c>
      <c r="X1831" s="9">
        <f>IF(Table1[[#This Row],[Origin 1]]="???",0,COUNTA(Table1[[#This Row],[Origin 1]:[Origin 6]]))</f>
        <v>1</v>
      </c>
      <c r="Y1831"/>
      <c r="Z1831"/>
    </row>
    <row r="1832" spans="1:26">
      <c r="A1832" s="12" t="s">
        <v>3193</v>
      </c>
      <c r="B1832" s="2">
        <v>2024</v>
      </c>
      <c r="C1832" s="18" t="str">
        <f>TEXT(Table1[[#This Row],[No2]],"000")</f>
        <v>027</v>
      </c>
      <c r="D1832" s="18">
        <v>27</v>
      </c>
      <c r="E1832" s="18" t="s">
        <v>92</v>
      </c>
      <c r="F1832" s="2" t="str">
        <f>_xlfn.TEXTJOIN("_",TRUE,A1832,B1832,C1832,Table1[[#This Row],[Domain]])</f>
        <v>LAT_2024_027_Air</v>
      </c>
      <c r="G1832" s="2" t="s">
        <v>3231</v>
      </c>
      <c r="H1832" s="3" t="s">
        <v>114</v>
      </c>
      <c r="I1832" t="s">
        <v>103</v>
      </c>
      <c r="J1832" t="s">
        <v>3240</v>
      </c>
      <c r="K1832" s="4">
        <v>2</v>
      </c>
      <c r="L1832" s="9" t="str">
        <f>IF(AND(R1832=A1832, S1832&amp;T1832&amp;U1832&amp;V1832&amp;W1832=""), "DomProd", IF(COUNTIF(R1832:W1832, A1832)&gt;0, "CoDev", IF(R1832="???","N/A","Import")))</f>
        <v>Import</v>
      </c>
      <c r="M1832" t="s">
        <v>123</v>
      </c>
      <c r="O1832"/>
      <c r="P1832" t="s">
        <v>1742</v>
      </c>
      <c r="R1832" t="s">
        <v>55</v>
      </c>
      <c r="X1832" s="9">
        <f>IF(Table1[[#This Row],[Origin 1]]="???",0,COUNTA(Table1[[#This Row],[Origin 1]:[Origin 6]]))</f>
        <v>1</v>
      </c>
      <c r="Y1832"/>
      <c r="Z1832"/>
    </row>
    <row r="1833" spans="1:26">
      <c r="A1833" s="12" t="s">
        <v>3193</v>
      </c>
      <c r="B1833" s="2">
        <v>2024</v>
      </c>
      <c r="C1833" s="18" t="str">
        <f>TEXT(Table1[[#This Row],[No2]],"000")</f>
        <v>028</v>
      </c>
      <c r="D1833" s="18">
        <v>28</v>
      </c>
      <c r="E1833" s="18" t="s">
        <v>92</v>
      </c>
      <c r="F1833" s="2" t="str">
        <f>_xlfn.TEXTJOIN("_",TRUE,A1833,B1833,C1833,Table1[[#This Row],[Domain]])</f>
        <v>LAT_2024_028_Air</v>
      </c>
      <c r="G1833" s="2" t="s">
        <v>3231</v>
      </c>
      <c r="H1833" s="3" t="s">
        <v>114</v>
      </c>
      <c r="I1833" t="s">
        <v>103</v>
      </c>
      <c r="J1833" t="s">
        <v>3241</v>
      </c>
      <c r="K1833" s="4">
        <v>2</v>
      </c>
      <c r="L1833" s="9" t="str">
        <f>IF(AND(R1833=A1833, S1833&amp;T1833&amp;U1833&amp;V1833&amp;W1833=""), "DomProd", IF(COUNTIF(R1833:W1833, A1833)&gt;0, "CoDev", IF(R1833="???","N/A","Import")))</f>
        <v>Import</v>
      </c>
      <c r="M1833" t="s">
        <v>126</v>
      </c>
      <c r="N1833" t="s">
        <v>127</v>
      </c>
      <c r="O1833"/>
      <c r="P1833" t="s">
        <v>534</v>
      </c>
      <c r="R1833" t="s">
        <v>65</v>
      </c>
      <c r="S1833" t="s">
        <v>55</v>
      </c>
      <c r="X1833" s="9">
        <f>IF(Table1[[#This Row],[Origin 1]]="???",0,COUNTA(Table1[[#This Row],[Origin 1]:[Origin 6]]))</f>
        <v>2</v>
      </c>
      <c r="Y1833"/>
      <c r="Z1833"/>
    </row>
    <row r="1834" spans="1:26">
      <c r="A1834" s="12" t="s">
        <v>3242</v>
      </c>
      <c r="B1834" s="2">
        <v>2024</v>
      </c>
      <c r="C1834" s="18" t="str">
        <f>TEXT(Table1[[#This Row],[No2]],"000")</f>
        <v>001</v>
      </c>
      <c r="D1834" s="18">
        <v>1</v>
      </c>
      <c r="E1834" s="18" t="s">
        <v>25</v>
      </c>
      <c r="F1834" s="2" t="str">
        <f>_xlfn.TEXTJOIN("_",TRUE,A1834,B1834,C1834,Table1[[#This Row],[Domain]])</f>
        <v>LTU_2024_001_Land</v>
      </c>
      <c r="G1834" s="2" t="s">
        <v>300</v>
      </c>
      <c r="H1834" s="3" t="s">
        <v>27</v>
      </c>
      <c r="I1834" t="s">
        <v>33</v>
      </c>
      <c r="J1834" t="s">
        <v>3243</v>
      </c>
      <c r="K1834" s="4">
        <v>91</v>
      </c>
      <c r="L1834" s="9" t="str">
        <f>IF(AND(R1834=A1834, S1834&amp;T1834&amp;U1834&amp;V1834&amp;W1834=""), "DomProd", IF(COUNTIF(R1834:W1834, A1834)&gt;0, "CoDev", IF(R1834="???","N/A","Import")))</f>
        <v>Import</v>
      </c>
      <c r="M1834" t="s">
        <v>818</v>
      </c>
      <c r="O1834"/>
      <c r="P1834" t="s">
        <v>819</v>
      </c>
      <c r="R1834" t="s">
        <v>32</v>
      </c>
      <c r="S1834" t="s">
        <v>191</v>
      </c>
      <c r="X1834" s="9">
        <f>IF(Table1[[#This Row],[Origin 1]]="???",0,COUNTA(Table1[[#This Row],[Origin 1]:[Origin 6]]))</f>
        <v>2</v>
      </c>
      <c r="Y1834"/>
      <c r="Z1834"/>
    </row>
    <row r="1835" spans="1:26">
      <c r="A1835" s="12" t="s">
        <v>3242</v>
      </c>
      <c r="B1835" s="2">
        <v>2024</v>
      </c>
      <c r="C1835" s="18" t="str">
        <f>TEXT(Table1[[#This Row],[No2]],"000")</f>
        <v>002</v>
      </c>
      <c r="D1835" s="18">
        <v>2</v>
      </c>
      <c r="E1835" s="18" t="s">
        <v>25</v>
      </c>
      <c r="F1835" s="2" t="str">
        <f>_xlfn.TEXTJOIN("_",TRUE,A1835,B1835,C1835,Table1[[#This Row],[Domain]])</f>
        <v>LTU_2024_002_Land</v>
      </c>
      <c r="G1835" s="2" t="s">
        <v>300</v>
      </c>
      <c r="H1835" s="3" t="s">
        <v>27</v>
      </c>
      <c r="I1835" t="s">
        <v>38</v>
      </c>
      <c r="J1835" t="s">
        <v>3244</v>
      </c>
      <c r="K1835" s="4">
        <v>160</v>
      </c>
      <c r="L1835" s="9" t="str">
        <f>IF(AND(R1835=A1835, S1835&amp;T1835&amp;U1835&amp;V1835&amp;W1835=""), "DomProd", IF(COUNTIF(R1835:W1835, A1835)&gt;0, "CoDev", IF(R1835="???","N/A","Import")))</f>
        <v>Import</v>
      </c>
      <c r="M1835" t="s">
        <v>815</v>
      </c>
      <c r="O1835"/>
      <c r="P1835" s="28" t="s">
        <v>816</v>
      </c>
      <c r="R1835" t="s">
        <v>65</v>
      </c>
      <c r="X1835" s="9">
        <f>IF(Table1[[#This Row],[Origin 1]]="???",0,COUNTA(Table1[[#This Row],[Origin 1]:[Origin 6]]))</f>
        <v>1</v>
      </c>
      <c r="Y1835"/>
      <c r="Z1835"/>
    </row>
    <row r="1836" spans="1:26">
      <c r="A1836" s="12" t="s">
        <v>3242</v>
      </c>
      <c r="B1836" s="2">
        <v>2024</v>
      </c>
      <c r="C1836" s="18" t="str">
        <f>TEXT(Table1[[#This Row],[No2]],"000")</f>
        <v>003</v>
      </c>
      <c r="D1836" s="18">
        <v>3</v>
      </c>
      <c r="E1836" s="18" t="s">
        <v>25</v>
      </c>
      <c r="F1836" s="2" t="str">
        <f>_xlfn.TEXTJOIN("_",TRUE,A1836,B1836,C1836,Table1[[#This Row],[Domain]])</f>
        <v>LTU_2024_003_Land</v>
      </c>
      <c r="G1836" s="2" t="s">
        <v>300</v>
      </c>
      <c r="H1836" s="3" t="s">
        <v>27</v>
      </c>
      <c r="I1836" t="s">
        <v>38</v>
      </c>
      <c r="J1836" t="s">
        <v>3245</v>
      </c>
      <c r="K1836" s="4">
        <v>22</v>
      </c>
      <c r="L1836" s="9" t="str">
        <f>IF(AND(R1836=A1836, S1836&amp;T1836&amp;U1836&amp;V1836&amp;W1836=""), "DomProd", IF(COUNTIF(R1836:W1836, A1836)&gt;0, "CoDev", IF(R1836="???","N/A","Import")))</f>
        <v>Import</v>
      </c>
      <c r="M1836" t="s">
        <v>815</v>
      </c>
      <c r="O1836"/>
      <c r="P1836" s="28" t="s">
        <v>816</v>
      </c>
      <c r="R1836" t="s">
        <v>65</v>
      </c>
      <c r="X1836" s="9">
        <f>IF(Table1[[#This Row],[Origin 1]]="???",0,COUNTA(Table1[[#This Row],[Origin 1]:[Origin 6]]))</f>
        <v>1</v>
      </c>
      <c r="Y1836"/>
      <c r="Z1836"/>
    </row>
    <row r="1837" spans="1:26">
      <c r="A1837" s="12" t="s">
        <v>3242</v>
      </c>
      <c r="B1837" s="2">
        <v>2024</v>
      </c>
      <c r="C1837" s="18" t="str">
        <f>TEXT(Table1[[#This Row],[No2]],"000")</f>
        <v>004</v>
      </c>
      <c r="D1837" s="18">
        <v>4</v>
      </c>
      <c r="E1837" s="18" t="s">
        <v>25</v>
      </c>
      <c r="F1837" s="2" t="str">
        <f>_xlfn.TEXTJOIN("_",TRUE,A1837,B1837,C1837,Table1[[#This Row],[Domain]])</f>
        <v>LTU_2024_004_Land</v>
      </c>
      <c r="G1837" s="2" t="s">
        <v>300</v>
      </c>
      <c r="H1837" s="3" t="s">
        <v>27</v>
      </c>
      <c r="I1837" t="s">
        <v>49</v>
      </c>
      <c r="J1837" t="s">
        <v>158</v>
      </c>
      <c r="K1837" s="4">
        <v>350</v>
      </c>
      <c r="L1837" s="9" t="str">
        <f>IF(AND(R1837=A1837, S1837&amp;T1837&amp;U1837&amp;V1837&amp;W1837=""), "DomProd", IF(COUNTIF(R1837:W1837, A1837)&gt;0, "CoDev", IF(R1837="???","N/A","Import")))</f>
        <v>Import</v>
      </c>
      <c r="M1837" t="s">
        <v>159</v>
      </c>
      <c r="O1837"/>
      <c r="P1837" s="28" t="s">
        <v>160</v>
      </c>
      <c r="R1837" t="s">
        <v>65</v>
      </c>
      <c r="X1837" s="9">
        <f>IF(Table1[[#This Row],[Origin 1]]="???",0,COUNTA(Table1[[#This Row],[Origin 1]:[Origin 6]]))</f>
        <v>1</v>
      </c>
      <c r="Y1837"/>
      <c r="Z1837"/>
    </row>
    <row r="1838" spans="1:26">
      <c r="A1838" s="12" t="s">
        <v>3242</v>
      </c>
      <c r="B1838" s="2">
        <v>2024</v>
      </c>
      <c r="C1838" s="18" t="str">
        <f>TEXT(Table1[[#This Row],[No2]],"000")</f>
        <v>005</v>
      </c>
      <c r="D1838" s="18">
        <v>5</v>
      </c>
      <c r="E1838" s="18" t="s">
        <v>25</v>
      </c>
      <c r="F1838" s="2" t="str">
        <f>_xlfn.TEXTJOIN("_",TRUE,A1838,B1838,C1838,Table1[[#This Row],[Domain]])</f>
        <v>LTU_2024_005_Land</v>
      </c>
      <c r="G1838" s="2" t="s">
        <v>300</v>
      </c>
      <c r="H1838" s="3" t="s">
        <v>56</v>
      </c>
      <c r="I1838" t="s">
        <v>161</v>
      </c>
      <c r="J1838" t="s">
        <v>3246</v>
      </c>
      <c r="K1838" s="4">
        <v>8</v>
      </c>
      <c r="L1838" s="9" t="str">
        <f>IF(AND(R1838=A1838, S1838&amp;T1838&amp;U1838&amp;V1838&amp;W1838=""), "DomProd", IF(COUNTIF(R1838:W1838, A1838)&gt;0, "CoDev", IF(R1838="???","N/A","Import")))</f>
        <v>Import</v>
      </c>
      <c r="M1838" t="s">
        <v>311</v>
      </c>
      <c r="N1838" t="s">
        <v>312</v>
      </c>
      <c r="O1838"/>
      <c r="P1838" s="28" t="s">
        <v>313</v>
      </c>
      <c r="R1838" s="9" t="s">
        <v>314</v>
      </c>
      <c r="S1838" t="s">
        <v>315</v>
      </c>
      <c r="X1838" s="9">
        <f>IF(Table1[[#This Row],[Origin 1]]="???",0,COUNTA(Table1[[#This Row],[Origin 1]:[Origin 6]]))</f>
        <v>2</v>
      </c>
      <c r="Y1838"/>
      <c r="Z1838"/>
    </row>
    <row r="1839" spans="1:26">
      <c r="A1839" s="12" t="s">
        <v>3242</v>
      </c>
      <c r="B1839" s="2">
        <v>2024</v>
      </c>
      <c r="C1839" s="18" t="str">
        <f>TEXT(Table1[[#This Row],[No2]],"000")</f>
        <v>006</v>
      </c>
      <c r="D1839" s="18">
        <v>6</v>
      </c>
      <c r="E1839" s="18" t="s">
        <v>25</v>
      </c>
      <c r="F1839" s="2" t="str">
        <f>_xlfn.TEXTJOIN("_",TRUE,A1839,B1839,C1839,Table1[[#This Row],[Domain]])</f>
        <v>LTU_2024_006_Land</v>
      </c>
      <c r="G1839" s="2" t="s">
        <v>300</v>
      </c>
      <c r="H1839" s="3" t="s">
        <v>56</v>
      </c>
      <c r="I1839" t="s">
        <v>57</v>
      </c>
      <c r="J1839" t="s">
        <v>1051</v>
      </c>
      <c r="K1839" s="4">
        <v>6</v>
      </c>
      <c r="L1839" s="9" t="str">
        <f>IF(AND(R1839=A1839, S1839&amp;T1839&amp;U1839&amp;V1839&amp;W1839=""), "DomProd", IF(COUNTIF(R1839:W1839, A1839)&gt;0, "CoDev", IF(R1839="???","N/A","Import")))</f>
        <v>Import</v>
      </c>
      <c r="M1839" t="s">
        <v>829</v>
      </c>
      <c r="O1839"/>
      <c r="P1839" t="s">
        <v>831</v>
      </c>
      <c r="R1839" t="s">
        <v>32</v>
      </c>
      <c r="X1839" s="9">
        <f>IF(Table1[[#This Row],[Origin 1]]="???",0,COUNTA(Table1[[#This Row],[Origin 1]:[Origin 6]]))</f>
        <v>1</v>
      </c>
      <c r="Y1839"/>
      <c r="Z1839"/>
    </row>
    <row r="1840" spans="1:26">
      <c r="A1840" s="12" t="s">
        <v>3242</v>
      </c>
      <c r="B1840" s="2">
        <v>2024</v>
      </c>
      <c r="C1840" s="18" t="str">
        <f>TEXT(Table1[[#This Row],[No2]],"000")</f>
        <v>007</v>
      </c>
      <c r="D1840" s="18">
        <v>7</v>
      </c>
      <c r="E1840" s="18" t="s">
        <v>25</v>
      </c>
      <c r="F1840" s="2" t="str">
        <f>_xlfn.TEXTJOIN("_",TRUE,A1840,B1840,C1840,Table1[[#This Row],[Domain]])</f>
        <v>LTU_2024_007_Land</v>
      </c>
      <c r="G1840" s="2" t="s">
        <v>300</v>
      </c>
      <c r="H1840" s="3" t="s">
        <v>56</v>
      </c>
      <c r="I1840" t="s">
        <v>57</v>
      </c>
      <c r="J1840" t="s">
        <v>814</v>
      </c>
      <c r="K1840" s="4">
        <v>4</v>
      </c>
      <c r="L1840" s="9" t="str">
        <f>IF(AND(R1840=A1840, S1840&amp;T1840&amp;U1840&amp;V1840&amp;W1840=""), "DomProd", IF(COUNTIF(R1840:W1840, A1840)&gt;0, "CoDev", IF(R1840="???","N/A","Import")))</f>
        <v>Import</v>
      </c>
      <c r="M1840" t="s">
        <v>815</v>
      </c>
      <c r="O1840"/>
      <c r="P1840" s="28" t="s">
        <v>816</v>
      </c>
      <c r="R1840" t="s">
        <v>65</v>
      </c>
      <c r="X1840" s="9">
        <f>IF(Table1[[#This Row],[Origin 1]]="???",0,COUNTA(Table1[[#This Row],[Origin 1]:[Origin 6]]))</f>
        <v>1</v>
      </c>
      <c r="Y1840"/>
      <c r="Z1840"/>
    </row>
    <row r="1841" spans="1:26">
      <c r="A1841" s="12" t="s">
        <v>3242</v>
      </c>
      <c r="B1841" s="2">
        <v>2024</v>
      </c>
      <c r="C1841" s="18" t="str">
        <f>TEXT(Table1[[#This Row],[No2]],"000")</f>
        <v>008</v>
      </c>
      <c r="D1841" s="18">
        <v>8</v>
      </c>
      <c r="E1841" s="18" t="s">
        <v>25</v>
      </c>
      <c r="F1841" s="2" t="str">
        <f>_xlfn.TEXTJOIN("_",TRUE,A1841,B1841,C1841,Table1[[#This Row],[Domain]])</f>
        <v>LTU_2024_008_Land</v>
      </c>
      <c r="G1841" s="2" t="s">
        <v>300</v>
      </c>
      <c r="H1841" s="3" t="s">
        <v>69</v>
      </c>
      <c r="I1841" t="s">
        <v>344</v>
      </c>
      <c r="J1841" t="s">
        <v>3247</v>
      </c>
      <c r="K1841" s="4">
        <v>10</v>
      </c>
      <c r="L1841" s="9" t="str">
        <f>IF(AND(R1841=A1841, S1841&amp;T1841&amp;U1841&amp;V1841&amp;W1841=""), "DomProd", IF(COUNTIF(R1841:W1841, A1841)&gt;0, "CoDev", IF(R1841="???","N/A","Import")))</f>
        <v>Import</v>
      </c>
      <c r="M1841" t="s">
        <v>198</v>
      </c>
      <c r="N1841" t="s">
        <v>101</v>
      </c>
      <c r="O1841" t="s">
        <v>2454</v>
      </c>
      <c r="P1841" s="28" t="s">
        <v>736</v>
      </c>
      <c r="Q1841" s="28" t="s">
        <v>2456</v>
      </c>
      <c r="R1841" t="s">
        <v>65</v>
      </c>
      <c r="X1841" s="9">
        <f>IF(Table1[[#This Row],[Origin 1]]="???",0,COUNTA(Table1[[#This Row],[Origin 1]:[Origin 6]]))</f>
        <v>1</v>
      </c>
      <c r="Y1841"/>
      <c r="Z1841"/>
    </row>
    <row r="1842" spans="1:26">
      <c r="A1842" s="12" t="s">
        <v>3242</v>
      </c>
      <c r="B1842" s="2">
        <v>2024</v>
      </c>
      <c r="C1842" s="18" t="str">
        <f>TEXT(Table1[[#This Row],[No2]],"000")</f>
        <v>009</v>
      </c>
      <c r="D1842" s="18">
        <v>9</v>
      </c>
      <c r="E1842" s="18" t="s">
        <v>25</v>
      </c>
      <c r="F1842" s="2" t="str">
        <f>_xlfn.TEXTJOIN("_",TRUE,A1842,B1842,C1842,Table1[[#This Row],[Domain]])</f>
        <v>LTU_2024_009_Land</v>
      </c>
      <c r="G1842" s="2" t="s">
        <v>300</v>
      </c>
      <c r="H1842" s="3" t="s">
        <v>69</v>
      </c>
      <c r="I1842" t="s">
        <v>70</v>
      </c>
      <c r="J1842" t="s">
        <v>735</v>
      </c>
      <c r="K1842" s="4" t="s">
        <v>72</v>
      </c>
      <c r="L1842" s="9" t="str">
        <f>IF(AND(R1842=A1842, S1842&amp;T1842&amp;U1842&amp;V1842&amp;W1842=""), "DomProd", IF(COUNTIF(R1842:W1842, A1842)&gt;0, "CoDev", IF(R1842="???","N/A","Import")))</f>
        <v>Import</v>
      </c>
      <c r="M1842" t="s">
        <v>198</v>
      </c>
      <c r="N1842" t="s">
        <v>101</v>
      </c>
      <c r="O1842"/>
      <c r="P1842" s="28" t="s">
        <v>736</v>
      </c>
      <c r="R1842" t="s">
        <v>65</v>
      </c>
      <c r="X1842" s="9">
        <f>IF(Table1[[#This Row],[Origin 1]]="???",0,COUNTA(Table1[[#This Row],[Origin 1]:[Origin 6]]))</f>
        <v>1</v>
      </c>
      <c r="Y1842"/>
      <c r="Z1842"/>
    </row>
    <row r="1843" spans="1:26">
      <c r="A1843" s="12" t="s">
        <v>3242</v>
      </c>
      <c r="B1843" s="2">
        <v>2024</v>
      </c>
      <c r="C1843" s="18" t="str">
        <f>TEXT(Table1[[#This Row],[No2]],"000")</f>
        <v>010</v>
      </c>
      <c r="D1843" s="18">
        <v>10</v>
      </c>
      <c r="E1843" s="18" t="s">
        <v>25</v>
      </c>
      <c r="F1843" s="2" t="str">
        <f>_xlfn.TEXTJOIN("_",TRUE,A1843,B1843,C1843,Table1[[#This Row],[Domain]])</f>
        <v>LTU_2024_010_Land</v>
      </c>
      <c r="G1843" s="2" t="s">
        <v>300</v>
      </c>
      <c r="H1843" s="3" t="s">
        <v>69</v>
      </c>
      <c r="I1843" t="s">
        <v>75</v>
      </c>
      <c r="J1843" t="s">
        <v>76</v>
      </c>
      <c r="K1843" s="4" t="s">
        <v>72</v>
      </c>
      <c r="L1843" s="9" t="str">
        <f>IF(AND(R1843=A1843, S1843&amp;T1843&amp;U1843&amp;V1843&amp;W1843=""), "DomProd", IF(COUNTIF(R1843:W1843, A1843)&gt;0, "CoDev", IF(R1843="???","N/A","Import")))</f>
        <v>Import</v>
      </c>
      <c r="M1843" t="s">
        <v>73</v>
      </c>
      <c r="O1843"/>
      <c r="P1843" t="s">
        <v>77</v>
      </c>
      <c r="R1843" t="s">
        <v>42</v>
      </c>
      <c r="X1843" s="9">
        <f>IF(Table1[[#This Row],[Origin 1]]="???",0,COUNTA(Table1[[#This Row],[Origin 1]:[Origin 6]]))</f>
        <v>1</v>
      </c>
      <c r="Y1843"/>
      <c r="Z1843"/>
    </row>
    <row r="1844" spans="1:26">
      <c r="A1844" s="12" t="s">
        <v>3242</v>
      </c>
      <c r="B1844" s="2">
        <v>2024</v>
      </c>
      <c r="C1844" s="18" t="str">
        <f>TEXT(Table1[[#This Row],[No2]],"000")</f>
        <v>011</v>
      </c>
      <c r="D1844" s="18">
        <v>11</v>
      </c>
      <c r="E1844" s="18" t="s">
        <v>25</v>
      </c>
      <c r="F1844" s="2" t="str">
        <f>_xlfn.TEXTJOIN("_",TRUE,A1844,B1844,C1844,Table1[[#This Row],[Domain]])</f>
        <v>LTU_2024_011_Land</v>
      </c>
      <c r="G1844" s="2" t="s">
        <v>300</v>
      </c>
      <c r="H1844" s="3" t="s">
        <v>78</v>
      </c>
      <c r="I1844" t="s">
        <v>3248</v>
      </c>
      <c r="J1844" t="s">
        <v>853</v>
      </c>
      <c r="K1844" s="4">
        <v>16</v>
      </c>
      <c r="L1844" s="9" t="str">
        <f>IF(AND(R1844=A1844, S1844&amp;T1844&amp;U1844&amp;V1844&amp;W1844=""), "DomProd", IF(COUNTIF(R1844:W1844, A1844)&gt;0, "CoDev", IF(R1844="???","N/A","Import")))</f>
        <v>Import</v>
      </c>
      <c r="M1844" t="s">
        <v>809</v>
      </c>
      <c r="O1844"/>
      <c r="P1844" s="28" t="s">
        <v>854</v>
      </c>
      <c r="R1844" t="s">
        <v>32</v>
      </c>
      <c r="X1844" s="9">
        <f>IF(Table1[[#This Row],[Origin 1]]="???",0,COUNTA(Table1[[#This Row],[Origin 1]:[Origin 6]]))</f>
        <v>1</v>
      </c>
      <c r="Y1844"/>
      <c r="Z1844"/>
    </row>
    <row r="1845" spans="1:26">
      <c r="A1845" s="12" t="s">
        <v>3242</v>
      </c>
      <c r="B1845" s="2">
        <v>2024</v>
      </c>
      <c r="C1845" s="18" t="str">
        <f>TEXT(Table1[[#This Row],[No2]],"000")</f>
        <v>012</v>
      </c>
      <c r="D1845" s="18">
        <v>12</v>
      </c>
      <c r="E1845" s="18" t="s">
        <v>25</v>
      </c>
      <c r="F1845" s="2" t="str">
        <f>_xlfn.TEXTJOIN("_",TRUE,A1845,B1845,C1845,Table1[[#This Row],[Domain]])</f>
        <v>LTU_2024_012_Land</v>
      </c>
      <c r="G1845" s="2" t="s">
        <v>300</v>
      </c>
      <c r="H1845" s="3" t="s">
        <v>78</v>
      </c>
      <c r="I1845" t="s">
        <v>612</v>
      </c>
      <c r="J1845" t="s">
        <v>2473</v>
      </c>
      <c r="K1845" s="4">
        <v>18</v>
      </c>
      <c r="L1845" s="9" t="str">
        <f>IF(AND(R1845=A1845, S1845&amp;T1845&amp;U1845&amp;V1845&amp;W1845=""), "DomProd", IF(COUNTIF(R1845:W1845, A1845)&gt;0, "CoDev", IF(R1845="???","N/A","Import")))</f>
        <v>Import</v>
      </c>
      <c r="M1845" t="s">
        <v>2474</v>
      </c>
      <c r="O1845"/>
      <c r="P1845" s="28" t="s">
        <v>2475</v>
      </c>
      <c r="R1845" t="s">
        <v>65</v>
      </c>
      <c r="X1845" s="9">
        <f>IF(Table1[[#This Row],[Origin 1]]="???",0,COUNTA(Table1[[#This Row],[Origin 1]:[Origin 6]]))</f>
        <v>1</v>
      </c>
      <c r="Y1845"/>
      <c r="Z1845"/>
    </row>
    <row r="1846" spans="1:26">
      <c r="A1846" s="12" t="s">
        <v>3242</v>
      </c>
      <c r="B1846" s="2">
        <v>2024</v>
      </c>
      <c r="C1846" s="18" t="str">
        <f>TEXT(Table1[[#This Row],[No2]],"000")</f>
        <v>013</v>
      </c>
      <c r="D1846" s="18">
        <v>13</v>
      </c>
      <c r="E1846" s="18" t="s">
        <v>25</v>
      </c>
      <c r="F1846" s="2" t="str">
        <f>_xlfn.TEXTJOIN("_",TRUE,A1846,B1846,C1846,Table1[[#This Row],[Domain]])</f>
        <v>LTU_2024_013_Land</v>
      </c>
      <c r="G1846" s="2" t="s">
        <v>300</v>
      </c>
      <c r="H1846" s="3" t="s">
        <v>78</v>
      </c>
      <c r="I1846" t="s">
        <v>88</v>
      </c>
      <c r="J1846" t="s">
        <v>3249</v>
      </c>
      <c r="K1846" s="4">
        <v>20</v>
      </c>
      <c r="L1846" s="9" t="str">
        <f>IF(AND(R1846=A1846, S1846&amp;T1846&amp;U1846&amp;V1846&amp;W1846=""), "DomProd", IF(COUNTIF(R1846:W1846, A1846)&gt;0, "CoDev", IF(R1846="???","N/A","Import")))</f>
        <v>Import</v>
      </c>
      <c r="M1846" t="s">
        <v>368</v>
      </c>
      <c r="O1846"/>
      <c r="P1846" s="28" t="s">
        <v>1545</v>
      </c>
      <c r="R1846" s="9" t="s">
        <v>304</v>
      </c>
      <c r="X1846" s="9">
        <f>IF(Table1[[#This Row],[Origin 1]]="???",0,COUNTA(Table1[[#This Row],[Origin 1]:[Origin 6]]))</f>
        <v>1</v>
      </c>
      <c r="Y1846"/>
      <c r="Z1846"/>
    </row>
    <row r="1847" spans="1:26">
      <c r="A1847" s="12" t="s">
        <v>3242</v>
      </c>
      <c r="B1847" s="2">
        <v>2024</v>
      </c>
      <c r="C1847" s="18" t="str">
        <f>TEXT(Table1[[#This Row],[No2]],"000")</f>
        <v>014</v>
      </c>
      <c r="D1847" s="18">
        <v>14</v>
      </c>
      <c r="E1847" s="18" t="s">
        <v>25</v>
      </c>
      <c r="F1847" s="2" t="str">
        <f>_xlfn.TEXTJOIN("_",TRUE,A1847,B1847,C1847,Table1[[#This Row],[Domain]])</f>
        <v>LTU_2024_014_Land</v>
      </c>
      <c r="G1847" s="2" t="s">
        <v>300</v>
      </c>
      <c r="H1847" s="3" t="s">
        <v>78</v>
      </c>
      <c r="I1847" t="s">
        <v>88</v>
      </c>
      <c r="J1847" t="s">
        <v>3250</v>
      </c>
      <c r="K1847" s="4">
        <v>26</v>
      </c>
      <c r="L1847" s="9" t="str">
        <f>IF(AND(R1847=A1847, S1847&amp;T1847&amp;U1847&amp;V1847&amp;W1847=""), "DomProd", IF(COUNTIF(R1847:W1847, A1847)&gt;0, "CoDev", IF(R1847="???","N/A","Import")))</f>
        <v>Import</v>
      </c>
      <c r="M1847" t="s">
        <v>173</v>
      </c>
      <c r="O1847"/>
      <c r="P1847" s="28" t="s">
        <v>174</v>
      </c>
      <c r="R1847" t="s">
        <v>37</v>
      </c>
      <c r="X1847" s="9">
        <f>IF(Table1[[#This Row],[Origin 1]]="???",0,COUNTA(Table1[[#This Row],[Origin 1]:[Origin 6]]))</f>
        <v>1</v>
      </c>
      <c r="Y1847"/>
      <c r="Z1847"/>
    </row>
    <row r="1848" spans="1:26">
      <c r="A1848" s="12" t="s">
        <v>3242</v>
      </c>
      <c r="B1848" s="2">
        <v>2024</v>
      </c>
      <c r="C1848" s="18" t="str">
        <f>TEXT(Table1[[#This Row],[No2]],"000")</f>
        <v>015</v>
      </c>
      <c r="D1848" s="18">
        <v>15</v>
      </c>
      <c r="E1848" s="18" t="s">
        <v>25</v>
      </c>
      <c r="F1848" s="2" t="str">
        <f>_xlfn.TEXTJOIN("_",TRUE,A1848,B1848,C1848,Table1[[#This Row],[Domain]])</f>
        <v>LTU_2024_015_Land</v>
      </c>
      <c r="G1848" s="2" t="s">
        <v>300</v>
      </c>
      <c r="H1848" s="3" t="s">
        <v>78</v>
      </c>
      <c r="I1848" t="s">
        <v>88</v>
      </c>
      <c r="J1848" t="s">
        <v>3251</v>
      </c>
      <c r="K1848" s="4">
        <v>22</v>
      </c>
      <c r="L1848" s="9" t="str">
        <f>IF(AND(R1848=A1848, S1848&amp;T1848&amp;U1848&amp;V1848&amp;W1848=""), "DomProd", IF(COUNTIF(R1848:W1848, A1848)&gt;0, "CoDev", IF(R1848="???","N/A","Import")))</f>
        <v>Import</v>
      </c>
      <c r="M1848" t="s">
        <v>81</v>
      </c>
      <c r="O1848"/>
      <c r="P1848" s="28" t="s">
        <v>3252</v>
      </c>
      <c r="R1848" t="s">
        <v>65</v>
      </c>
      <c r="X1848" s="9">
        <f>IF(Table1[[#This Row],[Origin 1]]="???",0,COUNTA(Table1[[#This Row],[Origin 1]:[Origin 6]]))</f>
        <v>1</v>
      </c>
      <c r="Y1848"/>
      <c r="Z1848"/>
    </row>
    <row r="1849" spans="1:26">
      <c r="A1849" s="12" t="s">
        <v>3242</v>
      </c>
      <c r="B1849" s="2">
        <v>2024</v>
      </c>
      <c r="C1849" s="18" t="str">
        <f>TEXT(Table1[[#This Row],[No2]],"000")</f>
        <v>016</v>
      </c>
      <c r="D1849" s="18">
        <v>16</v>
      </c>
      <c r="E1849" s="18" t="s">
        <v>25</v>
      </c>
      <c r="F1849" s="2" t="str">
        <f>_xlfn.TEXTJOIN("_",TRUE,A1849,B1849,C1849,Table1[[#This Row],[Domain]])</f>
        <v>LTU_2024_016_Land</v>
      </c>
      <c r="G1849" s="2" t="s">
        <v>300</v>
      </c>
      <c r="H1849" s="3" t="s">
        <v>78</v>
      </c>
      <c r="I1849" t="s">
        <v>745</v>
      </c>
      <c r="J1849" t="s">
        <v>862</v>
      </c>
      <c r="K1849" s="4">
        <v>32</v>
      </c>
      <c r="L1849" s="9" t="str">
        <f>IF(AND(R1849=A1849, S1849&amp;T1849&amp;U1849&amp;V1849&amp;W1849=""), "DomProd", IF(COUNTIF(R1849:W1849, A1849)&gt;0, "CoDev", IF(R1849="???","N/A","Import")))</f>
        <v>Import</v>
      </c>
      <c r="M1849" t="s">
        <v>815</v>
      </c>
      <c r="N1849" t="s">
        <v>858</v>
      </c>
      <c r="O1849"/>
      <c r="P1849" s="28" t="s">
        <v>816</v>
      </c>
      <c r="R1849" t="s">
        <v>65</v>
      </c>
      <c r="S1849" t="s">
        <v>672</v>
      </c>
      <c r="X1849" s="9">
        <f>IF(Table1[[#This Row],[Origin 1]]="???",0,COUNTA(Table1[[#This Row],[Origin 1]:[Origin 6]]))</f>
        <v>2</v>
      </c>
      <c r="Y1849"/>
      <c r="Z1849"/>
    </row>
    <row r="1850" spans="1:26">
      <c r="A1850" s="12" t="s">
        <v>3242</v>
      </c>
      <c r="B1850" s="2">
        <v>2024</v>
      </c>
      <c r="C1850" s="18" t="str">
        <f>TEXT(Table1[[#This Row],[No2]],"000")</f>
        <v>017</v>
      </c>
      <c r="D1850" s="18">
        <v>17</v>
      </c>
      <c r="E1850" s="18" t="s">
        <v>25</v>
      </c>
      <c r="F1850" s="2" t="str">
        <f>_xlfn.TEXTJOIN("_",TRUE,A1850,B1850,C1850,Table1[[#This Row],[Domain]])</f>
        <v>LTU_2024_017_Land</v>
      </c>
      <c r="G1850" s="2" t="s">
        <v>300</v>
      </c>
      <c r="H1850" s="3" t="s">
        <v>129</v>
      </c>
      <c r="I1850" t="s">
        <v>130</v>
      </c>
      <c r="J1850" t="s">
        <v>3253</v>
      </c>
      <c r="K1850" s="4" t="s">
        <v>72</v>
      </c>
      <c r="L1850" s="9" t="str">
        <f>IF(AND(R1850=A1850, S1850&amp;T1850&amp;U1850&amp;V1850&amp;W1850=""), "DomProd", IF(COUNTIF(R1850:W1850, A1850)&gt;0, "CoDev", IF(R1850="???","N/A","Import")))</f>
        <v>Import</v>
      </c>
      <c r="M1850" t="s">
        <v>3254</v>
      </c>
      <c r="O1850"/>
      <c r="P1850" s="28" t="s">
        <v>3255</v>
      </c>
      <c r="R1850" t="s">
        <v>315</v>
      </c>
      <c r="X1850" s="9">
        <f>IF(Table1[[#This Row],[Origin 1]]="???",0,COUNTA(Table1[[#This Row],[Origin 1]:[Origin 6]]))</f>
        <v>1</v>
      </c>
      <c r="Y1850"/>
      <c r="Z1850"/>
    </row>
    <row r="1851" spans="1:26">
      <c r="A1851" s="12" t="s">
        <v>3242</v>
      </c>
      <c r="B1851" s="2">
        <v>2024</v>
      </c>
      <c r="C1851" s="18" t="str">
        <f>TEXT(Table1[[#This Row],[No2]],"000")</f>
        <v>018</v>
      </c>
      <c r="D1851" s="18">
        <v>18</v>
      </c>
      <c r="E1851" s="18" t="s">
        <v>183</v>
      </c>
      <c r="F1851" s="2" t="str">
        <f>_xlfn.TEXTJOIN("_",TRUE,A1851,B1851,C1851,Table1[[#This Row],[Domain]])</f>
        <v>LTU_2024_018_Sea</v>
      </c>
      <c r="G1851" s="2" t="s">
        <v>400</v>
      </c>
      <c r="H1851" s="3" t="s">
        <v>213</v>
      </c>
      <c r="I1851" t="s">
        <v>214</v>
      </c>
      <c r="J1851" t="s">
        <v>3256</v>
      </c>
      <c r="K1851" s="4">
        <v>4</v>
      </c>
      <c r="L1851" s="9" t="str">
        <f>IF(AND(R1851=A1851, S1851&amp;T1851&amp;U1851&amp;V1851&amp;W1851=""), "DomProd", IF(COUNTIF(R1851:W1851, A1851)&gt;0, "CoDev", IF(R1851="???","N/A","Import")))</f>
        <v>Import</v>
      </c>
      <c r="M1851" t="s">
        <v>1136</v>
      </c>
      <c r="O1851"/>
      <c r="P1851" s="28" t="s">
        <v>3257</v>
      </c>
      <c r="Q1851" s="28" t="s">
        <v>1137</v>
      </c>
      <c r="R1851" t="s">
        <v>1057</v>
      </c>
      <c r="X1851" s="9">
        <f>IF(Table1[[#This Row],[Origin 1]]="???",0,COUNTA(Table1[[#This Row],[Origin 1]:[Origin 6]]))</f>
        <v>1</v>
      </c>
      <c r="Y1851"/>
      <c r="Z1851"/>
    </row>
    <row r="1852" spans="1:26">
      <c r="A1852" s="12" t="s">
        <v>3242</v>
      </c>
      <c r="B1852" s="2">
        <v>2024</v>
      </c>
      <c r="C1852" s="18" t="str">
        <f>TEXT(Table1[[#This Row],[No2]],"000")</f>
        <v>019</v>
      </c>
      <c r="D1852" s="18">
        <v>19</v>
      </c>
      <c r="E1852" s="18" t="s">
        <v>183</v>
      </c>
      <c r="F1852" s="2" t="str">
        <f>_xlfn.TEXTJOIN("_",TRUE,A1852,B1852,C1852,Table1[[#This Row],[Domain]])</f>
        <v>LTU_2024_019_Sea</v>
      </c>
      <c r="G1852" s="2" t="s">
        <v>400</v>
      </c>
      <c r="H1852" s="3" t="s">
        <v>213</v>
      </c>
      <c r="I1852" t="s">
        <v>661</v>
      </c>
      <c r="J1852" t="s">
        <v>3258</v>
      </c>
      <c r="K1852" s="4">
        <v>1</v>
      </c>
      <c r="L1852" s="9" t="str">
        <f>IF(AND(R1852=A1852, S1852&amp;T1852&amp;U1852&amp;V1852&amp;W1852=""), "DomProd", IF(COUNTIF(R1852:W1852, A1852)&gt;0, "CoDev", IF(R1852="???","N/A","Import")))</f>
        <v>N/A</v>
      </c>
      <c r="M1852" t="s">
        <v>90</v>
      </c>
      <c r="O1852"/>
      <c r="R1852" t="s">
        <v>91</v>
      </c>
      <c r="X1852" s="9">
        <f>IF(Table1[[#This Row],[Origin 1]]="???",0,COUNTA(Table1[[#This Row],[Origin 1]:[Origin 6]]))</f>
        <v>0</v>
      </c>
      <c r="Y1852"/>
      <c r="Z1852"/>
    </row>
    <row r="1853" spans="1:26">
      <c r="A1853" s="12" t="s">
        <v>3242</v>
      </c>
      <c r="B1853" s="2">
        <v>2024</v>
      </c>
      <c r="C1853" s="18" t="str">
        <f>TEXT(Table1[[#This Row],[No2]],"000")</f>
        <v>020</v>
      </c>
      <c r="D1853" s="18">
        <v>20</v>
      </c>
      <c r="E1853" s="18" t="s">
        <v>183</v>
      </c>
      <c r="F1853" s="2" t="str">
        <f>_xlfn.TEXTJOIN("_",TRUE,A1853,B1853,C1853,Table1[[#This Row],[Domain]])</f>
        <v>LTU_2024_020_Sea</v>
      </c>
      <c r="G1853" s="2" t="s">
        <v>400</v>
      </c>
      <c r="H1853" s="3" t="s">
        <v>218</v>
      </c>
      <c r="I1853" t="s">
        <v>1561</v>
      </c>
      <c r="J1853" t="s">
        <v>3259</v>
      </c>
      <c r="K1853" s="4">
        <v>1</v>
      </c>
      <c r="L1853" s="9" t="str">
        <f>IF(AND(R1853=A1853, S1853&amp;T1853&amp;U1853&amp;V1853&amp;W1853=""), "DomProd", IF(COUNTIF(R1853:W1853, A1853)&gt;0, "CoDev", IF(R1853="???","N/A","Import")))</f>
        <v>Import</v>
      </c>
      <c r="M1853" t="s">
        <v>3260</v>
      </c>
      <c r="O1853"/>
      <c r="P1853" s="28" t="s">
        <v>3261</v>
      </c>
      <c r="R1853" t="s">
        <v>145</v>
      </c>
      <c r="X1853" s="9">
        <f>IF(Table1[[#This Row],[Origin 1]]="???",0,COUNTA(Table1[[#This Row],[Origin 1]:[Origin 6]]))</f>
        <v>1</v>
      </c>
      <c r="Y1853"/>
      <c r="Z1853"/>
    </row>
    <row r="1854" spans="1:26">
      <c r="A1854" s="12" t="s">
        <v>3242</v>
      </c>
      <c r="B1854" s="2">
        <v>2024</v>
      </c>
      <c r="C1854" s="18" t="str">
        <f>TEXT(Table1[[#This Row],[No2]],"000")</f>
        <v>021</v>
      </c>
      <c r="D1854" s="18">
        <v>21</v>
      </c>
      <c r="E1854" s="18" t="s">
        <v>183</v>
      </c>
      <c r="F1854" s="2" t="str">
        <f>_xlfn.TEXTJOIN("_",TRUE,A1854,B1854,C1854,Table1[[#This Row],[Domain]])</f>
        <v>LTU_2024_021_Sea</v>
      </c>
      <c r="G1854" s="2" t="s">
        <v>400</v>
      </c>
      <c r="H1854" s="3" t="s">
        <v>218</v>
      </c>
      <c r="I1854" t="s">
        <v>219</v>
      </c>
      <c r="J1854" t="s">
        <v>3262</v>
      </c>
      <c r="K1854" s="4">
        <v>2</v>
      </c>
      <c r="L1854" s="9" t="str">
        <f>IF(AND(R1854=A1854, S1854&amp;T1854&amp;U1854&amp;V1854&amp;W1854=""), "DomProd", IF(COUNTIF(R1854:W1854, A1854)&gt;0, "CoDev", IF(R1854="???","N/A","Import")))</f>
        <v>Import</v>
      </c>
      <c r="M1854" t="s">
        <v>1566</v>
      </c>
      <c r="N1854" t="s">
        <v>2305</v>
      </c>
      <c r="O1854"/>
      <c r="P1854" s="28" t="s">
        <v>3263</v>
      </c>
      <c r="Q1854" s="28" t="s">
        <v>2306</v>
      </c>
      <c r="R1854" t="s">
        <v>43</v>
      </c>
      <c r="X1854" s="9">
        <f>IF(Table1[[#This Row],[Origin 1]]="???",0,COUNTA(Table1[[#This Row],[Origin 1]:[Origin 6]]))</f>
        <v>1</v>
      </c>
      <c r="Y1854"/>
      <c r="Z1854"/>
    </row>
    <row r="1855" spans="1:26">
      <c r="A1855" s="12" t="s">
        <v>3242</v>
      </c>
      <c r="B1855" s="2">
        <v>2024</v>
      </c>
      <c r="C1855" s="18" t="str">
        <f>TEXT(Table1[[#This Row],[No2]],"000")</f>
        <v>022</v>
      </c>
      <c r="D1855" s="18">
        <v>22</v>
      </c>
      <c r="E1855" s="18" t="s">
        <v>183</v>
      </c>
      <c r="F1855" s="2" t="str">
        <f>_xlfn.TEXTJOIN("_",TRUE,A1855,B1855,C1855,Table1[[#This Row],[Domain]])</f>
        <v>LTU_2024_022_Sea</v>
      </c>
      <c r="G1855" s="2" t="s">
        <v>400</v>
      </c>
      <c r="H1855" s="3" t="s">
        <v>223</v>
      </c>
      <c r="I1855" t="s">
        <v>2817</v>
      </c>
      <c r="J1855" t="s">
        <v>3264</v>
      </c>
      <c r="K1855" s="4">
        <v>1</v>
      </c>
      <c r="L1855" s="9" t="str">
        <f>IF(AND(R1855=A1855, S1855&amp;T1855&amp;U1855&amp;V1855&amp;W1855=""), "DomProd", IF(COUNTIF(R1855:W1855, A1855)&gt;0, "CoDev", IF(R1855="???","N/A","Import")))</f>
        <v>Import</v>
      </c>
      <c r="M1855" t="s">
        <v>3265</v>
      </c>
      <c r="O1855"/>
      <c r="P1855" s="28" t="s">
        <v>3266</v>
      </c>
      <c r="R1855" s="9" t="s">
        <v>304</v>
      </c>
      <c r="X1855" s="9">
        <f>IF(Table1[[#This Row],[Origin 1]]="???",0,COUNTA(Table1[[#This Row],[Origin 1]:[Origin 6]]))</f>
        <v>1</v>
      </c>
      <c r="Y1855"/>
      <c r="Z1855"/>
    </row>
    <row r="1856" spans="1:26">
      <c r="A1856" s="12" t="s">
        <v>3242</v>
      </c>
      <c r="B1856" s="2">
        <v>2024</v>
      </c>
      <c r="C1856" s="18" t="str">
        <f>TEXT(Table1[[#This Row],[No2]],"000")</f>
        <v>023</v>
      </c>
      <c r="D1856" s="18">
        <v>23</v>
      </c>
      <c r="E1856" s="18" t="s">
        <v>183</v>
      </c>
      <c r="F1856" s="2" t="str">
        <f>_xlfn.TEXTJOIN("_",TRUE,A1856,B1856,C1856,Table1[[#This Row],[Domain]])</f>
        <v>LTU_2024_023_Sea</v>
      </c>
      <c r="G1856" s="2" t="s">
        <v>400</v>
      </c>
      <c r="H1856" s="3" t="s">
        <v>233</v>
      </c>
      <c r="I1856" t="s">
        <v>481</v>
      </c>
      <c r="J1856" t="s">
        <v>243</v>
      </c>
      <c r="K1856" s="4" t="s">
        <v>72</v>
      </c>
      <c r="L1856" s="9" t="str">
        <f>IF(AND(R1856=A1856, S1856&amp;T1856&amp;U1856&amp;V1856&amp;W1856=""), "DomProd", IF(COUNTIF(R1856:W1856, A1856)&gt;0, "CoDev", IF(R1856="???","N/A","Import")))</f>
        <v>Import</v>
      </c>
      <c r="M1856" t="s">
        <v>231</v>
      </c>
      <c r="O1856"/>
      <c r="P1856" s="28" t="s">
        <v>244</v>
      </c>
      <c r="R1856" t="s">
        <v>134</v>
      </c>
      <c r="X1856" s="9">
        <f>IF(Table1[[#This Row],[Origin 1]]="???",0,COUNTA(Table1[[#This Row],[Origin 1]:[Origin 6]]))</f>
        <v>1</v>
      </c>
      <c r="Y1856"/>
      <c r="Z1856"/>
    </row>
    <row r="1857" spans="1:26">
      <c r="A1857" s="12" t="s">
        <v>3242</v>
      </c>
      <c r="B1857" s="2">
        <v>2024</v>
      </c>
      <c r="C1857" s="18" t="str">
        <f>TEXT(Table1[[#This Row],[No2]],"000")</f>
        <v>024</v>
      </c>
      <c r="D1857" s="18">
        <v>24</v>
      </c>
      <c r="E1857" s="18" t="s">
        <v>183</v>
      </c>
      <c r="F1857" s="2" t="str">
        <f>_xlfn.TEXTJOIN("_",TRUE,A1857,B1857,C1857,Table1[[#This Row],[Domain]])</f>
        <v>LTU_2024_024_Sea</v>
      </c>
      <c r="G1857" s="2" t="s">
        <v>400</v>
      </c>
      <c r="H1857" s="3" t="s">
        <v>233</v>
      </c>
      <c r="I1857" t="s">
        <v>481</v>
      </c>
      <c r="J1857" t="s">
        <v>3267</v>
      </c>
      <c r="K1857" s="4" t="s">
        <v>72</v>
      </c>
      <c r="L1857" s="9" t="str">
        <f>IF(AND(R1857=A1857, S1857&amp;T1857&amp;U1857&amp;V1857&amp;W1857=""), "DomProd", IF(COUNTIF(R1857:W1857, A1857)&gt;0, "CoDev", IF(R1857="???","N/A","Import")))</f>
        <v>Import</v>
      </c>
      <c r="M1857" t="s">
        <v>231</v>
      </c>
      <c r="O1857"/>
      <c r="P1857" s="28" t="s">
        <v>2027</v>
      </c>
      <c r="R1857" t="s">
        <v>134</v>
      </c>
      <c r="X1857" s="9">
        <f>IF(Table1[[#This Row],[Origin 1]]="???",0,COUNTA(Table1[[#This Row],[Origin 1]:[Origin 6]]))</f>
        <v>1</v>
      </c>
      <c r="Y1857"/>
      <c r="Z1857"/>
    </row>
    <row r="1858" spans="1:26">
      <c r="A1858" s="12" t="s">
        <v>3242</v>
      </c>
      <c r="B1858" s="2">
        <v>2024</v>
      </c>
      <c r="C1858" s="18" t="str">
        <f>TEXT(Table1[[#This Row],[No2]],"000")</f>
        <v>025</v>
      </c>
      <c r="D1858" s="18">
        <v>25</v>
      </c>
      <c r="E1858" s="18" t="s">
        <v>92</v>
      </c>
      <c r="F1858" s="2" t="str">
        <f>_xlfn.TEXTJOIN("_",TRUE,A1858,B1858,C1858,Table1[[#This Row],[Domain]])</f>
        <v>LTU_2024_025_Air</v>
      </c>
      <c r="G1858" s="2" t="s">
        <v>93</v>
      </c>
      <c r="H1858" s="3" t="s">
        <v>94</v>
      </c>
      <c r="I1858" t="s">
        <v>99</v>
      </c>
      <c r="J1858" t="s">
        <v>508</v>
      </c>
      <c r="K1858" s="4">
        <v>3</v>
      </c>
      <c r="L1858" s="9" t="str">
        <f>IF(AND(R1858=A1858, S1858&amp;T1858&amp;U1858&amp;V1858&amp;W1858=""), "DomProd", IF(COUNTIF(R1858:W1858, A1858)&gt;0, "CoDev", IF(R1858="???","N/A","Import")))</f>
        <v>Import</v>
      </c>
      <c r="M1858" t="s">
        <v>509</v>
      </c>
      <c r="O1858"/>
      <c r="P1858" t="s">
        <v>510</v>
      </c>
      <c r="R1858" t="s">
        <v>55</v>
      </c>
      <c r="X1858" s="9">
        <f>IF(Table1[[#This Row],[Origin 1]]="???",0,COUNTA(Table1[[#This Row],[Origin 1]:[Origin 6]]))</f>
        <v>1</v>
      </c>
      <c r="Y1858"/>
      <c r="Z1858"/>
    </row>
    <row r="1859" spans="1:26">
      <c r="A1859" s="12" t="s">
        <v>3242</v>
      </c>
      <c r="B1859" s="2">
        <v>2024</v>
      </c>
      <c r="C1859" s="18" t="str">
        <f>TEXT(Table1[[#This Row],[No2]],"000")</f>
        <v>026</v>
      </c>
      <c r="D1859" s="18">
        <v>26</v>
      </c>
      <c r="E1859" s="18" t="s">
        <v>92</v>
      </c>
      <c r="F1859" s="2" t="str">
        <f>_xlfn.TEXTJOIN("_",TRUE,A1859,B1859,C1859,Table1[[#This Row],[Domain]])</f>
        <v>LTU_2024_026_Air</v>
      </c>
      <c r="G1859" s="2" t="s">
        <v>93</v>
      </c>
      <c r="H1859" s="3" t="s">
        <v>94</v>
      </c>
      <c r="I1859" t="s">
        <v>103</v>
      </c>
      <c r="J1859" t="s">
        <v>3268</v>
      </c>
      <c r="K1859" s="4">
        <v>2</v>
      </c>
      <c r="L1859" s="9" t="str">
        <f>IF(AND(R1859=A1859, S1859&amp;T1859&amp;U1859&amp;V1859&amp;W1859=""), "DomProd", IF(COUNTIF(R1859:W1859, A1859)&gt;0, "CoDev", IF(R1859="???","N/A","Import")))</f>
        <v>Import</v>
      </c>
      <c r="M1859" t="s">
        <v>514</v>
      </c>
      <c r="O1859"/>
      <c r="P1859" s="28" t="s">
        <v>515</v>
      </c>
      <c r="R1859" t="s">
        <v>516</v>
      </c>
      <c r="X1859" s="9">
        <f>IF(Table1[[#This Row],[Origin 1]]="???",0,COUNTA(Table1[[#This Row],[Origin 1]:[Origin 6]]))</f>
        <v>1</v>
      </c>
      <c r="Y1859"/>
      <c r="Z1859"/>
    </row>
    <row r="1860" spans="1:26">
      <c r="A1860" s="12" t="s">
        <v>3242</v>
      </c>
      <c r="B1860" s="2">
        <v>2024</v>
      </c>
      <c r="C1860" s="18" t="str">
        <f>TEXT(Table1[[#This Row],[No2]],"000")</f>
        <v>027</v>
      </c>
      <c r="D1860" s="18">
        <v>27</v>
      </c>
      <c r="E1860" s="18" t="s">
        <v>92</v>
      </c>
      <c r="F1860" s="2" t="str">
        <f>_xlfn.TEXTJOIN("_",TRUE,A1860,B1860,C1860,Table1[[#This Row],[Domain]])</f>
        <v>LTU_2024_027_Air</v>
      </c>
      <c r="G1860" s="2" t="s">
        <v>93</v>
      </c>
      <c r="H1860" s="3" t="s">
        <v>114</v>
      </c>
      <c r="I1860" t="s">
        <v>488</v>
      </c>
      <c r="J1860" t="s">
        <v>3269</v>
      </c>
      <c r="K1860" s="4">
        <v>3</v>
      </c>
      <c r="L1860" s="9" t="str">
        <f>IF(AND(R1860=A1860, S1860&amp;T1860&amp;U1860&amp;V1860&amp;W1860=""), "DomProd", IF(COUNTIF(R1860:W1860, A1860)&gt;0, "CoDev", IF(R1860="???","N/A","Import")))</f>
        <v>Import</v>
      </c>
      <c r="M1860" t="s">
        <v>486</v>
      </c>
      <c r="O1860"/>
      <c r="P1860" t="s">
        <v>490</v>
      </c>
      <c r="R1860" t="s">
        <v>134</v>
      </c>
      <c r="X1860" s="9">
        <f>IF(Table1[[#This Row],[Origin 1]]="???",0,COUNTA(Table1[[#This Row],[Origin 1]:[Origin 6]]))</f>
        <v>1</v>
      </c>
      <c r="Y1860"/>
      <c r="Z1860"/>
    </row>
    <row r="1861" spans="1:26">
      <c r="A1861" s="12" t="s">
        <v>3242</v>
      </c>
      <c r="B1861" s="2">
        <v>2024</v>
      </c>
      <c r="C1861" s="18" t="str">
        <f>TEXT(Table1[[#This Row],[No2]],"000")</f>
        <v>028</v>
      </c>
      <c r="D1861" s="18">
        <v>28</v>
      </c>
      <c r="E1861" s="18" t="s">
        <v>92</v>
      </c>
      <c r="F1861" s="2" t="str">
        <f>_xlfn.TEXTJOIN("_",TRUE,A1861,B1861,C1861,Table1[[#This Row],[Domain]])</f>
        <v>LTU_2024_028_Air</v>
      </c>
      <c r="G1861" s="2" t="s">
        <v>93</v>
      </c>
      <c r="H1861" s="3" t="s">
        <v>114</v>
      </c>
      <c r="I1861" t="s">
        <v>99</v>
      </c>
      <c r="J1861" t="s">
        <v>3270</v>
      </c>
      <c r="K1861" s="4">
        <v>3</v>
      </c>
      <c r="L1861" s="9" t="str">
        <f>IF(AND(R1861=A1861, S1861&amp;T1861&amp;U1861&amp;V1861&amp;W1861=""), "DomProd", IF(COUNTIF(R1861:W1861, A1861)&gt;0, "CoDev", IF(R1861="???","N/A","Import")))</f>
        <v>Import</v>
      </c>
      <c r="M1861" t="s">
        <v>526</v>
      </c>
      <c r="O1861"/>
      <c r="P1861" s="28" t="s">
        <v>3271</v>
      </c>
      <c r="R1861" s="9" t="s">
        <v>304</v>
      </c>
      <c r="X1861" s="9">
        <f>IF(Table1[[#This Row],[Origin 1]]="???",0,COUNTA(Table1[[#This Row],[Origin 1]:[Origin 6]]))</f>
        <v>1</v>
      </c>
      <c r="Y1861"/>
      <c r="Z1861"/>
    </row>
    <row r="1862" spans="1:26">
      <c r="A1862" s="12" t="s">
        <v>3242</v>
      </c>
      <c r="B1862" s="2">
        <v>2024</v>
      </c>
      <c r="C1862" s="18" t="str">
        <f>TEXT(Table1[[#This Row],[No2]],"000")</f>
        <v>029</v>
      </c>
      <c r="D1862" s="18">
        <v>29</v>
      </c>
      <c r="E1862" s="18" t="s">
        <v>25</v>
      </c>
      <c r="F1862" s="2" t="str">
        <f>_xlfn.TEXTJOIN("_",TRUE,A1862,B1862,C1862,Table1[[#This Row],[Domain]])</f>
        <v>LTU_2024_029_Land</v>
      </c>
      <c r="G1862" s="2" t="s">
        <v>93</v>
      </c>
      <c r="H1862" s="3" t="s">
        <v>129</v>
      </c>
      <c r="I1862" t="s">
        <v>631</v>
      </c>
      <c r="J1862" t="s">
        <v>2889</v>
      </c>
      <c r="K1862" s="4">
        <v>8</v>
      </c>
      <c r="L1862" s="9" t="str">
        <f>IF(AND(R1862=A1862, S1862&amp;T1862&amp;U1862&amp;V1862&amp;W1862=""), "DomProd", IF(COUNTIF(R1862:W1862, A1862)&gt;0, "CoDev", IF(R1862="???","N/A","Import")))</f>
        <v>Import</v>
      </c>
      <c r="M1862" t="s">
        <v>198</v>
      </c>
      <c r="N1862" t="s">
        <v>236</v>
      </c>
      <c r="O1862"/>
      <c r="P1862" s="28" t="s">
        <v>1265</v>
      </c>
      <c r="R1862" t="s">
        <v>145</v>
      </c>
      <c r="S1862" t="s">
        <v>65</v>
      </c>
      <c r="X1862" s="9">
        <f>IF(Table1[[#This Row],[Origin 1]]="???",0,COUNTA(Table1[[#This Row],[Origin 1]:[Origin 6]]))</f>
        <v>2</v>
      </c>
      <c r="Y1862"/>
      <c r="Z1862"/>
    </row>
    <row r="1863" spans="1:26">
      <c r="A1863" s="12" t="s">
        <v>3242</v>
      </c>
      <c r="B1863" s="2">
        <v>2024</v>
      </c>
      <c r="C1863" s="18" t="str">
        <f>TEXT(Table1[[#This Row],[No2]],"000")</f>
        <v>030</v>
      </c>
      <c r="D1863" s="18">
        <v>30</v>
      </c>
      <c r="E1863" s="18" t="s">
        <v>25</v>
      </c>
      <c r="F1863" s="2" t="str">
        <f>_xlfn.TEXTJOIN("_",TRUE,A1863,B1863,C1863,Table1[[#This Row],[Domain]])</f>
        <v>LTU_2024_030_Land</v>
      </c>
      <c r="G1863" s="2" t="s">
        <v>93</v>
      </c>
      <c r="H1863" s="3" t="s">
        <v>129</v>
      </c>
      <c r="I1863" t="s">
        <v>130</v>
      </c>
      <c r="J1863" t="s">
        <v>1085</v>
      </c>
      <c r="K1863" s="4" t="s">
        <v>72</v>
      </c>
      <c r="L1863" s="9" t="str">
        <f>IF(AND(R1863=A1863, S1863&amp;T1863&amp;U1863&amp;V1863&amp;W1863=""), "DomProd", IF(COUNTIF(R1863:W1863, A1863)&gt;0, "CoDev", IF(R1863="???","N/A","Import")))</f>
        <v>Import</v>
      </c>
      <c r="M1863" t="s">
        <v>198</v>
      </c>
      <c r="O1863"/>
      <c r="P1863" s="28" t="s">
        <v>1086</v>
      </c>
      <c r="R1863" t="s">
        <v>65</v>
      </c>
      <c r="X1863" s="9">
        <f>IF(Table1[[#This Row],[Origin 1]]="???",0,COUNTA(Table1[[#This Row],[Origin 1]:[Origin 6]]))</f>
        <v>1</v>
      </c>
      <c r="Y1863"/>
      <c r="Z1863"/>
    </row>
    <row r="1864" spans="1:26">
      <c r="A1864" s="12" t="s">
        <v>3242</v>
      </c>
      <c r="B1864" s="2">
        <v>2024</v>
      </c>
      <c r="C1864" s="18" t="str">
        <f>TEXT(Table1[[#This Row],[No2]],"000")</f>
        <v>031</v>
      </c>
      <c r="D1864" s="18">
        <v>31</v>
      </c>
      <c r="E1864" s="18" t="s">
        <v>25</v>
      </c>
      <c r="F1864" s="2" t="str">
        <f>_xlfn.TEXTJOIN("_",TRUE,A1864,B1864,C1864,Table1[[#This Row],[Domain]])</f>
        <v>LTU_2024_031_Land</v>
      </c>
      <c r="G1864" s="2" t="s">
        <v>93</v>
      </c>
      <c r="H1864" s="3" t="s">
        <v>129</v>
      </c>
      <c r="I1864" t="s">
        <v>130</v>
      </c>
      <c r="J1864" t="s">
        <v>779</v>
      </c>
      <c r="K1864" s="4" t="s">
        <v>72</v>
      </c>
      <c r="L1864" s="9" t="str">
        <f>IF(AND(R1864=A1864, S1864&amp;T1864&amp;U1864&amp;V1864&amp;W1864=""), "DomProd", IF(COUNTIF(R1864:W1864, A1864)&gt;0, "CoDev", IF(R1864="???","N/A","Import")))</f>
        <v>Import</v>
      </c>
      <c r="M1864" t="s">
        <v>483</v>
      </c>
      <c r="O1864"/>
      <c r="P1864" s="28" t="s">
        <v>780</v>
      </c>
      <c r="R1864" t="s">
        <v>42</v>
      </c>
      <c r="X1864" s="9">
        <f>IF(Table1[[#This Row],[Origin 1]]="???",0,COUNTA(Table1[[#This Row],[Origin 1]:[Origin 6]]))</f>
        <v>1</v>
      </c>
      <c r="Y1864"/>
      <c r="Z1864"/>
    </row>
    <row r="1865" spans="1:26">
      <c r="A1865" s="12" t="s">
        <v>3242</v>
      </c>
      <c r="B1865" s="2">
        <v>2024</v>
      </c>
      <c r="C1865" s="18" t="str">
        <f>TEXT(Table1[[#This Row],[No2]],"000")</f>
        <v>032</v>
      </c>
      <c r="D1865" s="18">
        <v>32</v>
      </c>
      <c r="E1865" s="18" t="s">
        <v>183</v>
      </c>
      <c r="F1865" s="2" t="str">
        <f>_xlfn.TEXTJOIN("_",TRUE,A1865,B1865,C1865,Table1[[#This Row],[Domain]])</f>
        <v>LTU_2024_032_Sea</v>
      </c>
      <c r="G1865" s="2" t="s">
        <v>3272</v>
      </c>
      <c r="H1865" s="3" t="s">
        <v>213</v>
      </c>
      <c r="I1865" t="s">
        <v>1167</v>
      </c>
      <c r="J1865" t="s">
        <v>3273</v>
      </c>
      <c r="K1865" s="4">
        <v>1</v>
      </c>
      <c r="L1865" s="9" t="str">
        <f>IF(AND(R1865=A1865, S1865&amp;T1865&amp;U1865&amp;V1865&amp;W1865=""), "DomProd", IF(COUNTIF(R1865:W1865, A1865)&gt;0, "CoDev", IF(R1865="???","N/A","Import")))</f>
        <v>Import</v>
      </c>
      <c r="M1865" t="s">
        <v>467</v>
      </c>
      <c r="O1865"/>
      <c r="P1865" s="28" t="s">
        <v>3274</v>
      </c>
      <c r="R1865" t="s">
        <v>469</v>
      </c>
      <c r="X1865" s="9">
        <f>IF(Table1[[#This Row],[Origin 1]]="???",0,COUNTA(Table1[[#This Row],[Origin 1]:[Origin 6]]))</f>
        <v>1</v>
      </c>
      <c r="Y1865"/>
      <c r="Z1865"/>
    </row>
    <row r="1866" spans="1:26">
      <c r="A1866" s="12" t="s">
        <v>3242</v>
      </c>
      <c r="B1866" s="2">
        <v>2024</v>
      </c>
      <c r="C1866" s="18" t="str">
        <f>TEXT(Table1[[#This Row],[No2]],"000")</f>
        <v>033</v>
      </c>
      <c r="D1866" s="18">
        <v>33</v>
      </c>
      <c r="E1866" s="18" t="s">
        <v>183</v>
      </c>
      <c r="F1866" s="2" t="str">
        <f>_xlfn.TEXTJOIN("_",TRUE,A1866,B1866,C1866,Table1[[#This Row],[Domain]])</f>
        <v>LTU_2024_033_Sea</v>
      </c>
      <c r="G1866" s="2" t="s">
        <v>3272</v>
      </c>
      <c r="H1866" s="3" t="s">
        <v>213</v>
      </c>
      <c r="I1866" t="s">
        <v>1167</v>
      </c>
      <c r="J1866" t="s">
        <v>3275</v>
      </c>
      <c r="K1866" s="4">
        <v>1</v>
      </c>
      <c r="L1866" s="9" t="str">
        <f>IF(AND(R1866=A1866, S1866&amp;T1866&amp;U1866&amp;V1866&amp;W1866=""), "DomProd", IF(COUNTIF(R1866:W1866, A1866)&gt;0, "CoDev", IF(R1866="???","N/A","Import")))</f>
        <v>Import</v>
      </c>
      <c r="M1866" t="s">
        <v>3276</v>
      </c>
      <c r="O1866"/>
      <c r="P1866" s="28" t="s">
        <v>3277</v>
      </c>
      <c r="R1866" t="s">
        <v>42</v>
      </c>
      <c r="X1866" s="9">
        <f>IF(Table1[[#This Row],[Origin 1]]="???",0,COUNTA(Table1[[#This Row],[Origin 1]:[Origin 6]]))</f>
        <v>1</v>
      </c>
      <c r="Y1866"/>
      <c r="Z1866"/>
    </row>
    <row r="1867" spans="1:26">
      <c r="A1867" s="12" t="s">
        <v>3242</v>
      </c>
      <c r="B1867" s="2">
        <v>2024</v>
      </c>
      <c r="C1867" s="18" t="str">
        <f>TEXT(Table1[[#This Row],[No2]],"000")</f>
        <v>034</v>
      </c>
      <c r="D1867" s="18">
        <v>34</v>
      </c>
      <c r="E1867" s="18" t="s">
        <v>183</v>
      </c>
      <c r="F1867" s="2" t="str">
        <f>_xlfn.TEXTJOIN("_",TRUE,A1867,B1867,C1867,Table1[[#This Row],[Domain]])</f>
        <v>LTU_2024_034_Sea</v>
      </c>
      <c r="G1867" s="2" t="s">
        <v>3272</v>
      </c>
      <c r="H1867" s="3" t="s">
        <v>213</v>
      </c>
      <c r="I1867" t="s">
        <v>1167</v>
      </c>
      <c r="J1867" t="s">
        <v>3278</v>
      </c>
      <c r="K1867" s="4">
        <v>1</v>
      </c>
      <c r="L1867" s="9" t="str">
        <f>IF(AND(R1867=A1867, S1867&amp;T1867&amp;U1867&amp;V1867&amp;W1867=""), "DomProd", IF(COUNTIF(R1867:W1867, A1867)&gt;0, "CoDev", IF(R1867="???","N/A","Import")))</f>
        <v>Import</v>
      </c>
      <c r="M1867" t="s">
        <v>467</v>
      </c>
      <c r="O1867"/>
      <c r="P1867" t="s">
        <v>3279</v>
      </c>
      <c r="R1867" t="s">
        <v>469</v>
      </c>
      <c r="X1867" s="9">
        <f>IF(Table1[[#This Row],[Origin 1]]="???",0,COUNTA(Table1[[#This Row],[Origin 1]:[Origin 6]]))</f>
        <v>1</v>
      </c>
      <c r="Y1867"/>
      <c r="Z1867"/>
    </row>
    <row r="1868" spans="1:26">
      <c r="A1868" s="12" t="s">
        <v>3242</v>
      </c>
      <c r="B1868" s="2">
        <v>2024</v>
      </c>
      <c r="C1868" s="18" t="str">
        <f>TEXT(Table1[[#This Row],[No2]],"000")</f>
        <v>035</v>
      </c>
      <c r="D1868" s="18">
        <v>35</v>
      </c>
      <c r="E1868" s="18" t="s">
        <v>183</v>
      </c>
      <c r="F1868" s="2" t="str">
        <f>_xlfn.TEXTJOIN("_",TRUE,A1868,B1868,C1868,Table1[[#This Row],[Domain]])</f>
        <v>LTU_2024_035_Sea</v>
      </c>
      <c r="G1868" s="2" t="s">
        <v>3272</v>
      </c>
      <c r="H1868" s="3" t="s">
        <v>453</v>
      </c>
      <c r="I1868" t="s">
        <v>1737</v>
      </c>
      <c r="J1868" t="s">
        <v>3280</v>
      </c>
      <c r="K1868" s="4">
        <v>2</v>
      </c>
      <c r="L1868" s="9" t="str">
        <f>IF(AND(R1868=A1868, S1868&amp;T1868&amp;U1868&amp;V1868&amp;W1868=""), "DomProd", IF(COUNTIF(R1868:W1868, A1868)&gt;0, "CoDev", IF(R1868="???","N/A","Import")))</f>
        <v>Import</v>
      </c>
      <c r="M1868" t="s">
        <v>1802</v>
      </c>
      <c r="O1868"/>
      <c r="P1868" t="s">
        <v>1803</v>
      </c>
      <c r="R1868" t="s">
        <v>43</v>
      </c>
      <c r="X1868" s="9">
        <f>IF(Table1[[#This Row],[Origin 1]]="???",0,COUNTA(Table1[[#This Row],[Origin 1]:[Origin 6]]))</f>
        <v>1</v>
      </c>
      <c r="Y1868"/>
      <c r="Z1868"/>
    </row>
    <row r="1869" spans="1:26">
      <c r="A1869" s="12" t="s">
        <v>3242</v>
      </c>
      <c r="B1869" s="2">
        <v>2024</v>
      </c>
      <c r="C1869" s="18" t="str">
        <f>TEXT(Table1[[#This Row],[No2]],"000")</f>
        <v>036</v>
      </c>
      <c r="D1869" s="18">
        <v>36</v>
      </c>
      <c r="E1869" s="18" t="s">
        <v>92</v>
      </c>
      <c r="F1869" s="2" t="str">
        <f>_xlfn.TEXTJOIN("_",TRUE,A1869,B1869,C1869,Table1[[#This Row],[Domain]])</f>
        <v>LTU_2024_036_Air</v>
      </c>
      <c r="G1869" s="2" t="s">
        <v>3272</v>
      </c>
      <c r="H1869" s="3" t="s">
        <v>114</v>
      </c>
      <c r="I1869" t="s">
        <v>103</v>
      </c>
      <c r="J1869" t="s">
        <v>3281</v>
      </c>
      <c r="K1869" s="4">
        <v>1</v>
      </c>
      <c r="L1869" s="9" t="str">
        <f>IF(AND(R1869=A1869, S1869&amp;T1869&amp;U1869&amp;V1869&amp;W1869=""), "DomProd", IF(COUNTIF(R1869:W1869, A1869)&gt;0, "CoDev", IF(R1869="???","N/A","Import")))</f>
        <v>Import</v>
      </c>
      <c r="M1869" t="s">
        <v>1520</v>
      </c>
      <c r="N1869" t="s">
        <v>874</v>
      </c>
      <c r="O1869"/>
      <c r="P1869" t="s">
        <v>1521</v>
      </c>
      <c r="R1869" t="s">
        <v>32</v>
      </c>
      <c r="S1869" t="s">
        <v>877</v>
      </c>
      <c r="X1869" s="9">
        <f>IF(Table1[[#This Row],[Origin 1]]="???",0,COUNTA(Table1[[#This Row],[Origin 1]:[Origin 6]]))</f>
        <v>2</v>
      </c>
      <c r="Y1869"/>
      <c r="Z1869"/>
    </row>
    <row r="1870" spans="1:26">
      <c r="A1870" s="12" t="s">
        <v>3242</v>
      </c>
      <c r="B1870" s="2">
        <v>2024</v>
      </c>
      <c r="C1870" s="18" t="str">
        <f>TEXT(Table1[[#This Row],[No2]],"000")</f>
        <v>037</v>
      </c>
      <c r="D1870" s="18">
        <v>37</v>
      </c>
      <c r="E1870" s="18" t="s">
        <v>92</v>
      </c>
      <c r="F1870" s="2" t="str">
        <f>_xlfn.TEXTJOIN("_",TRUE,A1870,B1870,C1870,Table1[[#This Row],[Domain]])</f>
        <v>LTU_2024_037_Air</v>
      </c>
      <c r="G1870" s="2" t="s">
        <v>3272</v>
      </c>
      <c r="H1870" s="3" t="s">
        <v>114</v>
      </c>
      <c r="I1870" t="s">
        <v>103</v>
      </c>
      <c r="J1870" t="s">
        <v>1456</v>
      </c>
      <c r="K1870" s="4">
        <v>2</v>
      </c>
      <c r="L1870" s="9" t="str">
        <f>IF(AND(R1870=A1870, S1870&amp;T1870&amp;U1870&amp;V1870&amp;W1870=""), "DomProd", IF(COUNTIF(R1870:W1870, A1870)&gt;0, "CoDev", IF(R1870="???","N/A","Import")))</f>
        <v>Import</v>
      </c>
      <c r="M1870" t="s">
        <v>864</v>
      </c>
      <c r="N1870" t="s">
        <v>1457</v>
      </c>
      <c r="O1870" t="s">
        <v>1458</v>
      </c>
      <c r="P1870" s="28" t="s">
        <v>1459</v>
      </c>
      <c r="R1870" t="s">
        <v>134</v>
      </c>
      <c r="S1870" t="s">
        <v>32</v>
      </c>
      <c r="T1870" t="s">
        <v>37</v>
      </c>
      <c r="U1870" t="s">
        <v>1460</v>
      </c>
      <c r="V1870" t="s">
        <v>1461</v>
      </c>
      <c r="W1870" t="s">
        <v>1462</v>
      </c>
      <c r="X1870" s="9">
        <f>IF(Table1[[#This Row],[Origin 1]]="???",0,COUNTA(Table1[[#This Row],[Origin 1]:[Origin 6]]))</f>
        <v>6</v>
      </c>
      <c r="Y1870"/>
      <c r="Z1870"/>
    </row>
    <row r="1871" spans="1:26">
      <c r="A1871" s="12" t="s">
        <v>3242</v>
      </c>
      <c r="B1871" s="2">
        <v>2024</v>
      </c>
      <c r="C1871" s="18" t="str">
        <f>TEXT(Table1[[#This Row],[No2]],"000")</f>
        <v>038</v>
      </c>
      <c r="D1871" s="18">
        <v>38</v>
      </c>
      <c r="E1871" s="18" t="s">
        <v>92</v>
      </c>
      <c r="F1871" s="2" t="str">
        <f>_xlfn.TEXTJOIN("_",TRUE,A1871,B1871,C1871,Table1[[#This Row],[Domain]])</f>
        <v>LTU_2024_038_Air</v>
      </c>
      <c r="G1871" s="2" t="s">
        <v>3272</v>
      </c>
      <c r="H1871" s="3" t="s">
        <v>114</v>
      </c>
      <c r="I1871" t="s">
        <v>103</v>
      </c>
      <c r="J1871" t="s">
        <v>870</v>
      </c>
      <c r="K1871" s="4">
        <v>2</v>
      </c>
      <c r="L1871" s="9" t="str">
        <f>IF(AND(R1871=A1871, S1871&amp;T1871&amp;U1871&amp;V1871&amp;W1871=""), "DomProd", IF(COUNTIF(R1871:W1871, A1871)&gt;0, "CoDev", IF(R1871="???","N/A","Import")))</f>
        <v>Import</v>
      </c>
      <c r="M1871" t="s">
        <v>871</v>
      </c>
      <c r="O1871"/>
      <c r="P1871" s="28" t="s">
        <v>872</v>
      </c>
      <c r="R1871" t="s">
        <v>32</v>
      </c>
      <c r="X1871" s="9">
        <f>IF(Table1[[#This Row],[Origin 1]]="???",0,COUNTA(Table1[[#This Row],[Origin 1]:[Origin 6]]))</f>
        <v>1</v>
      </c>
      <c r="Y1871"/>
      <c r="Z1871"/>
    </row>
    <row r="1872" spans="1:26">
      <c r="A1872" s="12" t="s">
        <v>3282</v>
      </c>
      <c r="B1872" s="2">
        <v>2024</v>
      </c>
      <c r="C1872" s="18" t="str">
        <f>TEXT(Table1[[#This Row],[No2]],"000")</f>
        <v>001</v>
      </c>
      <c r="D1872" s="18">
        <v>1</v>
      </c>
      <c r="E1872" s="18" t="s">
        <v>785</v>
      </c>
      <c r="F1872" s="2" t="str">
        <f>_xlfn.TEXTJOIN("_",TRUE,A1872,B1872,C1872,Table1[[#This Row],[Domain]])</f>
        <v>LUX_2024_001_Space</v>
      </c>
      <c r="G1872" s="2" t="s">
        <v>785</v>
      </c>
      <c r="H1872" s="3" t="s">
        <v>786</v>
      </c>
      <c r="I1872" t="s">
        <v>787</v>
      </c>
      <c r="J1872" t="s">
        <v>3283</v>
      </c>
      <c r="K1872" s="4">
        <v>1</v>
      </c>
      <c r="L1872" s="9" t="str">
        <f>IF(AND(R1872=A1872, S1872&amp;T1872&amp;U1872&amp;V1872&amp;W1872=""), "DomProd", IF(COUNTIF(R1872:W1872, A1872)&gt;0, "CoDev", IF(R1872="???","N/A","Import")))</f>
        <v>Import</v>
      </c>
      <c r="M1872" t="s">
        <v>3284</v>
      </c>
      <c r="O1872"/>
      <c r="P1872" s="28" t="s">
        <v>3285</v>
      </c>
      <c r="R1872" t="s">
        <v>65</v>
      </c>
      <c r="X1872" s="9">
        <f>IF(Table1[[#This Row],[Origin 1]]="???",0,COUNTA(Table1[[#This Row],[Origin 1]:[Origin 6]]))</f>
        <v>1</v>
      </c>
      <c r="Y1872"/>
      <c r="Z1872"/>
    </row>
    <row r="1873" spans="1:26">
      <c r="A1873" s="12" t="s">
        <v>3282</v>
      </c>
      <c r="B1873" s="2">
        <v>2024</v>
      </c>
      <c r="C1873" s="18" t="str">
        <f>TEXT(Table1[[#This Row],[No2]],"000")</f>
        <v>002</v>
      </c>
      <c r="D1873" s="18">
        <v>2</v>
      </c>
      <c r="E1873" s="18" t="s">
        <v>25</v>
      </c>
      <c r="F1873" s="2" t="str">
        <f>_xlfn.TEXTJOIN("_",TRUE,A1873,B1873,C1873,Table1[[#This Row],[Domain]])</f>
        <v>LUX_2024_002_Land</v>
      </c>
      <c r="G1873" s="2" t="s">
        <v>300</v>
      </c>
      <c r="H1873" s="3" t="s">
        <v>27</v>
      </c>
      <c r="I1873" t="s">
        <v>49</v>
      </c>
      <c r="J1873" t="s">
        <v>50</v>
      </c>
      <c r="K1873" s="4">
        <v>48</v>
      </c>
      <c r="L1873" s="9" t="str">
        <f>IF(AND(R1873=A1873, S1873&amp;T1873&amp;U1873&amp;V1873&amp;W1873=""), "DomProd", IF(COUNTIF(R1873:W1873, A1873)&gt;0, "CoDev", IF(R1873="???","N/A","Import")))</f>
        <v>Import</v>
      </c>
      <c r="M1873" t="s">
        <v>30</v>
      </c>
      <c r="O1873"/>
      <c r="P1873" s="28" t="s">
        <v>51</v>
      </c>
      <c r="R1873" t="s">
        <v>32</v>
      </c>
      <c r="X1873" s="9">
        <f>IF(Table1[[#This Row],[Origin 1]]="???",0,COUNTA(Table1[[#This Row],[Origin 1]:[Origin 6]]))</f>
        <v>1</v>
      </c>
      <c r="Y1873"/>
      <c r="Z1873"/>
    </row>
    <row r="1874" spans="1:26">
      <c r="A1874" s="12" t="s">
        <v>3282</v>
      </c>
      <c r="B1874" s="2">
        <v>2024</v>
      </c>
      <c r="C1874" s="18" t="str">
        <f>TEXT(Table1[[#This Row],[No2]],"000")</f>
        <v>003</v>
      </c>
      <c r="D1874" s="18">
        <v>3</v>
      </c>
      <c r="E1874" s="18" t="s">
        <v>25</v>
      </c>
      <c r="F1874" s="2" t="str">
        <f>_xlfn.TEXTJOIN("_",TRUE,A1874,B1874,C1874,Table1[[#This Row],[Domain]])</f>
        <v>LUX_2024_003_Land</v>
      </c>
      <c r="G1874" s="2" t="s">
        <v>300</v>
      </c>
      <c r="H1874" s="3" t="s">
        <v>27</v>
      </c>
      <c r="I1874" t="s">
        <v>49</v>
      </c>
      <c r="J1874" t="s">
        <v>1063</v>
      </c>
      <c r="K1874" s="4">
        <v>2</v>
      </c>
      <c r="L1874" s="9" t="str">
        <f>IF(AND(R1874=A1874, S1874&amp;T1874&amp;U1874&amp;V1874&amp;W1874=""), "DomProd", IF(COUNTIF(R1874:W1874, A1874)&gt;0, "CoDev", IF(R1874="???","N/A","Import")))</f>
        <v>Import</v>
      </c>
      <c r="M1874" t="s">
        <v>1064</v>
      </c>
      <c r="O1874"/>
      <c r="P1874" s="28" t="s">
        <v>1065</v>
      </c>
      <c r="R1874" t="s">
        <v>107</v>
      </c>
      <c r="X1874" s="9">
        <f>IF(Table1[[#This Row],[Origin 1]]="???",0,COUNTA(Table1[[#This Row],[Origin 1]:[Origin 6]]))</f>
        <v>1</v>
      </c>
      <c r="Y1874"/>
      <c r="Z1874"/>
    </row>
    <row r="1875" spans="1:26">
      <c r="A1875" s="12" t="s">
        <v>3282</v>
      </c>
      <c r="B1875" s="2">
        <v>2024</v>
      </c>
      <c r="C1875" s="18" t="str">
        <f>TEXT(Table1[[#This Row],[No2]],"000")</f>
        <v>004</v>
      </c>
      <c r="D1875" s="18">
        <v>4</v>
      </c>
      <c r="E1875" s="18" t="s">
        <v>25</v>
      </c>
      <c r="F1875" s="2" t="str">
        <f>_xlfn.TEXTJOIN("_",TRUE,A1875,B1875,C1875,Table1[[#This Row],[Domain]])</f>
        <v>LUX_2024_004_Land</v>
      </c>
      <c r="G1875" s="2" t="s">
        <v>300</v>
      </c>
      <c r="H1875" s="3" t="s">
        <v>69</v>
      </c>
      <c r="I1875" t="s">
        <v>70</v>
      </c>
      <c r="J1875" t="s">
        <v>1616</v>
      </c>
      <c r="K1875" s="4" t="s">
        <v>72</v>
      </c>
      <c r="L1875" s="9" t="str">
        <f>IF(AND(R1875=A1875, S1875&amp;T1875&amp;U1875&amp;V1875&amp;W1875=""), "DomProd", IF(COUNTIF(R1875:W1875, A1875)&gt;0, "CoDev", IF(R1875="???","N/A","Import")))</f>
        <v>Import</v>
      </c>
      <c r="M1875" t="s">
        <v>483</v>
      </c>
      <c r="N1875" t="s">
        <v>1617</v>
      </c>
      <c r="O1875"/>
      <c r="P1875" s="28" t="s">
        <v>1618</v>
      </c>
      <c r="Q1875" s="28" t="s">
        <v>1619</v>
      </c>
      <c r="R1875" t="s">
        <v>42</v>
      </c>
      <c r="S1875" t="s">
        <v>43</v>
      </c>
      <c r="X1875" s="9">
        <f>IF(Table1[[#This Row],[Origin 1]]="???",0,COUNTA(Table1[[#This Row],[Origin 1]:[Origin 6]]))</f>
        <v>2</v>
      </c>
      <c r="Y1875"/>
      <c r="Z1875"/>
    </row>
    <row r="1876" spans="1:26">
      <c r="A1876" s="12" t="s">
        <v>3282</v>
      </c>
      <c r="B1876" s="2">
        <v>2024</v>
      </c>
      <c r="C1876" s="18" t="str">
        <f>TEXT(Table1[[#This Row],[No2]],"000")</f>
        <v>005</v>
      </c>
      <c r="D1876" s="18">
        <v>5</v>
      </c>
      <c r="E1876" s="18" t="s">
        <v>25</v>
      </c>
      <c r="F1876" s="2" t="str">
        <f>_xlfn.TEXTJOIN("_",TRUE,A1876,B1876,C1876,Table1[[#This Row],[Domain]])</f>
        <v>LUX_2024_005_Land</v>
      </c>
      <c r="G1876" s="2" t="s">
        <v>300</v>
      </c>
      <c r="H1876" s="3" t="s">
        <v>69</v>
      </c>
      <c r="I1876" t="s">
        <v>70</v>
      </c>
      <c r="J1876" t="s">
        <v>1227</v>
      </c>
      <c r="K1876" s="4" t="s">
        <v>72</v>
      </c>
      <c r="L1876" s="9" t="str">
        <f>IF(AND(R1876=A1876, S1876&amp;T1876&amp;U1876&amp;V1876&amp;W1876=""), "DomProd", IF(COUNTIF(R1876:W1876, A1876)&gt;0, "CoDev", IF(R1876="???","N/A","Import")))</f>
        <v>Import</v>
      </c>
      <c r="M1876" t="s">
        <v>849</v>
      </c>
      <c r="O1876"/>
      <c r="P1876" s="28" t="s">
        <v>1228</v>
      </c>
      <c r="R1876" t="s">
        <v>65</v>
      </c>
      <c r="X1876" s="9">
        <f>IF(Table1[[#This Row],[Origin 1]]="???",0,COUNTA(Table1[[#This Row],[Origin 1]:[Origin 6]]))</f>
        <v>1</v>
      </c>
      <c r="Y1876"/>
      <c r="Z1876"/>
    </row>
    <row r="1877" spans="1:26">
      <c r="A1877" s="12" t="s">
        <v>3282</v>
      </c>
      <c r="B1877" s="2">
        <v>2024</v>
      </c>
      <c r="C1877" s="18" t="str">
        <f>TEXT(Table1[[#This Row],[No2]],"000")</f>
        <v>006</v>
      </c>
      <c r="D1877" s="18">
        <v>6</v>
      </c>
      <c r="E1877" s="18" t="s">
        <v>25</v>
      </c>
      <c r="F1877" s="2" t="str">
        <f>_xlfn.TEXTJOIN("_",TRUE,A1877,B1877,C1877,Table1[[#This Row],[Domain]])</f>
        <v>LUX_2024_006_Land</v>
      </c>
      <c r="G1877" s="2" t="s">
        <v>300</v>
      </c>
      <c r="H1877" s="3" t="s">
        <v>78</v>
      </c>
      <c r="I1877" t="s">
        <v>83</v>
      </c>
      <c r="J1877" t="s">
        <v>72</v>
      </c>
      <c r="K1877" s="4">
        <v>6</v>
      </c>
      <c r="L1877" s="9" t="str">
        <f>IF(AND(R1877=A1877, S1877&amp;T1877&amp;U1877&amp;V1877&amp;W1877=""), "DomProd", IF(COUNTIF(R1877:W1877, A1877)&gt;0, "CoDev", IF(R1877="???","N/A","Import")))</f>
        <v>N/A</v>
      </c>
      <c r="M1877" t="s">
        <v>90</v>
      </c>
      <c r="O1877"/>
      <c r="R1877" t="s">
        <v>91</v>
      </c>
      <c r="X1877" s="9">
        <f>IF(Table1[[#This Row],[Origin 1]]="???",0,COUNTA(Table1[[#This Row],[Origin 1]:[Origin 6]]))</f>
        <v>0</v>
      </c>
      <c r="Y1877"/>
      <c r="Z1877"/>
    </row>
    <row r="1878" spans="1:26">
      <c r="A1878" s="12" t="s">
        <v>3282</v>
      </c>
      <c r="B1878" s="2">
        <v>2024</v>
      </c>
      <c r="C1878" s="18" t="str">
        <f>TEXT(Table1[[#This Row],[No2]],"000")</f>
        <v>007</v>
      </c>
      <c r="D1878" s="18">
        <v>7</v>
      </c>
      <c r="E1878" s="18" t="s">
        <v>92</v>
      </c>
      <c r="F1878" s="2" t="str">
        <f>_xlfn.TEXTJOIN("_",TRUE,A1878,B1878,C1878,Table1[[#This Row],[Domain]])</f>
        <v>LUX_2024_007_Air</v>
      </c>
      <c r="G1878" s="2" t="s">
        <v>300</v>
      </c>
      <c r="H1878" s="3" t="s">
        <v>94</v>
      </c>
      <c r="I1878" t="s">
        <v>252</v>
      </c>
      <c r="J1878" t="s">
        <v>253</v>
      </c>
      <c r="K1878" s="4">
        <v>1</v>
      </c>
      <c r="L1878" s="9" t="str">
        <f>IF(AND(R1878=A1878, S1878&amp;T1878&amp;U1878&amp;V1878&amp;W1878=""), "DomProd", IF(COUNTIF(R1878:W1878, A1878)&gt;0, "CoDev", IF(R1878="???","N/A","Import")))</f>
        <v>Import</v>
      </c>
      <c r="M1878" t="s">
        <v>254</v>
      </c>
      <c r="O1878"/>
      <c r="P1878" t="s">
        <v>255</v>
      </c>
      <c r="R1878" t="s">
        <v>32</v>
      </c>
      <c r="S1878" t="s">
        <v>134</v>
      </c>
      <c r="T1878" t="s">
        <v>37</v>
      </c>
      <c r="U1878" t="s">
        <v>43</v>
      </c>
      <c r="X1878" s="9">
        <f>IF(Table1[[#This Row],[Origin 1]]="???",0,COUNTA(Table1[[#This Row],[Origin 1]:[Origin 6]]))</f>
        <v>4</v>
      </c>
      <c r="Y1878"/>
      <c r="Z1878"/>
    </row>
    <row r="1879" spans="1:26">
      <c r="A1879" s="12" t="s">
        <v>3282</v>
      </c>
      <c r="B1879" s="2">
        <v>2024</v>
      </c>
      <c r="C1879" s="18" t="str">
        <f>TEXT(Table1[[#This Row],[No2]],"000")</f>
        <v>008</v>
      </c>
      <c r="D1879" s="18">
        <v>8</v>
      </c>
      <c r="E1879" s="18" t="s">
        <v>92</v>
      </c>
      <c r="F1879" s="2" t="str">
        <f>_xlfn.TEXTJOIN("_",TRUE,A1879,B1879,C1879,Table1[[#This Row],[Domain]])</f>
        <v>LUX_2024_008_Air</v>
      </c>
      <c r="G1879" s="2" t="s">
        <v>300</v>
      </c>
      <c r="H1879" s="3" t="s">
        <v>114</v>
      </c>
      <c r="I1879" t="s">
        <v>488</v>
      </c>
      <c r="J1879" t="s">
        <v>866</v>
      </c>
      <c r="K1879" s="4">
        <v>2</v>
      </c>
      <c r="L1879" s="9" t="str">
        <f>IF(AND(R1879=A1879, S1879&amp;T1879&amp;U1879&amp;V1879&amp;W1879=""), "DomProd", IF(COUNTIF(R1879:W1879, A1879)&gt;0, "CoDev", IF(R1879="???","N/A","Import")))</f>
        <v>Import</v>
      </c>
      <c r="M1879" t="s">
        <v>867</v>
      </c>
      <c r="O1879"/>
      <c r="P1879" s="28" t="s">
        <v>868</v>
      </c>
      <c r="R1879" t="s">
        <v>32</v>
      </c>
      <c r="S1879" t="s">
        <v>134</v>
      </c>
      <c r="X1879" s="9">
        <f>IF(Table1[[#This Row],[Origin 1]]="???",0,COUNTA(Table1[[#This Row],[Origin 1]:[Origin 6]]))</f>
        <v>2</v>
      </c>
      <c r="Y1879"/>
      <c r="Z1879"/>
    </row>
    <row r="1880" spans="1:26">
      <c r="A1880" s="12" t="s">
        <v>3282</v>
      </c>
      <c r="B1880" s="2">
        <v>2024</v>
      </c>
      <c r="C1880" s="18" t="str">
        <f>TEXT(Table1[[#This Row],[No2]],"000")</f>
        <v>009</v>
      </c>
      <c r="D1880" s="18">
        <v>9</v>
      </c>
      <c r="E1880" s="18" t="s">
        <v>92</v>
      </c>
      <c r="F1880" s="2" t="str">
        <f>_xlfn.TEXTJOIN("_",TRUE,A1880,B1880,C1880,Table1[[#This Row],[Domain]])</f>
        <v>LUX_2024_009_Air</v>
      </c>
      <c r="G1880" s="2" t="s">
        <v>300</v>
      </c>
      <c r="H1880" s="3" t="s">
        <v>178</v>
      </c>
      <c r="I1880" t="s">
        <v>179</v>
      </c>
      <c r="J1880" t="s">
        <v>180</v>
      </c>
      <c r="K1880" s="4" t="s">
        <v>72</v>
      </c>
      <c r="L1880" s="9" t="str">
        <f>IF(AND(R1880=A1880, S1880&amp;T1880&amp;U1880&amp;V1880&amp;W1880=""), "DomProd", IF(COUNTIF(R1880:W1880, A1880)&gt;0, "CoDev", IF(R1880="???","N/A","Import")))</f>
        <v>Import</v>
      </c>
      <c r="M1880" t="s">
        <v>181</v>
      </c>
      <c r="O1880"/>
      <c r="P1880" s="28" t="s">
        <v>182</v>
      </c>
      <c r="R1880" t="s">
        <v>65</v>
      </c>
      <c r="X1880" s="9">
        <f>IF(Table1[[#This Row],[Origin 1]]="???",0,COUNTA(Table1[[#This Row],[Origin 1]:[Origin 6]]))</f>
        <v>1</v>
      </c>
      <c r="Y1880"/>
      <c r="Z1880"/>
    </row>
    <row r="1881" spans="1:26">
      <c r="A1881" s="12" t="s">
        <v>3286</v>
      </c>
      <c r="B1881" s="2">
        <v>2024</v>
      </c>
      <c r="C1881" s="18" t="str">
        <f>TEXT(Table1[[#This Row],[No2]],"000")</f>
        <v>001</v>
      </c>
      <c r="D1881" s="18">
        <v>1</v>
      </c>
      <c r="E1881" s="18" t="s">
        <v>25</v>
      </c>
      <c r="F1881" s="2" t="str">
        <f>_xlfn.TEXTJOIN("_",TRUE,A1881,B1881,C1881,Table1[[#This Row],[Domain]])</f>
        <v>MLT_2024_001_Land</v>
      </c>
      <c r="G1881" s="2" t="s">
        <v>3287</v>
      </c>
      <c r="H1881" s="3" t="s">
        <v>78</v>
      </c>
      <c r="I1881" t="s">
        <v>83</v>
      </c>
      <c r="J1881" t="s">
        <v>84</v>
      </c>
      <c r="K1881" s="4" t="s">
        <v>72</v>
      </c>
      <c r="L1881" s="9" t="str">
        <f>IF(AND(R1881=A1881, S1881&amp;T1881&amp;U1881&amp;V1881&amp;W1881=""), "DomProd", IF(COUNTIF(R1881:W1881, A1881)&gt;0, "CoDev", IF(R1881="???","N/A","Import")))</f>
        <v>Import</v>
      </c>
      <c r="M1881" t="s">
        <v>85</v>
      </c>
      <c r="O1881"/>
      <c r="P1881" s="28" t="s">
        <v>86</v>
      </c>
      <c r="R1881" t="s">
        <v>43</v>
      </c>
      <c r="S1881" t="s">
        <v>87</v>
      </c>
      <c r="X1881" s="9">
        <f>IF(Table1[[#This Row],[Origin 1]]="???",0,COUNTA(Table1[[#This Row],[Origin 1]:[Origin 6]]))</f>
        <v>2</v>
      </c>
      <c r="Y1881"/>
      <c r="Z1881"/>
    </row>
    <row r="1882" spans="1:26">
      <c r="A1882" s="12" t="s">
        <v>3286</v>
      </c>
      <c r="B1882" s="2">
        <v>2024</v>
      </c>
      <c r="C1882" s="18" t="str">
        <f>TEXT(Table1[[#This Row],[No2]],"000")</f>
        <v>002</v>
      </c>
      <c r="D1882" s="18">
        <v>2</v>
      </c>
      <c r="E1882" s="18" t="s">
        <v>25</v>
      </c>
      <c r="F1882" s="2" t="str">
        <f>_xlfn.TEXTJOIN("_",TRUE,A1882,B1882,C1882,Table1[[#This Row],[Domain]])</f>
        <v>MLT_2024_002_Land</v>
      </c>
      <c r="G1882" s="2" t="s">
        <v>3287</v>
      </c>
      <c r="H1882" s="3" t="s">
        <v>129</v>
      </c>
      <c r="I1882" t="s">
        <v>3288</v>
      </c>
      <c r="J1882" t="s">
        <v>3289</v>
      </c>
      <c r="K1882" s="4">
        <v>1</v>
      </c>
      <c r="L1882" s="9" t="str">
        <f>IF(AND(R1882=A1882, S1882&amp;T1882&amp;U1882&amp;V1882&amp;W1882=""), "DomProd", IF(COUNTIF(R1882:W1882, A1882)&gt;0, "CoDev", IF(R1882="???","N/A","Import")))</f>
        <v>Import</v>
      </c>
      <c r="M1882" t="s">
        <v>3290</v>
      </c>
      <c r="O1882"/>
      <c r="P1882" s="28" t="s">
        <v>3291</v>
      </c>
      <c r="R1882" s="9" t="s">
        <v>304</v>
      </c>
      <c r="X1882" s="9">
        <f>IF(Table1[[#This Row],[Origin 1]]="???",0,COUNTA(Table1[[#This Row],[Origin 1]:[Origin 6]]))</f>
        <v>1</v>
      </c>
      <c r="Y1882"/>
      <c r="Z1882"/>
    </row>
    <row r="1883" spans="1:26">
      <c r="A1883" s="12" t="s">
        <v>3286</v>
      </c>
      <c r="B1883" s="2">
        <v>2024</v>
      </c>
      <c r="C1883" s="18" t="str">
        <f>TEXT(Table1[[#This Row],[No2]],"000")</f>
        <v>003</v>
      </c>
      <c r="D1883" s="18">
        <v>3</v>
      </c>
      <c r="E1883" s="18" t="s">
        <v>183</v>
      </c>
      <c r="F1883" s="2" t="str">
        <f>_xlfn.TEXTJOIN("_",TRUE,A1883,B1883,C1883,Table1[[#This Row],[Domain]])</f>
        <v>MLT_2024_003_Sea</v>
      </c>
      <c r="G1883" s="2" t="s">
        <v>3292</v>
      </c>
      <c r="H1883" s="3" t="s">
        <v>213</v>
      </c>
      <c r="I1883" t="s">
        <v>1482</v>
      </c>
      <c r="J1883" t="s">
        <v>3293</v>
      </c>
      <c r="K1883" s="4">
        <v>1</v>
      </c>
      <c r="L1883" s="9" t="str">
        <f>IF(AND(R1883=A1883, S1883&amp;T1883&amp;U1883&amp;V1883&amp;W1883=""), "DomProd", IF(COUNTIF(R1883:W1883, A1883)&gt;0, "CoDev", IF(R1883="???","N/A","Import")))</f>
        <v>Import</v>
      </c>
      <c r="M1883" t="s">
        <v>666</v>
      </c>
      <c r="O1883"/>
      <c r="P1883" s="28" t="s">
        <v>3294</v>
      </c>
      <c r="R1883" t="s">
        <v>55</v>
      </c>
      <c r="X1883" s="9">
        <f>IF(Table1[[#This Row],[Origin 1]]="???",0,COUNTA(Table1[[#This Row],[Origin 1]:[Origin 6]]))</f>
        <v>1</v>
      </c>
      <c r="Y1883"/>
      <c r="Z1883"/>
    </row>
    <row r="1884" spans="1:26">
      <c r="A1884" s="12" t="s">
        <v>3286</v>
      </c>
      <c r="B1884" s="2">
        <v>2024</v>
      </c>
      <c r="C1884" s="18" t="str">
        <f>TEXT(Table1[[#This Row],[No2]],"000")</f>
        <v>004</v>
      </c>
      <c r="D1884" s="18">
        <v>4</v>
      </c>
      <c r="E1884" s="18" t="s">
        <v>183</v>
      </c>
      <c r="F1884" s="2" t="str">
        <f>_xlfn.TEXTJOIN("_",TRUE,A1884,B1884,C1884,Table1[[#This Row],[Domain]])</f>
        <v>MLT_2024_004_Sea</v>
      </c>
      <c r="G1884" s="2" t="s">
        <v>3292</v>
      </c>
      <c r="H1884" s="3" t="s">
        <v>213</v>
      </c>
      <c r="I1884" t="s">
        <v>1303</v>
      </c>
      <c r="J1884" t="s">
        <v>3295</v>
      </c>
      <c r="K1884" s="4">
        <v>1</v>
      </c>
      <c r="L1884" s="9" t="str">
        <f>IF(AND(R1884=A1884, S1884&amp;T1884&amp;U1884&amp;V1884&amp;W1884=""), "DomProd", IF(COUNTIF(R1884:W1884, A1884)&gt;0, "CoDev", IF(R1884="???","N/A","Import")))</f>
        <v>Import</v>
      </c>
      <c r="M1884" t="s">
        <v>2316</v>
      </c>
      <c r="O1884"/>
      <c r="P1884" s="28" t="s">
        <v>3296</v>
      </c>
      <c r="R1884" t="s">
        <v>2896</v>
      </c>
      <c r="X1884" s="9">
        <f>IF(Table1[[#This Row],[Origin 1]]="???",0,COUNTA(Table1[[#This Row],[Origin 1]:[Origin 6]]))</f>
        <v>1</v>
      </c>
      <c r="Y1884"/>
      <c r="Z1884"/>
    </row>
    <row r="1885" spans="1:26">
      <c r="A1885" s="12" t="s">
        <v>3286</v>
      </c>
      <c r="B1885" s="2">
        <v>2024</v>
      </c>
      <c r="C1885" s="18" t="str">
        <f>TEXT(Table1[[#This Row],[No2]],"000")</f>
        <v>005</v>
      </c>
      <c r="D1885" s="18">
        <v>5</v>
      </c>
      <c r="E1885" s="18" t="s">
        <v>183</v>
      </c>
      <c r="F1885" s="2" t="str">
        <f>_xlfn.TEXTJOIN("_",TRUE,A1885,B1885,C1885,Table1[[#This Row],[Domain]])</f>
        <v>MLT_2024_005_Sea</v>
      </c>
      <c r="G1885" s="2" t="s">
        <v>3292</v>
      </c>
      <c r="H1885" s="3" t="s">
        <v>213</v>
      </c>
      <c r="I1885" t="s">
        <v>214</v>
      </c>
      <c r="J1885" t="s">
        <v>3297</v>
      </c>
      <c r="K1885" s="4">
        <v>1</v>
      </c>
      <c r="L1885" s="9" t="str">
        <f>IF(AND(R1885=A1885, S1885&amp;T1885&amp;U1885&amp;V1885&amp;W1885=""), "DomProd", IF(COUNTIF(R1885:W1885, A1885)&gt;0, "CoDev", IF(R1885="???","N/A","Import")))</f>
        <v>Import</v>
      </c>
      <c r="M1885" t="s">
        <v>2979</v>
      </c>
      <c r="O1885"/>
      <c r="P1885" s="28" t="s">
        <v>3294</v>
      </c>
      <c r="R1885" t="s">
        <v>55</v>
      </c>
      <c r="X1885" s="9">
        <f>IF(Table1[[#This Row],[Origin 1]]="???",0,COUNTA(Table1[[#This Row],[Origin 1]:[Origin 6]]))</f>
        <v>1</v>
      </c>
      <c r="Y1885"/>
      <c r="Z1885"/>
    </row>
    <row r="1886" spans="1:26">
      <c r="A1886" s="12" t="s">
        <v>3286</v>
      </c>
      <c r="B1886" s="2">
        <v>2024</v>
      </c>
      <c r="C1886" s="18" t="str">
        <f>TEXT(Table1[[#This Row],[No2]],"000")</f>
        <v>006</v>
      </c>
      <c r="D1886" s="18">
        <v>6</v>
      </c>
      <c r="E1886" s="18" t="s">
        <v>183</v>
      </c>
      <c r="F1886" s="2" t="str">
        <f>_xlfn.TEXTJOIN("_",TRUE,A1886,B1886,C1886,Table1[[#This Row],[Domain]])</f>
        <v>MLT_2024_006_Sea</v>
      </c>
      <c r="G1886" s="2" t="s">
        <v>3292</v>
      </c>
      <c r="H1886" s="3" t="s">
        <v>213</v>
      </c>
      <c r="I1886" t="s">
        <v>1167</v>
      </c>
      <c r="J1886" t="s">
        <v>3298</v>
      </c>
      <c r="K1886" s="4">
        <v>4</v>
      </c>
      <c r="L1886" s="9" t="str">
        <f>IF(AND(R1886=A1886, S1886&amp;T1886&amp;U1886&amp;V1886&amp;W1886=""), "DomProd", IF(COUNTIF(R1886:W1886, A1886)&gt;0, "CoDev", IF(R1886="???","N/A","Import")))</f>
        <v>Import</v>
      </c>
      <c r="M1886" t="s">
        <v>3299</v>
      </c>
      <c r="O1886"/>
      <c r="P1886" t="s">
        <v>3300</v>
      </c>
      <c r="R1886" t="s">
        <v>1462</v>
      </c>
      <c r="X1886" s="9">
        <f>IF(Table1[[#This Row],[Origin 1]]="???",0,COUNTA(Table1[[#This Row],[Origin 1]:[Origin 6]]))</f>
        <v>1</v>
      </c>
      <c r="Y1886"/>
      <c r="Z1886"/>
    </row>
    <row r="1887" spans="1:26">
      <c r="A1887" s="12" t="s">
        <v>3286</v>
      </c>
      <c r="B1887" s="2">
        <v>2024</v>
      </c>
      <c r="C1887" s="18" t="str">
        <f>TEXT(Table1[[#This Row],[No2]],"000")</f>
        <v>007</v>
      </c>
      <c r="D1887" s="18">
        <v>7</v>
      </c>
      <c r="E1887" s="18" t="s">
        <v>183</v>
      </c>
      <c r="F1887" s="2" t="str">
        <f>_xlfn.TEXTJOIN("_",TRUE,A1887,B1887,C1887,Table1[[#This Row],[Domain]])</f>
        <v>MLT_2024_007_Sea</v>
      </c>
      <c r="G1887" s="2" t="s">
        <v>3292</v>
      </c>
      <c r="H1887" s="3" t="s">
        <v>213</v>
      </c>
      <c r="I1887" t="s">
        <v>1167</v>
      </c>
      <c r="J1887" t="s">
        <v>3301</v>
      </c>
      <c r="K1887" s="4">
        <v>2</v>
      </c>
      <c r="L1887" s="9" t="str">
        <f>IF(AND(R1887=A1887, S1887&amp;T1887&amp;U1887&amp;V1887&amp;W1887=""), "DomProd", IF(COUNTIF(R1887:W1887, A1887)&gt;0, "CoDev", IF(R1887="???","N/A","Import")))</f>
        <v>Import</v>
      </c>
      <c r="M1887" t="s">
        <v>2367</v>
      </c>
      <c r="O1887"/>
      <c r="P1887" s="28" t="s">
        <v>3302</v>
      </c>
      <c r="R1887" t="s">
        <v>65</v>
      </c>
      <c r="X1887" s="9">
        <f>IF(Table1[[#This Row],[Origin 1]]="???",0,COUNTA(Table1[[#This Row],[Origin 1]:[Origin 6]]))</f>
        <v>1</v>
      </c>
      <c r="Y1887"/>
      <c r="Z1887"/>
    </row>
    <row r="1888" spans="1:26">
      <c r="A1888" s="12" t="s">
        <v>3286</v>
      </c>
      <c r="B1888" s="2">
        <v>2024</v>
      </c>
      <c r="C1888" s="18" t="str">
        <f>TEXT(Table1[[#This Row],[No2]],"000")</f>
        <v>008</v>
      </c>
      <c r="D1888" s="18">
        <v>8</v>
      </c>
      <c r="E1888" s="18" t="s">
        <v>183</v>
      </c>
      <c r="F1888" s="2" t="str">
        <f>_xlfn.TEXTJOIN("_",TRUE,A1888,B1888,C1888,Table1[[#This Row],[Domain]])</f>
        <v>MLT_2024_008_Sea</v>
      </c>
      <c r="G1888" s="2" t="s">
        <v>3292</v>
      </c>
      <c r="H1888" s="3" t="s">
        <v>223</v>
      </c>
      <c r="I1888" t="s">
        <v>2817</v>
      </c>
      <c r="J1888" t="s">
        <v>665</v>
      </c>
      <c r="K1888" s="4">
        <v>2</v>
      </c>
      <c r="L1888" s="9" t="str">
        <f>IF(AND(R1888=A1888, S1888&amp;T1888&amp;U1888&amp;V1888&amp;W1888=""), "DomProd", IF(COUNTIF(R1888:W1888, A1888)&gt;0, "CoDev", IF(R1888="???","N/A","Import")))</f>
        <v>Import</v>
      </c>
      <c r="M1888" t="s">
        <v>666</v>
      </c>
      <c r="O1888"/>
      <c r="P1888" s="28" t="s">
        <v>3303</v>
      </c>
      <c r="R1888" t="s">
        <v>55</v>
      </c>
      <c r="X1888" s="9">
        <f>IF(Table1[[#This Row],[Origin 1]]="???",0,COUNTA(Table1[[#This Row],[Origin 1]:[Origin 6]]))</f>
        <v>1</v>
      </c>
      <c r="Y1888"/>
      <c r="Z1888"/>
    </row>
    <row r="1889" spans="1:26">
      <c r="A1889" s="12" t="s">
        <v>3286</v>
      </c>
      <c r="B1889" s="2">
        <v>2024</v>
      </c>
      <c r="C1889" s="18" t="str">
        <f>TEXT(Table1[[#This Row],[No2]],"000")</f>
        <v>009</v>
      </c>
      <c r="D1889" s="18">
        <v>9</v>
      </c>
      <c r="E1889" s="18" t="s">
        <v>92</v>
      </c>
      <c r="F1889" s="2" t="str">
        <f>_xlfn.TEXTJOIN("_",TRUE,A1889,B1889,C1889,Table1[[#This Row],[Domain]])</f>
        <v>MLT_2024_009_Air</v>
      </c>
      <c r="G1889" s="2" t="s">
        <v>677</v>
      </c>
      <c r="H1889" s="3" t="s">
        <v>94</v>
      </c>
      <c r="I1889" t="s">
        <v>103</v>
      </c>
      <c r="J1889" t="s">
        <v>3304</v>
      </c>
      <c r="K1889" s="4">
        <v>3</v>
      </c>
      <c r="L1889" s="9" t="str">
        <f>IF(AND(R1889=A1889, S1889&amp;T1889&amp;U1889&amp;V1889&amp;W1889=""), "DomProd", IF(COUNTIF(R1889:W1889, A1889)&gt;0, "CoDev", IF(R1889="???","N/A","Import")))</f>
        <v>Import</v>
      </c>
      <c r="M1889" t="s">
        <v>1020</v>
      </c>
      <c r="O1889"/>
      <c r="P1889" t="s">
        <v>2487</v>
      </c>
      <c r="R1889" t="s">
        <v>65</v>
      </c>
      <c r="X1889" s="9">
        <f>IF(Table1[[#This Row],[Origin 1]]="???",0,COUNTA(Table1[[#This Row],[Origin 1]:[Origin 6]]))</f>
        <v>1</v>
      </c>
      <c r="Y1889"/>
      <c r="Z1889"/>
    </row>
    <row r="1890" spans="1:26">
      <c r="A1890" s="12" t="s">
        <v>3286</v>
      </c>
      <c r="B1890" s="2">
        <v>2024</v>
      </c>
      <c r="C1890" s="18" t="str">
        <f>TEXT(Table1[[#This Row],[No2]],"000")</f>
        <v>010</v>
      </c>
      <c r="D1890" s="18">
        <v>10</v>
      </c>
      <c r="E1890" s="18" t="s">
        <v>92</v>
      </c>
      <c r="F1890" s="2" t="str">
        <f>_xlfn.TEXTJOIN("_",TRUE,A1890,B1890,C1890,Table1[[#This Row],[Domain]])</f>
        <v>MLT_2024_010_Air</v>
      </c>
      <c r="G1890" s="2" t="s">
        <v>677</v>
      </c>
      <c r="H1890" s="3" t="s">
        <v>94</v>
      </c>
      <c r="I1890" t="s">
        <v>103</v>
      </c>
      <c r="J1890" t="s">
        <v>3305</v>
      </c>
      <c r="K1890" s="4">
        <v>2</v>
      </c>
      <c r="L1890" s="9" t="str">
        <f>IF(AND(R1890=A1890, S1890&amp;T1890&amp;U1890&amp;V1890&amp;W1890=""), "DomProd", IF(COUNTIF(R1890:W1890, A1890)&gt;0, "CoDev", IF(R1890="???","N/A","Import")))</f>
        <v>Import</v>
      </c>
      <c r="M1890" t="s">
        <v>1174</v>
      </c>
      <c r="O1890"/>
      <c r="P1890" t="s">
        <v>1175</v>
      </c>
      <c r="R1890" t="s">
        <v>43</v>
      </c>
      <c r="X1890" s="9">
        <f>IF(Table1[[#This Row],[Origin 1]]="???",0,COUNTA(Table1[[#This Row],[Origin 1]:[Origin 6]]))</f>
        <v>1</v>
      </c>
      <c r="Y1890"/>
      <c r="Z1890"/>
    </row>
    <row r="1891" spans="1:26">
      <c r="A1891" s="12" t="s">
        <v>3286</v>
      </c>
      <c r="B1891" s="2">
        <v>2024</v>
      </c>
      <c r="C1891" s="18" t="str">
        <f>TEXT(Table1[[#This Row],[No2]],"000")</f>
        <v>011</v>
      </c>
      <c r="D1891" s="18">
        <v>11</v>
      </c>
      <c r="E1891" s="18" t="s">
        <v>92</v>
      </c>
      <c r="F1891" s="2" t="str">
        <f>_xlfn.TEXTJOIN("_",TRUE,A1891,B1891,C1891,Table1[[#This Row],[Domain]])</f>
        <v>MLT_2024_011_Air</v>
      </c>
      <c r="G1891" s="2" t="s">
        <v>677</v>
      </c>
      <c r="H1891" s="3" t="s">
        <v>94</v>
      </c>
      <c r="I1891" t="s">
        <v>108</v>
      </c>
      <c r="J1891" t="s">
        <v>3306</v>
      </c>
      <c r="K1891" s="4">
        <v>3</v>
      </c>
      <c r="L1891" s="9" t="str">
        <f>IF(AND(R1891=A1891, S1891&amp;T1891&amp;U1891&amp;V1891&amp;W1891=""), "DomProd", IF(COUNTIF(R1891:W1891, A1891)&gt;0, "CoDev", IF(R1891="???","N/A","Import")))</f>
        <v>Import</v>
      </c>
      <c r="M1891" t="s">
        <v>3307</v>
      </c>
      <c r="O1891"/>
      <c r="P1891" t="s">
        <v>3308</v>
      </c>
      <c r="R1891" t="s">
        <v>43</v>
      </c>
      <c r="X1891" s="9">
        <f>IF(Table1[[#This Row],[Origin 1]]="???",0,COUNTA(Table1[[#This Row],[Origin 1]:[Origin 6]]))</f>
        <v>1</v>
      </c>
      <c r="Y1891"/>
      <c r="Z1891"/>
    </row>
    <row r="1892" spans="1:26">
      <c r="A1892" s="12" t="s">
        <v>3286</v>
      </c>
      <c r="B1892" s="2">
        <v>2024</v>
      </c>
      <c r="C1892" s="18" t="str">
        <f>TEXT(Table1[[#This Row],[No2]],"000")</f>
        <v>012</v>
      </c>
      <c r="D1892" s="18">
        <v>12</v>
      </c>
      <c r="E1892" s="18" t="s">
        <v>92</v>
      </c>
      <c r="F1892" s="2" t="str">
        <f>_xlfn.TEXTJOIN("_",TRUE,A1892,B1892,C1892,Table1[[#This Row],[Domain]])</f>
        <v>MLT_2024_012_Air</v>
      </c>
      <c r="G1892" s="2" t="s">
        <v>677</v>
      </c>
      <c r="H1892" s="3" t="s">
        <v>114</v>
      </c>
      <c r="I1892" t="s">
        <v>488</v>
      </c>
      <c r="J1892" t="s">
        <v>678</v>
      </c>
      <c r="K1892" s="4">
        <v>3</v>
      </c>
      <c r="L1892" s="9" t="str">
        <f>IF(AND(R1892=A1892, S1892&amp;T1892&amp;U1892&amp;V1892&amp;W1892=""), "DomProd", IF(COUNTIF(R1892:W1892, A1892)&gt;0, "CoDev", IF(R1892="???","N/A","Import")))</f>
        <v>Import</v>
      </c>
      <c r="M1892" t="s">
        <v>123</v>
      </c>
      <c r="O1892"/>
      <c r="P1892" t="s">
        <v>679</v>
      </c>
      <c r="R1892" t="s">
        <v>55</v>
      </c>
      <c r="X1892" s="9">
        <f>IF(Table1[[#This Row],[Origin 1]]="???",0,COUNTA(Table1[[#This Row],[Origin 1]:[Origin 6]]))</f>
        <v>1</v>
      </c>
      <c r="Y1892"/>
      <c r="Z1892"/>
    </row>
    <row r="1893" spans="1:26">
      <c r="A1893" s="12" t="s">
        <v>3286</v>
      </c>
      <c r="B1893" s="2">
        <v>2024</v>
      </c>
      <c r="C1893" s="18" t="str">
        <f>TEXT(Table1[[#This Row],[No2]],"000")</f>
        <v>013</v>
      </c>
      <c r="D1893" s="18">
        <v>13</v>
      </c>
      <c r="E1893" s="18" t="s">
        <v>92</v>
      </c>
      <c r="F1893" s="2" t="str">
        <f>_xlfn.TEXTJOIN("_",TRUE,A1893,B1893,C1893,Table1[[#This Row],[Domain]])</f>
        <v>MLT_2024_013_Air</v>
      </c>
      <c r="G1893" s="2" t="s">
        <v>677</v>
      </c>
      <c r="H1893" s="3" t="s">
        <v>114</v>
      </c>
      <c r="I1893" t="s">
        <v>488</v>
      </c>
      <c r="J1893" t="s">
        <v>3309</v>
      </c>
      <c r="K1893" s="4">
        <v>3</v>
      </c>
      <c r="L1893" s="9" t="str">
        <f>IF(AND(R1893=A1893, S1893&amp;T1893&amp;U1893&amp;V1893&amp;W1893=""), "DomProd", IF(COUNTIF(R1893:W1893, A1893)&gt;0, "CoDev", IF(R1893="???","N/A","Import")))</f>
        <v>Import</v>
      </c>
      <c r="M1893" t="s">
        <v>681</v>
      </c>
      <c r="O1893"/>
      <c r="P1893" s="28" t="s">
        <v>3310</v>
      </c>
      <c r="R1893" t="s">
        <v>134</v>
      </c>
      <c r="X1893" s="9">
        <f>IF(Table1[[#This Row],[Origin 1]]="???",0,COUNTA(Table1[[#This Row],[Origin 1]:[Origin 6]]))</f>
        <v>1</v>
      </c>
      <c r="Y1893"/>
      <c r="Z1893"/>
    </row>
    <row r="1894" spans="1:26">
      <c r="A1894" s="12" t="s">
        <v>191</v>
      </c>
      <c r="B1894" s="2">
        <v>2024</v>
      </c>
      <c r="C1894" s="18" t="str">
        <f>TEXT(Table1[[#This Row],[No2]],"000")</f>
        <v>001</v>
      </c>
      <c r="D1894" s="18">
        <v>1</v>
      </c>
      <c r="E1894" s="18" t="s">
        <v>25</v>
      </c>
      <c r="F1894" s="2" t="str">
        <f>_xlfn.TEXTJOIN("_",TRUE,A1894,B1894,C1894,Table1[[#This Row],[Domain]])</f>
        <v>NLD_2024_001_Land</v>
      </c>
      <c r="G1894" s="2" t="s">
        <v>300</v>
      </c>
      <c r="H1894" s="3" t="s">
        <v>27</v>
      </c>
      <c r="I1894" t="s">
        <v>152</v>
      </c>
      <c r="J1894" t="s">
        <v>801</v>
      </c>
      <c r="K1894" s="4">
        <v>185</v>
      </c>
      <c r="L1894" s="9" t="str">
        <f>IF(AND(R1894=A1894, S1894&amp;T1894&amp;U1894&amp;V1894&amp;W1894=""), "DomProd", IF(COUNTIF(R1894:W1894, A1894)&gt;0, "CoDev", IF(R1894="???","N/A","Import")))</f>
        <v>CoDev</v>
      </c>
      <c r="M1894" t="s">
        <v>802</v>
      </c>
      <c r="O1894"/>
      <c r="P1894" s="28" t="s">
        <v>803</v>
      </c>
      <c r="R1894" t="s">
        <v>32</v>
      </c>
      <c r="S1894" t="s">
        <v>191</v>
      </c>
      <c r="X1894" s="9">
        <f>IF(Table1[[#This Row],[Origin 1]]="???",0,COUNTA(Table1[[#This Row],[Origin 1]:[Origin 6]]))</f>
        <v>2</v>
      </c>
      <c r="Y1894"/>
      <c r="Z1894"/>
    </row>
    <row r="1895" spans="1:26">
      <c r="A1895" s="12" t="s">
        <v>191</v>
      </c>
      <c r="B1895" s="2">
        <v>2024</v>
      </c>
      <c r="C1895" s="18" t="str">
        <f>TEXT(Table1[[#This Row],[No2]],"000")</f>
        <v>002</v>
      </c>
      <c r="D1895" s="18">
        <v>2</v>
      </c>
      <c r="E1895" s="18" t="s">
        <v>25</v>
      </c>
      <c r="F1895" s="2" t="str">
        <f>_xlfn.TEXTJOIN("_",TRUE,A1895,B1895,C1895,Table1[[#This Row],[Domain]])</f>
        <v>NLD_2024_002_Land</v>
      </c>
      <c r="G1895" s="2" t="s">
        <v>300</v>
      </c>
      <c r="H1895" s="3" t="s">
        <v>27</v>
      </c>
      <c r="I1895" t="s">
        <v>33</v>
      </c>
      <c r="J1895" t="s">
        <v>3311</v>
      </c>
      <c r="K1895" s="4">
        <v>145</v>
      </c>
      <c r="L1895" s="9" t="str">
        <f>IF(AND(R1895=A1895, S1895&amp;T1895&amp;U1895&amp;V1895&amp;W1895=""), "DomProd", IF(COUNTIF(R1895:W1895, A1895)&gt;0, "CoDev", IF(R1895="???","N/A","Import")))</f>
        <v>Import</v>
      </c>
      <c r="M1895" t="s">
        <v>40</v>
      </c>
      <c r="O1895"/>
      <c r="P1895" t="s">
        <v>1059</v>
      </c>
      <c r="R1895" t="s">
        <v>42</v>
      </c>
      <c r="X1895" s="9">
        <f>IF(Table1[[#This Row],[Origin 1]]="???",0,COUNTA(Table1[[#This Row],[Origin 1]:[Origin 6]]))</f>
        <v>1</v>
      </c>
      <c r="Y1895"/>
      <c r="Z1895"/>
    </row>
    <row r="1896" spans="1:26">
      <c r="A1896" s="12" t="s">
        <v>191</v>
      </c>
      <c r="B1896" s="2">
        <v>2024</v>
      </c>
      <c r="C1896" s="18" t="str">
        <f>TEXT(Table1[[#This Row],[No2]],"000")</f>
        <v>003</v>
      </c>
      <c r="D1896" s="18">
        <v>3</v>
      </c>
      <c r="E1896" s="18" t="s">
        <v>25</v>
      </c>
      <c r="F1896" s="2" t="str">
        <f>_xlfn.TEXTJOIN("_",TRUE,A1896,B1896,C1896,Table1[[#This Row],[Domain]])</f>
        <v>NLD_2024_003_Land</v>
      </c>
      <c r="G1896" s="2" t="s">
        <v>300</v>
      </c>
      <c r="H1896" s="3" t="s">
        <v>27</v>
      </c>
      <c r="I1896" t="s">
        <v>33</v>
      </c>
      <c r="J1896" t="s">
        <v>3312</v>
      </c>
      <c r="K1896" s="4">
        <v>4</v>
      </c>
      <c r="L1896" s="9" t="str">
        <f>IF(AND(R1896=A1896, S1896&amp;T1896&amp;U1896&amp;V1896&amp;W1896=""), "DomProd", IF(COUNTIF(R1896:W1896, A1896)&gt;0, "CoDev", IF(R1896="???","N/A","Import")))</f>
        <v>Import</v>
      </c>
      <c r="M1896" t="s">
        <v>40</v>
      </c>
      <c r="O1896"/>
      <c r="P1896" t="s">
        <v>1059</v>
      </c>
      <c r="R1896" t="s">
        <v>42</v>
      </c>
      <c r="X1896" s="9">
        <f>IF(Table1[[#This Row],[Origin 1]]="???",0,COUNTA(Table1[[#This Row],[Origin 1]:[Origin 6]]))</f>
        <v>1</v>
      </c>
      <c r="Y1896"/>
      <c r="Z1896"/>
    </row>
    <row r="1897" spans="1:26">
      <c r="A1897" s="12" t="s">
        <v>191</v>
      </c>
      <c r="B1897" s="2">
        <v>2024</v>
      </c>
      <c r="C1897" s="18" t="str">
        <f>TEXT(Table1[[#This Row],[No2]],"000")</f>
        <v>004</v>
      </c>
      <c r="D1897" s="18">
        <v>4</v>
      </c>
      <c r="E1897" s="18" t="s">
        <v>25</v>
      </c>
      <c r="F1897" s="2" t="str">
        <f>_xlfn.TEXTJOIN("_",TRUE,A1897,B1897,C1897,Table1[[#This Row],[Domain]])</f>
        <v>NLD_2024_004_Land</v>
      </c>
      <c r="G1897" s="2" t="s">
        <v>300</v>
      </c>
      <c r="H1897" s="3" t="s">
        <v>27</v>
      </c>
      <c r="I1897" t="s">
        <v>44</v>
      </c>
      <c r="J1897" t="s">
        <v>817</v>
      </c>
      <c r="K1897" s="4">
        <v>200</v>
      </c>
      <c r="L1897" s="9" t="str">
        <f>IF(AND(R1897=A1897, S1897&amp;T1897&amp;U1897&amp;V1897&amp;W1897=""), "DomProd", IF(COUNTIF(R1897:W1897, A1897)&gt;0, "CoDev", IF(R1897="???","N/A","Import")))</f>
        <v>CoDev</v>
      </c>
      <c r="M1897" t="s">
        <v>818</v>
      </c>
      <c r="O1897"/>
      <c r="P1897" t="s">
        <v>819</v>
      </c>
      <c r="R1897" t="s">
        <v>32</v>
      </c>
      <c r="S1897" t="s">
        <v>191</v>
      </c>
      <c r="X1897" s="9">
        <f>IF(Table1[[#This Row],[Origin 1]]="???",0,COUNTA(Table1[[#This Row],[Origin 1]:[Origin 6]]))</f>
        <v>2</v>
      </c>
      <c r="Y1897"/>
      <c r="Z1897"/>
    </row>
    <row r="1898" spans="1:26">
      <c r="A1898" s="12" t="s">
        <v>191</v>
      </c>
      <c r="B1898" s="2">
        <v>2024</v>
      </c>
      <c r="C1898" s="18" t="str">
        <f>TEXT(Table1[[#This Row],[No2]],"000")</f>
        <v>005</v>
      </c>
      <c r="D1898" s="18">
        <v>5</v>
      </c>
      <c r="E1898" s="18" t="s">
        <v>25</v>
      </c>
      <c r="F1898" s="2" t="str">
        <f>_xlfn.TEXTJOIN("_",TRUE,A1898,B1898,C1898,Table1[[#This Row],[Domain]])</f>
        <v>NLD_2024_005_Land</v>
      </c>
      <c r="G1898" s="2" t="s">
        <v>300</v>
      </c>
      <c r="H1898" s="3" t="s">
        <v>27</v>
      </c>
      <c r="I1898" t="s">
        <v>49</v>
      </c>
      <c r="J1898" t="s">
        <v>2422</v>
      </c>
      <c r="K1898" s="4">
        <v>92</v>
      </c>
      <c r="L1898" s="9" t="str">
        <f>IF(AND(R1898=A1898, S1898&amp;T1898&amp;U1898&amp;V1898&amp;W1898=""), "DomProd", IF(COUNTIF(R1898:W1898, A1898)&gt;0, "CoDev", IF(R1898="???","N/A","Import")))</f>
        <v>Import</v>
      </c>
      <c r="M1898" t="s">
        <v>2423</v>
      </c>
      <c r="O1898"/>
      <c r="P1898" t="s">
        <v>2424</v>
      </c>
      <c r="R1898" t="s">
        <v>1462</v>
      </c>
      <c r="X1898" s="9">
        <f>IF(Table1[[#This Row],[Origin 1]]="???",0,COUNTA(Table1[[#This Row],[Origin 1]:[Origin 6]]))</f>
        <v>1</v>
      </c>
      <c r="Y1898"/>
      <c r="Z1898"/>
    </row>
    <row r="1899" spans="1:26">
      <c r="A1899" s="12" t="s">
        <v>191</v>
      </c>
      <c r="B1899" s="2">
        <v>2024</v>
      </c>
      <c r="C1899" s="18" t="str">
        <f>TEXT(Table1[[#This Row],[No2]],"000")</f>
        <v>006</v>
      </c>
      <c r="D1899" s="18">
        <v>6</v>
      </c>
      <c r="E1899" s="18" t="s">
        <v>25</v>
      </c>
      <c r="F1899" s="2" t="str">
        <f>_xlfn.TEXTJOIN("_",TRUE,A1899,B1899,C1899,Table1[[#This Row],[Domain]])</f>
        <v>NLD_2024_006_Land</v>
      </c>
      <c r="G1899" s="2" t="s">
        <v>300</v>
      </c>
      <c r="H1899" s="3" t="s">
        <v>27</v>
      </c>
      <c r="I1899" t="s">
        <v>49</v>
      </c>
      <c r="J1899" t="s">
        <v>801</v>
      </c>
      <c r="K1899" s="4">
        <v>140</v>
      </c>
      <c r="L1899" s="9" t="str">
        <f>IF(AND(R1899=A1899, S1899&amp;T1899&amp;U1899&amp;V1899&amp;W1899=""), "DomProd", IF(COUNTIF(R1899:W1899, A1899)&gt;0, "CoDev", IF(R1899="???","N/A","Import")))</f>
        <v>CoDev</v>
      </c>
      <c r="M1899" t="s">
        <v>802</v>
      </c>
      <c r="O1899"/>
      <c r="P1899" s="28" t="s">
        <v>803</v>
      </c>
      <c r="R1899" t="s">
        <v>32</v>
      </c>
      <c r="S1899" t="s">
        <v>191</v>
      </c>
      <c r="X1899" s="9">
        <f>IF(Table1[[#This Row],[Origin 1]]="???",0,COUNTA(Table1[[#This Row],[Origin 1]:[Origin 6]]))</f>
        <v>2</v>
      </c>
      <c r="Y1899"/>
      <c r="Z1899"/>
    </row>
    <row r="1900" spans="1:26" s="7" customFormat="1">
      <c r="A1900" s="23" t="s">
        <v>191</v>
      </c>
      <c r="B1900" s="2">
        <v>2024</v>
      </c>
      <c r="C1900" s="18" t="str">
        <f>TEXT(Table1[[#This Row],[No2]],"000")</f>
        <v>007</v>
      </c>
      <c r="D1900" s="18">
        <v>7</v>
      </c>
      <c r="E1900" s="18" t="s">
        <v>25</v>
      </c>
      <c r="F1900" s="2" t="str">
        <f>_xlfn.TEXTJOIN("_",TRUE,A1900,B1900,C1900,Table1[[#This Row],[Domain]])</f>
        <v>NLD_2024_007_Land</v>
      </c>
      <c r="G1900" s="5" t="s">
        <v>300</v>
      </c>
      <c r="H1900" s="6" t="s">
        <v>27</v>
      </c>
      <c r="I1900" s="7" t="s">
        <v>49</v>
      </c>
      <c r="J1900" s="7" t="s">
        <v>3313</v>
      </c>
      <c r="K1900" s="8">
        <v>100</v>
      </c>
      <c r="L1900" s="9" t="str">
        <f>IF(AND(R1900=A1900, S1900&amp;T1900&amp;U1900&amp;V1900&amp;W1900=""), "DomProd", IF(COUNTIF(R1900:W1900, A1900)&gt;0, "CoDev", IF(R1900="???","N/A","Import")))</f>
        <v>Import</v>
      </c>
      <c r="M1900" t="s">
        <v>53</v>
      </c>
      <c r="N1900"/>
      <c r="O1900"/>
      <c r="P1900" s="28" t="s">
        <v>3314</v>
      </c>
      <c r="R1900" s="7" t="s">
        <v>55</v>
      </c>
      <c r="X1900" s="9">
        <f>IF(Table1[[#This Row],[Origin 1]]="???",0,COUNTA(Table1[[#This Row],[Origin 1]:[Origin 6]]))</f>
        <v>1</v>
      </c>
      <c r="Y1900"/>
    </row>
    <row r="1901" spans="1:26">
      <c r="A1901" s="12" t="s">
        <v>191</v>
      </c>
      <c r="B1901" s="2">
        <v>2024</v>
      </c>
      <c r="C1901" s="18" t="str">
        <f>TEXT(Table1[[#This Row],[No2]],"000")</f>
        <v>008</v>
      </c>
      <c r="D1901" s="18">
        <v>8</v>
      </c>
      <c r="E1901" s="18" t="s">
        <v>25</v>
      </c>
      <c r="F1901" s="2" t="str">
        <f>_xlfn.TEXTJOIN("_",TRUE,A1901,B1901,C1901,Table1[[#This Row],[Domain]])</f>
        <v>NLD_2024_008_Land</v>
      </c>
      <c r="G1901" s="2" t="s">
        <v>300</v>
      </c>
      <c r="H1901" s="3" t="s">
        <v>56</v>
      </c>
      <c r="I1901" t="s">
        <v>161</v>
      </c>
      <c r="J1901" t="s">
        <v>828</v>
      </c>
      <c r="K1901" s="4">
        <v>10</v>
      </c>
      <c r="L1901" s="9" t="str">
        <f>IF(AND(R1901=A1901, S1901&amp;T1901&amp;U1901&amp;V1901&amp;W1901=""), "DomProd", IF(COUNTIF(R1901:W1901, A1901)&gt;0, "CoDev", IF(R1901="???","N/A","Import")))</f>
        <v>Import</v>
      </c>
      <c r="M1901" t="s">
        <v>829</v>
      </c>
      <c r="O1901"/>
      <c r="P1901" t="s">
        <v>164</v>
      </c>
      <c r="R1901" t="s">
        <v>32</v>
      </c>
      <c r="X1901" s="9">
        <f>IF(Table1[[#This Row],[Origin 1]]="???",0,COUNTA(Table1[[#This Row],[Origin 1]:[Origin 6]]))</f>
        <v>1</v>
      </c>
      <c r="Y1901"/>
      <c r="Z1901"/>
    </row>
    <row r="1902" spans="1:26">
      <c r="A1902" s="12" t="s">
        <v>191</v>
      </c>
      <c r="B1902" s="2">
        <v>2024</v>
      </c>
      <c r="C1902" s="18" t="str">
        <f>TEXT(Table1[[#This Row],[No2]],"000")</f>
        <v>009</v>
      </c>
      <c r="D1902" s="18">
        <v>9</v>
      </c>
      <c r="E1902" s="18" t="s">
        <v>25</v>
      </c>
      <c r="F1902" s="2" t="str">
        <f>_xlfn.TEXTJOIN("_",TRUE,A1902,B1902,C1902,Table1[[#This Row],[Domain]])</f>
        <v>NLD_2024_009_Land</v>
      </c>
      <c r="G1902" s="2" t="s">
        <v>300</v>
      </c>
      <c r="H1902" s="3" t="s">
        <v>56</v>
      </c>
      <c r="I1902" t="s">
        <v>161</v>
      </c>
      <c r="J1902" t="s">
        <v>3315</v>
      </c>
      <c r="K1902" s="4">
        <v>10</v>
      </c>
      <c r="L1902" s="9" t="str">
        <f>IF(AND(R1902=A1902, S1902&amp;T1902&amp;U1902&amp;V1902&amp;W1902=""), "DomProd", IF(COUNTIF(R1902:W1902, A1902)&gt;0, "CoDev", IF(R1902="???","N/A","Import")))</f>
        <v>Import</v>
      </c>
      <c r="M1902" t="s">
        <v>805</v>
      </c>
      <c r="N1902" t="s">
        <v>2907</v>
      </c>
      <c r="O1902"/>
      <c r="P1902" s="28" t="s">
        <v>3316</v>
      </c>
      <c r="Q1902" s="30" t="s">
        <v>3317</v>
      </c>
      <c r="R1902" t="s">
        <v>32</v>
      </c>
      <c r="S1902" t="s">
        <v>107</v>
      </c>
      <c r="X1902" s="9">
        <f>IF(Table1[[#This Row],[Origin 1]]="???",0,COUNTA(Table1[[#This Row],[Origin 1]:[Origin 6]]))</f>
        <v>2</v>
      </c>
      <c r="Y1902"/>
      <c r="Z1902"/>
    </row>
    <row r="1903" spans="1:26">
      <c r="A1903" s="12" t="s">
        <v>191</v>
      </c>
      <c r="B1903" s="2">
        <v>2024</v>
      </c>
      <c r="C1903" s="18" t="str">
        <f>TEXT(Table1[[#This Row],[No2]],"000")</f>
        <v>010</v>
      </c>
      <c r="D1903" s="18">
        <v>10</v>
      </c>
      <c r="E1903" s="18" t="s">
        <v>25</v>
      </c>
      <c r="F1903" s="2" t="str">
        <f>_xlfn.TEXTJOIN("_",TRUE,A1903,B1903,C1903,Table1[[#This Row],[Domain]])</f>
        <v>NLD_2024_010_Land</v>
      </c>
      <c r="G1903" s="2" t="s">
        <v>300</v>
      </c>
      <c r="H1903" s="3" t="s">
        <v>56</v>
      </c>
      <c r="I1903" t="s">
        <v>57</v>
      </c>
      <c r="J1903" t="s">
        <v>1051</v>
      </c>
      <c r="K1903" s="4" t="s">
        <v>72</v>
      </c>
      <c r="L1903" s="9" t="str">
        <f>IF(AND(R1903=A1903, S1903&amp;T1903&amp;U1903&amp;V1903&amp;W1903=""), "DomProd", IF(COUNTIF(R1903:W1903, A1903)&gt;0, "CoDev", IF(R1903="???","N/A","Import")))</f>
        <v>Import</v>
      </c>
      <c r="M1903" t="s">
        <v>829</v>
      </c>
      <c r="O1903"/>
      <c r="P1903" t="s">
        <v>831</v>
      </c>
      <c r="R1903" t="s">
        <v>32</v>
      </c>
      <c r="X1903" s="9">
        <f>IF(Table1[[#This Row],[Origin 1]]="???",0,COUNTA(Table1[[#This Row],[Origin 1]:[Origin 6]]))</f>
        <v>1</v>
      </c>
      <c r="Y1903"/>
      <c r="Z1903"/>
    </row>
    <row r="1904" spans="1:26">
      <c r="A1904" s="12" t="s">
        <v>191</v>
      </c>
      <c r="B1904" s="2">
        <v>2024</v>
      </c>
      <c r="C1904" s="18" t="str">
        <f>TEXT(Table1[[#This Row],[No2]],"000")</f>
        <v>011</v>
      </c>
      <c r="D1904" s="18">
        <v>11</v>
      </c>
      <c r="E1904" s="18" t="s">
        <v>25</v>
      </c>
      <c r="F1904" s="2" t="str">
        <f>_xlfn.TEXTJOIN("_",TRUE,A1904,B1904,C1904,Table1[[#This Row],[Domain]])</f>
        <v>NLD_2024_011_Land</v>
      </c>
      <c r="G1904" s="2" t="s">
        <v>300</v>
      </c>
      <c r="H1904" s="3" t="s">
        <v>56</v>
      </c>
      <c r="I1904" t="s">
        <v>57</v>
      </c>
      <c r="J1904" t="s">
        <v>832</v>
      </c>
      <c r="K1904" s="4">
        <v>25</v>
      </c>
      <c r="L1904" s="9" t="str">
        <f>IF(AND(R1904=A1904, S1904&amp;T1904&amp;U1904&amp;V1904&amp;W1904=""), "DomProd", IF(COUNTIF(R1904:W1904, A1904)&gt;0, "CoDev", IF(R1904="???","N/A","Import")))</f>
        <v>Import</v>
      </c>
      <c r="M1904" t="s">
        <v>829</v>
      </c>
      <c r="O1904"/>
      <c r="P1904" t="s">
        <v>833</v>
      </c>
      <c r="R1904" t="s">
        <v>32</v>
      </c>
      <c r="X1904" s="9">
        <f>IF(Table1[[#This Row],[Origin 1]]="???",0,COUNTA(Table1[[#This Row],[Origin 1]:[Origin 6]]))</f>
        <v>1</v>
      </c>
      <c r="Y1904"/>
      <c r="Z1904"/>
    </row>
    <row r="1905" spans="1:26">
      <c r="A1905" s="12" t="s">
        <v>191</v>
      </c>
      <c r="B1905" s="2">
        <v>2024</v>
      </c>
      <c r="C1905" s="18" t="str">
        <f>TEXT(Table1[[#This Row],[No2]],"000")</f>
        <v>012</v>
      </c>
      <c r="D1905" s="18">
        <v>12</v>
      </c>
      <c r="E1905" s="18" t="s">
        <v>25</v>
      </c>
      <c r="F1905" s="2" t="str">
        <f>_xlfn.TEXTJOIN("_",TRUE,A1905,B1905,C1905,Table1[[#This Row],[Domain]])</f>
        <v>NLD_2024_012_Land</v>
      </c>
      <c r="G1905" s="2" t="s">
        <v>300</v>
      </c>
      <c r="H1905" s="3" t="s">
        <v>56</v>
      </c>
      <c r="I1905" t="s">
        <v>335</v>
      </c>
      <c r="J1905" t="s">
        <v>3318</v>
      </c>
      <c r="K1905" s="4">
        <v>16</v>
      </c>
      <c r="L1905" s="9" t="str">
        <f>IF(AND(R1905=A1905, S1905&amp;T1905&amp;U1905&amp;V1905&amp;W1905=""), "DomProd", IF(COUNTIF(R1905:W1905, A1905)&gt;0, "CoDev", IF(R1905="???","N/A","Import")))</f>
        <v>Import</v>
      </c>
      <c r="M1905" t="s">
        <v>30</v>
      </c>
      <c r="O1905"/>
      <c r="P1905" s="28" t="s">
        <v>2450</v>
      </c>
      <c r="R1905" t="s">
        <v>32</v>
      </c>
      <c r="X1905" s="9">
        <f>IF(Table1[[#This Row],[Origin 1]]="???",0,COUNTA(Table1[[#This Row],[Origin 1]:[Origin 6]]))</f>
        <v>1</v>
      </c>
      <c r="Y1905"/>
      <c r="Z1905"/>
    </row>
    <row r="1906" spans="1:26">
      <c r="A1906" s="12" t="s">
        <v>191</v>
      </c>
      <c r="B1906" s="2">
        <v>2024</v>
      </c>
      <c r="C1906" s="18" t="str">
        <f>TEXT(Table1[[#This Row],[No2]],"000")</f>
        <v>013</v>
      </c>
      <c r="D1906" s="18">
        <v>13</v>
      </c>
      <c r="E1906" s="18" t="s">
        <v>25</v>
      </c>
      <c r="F1906" s="2" t="str">
        <f>_xlfn.TEXTJOIN("_",TRUE,A1906,B1906,C1906,Table1[[#This Row],[Domain]])</f>
        <v>NLD_2024_013_Land</v>
      </c>
      <c r="G1906" s="2" t="s">
        <v>300</v>
      </c>
      <c r="H1906" s="3" t="s">
        <v>56</v>
      </c>
      <c r="I1906" t="s">
        <v>335</v>
      </c>
      <c r="J1906" t="s">
        <v>838</v>
      </c>
      <c r="K1906" s="4">
        <v>8</v>
      </c>
      <c r="L1906" s="9" t="str">
        <f>IF(AND(R1906=A1906, S1906&amp;T1906&amp;U1906&amp;V1906&amp;W1906=""), "DomProd", IF(COUNTIF(R1906:W1906, A1906)&gt;0, "CoDev", IF(R1906="???","N/A","Import")))</f>
        <v>Import</v>
      </c>
      <c r="M1906" t="s">
        <v>30</v>
      </c>
      <c r="O1906"/>
      <c r="P1906" s="28" t="s">
        <v>839</v>
      </c>
      <c r="R1906" t="s">
        <v>32</v>
      </c>
      <c r="X1906" s="9">
        <f>IF(Table1[[#This Row],[Origin 1]]="???",0,COUNTA(Table1[[#This Row],[Origin 1]:[Origin 6]]))</f>
        <v>1</v>
      </c>
      <c r="Y1906"/>
      <c r="Z1906"/>
    </row>
    <row r="1907" spans="1:26">
      <c r="A1907" s="12" t="s">
        <v>191</v>
      </c>
      <c r="B1907" s="2">
        <v>2024</v>
      </c>
      <c r="C1907" s="18" t="str">
        <f>TEXT(Table1[[#This Row],[No2]],"000")</f>
        <v>014</v>
      </c>
      <c r="D1907" s="18">
        <v>14</v>
      </c>
      <c r="E1907" s="18" t="s">
        <v>25</v>
      </c>
      <c r="F1907" s="2" t="str">
        <f>_xlfn.TEXTJOIN("_",TRUE,A1907,B1907,C1907,Table1[[#This Row],[Domain]])</f>
        <v>NLD_2024_014_Land</v>
      </c>
      <c r="G1907" s="2" t="s">
        <v>300</v>
      </c>
      <c r="H1907" s="3" t="s">
        <v>56</v>
      </c>
      <c r="I1907" t="s">
        <v>335</v>
      </c>
      <c r="J1907" t="s">
        <v>3319</v>
      </c>
      <c r="K1907" s="4">
        <v>4</v>
      </c>
      <c r="L1907" s="9" t="str">
        <f>IF(AND(R1907=A1907, S1907&amp;T1907&amp;U1907&amp;V1907&amp;W1907=""), "DomProd", IF(COUNTIF(R1907:W1907, A1907)&gt;0, "CoDev", IF(R1907="???","N/A","Import")))</f>
        <v>Import</v>
      </c>
      <c r="M1907" t="s">
        <v>30</v>
      </c>
      <c r="O1907"/>
      <c r="P1907" s="28" t="s">
        <v>839</v>
      </c>
      <c r="R1907" t="s">
        <v>32</v>
      </c>
      <c r="X1907" s="9">
        <f>IF(Table1[[#This Row],[Origin 1]]="???",0,COUNTA(Table1[[#This Row],[Origin 1]:[Origin 6]]))</f>
        <v>1</v>
      </c>
      <c r="Y1907"/>
      <c r="Z1907"/>
    </row>
    <row r="1908" spans="1:26">
      <c r="A1908" s="12" t="s">
        <v>191</v>
      </c>
      <c r="B1908" s="2">
        <v>2024</v>
      </c>
      <c r="C1908" s="18" t="str">
        <f>TEXT(Table1[[#This Row],[No2]],"000")</f>
        <v>015</v>
      </c>
      <c r="D1908" s="18">
        <v>15</v>
      </c>
      <c r="E1908" s="18" t="s">
        <v>25</v>
      </c>
      <c r="F1908" s="2" t="str">
        <f>_xlfn.TEXTJOIN("_",TRUE,A1908,B1908,C1908,Table1[[#This Row],[Domain]])</f>
        <v>NLD_2024_015_Land</v>
      </c>
      <c r="G1908" s="2" t="s">
        <v>300</v>
      </c>
      <c r="H1908" s="3" t="s">
        <v>56</v>
      </c>
      <c r="I1908" t="s">
        <v>240</v>
      </c>
      <c r="J1908" t="s">
        <v>3320</v>
      </c>
      <c r="K1908" s="4" t="s">
        <v>72</v>
      </c>
      <c r="L1908" s="9" t="str">
        <f>IF(AND(R1908=A1908, S1908&amp;T1908&amp;U1908&amp;V1908&amp;W1908=""), "DomProd", IF(COUNTIF(R1908:W1908, A1908)&gt;0, "CoDev", IF(R1908="???","N/A","Import")))</f>
        <v>Import</v>
      </c>
      <c r="M1908" t="s">
        <v>727</v>
      </c>
      <c r="O1908"/>
      <c r="P1908" t="s">
        <v>728</v>
      </c>
      <c r="R1908" t="s">
        <v>522</v>
      </c>
      <c r="X1908" s="9">
        <f>IF(Table1[[#This Row],[Origin 1]]="???",0,COUNTA(Table1[[#This Row],[Origin 1]:[Origin 6]]))</f>
        <v>1</v>
      </c>
      <c r="Y1908"/>
      <c r="Z1908"/>
    </row>
    <row r="1909" spans="1:26">
      <c r="A1909" s="12" t="s">
        <v>191</v>
      </c>
      <c r="B1909" s="2">
        <v>2024</v>
      </c>
      <c r="C1909" s="18" t="str">
        <f>TEXT(Table1[[#This Row],[No2]],"000")</f>
        <v>016</v>
      </c>
      <c r="D1909" s="18">
        <v>16</v>
      </c>
      <c r="E1909" s="18" t="s">
        <v>25</v>
      </c>
      <c r="F1909" s="2" t="str">
        <f>_xlfn.TEXTJOIN("_",TRUE,A1909,B1909,C1909,Table1[[#This Row],[Domain]])</f>
        <v>NLD_2024_016_Land</v>
      </c>
      <c r="G1909" s="2" t="s">
        <v>300</v>
      </c>
      <c r="H1909" s="3" t="s">
        <v>66</v>
      </c>
      <c r="I1909" t="s">
        <v>67</v>
      </c>
      <c r="J1909" t="s">
        <v>847</v>
      </c>
      <c r="K1909" s="4">
        <v>6</v>
      </c>
      <c r="L1909" s="9" t="str">
        <f>IF(AND(R1909=A1909, S1909&amp;T1909&amp;U1909&amp;V1909&amp;W1909=""), "DomProd", IF(COUNTIF(R1909:W1909, A1909)&gt;0, "CoDev", IF(R1909="???","N/A","Import")))</f>
        <v>Import</v>
      </c>
      <c r="M1909" t="s">
        <v>821</v>
      </c>
      <c r="O1909"/>
      <c r="P1909" s="28" t="s">
        <v>822</v>
      </c>
      <c r="R1909" t="s">
        <v>32</v>
      </c>
      <c r="X1909" s="9">
        <f>IF(Table1[[#This Row],[Origin 1]]="???",0,COUNTA(Table1[[#This Row],[Origin 1]:[Origin 6]]))</f>
        <v>1</v>
      </c>
      <c r="Y1909"/>
      <c r="Z1909"/>
    </row>
    <row r="1910" spans="1:26">
      <c r="A1910" s="12" t="s">
        <v>191</v>
      </c>
      <c r="B1910" s="2">
        <v>2024</v>
      </c>
      <c r="C1910" s="18" t="str">
        <f>TEXT(Table1[[#This Row],[No2]],"000")</f>
        <v>017</v>
      </c>
      <c r="D1910" s="18">
        <v>17</v>
      </c>
      <c r="E1910" s="18" t="s">
        <v>25</v>
      </c>
      <c r="F1910" s="2" t="str">
        <f>_xlfn.TEXTJOIN("_",TRUE,A1910,B1910,C1910,Table1[[#This Row],[Domain]])</f>
        <v>NLD_2024_017_Land</v>
      </c>
      <c r="G1910" s="2" t="s">
        <v>300</v>
      </c>
      <c r="H1910" s="3" t="s">
        <v>69</v>
      </c>
      <c r="I1910" t="s">
        <v>70</v>
      </c>
      <c r="J1910" t="s">
        <v>165</v>
      </c>
      <c r="K1910" s="4" t="s">
        <v>72</v>
      </c>
      <c r="L1910" s="9" t="str">
        <f>IF(AND(R1910=A1910, S1910&amp;T1910&amp;U1910&amp;V1910&amp;W1910=""), "DomProd", IF(COUNTIF(R1910:W1910, A1910)&gt;0, "CoDev", IF(R1910="???","N/A","Import")))</f>
        <v>Import</v>
      </c>
      <c r="M1910" t="s">
        <v>166</v>
      </c>
      <c r="O1910"/>
      <c r="P1910" s="28" t="s">
        <v>167</v>
      </c>
      <c r="R1910" t="s">
        <v>115</v>
      </c>
      <c r="X1910" s="9">
        <f>IF(Table1[[#This Row],[Origin 1]]="???",0,COUNTA(Table1[[#This Row],[Origin 1]:[Origin 6]]))</f>
        <v>1</v>
      </c>
      <c r="Y1910"/>
      <c r="Z1910"/>
    </row>
    <row r="1911" spans="1:26">
      <c r="A1911" s="12" t="s">
        <v>191</v>
      </c>
      <c r="B1911" s="2">
        <v>2024</v>
      </c>
      <c r="C1911" s="18" t="str">
        <f>TEXT(Table1[[#This Row],[No2]],"000")</f>
        <v>018</v>
      </c>
      <c r="D1911" s="18">
        <v>18</v>
      </c>
      <c r="E1911" s="18" t="s">
        <v>25</v>
      </c>
      <c r="F1911" s="2" t="str">
        <f>_xlfn.TEXTJOIN("_",TRUE,A1911,B1911,C1911,Table1[[#This Row],[Domain]])</f>
        <v>NLD_2024_018_Land</v>
      </c>
      <c r="G1911" s="2" t="s">
        <v>300</v>
      </c>
      <c r="H1911" s="3" t="s">
        <v>69</v>
      </c>
      <c r="I1911" t="s">
        <v>70</v>
      </c>
      <c r="J1911" t="s">
        <v>737</v>
      </c>
      <c r="K1911" s="4" t="s">
        <v>72</v>
      </c>
      <c r="L1911" s="9" t="str">
        <f>IF(AND(R1911=A1911, S1911&amp;T1911&amp;U1911&amp;V1911&amp;W1911=""), "DomProd", IF(COUNTIF(R1911:W1911, A1911)&gt;0, "CoDev", IF(R1911="???","N/A","Import")))</f>
        <v>Import</v>
      </c>
      <c r="M1911" t="s">
        <v>166</v>
      </c>
      <c r="O1911"/>
      <c r="P1911" s="28" t="s">
        <v>167</v>
      </c>
      <c r="R1911" t="s">
        <v>115</v>
      </c>
      <c r="X1911" s="9">
        <f>IF(Table1[[#This Row],[Origin 1]]="???",0,COUNTA(Table1[[#This Row],[Origin 1]:[Origin 6]]))</f>
        <v>1</v>
      </c>
      <c r="Y1911"/>
      <c r="Z1911"/>
    </row>
    <row r="1912" spans="1:26">
      <c r="A1912" s="12" t="s">
        <v>191</v>
      </c>
      <c r="B1912" s="2">
        <v>2024</v>
      </c>
      <c r="C1912" s="18" t="str">
        <f>TEXT(Table1[[#This Row],[No2]],"000")</f>
        <v>019</v>
      </c>
      <c r="D1912" s="18">
        <v>19</v>
      </c>
      <c r="E1912" s="18" t="s">
        <v>25</v>
      </c>
      <c r="F1912" s="2" t="str">
        <f>_xlfn.TEXTJOIN("_",TRUE,A1912,B1912,C1912,Table1[[#This Row],[Domain]])</f>
        <v>NLD_2024_019_Land</v>
      </c>
      <c r="G1912" s="2" t="s">
        <v>300</v>
      </c>
      <c r="H1912" s="3" t="s">
        <v>78</v>
      </c>
      <c r="I1912" t="s">
        <v>79</v>
      </c>
      <c r="J1912" t="s">
        <v>853</v>
      </c>
      <c r="K1912" s="4">
        <v>46</v>
      </c>
      <c r="L1912" s="9" t="str">
        <f>IF(AND(R1912=A1912, S1912&amp;T1912&amp;U1912&amp;V1912&amp;W1912=""), "DomProd", IF(COUNTIF(R1912:W1912, A1912)&gt;0, "CoDev", IF(R1912="???","N/A","Import")))</f>
        <v>Import</v>
      </c>
      <c r="M1912" t="s">
        <v>809</v>
      </c>
      <c r="O1912"/>
      <c r="P1912" s="28" t="s">
        <v>854</v>
      </c>
      <c r="R1912" t="s">
        <v>32</v>
      </c>
      <c r="X1912" s="9">
        <f>IF(Table1[[#This Row],[Origin 1]]="???",0,COUNTA(Table1[[#This Row],[Origin 1]:[Origin 6]]))</f>
        <v>1</v>
      </c>
      <c r="Y1912"/>
      <c r="Z1912"/>
    </row>
    <row r="1913" spans="1:26">
      <c r="A1913" s="12" t="s">
        <v>191</v>
      </c>
      <c r="B1913" s="2">
        <v>2024</v>
      </c>
      <c r="C1913" s="18" t="str">
        <f>TEXT(Table1[[#This Row],[No2]],"000")</f>
        <v>020</v>
      </c>
      <c r="D1913" s="18">
        <v>20</v>
      </c>
      <c r="E1913" s="18" t="s">
        <v>25</v>
      </c>
      <c r="F1913" s="2" t="str">
        <f>_xlfn.TEXTJOIN("_",TRUE,A1913,B1913,C1913,Table1[[#This Row],[Domain]])</f>
        <v>NLD_2024_020_Land</v>
      </c>
      <c r="G1913" s="2" t="s">
        <v>300</v>
      </c>
      <c r="H1913" s="3" t="s">
        <v>78</v>
      </c>
      <c r="I1913" t="s">
        <v>83</v>
      </c>
      <c r="J1913" t="s">
        <v>3321</v>
      </c>
      <c r="K1913" s="4">
        <v>83</v>
      </c>
      <c r="L1913" s="9" t="str">
        <f>IF(AND(R1913=A1913, S1913&amp;T1913&amp;U1913&amp;V1913&amp;W1913=""), "DomProd", IF(COUNTIF(R1913:W1913, A1913)&gt;0, "CoDev", IF(R1913="???","N/A","Import")))</f>
        <v>Import</v>
      </c>
      <c r="M1913" t="s">
        <v>85</v>
      </c>
      <c r="O1913"/>
      <c r="P1913" s="28" t="s">
        <v>86</v>
      </c>
      <c r="R1913" t="s">
        <v>43</v>
      </c>
      <c r="S1913" t="s">
        <v>87</v>
      </c>
      <c r="X1913" s="9">
        <f>IF(Table1[[#This Row],[Origin 1]]="???",0,COUNTA(Table1[[#This Row],[Origin 1]:[Origin 6]]))</f>
        <v>2</v>
      </c>
      <c r="Y1913"/>
      <c r="Z1913"/>
    </row>
    <row r="1914" spans="1:26">
      <c r="A1914" s="12" t="s">
        <v>191</v>
      </c>
      <c r="B1914" s="2">
        <v>2024</v>
      </c>
      <c r="C1914" s="18" t="str">
        <f>TEXT(Table1[[#This Row],[No2]],"000")</f>
        <v>021</v>
      </c>
      <c r="D1914" s="18">
        <v>21</v>
      </c>
      <c r="E1914" s="18" t="s">
        <v>25</v>
      </c>
      <c r="F1914" s="2" t="str">
        <f>_xlfn.TEXTJOIN("_",TRUE,A1914,B1914,C1914,Table1[[#This Row],[Domain]])</f>
        <v>NLD_2024_021_Land</v>
      </c>
      <c r="G1914" s="2" t="s">
        <v>300</v>
      </c>
      <c r="H1914" s="3" t="s">
        <v>78</v>
      </c>
      <c r="I1914" t="s">
        <v>88</v>
      </c>
      <c r="J1914" t="s">
        <v>2904</v>
      </c>
      <c r="K1914" s="4">
        <v>18</v>
      </c>
      <c r="L1914" s="9" t="str">
        <f>IF(AND(R1914=A1914, S1914&amp;T1914&amp;U1914&amp;V1914&amp;W1914=""), "DomProd", IF(COUNTIF(R1914:W1914, A1914)&gt;0, "CoDev", IF(R1914="???","N/A","Import")))</f>
        <v>Import</v>
      </c>
      <c r="M1914" t="s">
        <v>2904</v>
      </c>
      <c r="O1914"/>
      <c r="P1914" t="s">
        <v>2905</v>
      </c>
      <c r="R1914" t="s">
        <v>134</v>
      </c>
      <c r="X1914" s="9">
        <f>IF(Table1[[#This Row],[Origin 1]]="???",0,COUNTA(Table1[[#This Row],[Origin 1]:[Origin 6]]))</f>
        <v>1</v>
      </c>
      <c r="Y1914"/>
      <c r="Z1914"/>
    </row>
    <row r="1915" spans="1:26">
      <c r="A1915" s="12" t="s">
        <v>191</v>
      </c>
      <c r="B1915" s="2">
        <v>2024</v>
      </c>
      <c r="C1915" s="18" t="str">
        <f>TEXT(Table1[[#This Row],[No2]],"000")</f>
        <v>022</v>
      </c>
      <c r="D1915" s="18">
        <v>22</v>
      </c>
      <c r="E1915" s="18" t="s">
        <v>25</v>
      </c>
      <c r="F1915" s="2" t="str">
        <f>_xlfn.TEXTJOIN("_",TRUE,A1915,B1915,C1915,Table1[[#This Row],[Domain]])</f>
        <v>NLD_2024_022_Land</v>
      </c>
      <c r="G1915" s="2" t="s">
        <v>300</v>
      </c>
      <c r="H1915" s="3" t="s">
        <v>78</v>
      </c>
      <c r="I1915" t="s">
        <v>3322</v>
      </c>
      <c r="J1915" t="s">
        <v>1076</v>
      </c>
      <c r="K1915" s="4">
        <v>2</v>
      </c>
      <c r="L1915" s="9" t="str">
        <f>IF(AND(R1915=A1915, S1915&amp;T1915&amp;U1915&amp;V1915&amp;W1915=""), "DomProd", IF(COUNTIF(R1915:W1915, A1915)&gt;0, "CoDev", IF(R1915="???","N/A","Import")))</f>
        <v>Import</v>
      </c>
      <c r="M1915" t="s">
        <v>1077</v>
      </c>
      <c r="O1915"/>
      <c r="P1915" s="28" t="s">
        <v>1078</v>
      </c>
      <c r="R1915" t="s">
        <v>115</v>
      </c>
      <c r="X1915" s="9">
        <f>IF(Table1[[#This Row],[Origin 1]]="???",0,COUNTA(Table1[[#This Row],[Origin 1]:[Origin 6]]))</f>
        <v>1</v>
      </c>
      <c r="Y1915"/>
      <c r="Z1915"/>
    </row>
    <row r="1916" spans="1:26">
      <c r="A1916" s="12" t="s">
        <v>191</v>
      </c>
      <c r="B1916" s="2">
        <v>2024</v>
      </c>
      <c r="C1916" s="18" t="str">
        <f>TEXT(Table1[[#This Row],[No2]],"000")</f>
        <v>023</v>
      </c>
      <c r="D1916" s="18">
        <v>23</v>
      </c>
      <c r="E1916" s="18" t="s">
        <v>92</v>
      </c>
      <c r="F1916" s="2" t="str">
        <f>_xlfn.TEXTJOIN("_",TRUE,A1916,B1916,C1916,Table1[[#This Row],[Domain]])</f>
        <v>NLD_2024_023_Air</v>
      </c>
      <c r="G1916" s="2" t="s">
        <v>300</v>
      </c>
      <c r="H1916" s="3" t="s">
        <v>178</v>
      </c>
      <c r="I1916" t="s">
        <v>179</v>
      </c>
      <c r="J1916" t="s">
        <v>180</v>
      </c>
      <c r="K1916" s="4" t="s">
        <v>72</v>
      </c>
      <c r="L1916" s="9" t="str">
        <f>IF(AND(R1916=A1916, S1916&amp;T1916&amp;U1916&amp;V1916&amp;W1916=""), "DomProd", IF(COUNTIF(R1916:W1916, A1916)&gt;0, "CoDev", IF(R1916="???","N/A","Import")))</f>
        <v>Import</v>
      </c>
      <c r="M1916" t="s">
        <v>181</v>
      </c>
      <c r="O1916"/>
      <c r="P1916" s="28" t="s">
        <v>182</v>
      </c>
      <c r="R1916" t="s">
        <v>65</v>
      </c>
      <c r="X1916" s="9">
        <f>IF(Table1[[#This Row],[Origin 1]]="???",0,COUNTA(Table1[[#This Row],[Origin 1]:[Origin 6]]))</f>
        <v>1</v>
      </c>
      <c r="Y1916"/>
      <c r="Z1916"/>
    </row>
    <row r="1917" spans="1:26">
      <c r="A1917" s="12" t="s">
        <v>191</v>
      </c>
      <c r="B1917" s="2">
        <v>2024</v>
      </c>
      <c r="C1917" s="18" t="str">
        <f>TEXT(Table1[[#This Row],[No2]],"000")</f>
        <v>024</v>
      </c>
      <c r="D1917" s="18">
        <v>24</v>
      </c>
      <c r="E1917" s="18" t="s">
        <v>25</v>
      </c>
      <c r="F1917" s="2" t="str">
        <f>_xlfn.TEXTJOIN("_",TRUE,A1917,B1917,C1917,Table1[[#This Row],[Domain]])</f>
        <v>NLD_2024_024_Land</v>
      </c>
      <c r="G1917" s="2" t="s">
        <v>300</v>
      </c>
      <c r="H1917" s="3" t="s">
        <v>129</v>
      </c>
      <c r="I1917" t="s">
        <v>535</v>
      </c>
      <c r="J1917" t="s">
        <v>1032</v>
      </c>
      <c r="K1917" s="4">
        <v>18</v>
      </c>
      <c r="L1917" s="9" t="str">
        <f>IF(AND(R1917=A1917, S1917&amp;T1917&amp;U1917&amp;V1917&amp;W1917=""), "DomProd", IF(COUNTIF(R1917:W1917, A1917)&gt;0, "CoDev", IF(R1917="???","N/A","Import")))</f>
        <v>Import</v>
      </c>
      <c r="M1917" t="s">
        <v>101</v>
      </c>
      <c r="O1917"/>
      <c r="P1917" s="28" t="s">
        <v>1033</v>
      </c>
      <c r="Q1917" s="28" t="s">
        <v>1034</v>
      </c>
      <c r="R1917" t="s">
        <v>65</v>
      </c>
      <c r="X1917" s="9">
        <f>IF(Table1[[#This Row],[Origin 1]]="???",0,COUNTA(Table1[[#This Row],[Origin 1]:[Origin 6]]))</f>
        <v>1</v>
      </c>
      <c r="Y1917"/>
      <c r="Z1917"/>
    </row>
    <row r="1918" spans="1:26">
      <c r="A1918" s="12" t="s">
        <v>191</v>
      </c>
      <c r="B1918" s="2">
        <v>2024</v>
      </c>
      <c r="C1918" s="18" t="str">
        <f>TEXT(Table1[[#This Row],[No2]],"000")</f>
        <v>025</v>
      </c>
      <c r="D1918" s="18">
        <v>25</v>
      </c>
      <c r="E1918" s="18" t="s">
        <v>25</v>
      </c>
      <c r="F1918" s="2" t="str">
        <f>_xlfn.TEXTJOIN("_",TRUE,A1918,B1918,C1918,Table1[[#This Row],[Domain]])</f>
        <v>NLD_2024_025_Land</v>
      </c>
      <c r="G1918" s="2" t="s">
        <v>300</v>
      </c>
      <c r="H1918" s="3" t="s">
        <v>129</v>
      </c>
      <c r="I1918" t="s">
        <v>542</v>
      </c>
      <c r="J1918" t="s">
        <v>3323</v>
      </c>
      <c r="K1918" s="4">
        <v>6</v>
      </c>
      <c r="L1918" s="9" t="str">
        <f>IF(AND(R1918=A1918, S1918&amp;T1918&amp;U1918&amp;V1918&amp;W1918=""), "DomProd", IF(COUNTIF(R1918:W1918, A1918)&gt;0, "CoDev", IF(R1918="???","N/A","Import")))</f>
        <v>Import</v>
      </c>
      <c r="M1918" t="s">
        <v>198</v>
      </c>
      <c r="N1918" t="s">
        <v>236</v>
      </c>
      <c r="O1918"/>
      <c r="P1918" s="28" t="s">
        <v>1265</v>
      </c>
      <c r="R1918" t="s">
        <v>145</v>
      </c>
      <c r="S1918" t="s">
        <v>65</v>
      </c>
      <c r="X1918" s="9">
        <f>IF(Table1[[#This Row],[Origin 1]]="???",0,COUNTA(Table1[[#This Row],[Origin 1]:[Origin 6]]))</f>
        <v>2</v>
      </c>
      <c r="Y1918"/>
      <c r="Z1918"/>
    </row>
    <row r="1919" spans="1:26">
      <c r="A1919" s="12" t="s">
        <v>191</v>
      </c>
      <c r="B1919" s="2">
        <v>2024</v>
      </c>
      <c r="C1919" s="18" t="str">
        <f>TEXT(Table1[[#This Row],[No2]],"000")</f>
        <v>026</v>
      </c>
      <c r="D1919" s="18">
        <v>26</v>
      </c>
      <c r="E1919" s="18" t="s">
        <v>25</v>
      </c>
      <c r="F1919" s="2" t="str">
        <f>_xlfn.TEXTJOIN("_",TRUE,A1919,B1919,C1919,Table1[[#This Row],[Domain]])</f>
        <v>NLD_2024_026_Land</v>
      </c>
      <c r="G1919" s="2" t="s">
        <v>300</v>
      </c>
      <c r="H1919" s="3" t="s">
        <v>129</v>
      </c>
      <c r="I1919" t="s">
        <v>130</v>
      </c>
      <c r="J1919" t="s">
        <v>1085</v>
      </c>
      <c r="K1919" s="4" t="s">
        <v>72</v>
      </c>
      <c r="L1919" s="9" t="str">
        <f>IF(AND(R1919=A1919, S1919&amp;T1919&amp;U1919&amp;V1919&amp;W1919=""), "DomProd", IF(COUNTIF(R1919:W1919, A1919)&gt;0, "CoDev", IF(R1919="???","N/A","Import")))</f>
        <v>Import</v>
      </c>
      <c r="M1919" t="s">
        <v>198</v>
      </c>
      <c r="O1919"/>
      <c r="P1919" s="28" t="s">
        <v>1086</v>
      </c>
      <c r="R1919" t="s">
        <v>65</v>
      </c>
      <c r="X1919" s="9">
        <f>IF(Table1[[#This Row],[Origin 1]]="???",0,COUNTA(Table1[[#This Row],[Origin 1]:[Origin 6]]))</f>
        <v>1</v>
      </c>
      <c r="Y1919"/>
      <c r="Z1919"/>
    </row>
    <row r="1920" spans="1:26">
      <c r="A1920" s="12" t="s">
        <v>191</v>
      </c>
      <c r="B1920" s="2">
        <v>2024</v>
      </c>
      <c r="C1920" s="18" t="str">
        <f>TEXT(Table1[[#This Row],[No2]],"000")</f>
        <v>027</v>
      </c>
      <c r="D1920" s="18">
        <v>27</v>
      </c>
      <c r="E1920" s="18" t="s">
        <v>25</v>
      </c>
      <c r="F1920" s="2" t="str">
        <f>_xlfn.TEXTJOIN("_",TRUE,A1920,B1920,C1920,Table1[[#This Row],[Domain]])</f>
        <v>NLD_2024_027_Land</v>
      </c>
      <c r="G1920" s="2" t="s">
        <v>300</v>
      </c>
      <c r="H1920" s="3" t="s">
        <v>129</v>
      </c>
      <c r="I1920" t="s">
        <v>130</v>
      </c>
      <c r="J1920" t="s">
        <v>3324</v>
      </c>
      <c r="K1920" s="4">
        <v>18</v>
      </c>
      <c r="L1920" s="9" t="str">
        <f>IF(AND(R1920=A1920, S1920&amp;T1920&amp;U1920&amp;V1920&amp;W1920=""), "DomProd", IF(COUNTIF(R1920:W1920, A1920)&gt;0, "CoDev", IF(R1920="???","N/A","Import")))</f>
        <v>CoDev</v>
      </c>
      <c r="M1920" t="s">
        <v>802</v>
      </c>
      <c r="N1920" t="s">
        <v>198</v>
      </c>
      <c r="O1920"/>
      <c r="P1920" s="28" t="s">
        <v>803</v>
      </c>
      <c r="Q1920" s="28" t="s">
        <v>1086</v>
      </c>
      <c r="R1920" t="s">
        <v>32</v>
      </c>
      <c r="S1920" t="s">
        <v>191</v>
      </c>
      <c r="T1920" t="s">
        <v>65</v>
      </c>
      <c r="X1920" s="9">
        <f>IF(Table1[[#This Row],[Origin 1]]="???",0,COUNTA(Table1[[#This Row],[Origin 1]:[Origin 6]]))</f>
        <v>3</v>
      </c>
      <c r="Y1920"/>
      <c r="Z1920"/>
    </row>
    <row r="1921" spans="1:26">
      <c r="A1921" s="12" t="s">
        <v>191</v>
      </c>
      <c r="B1921" s="2">
        <v>2024</v>
      </c>
      <c r="C1921" s="18" t="str">
        <f>TEXT(Table1[[#This Row],[No2]],"000")</f>
        <v>028</v>
      </c>
      <c r="D1921" s="18">
        <v>28</v>
      </c>
      <c r="E1921" s="18" t="s">
        <v>183</v>
      </c>
      <c r="F1921" s="2" t="str">
        <f>_xlfn.TEXTJOIN("_",TRUE,A1921,B1921,C1921,Table1[[#This Row],[Domain]])</f>
        <v>NLD_2024_028_Sea</v>
      </c>
      <c r="G1921" s="2" t="s">
        <v>400</v>
      </c>
      <c r="H1921" s="3" t="s">
        <v>888</v>
      </c>
      <c r="I1921" t="s">
        <v>889</v>
      </c>
      <c r="J1921" t="s">
        <v>3325</v>
      </c>
      <c r="K1921" s="4">
        <v>3</v>
      </c>
      <c r="L1921" s="9" t="str">
        <f>IF(AND(R1921=A1921, S1921&amp;T1921&amp;U1921&amp;V1921&amp;W1921=""), "DomProd", IF(COUNTIF(R1921:W1921, A1921)&gt;0, "CoDev", IF(R1921="???","N/A","Import")))</f>
        <v>DomProd</v>
      </c>
      <c r="M1921" t="s">
        <v>3326</v>
      </c>
      <c r="O1921"/>
      <c r="P1921" s="28" t="s">
        <v>3327</v>
      </c>
      <c r="R1921" t="s">
        <v>191</v>
      </c>
      <c r="X1921" s="9">
        <f>IF(Table1[[#This Row],[Origin 1]]="???",0,COUNTA(Table1[[#This Row],[Origin 1]:[Origin 6]]))</f>
        <v>1</v>
      </c>
      <c r="Y1921"/>
      <c r="Z1921"/>
    </row>
    <row r="1922" spans="1:26">
      <c r="A1922" s="12" t="s">
        <v>191</v>
      </c>
      <c r="B1922" s="2">
        <v>2024</v>
      </c>
      <c r="C1922" s="18" t="str">
        <f>TEXT(Table1[[#This Row],[No2]],"000")</f>
        <v>029</v>
      </c>
      <c r="D1922" s="18">
        <v>29</v>
      </c>
      <c r="E1922" s="18" t="s">
        <v>183</v>
      </c>
      <c r="F1922" s="2" t="str">
        <f>_xlfn.TEXTJOIN("_",TRUE,A1922,B1922,C1922,Table1[[#This Row],[Domain]])</f>
        <v>NLD_2024_029_Sea</v>
      </c>
      <c r="G1922" s="2" t="s">
        <v>400</v>
      </c>
      <c r="H1922" s="3" t="s">
        <v>888</v>
      </c>
      <c r="I1922" t="s">
        <v>893</v>
      </c>
      <c r="J1922" t="s">
        <v>3328</v>
      </c>
      <c r="K1922" s="4" t="s">
        <v>72</v>
      </c>
      <c r="L1922" s="9" t="str">
        <f>IF(AND(R1922=A1922, S1922&amp;T1922&amp;U1922&amp;V1922&amp;W1922=""), "DomProd", IF(COUNTIF(R1922:W1922, A1922)&gt;0, "CoDev", IF(R1922="???","N/A","Import")))</f>
        <v>Import</v>
      </c>
      <c r="M1922" t="s">
        <v>101</v>
      </c>
      <c r="O1922"/>
      <c r="P1922" s="28" t="s">
        <v>3329</v>
      </c>
      <c r="R1922" t="s">
        <v>65</v>
      </c>
      <c r="X1922" s="9">
        <f>IF(Table1[[#This Row],[Origin 1]]="???",0,COUNTA(Table1[[#This Row],[Origin 1]:[Origin 6]]))</f>
        <v>1</v>
      </c>
      <c r="Y1922"/>
      <c r="Z1922"/>
    </row>
    <row r="1923" spans="1:26">
      <c r="A1923" s="12" t="s">
        <v>191</v>
      </c>
      <c r="B1923" s="2">
        <v>2024</v>
      </c>
      <c r="C1923" s="18" t="str">
        <f>TEXT(Table1[[#This Row],[No2]],"000")</f>
        <v>030</v>
      </c>
      <c r="D1923" s="18">
        <v>30</v>
      </c>
      <c r="E1923" s="18" t="s">
        <v>183</v>
      </c>
      <c r="F1923" s="2" t="str">
        <f>_xlfn.TEXTJOIN("_",TRUE,A1923,B1923,C1923,Table1[[#This Row],[Domain]])</f>
        <v>NLD_2024_030_Sea</v>
      </c>
      <c r="G1923" s="2" t="s">
        <v>400</v>
      </c>
      <c r="H1923" s="3" t="s">
        <v>185</v>
      </c>
      <c r="I1923" t="s">
        <v>896</v>
      </c>
      <c r="J1923" t="s">
        <v>3330</v>
      </c>
      <c r="K1923" s="4">
        <v>3</v>
      </c>
      <c r="L1923" s="9" t="str">
        <f>IF(AND(R1923=A1923, S1923&amp;T1923&amp;U1923&amp;V1923&amp;W1923=""), "DomProd", IF(COUNTIF(R1923:W1923, A1923)&gt;0, "CoDev", IF(R1923="???","N/A","Import")))</f>
        <v>DomProd</v>
      </c>
      <c r="M1923" t="s">
        <v>188</v>
      </c>
      <c r="O1923"/>
      <c r="P1923" s="28" t="s">
        <v>3331</v>
      </c>
      <c r="R1923" t="s">
        <v>191</v>
      </c>
      <c r="X1923" s="9">
        <f>IF(Table1[[#This Row],[Origin 1]]="???",0,COUNTA(Table1[[#This Row],[Origin 1]:[Origin 6]]))</f>
        <v>1</v>
      </c>
      <c r="Y1923"/>
      <c r="Z1923"/>
    </row>
    <row r="1924" spans="1:26">
      <c r="A1924" s="12" t="s">
        <v>191</v>
      </c>
      <c r="B1924" s="2">
        <v>2024</v>
      </c>
      <c r="C1924" s="18" t="str">
        <f>TEXT(Table1[[#This Row],[No2]],"000")</f>
        <v>031</v>
      </c>
      <c r="D1924" s="18">
        <v>31</v>
      </c>
      <c r="E1924" s="18" t="s">
        <v>183</v>
      </c>
      <c r="F1924" s="2" t="str">
        <f>_xlfn.TEXTJOIN("_",TRUE,A1924,B1924,C1924,Table1[[#This Row],[Domain]])</f>
        <v>NLD_2024_031_Sea</v>
      </c>
      <c r="G1924" s="2" t="s">
        <v>400</v>
      </c>
      <c r="H1924" s="3" t="s">
        <v>192</v>
      </c>
      <c r="I1924" t="s">
        <v>902</v>
      </c>
      <c r="J1924" t="s">
        <v>932</v>
      </c>
      <c r="K1924" s="4" t="s">
        <v>72</v>
      </c>
      <c r="L1924" s="9" t="str">
        <f>IF(AND(R1924=A1924, S1924&amp;T1924&amp;U1924&amp;V1924&amp;W1924=""), "DomProd", IF(COUNTIF(R1924:W1924, A1924)&gt;0, "CoDev", IF(R1924="???","N/A","Import")))</f>
        <v>Import</v>
      </c>
      <c r="M1924" t="s">
        <v>195</v>
      </c>
      <c r="O1924"/>
      <c r="P1924" s="28" t="s">
        <v>196</v>
      </c>
      <c r="R1924" t="s">
        <v>65</v>
      </c>
      <c r="X1924" s="9">
        <f>IF(Table1[[#This Row],[Origin 1]]="???",0,COUNTA(Table1[[#This Row],[Origin 1]:[Origin 6]]))</f>
        <v>1</v>
      </c>
      <c r="Y1924"/>
      <c r="Z1924"/>
    </row>
    <row r="1925" spans="1:26">
      <c r="A1925" s="12" t="s">
        <v>191</v>
      </c>
      <c r="B1925" s="2">
        <v>2024</v>
      </c>
      <c r="C1925" s="18" t="str">
        <f>TEXT(Table1[[#This Row],[No2]],"000")</f>
        <v>032</v>
      </c>
      <c r="D1925" s="18">
        <v>32</v>
      </c>
      <c r="E1925" s="18" t="s">
        <v>183</v>
      </c>
      <c r="F1925" s="2" t="str">
        <f>_xlfn.TEXTJOIN("_",TRUE,A1925,B1925,C1925,Table1[[#This Row],[Domain]])</f>
        <v>NLD_2024_032_Sea</v>
      </c>
      <c r="G1925" s="2" t="s">
        <v>400</v>
      </c>
      <c r="H1925" s="3" t="s">
        <v>192</v>
      </c>
      <c r="I1925" t="s">
        <v>902</v>
      </c>
      <c r="J1925" t="s">
        <v>904</v>
      </c>
      <c r="K1925" s="4">
        <v>5</v>
      </c>
      <c r="L1925" s="9" t="str">
        <f>IF(AND(R1925=A1925, S1925&amp;T1925&amp;U1925&amp;V1925&amp;W1925=""), "DomProd", IF(COUNTIF(R1925:W1925, A1925)&gt;0, "CoDev", IF(R1925="???","N/A","Import")))</f>
        <v>Import</v>
      </c>
      <c r="M1925" t="s">
        <v>101</v>
      </c>
      <c r="N1925" t="s">
        <v>905</v>
      </c>
      <c r="O1925"/>
      <c r="P1925" s="28" t="s">
        <v>906</v>
      </c>
      <c r="Q1925" s="28" t="s">
        <v>907</v>
      </c>
      <c r="R1925" t="s">
        <v>65</v>
      </c>
      <c r="X1925" s="9">
        <f>IF(Table1[[#This Row],[Origin 1]]="???",0,COUNTA(Table1[[#This Row],[Origin 1]:[Origin 6]]))</f>
        <v>1</v>
      </c>
      <c r="Y1925"/>
      <c r="Z1925"/>
    </row>
    <row r="1926" spans="1:26">
      <c r="A1926" s="12" t="s">
        <v>191</v>
      </c>
      <c r="B1926" s="2">
        <v>2024</v>
      </c>
      <c r="C1926" s="18" t="str">
        <f>TEXT(Table1[[#This Row],[No2]],"000")</f>
        <v>033</v>
      </c>
      <c r="D1926" s="18">
        <v>33</v>
      </c>
      <c r="E1926" s="18" t="s">
        <v>183</v>
      </c>
      <c r="F1926" s="2" t="str">
        <f>_xlfn.TEXTJOIN("_",TRUE,A1926,B1926,C1926,Table1[[#This Row],[Domain]])</f>
        <v>NLD_2024_033_Sea</v>
      </c>
      <c r="G1926" s="2" t="s">
        <v>400</v>
      </c>
      <c r="H1926" s="3" t="s">
        <v>192</v>
      </c>
      <c r="I1926" t="s">
        <v>902</v>
      </c>
      <c r="J1926" t="s">
        <v>1284</v>
      </c>
      <c r="K1926" s="4" t="s">
        <v>72</v>
      </c>
      <c r="L1926" s="9" t="str">
        <f>IF(AND(R1926=A1926, S1926&amp;T1926&amp;U1926&amp;V1926&amp;W1926=""), "DomProd", IF(COUNTIF(R1926:W1926, A1926)&gt;0, "CoDev", IF(R1926="???","N/A","Import")))</f>
        <v>Import</v>
      </c>
      <c r="M1926" t="s">
        <v>198</v>
      </c>
      <c r="O1926"/>
      <c r="P1926" s="28" t="s">
        <v>909</v>
      </c>
      <c r="R1926" t="s">
        <v>65</v>
      </c>
      <c r="X1926" s="9">
        <f>IF(Table1[[#This Row],[Origin 1]]="???",0,COUNTA(Table1[[#This Row],[Origin 1]:[Origin 6]]))</f>
        <v>1</v>
      </c>
      <c r="Y1926"/>
      <c r="Z1926"/>
    </row>
    <row r="1927" spans="1:26">
      <c r="A1927" s="12" t="s">
        <v>191</v>
      </c>
      <c r="B1927" s="2">
        <v>2024</v>
      </c>
      <c r="C1927" s="18" t="str">
        <f>TEXT(Table1[[#This Row],[No2]],"000")</f>
        <v>034</v>
      </c>
      <c r="D1927" s="18">
        <v>34</v>
      </c>
      <c r="E1927" s="18" t="s">
        <v>183</v>
      </c>
      <c r="F1927" s="2" t="str">
        <f>_xlfn.TEXTJOIN("_",TRUE,A1927,B1927,C1927,Table1[[#This Row],[Domain]])</f>
        <v>NLD_2024_034_Sea</v>
      </c>
      <c r="G1927" s="2" t="s">
        <v>400</v>
      </c>
      <c r="H1927" s="3" t="s">
        <v>192</v>
      </c>
      <c r="I1927" t="s">
        <v>902</v>
      </c>
      <c r="J1927" t="s">
        <v>910</v>
      </c>
      <c r="K1927" s="4" t="s">
        <v>72</v>
      </c>
      <c r="L1927" s="9" t="str">
        <f>IF(AND(R1927=A1927, S1927&amp;T1927&amp;U1927&amp;V1927&amp;W1927=""), "DomProd", IF(COUNTIF(R1927:W1927, A1927)&gt;0, "CoDev", IF(R1927="???","N/A","Import")))</f>
        <v>Import</v>
      </c>
      <c r="M1927" t="s">
        <v>198</v>
      </c>
      <c r="O1927"/>
      <c r="P1927" s="28" t="s">
        <v>911</v>
      </c>
      <c r="R1927" t="s">
        <v>65</v>
      </c>
      <c r="X1927" s="9">
        <f>IF(Table1[[#This Row],[Origin 1]]="???",0,COUNTA(Table1[[#This Row],[Origin 1]:[Origin 6]]))</f>
        <v>1</v>
      </c>
      <c r="Y1927"/>
      <c r="Z1927"/>
    </row>
    <row r="1928" spans="1:26">
      <c r="A1928" s="12" t="s">
        <v>191</v>
      </c>
      <c r="B1928" s="2">
        <v>2024</v>
      </c>
      <c r="C1928" s="18" t="str">
        <f>TEXT(Table1[[#This Row],[No2]],"000")</f>
        <v>035</v>
      </c>
      <c r="D1928" s="18">
        <v>35</v>
      </c>
      <c r="E1928" s="18" t="s">
        <v>183</v>
      </c>
      <c r="F1928" s="2" t="str">
        <f>_xlfn.TEXTJOIN("_",TRUE,A1928,B1928,C1928,Table1[[#This Row],[Domain]])</f>
        <v>NLD_2024_035_Sea</v>
      </c>
      <c r="G1928" s="2" t="s">
        <v>400</v>
      </c>
      <c r="H1928" s="3" t="s">
        <v>192</v>
      </c>
      <c r="I1928" t="s">
        <v>902</v>
      </c>
      <c r="J1928" t="s">
        <v>920</v>
      </c>
      <c r="K1928" s="4">
        <v>2</v>
      </c>
      <c r="L1928" s="9" t="str">
        <f>IF(AND(R1928=A1928, S1928&amp;T1928&amp;U1928&amp;V1928&amp;W1928=""), "DomProd", IF(COUNTIF(R1928:W1928, A1928)&gt;0, "CoDev", IF(R1928="???","N/A","Import")))</f>
        <v>Import</v>
      </c>
      <c r="M1928" t="s">
        <v>921</v>
      </c>
      <c r="O1928"/>
      <c r="P1928" s="28" t="s">
        <v>204</v>
      </c>
      <c r="R1928" t="s">
        <v>65</v>
      </c>
      <c r="X1928" s="9">
        <f>IF(Table1[[#This Row],[Origin 1]]="???",0,COUNTA(Table1[[#This Row],[Origin 1]:[Origin 6]]))</f>
        <v>1</v>
      </c>
      <c r="Y1928"/>
      <c r="Z1928"/>
    </row>
    <row r="1929" spans="1:26">
      <c r="A1929" s="12" t="s">
        <v>191</v>
      </c>
      <c r="B1929" s="2">
        <v>2024</v>
      </c>
      <c r="C1929" s="18" t="str">
        <f>TEXT(Table1[[#This Row],[No2]],"000")</f>
        <v>036</v>
      </c>
      <c r="D1929" s="18">
        <v>36</v>
      </c>
      <c r="E1929" s="18" t="s">
        <v>183</v>
      </c>
      <c r="F1929" s="2" t="str">
        <f>_xlfn.TEXTJOIN("_",TRUE,A1929,B1929,C1929,Table1[[#This Row],[Domain]])</f>
        <v>NLD_2024_036_Sea</v>
      </c>
      <c r="G1929" s="2" t="s">
        <v>400</v>
      </c>
      <c r="H1929" s="3" t="s">
        <v>192</v>
      </c>
      <c r="I1929" t="s">
        <v>902</v>
      </c>
      <c r="J1929" t="s">
        <v>205</v>
      </c>
      <c r="K1929" s="4" t="s">
        <v>72</v>
      </c>
      <c r="L1929" s="9" t="str">
        <f>IF(AND(R1929=A1929, S1929&amp;T1929&amp;U1929&amp;V1929&amp;W1929=""), "DomProd", IF(COUNTIF(R1929:W1929, A1929)&gt;0, "CoDev", IF(R1929="???","N/A","Import")))</f>
        <v>Import</v>
      </c>
      <c r="M1929" t="s">
        <v>198</v>
      </c>
      <c r="N1929" t="s">
        <v>206</v>
      </c>
      <c r="O1929" t="s">
        <v>207</v>
      </c>
      <c r="P1929" s="28" t="s">
        <v>208</v>
      </c>
      <c r="Q1929" s="28" t="s">
        <v>209</v>
      </c>
      <c r="R1929" t="s">
        <v>65</v>
      </c>
      <c r="X1929" s="9">
        <f>IF(Table1[[#This Row],[Origin 1]]="???",0,COUNTA(Table1[[#This Row],[Origin 1]:[Origin 6]]))</f>
        <v>1</v>
      </c>
      <c r="Y1929"/>
      <c r="Z1929"/>
    </row>
    <row r="1930" spans="1:26">
      <c r="A1930" s="12" t="s">
        <v>191</v>
      </c>
      <c r="B1930" s="2">
        <v>2024</v>
      </c>
      <c r="C1930" s="18" t="str">
        <f>TEXT(Table1[[#This Row],[No2]],"000")</f>
        <v>037</v>
      </c>
      <c r="D1930" s="18">
        <v>37</v>
      </c>
      <c r="E1930" s="18" t="s">
        <v>183</v>
      </c>
      <c r="F1930" s="2" t="str">
        <f>_xlfn.TEXTJOIN("_",TRUE,A1930,B1930,C1930,Table1[[#This Row],[Domain]])</f>
        <v>NLD_2024_037_Sea</v>
      </c>
      <c r="G1930" s="2" t="s">
        <v>400</v>
      </c>
      <c r="H1930" s="3" t="s">
        <v>192</v>
      </c>
      <c r="I1930" t="s">
        <v>902</v>
      </c>
      <c r="J1930" t="s">
        <v>210</v>
      </c>
      <c r="K1930" s="4">
        <v>1</v>
      </c>
      <c r="L1930" s="9" t="str">
        <f>IF(AND(R1930=A1930, S1930&amp;T1930&amp;U1930&amp;V1930&amp;W1930=""), "DomProd", IF(COUNTIF(R1930:W1930, A1930)&gt;0, "CoDev", IF(R1930="???","N/A","Import")))</f>
        <v>DomProd</v>
      </c>
      <c r="M1930" t="s">
        <v>211</v>
      </c>
      <c r="O1930"/>
      <c r="P1930" s="28" t="s">
        <v>212</v>
      </c>
      <c r="R1930" t="s">
        <v>191</v>
      </c>
      <c r="X1930" s="9">
        <f>IF(Table1[[#This Row],[Origin 1]]="???",0,COUNTA(Table1[[#This Row],[Origin 1]:[Origin 6]]))</f>
        <v>1</v>
      </c>
      <c r="Y1930"/>
      <c r="Z1930"/>
    </row>
    <row r="1931" spans="1:26">
      <c r="A1931" s="12" t="s">
        <v>191</v>
      </c>
      <c r="B1931" s="2">
        <v>2024</v>
      </c>
      <c r="C1931" s="18" t="str">
        <f>TEXT(Table1[[#This Row],[No2]],"000")</f>
        <v>038</v>
      </c>
      <c r="D1931" s="18">
        <v>38</v>
      </c>
      <c r="E1931" s="18" t="s">
        <v>183</v>
      </c>
      <c r="F1931" s="2" t="str">
        <f>_xlfn.TEXTJOIN("_",TRUE,A1931,B1931,C1931,Table1[[#This Row],[Domain]])</f>
        <v>NLD_2024_038_Sea</v>
      </c>
      <c r="G1931" s="2" t="s">
        <v>400</v>
      </c>
      <c r="H1931" s="3" t="s">
        <v>185</v>
      </c>
      <c r="I1931" t="s">
        <v>896</v>
      </c>
      <c r="J1931" t="s">
        <v>3330</v>
      </c>
      <c r="K1931" s="4">
        <v>1</v>
      </c>
      <c r="L1931" s="9" t="str">
        <f>IF(AND(R1931=A1931, S1931&amp;T1931&amp;U1931&amp;V1931&amp;W1931=""), "DomProd", IF(COUNTIF(R1931:W1931, A1931)&gt;0, "CoDev", IF(R1931="???","N/A","Import")))</f>
        <v>DomProd</v>
      </c>
      <c r="M1931" t="s">
        <v>188</v>
      </c>
      <c r="O1931"/>
      <c r="P1931" s="28" t="s">
        <v>3331</v>
      </c>
      <c r="R1931" t="s">
        <v>191</v>
      </c>
      <c r="X1931" s="9">
        <f>IF(Table1[[#This Row],[Origin 1]]="???",0,COUNTA(Table1[[#This Row],[Origin 1]:[Origin 6]]))</f>
        <v>1</v>
      </c>
      <c r="Y1931"/>
      <c r="Z1931"/>
    </row>
    <row r="1932" spans="1:26">
      <c r="A1932" s="12" t="s">
        <v>191</v>
      </c>
      <c r="B1932" s="2">
        <v>2024</v>
      </c>
      <c r="C1932" s="18" t="str">
        <f>TEXT(Table1[[#This Row],[No2]],"000")</f>
        <v>039</v>
      </c>
      <c r="D1932" s="18">
        <v>39</v>
      </c>
      <c r="E1932" s="18" t="s">
        <v>183</v>
      </c>
      <c r="F1932" s="2" t="str">
        <f>_xlfn.TEXTJOIN("_",TRUE,A1932,B1932,C1932,Table1[[#This Row],[Domain]])</f>
        <v>NLD_2024_039_Sea</v>
      </c>
      <c r="G1932" s="2" t="s">
        <v>400</v>
      </c>
      <c r="H1932" s="3" t="s">
        <v>192</v>
      </c>
      <c r="I1932" t="s">
        <v>902</v>
      </c>
      <c r="J1932" t="s">
        <v>932</v>
      </c>
      <c r="K1932" s="4" t="s">
        <v>72</v>
      </c>
      <c r="L1932" s="9" t="str">
        <f>IF(AND(R1932=A1932, S1932&amp;T1932&amp;U1932&amp;V1932&amp;W1932=""), "DomProd", IF(COUNTIF(R1932:W1932, A1932)&gt;0, "CoDev", IF(R1932="???","N/A","Import")))</f>
        <v>Import</v>
      </c>
      <c r="M1932" t="s">
        <v>195</v>
      </c>
      <c r="O1932"/>
      <c r="P1932" s="28" t="s">
        <v>196</v>
      </c>
      <c r="R1932" t="s">
        <v>65</v>
      </c>
      <c r="X1932" s="9">
        <f>IF(Table1[[#This Row],[Origin 1]]="???",0,COUNTA(Table1[[#This Row],[Origin 1]:[Origin 6]]))</f>
        <v>1</v>
      </c>
      <c r="Y1932"/>
      <c r="Z1932"/>
    </row>
    <row r="1933" spans="1:26">
      <c r="A1933" s="12" t="s">
        <v>191</v>
      </c>
      <c r="B1933" s="2">
        <v>2024</v>
      </c>
      <c r="C1933" s="18" t="str">
        <f>TEXT(Table1[[#This Row],[No2]],"000")</f>
        <v>040</v>
      </c>
      <c r="D1933" s="18">
        <v>40</v>
      </c>
      <c r="E1933" s="18" t="s">
        <v>183</v>
      </c>
      <c r="F1933" s="2" t="str">
        <f>_xlfn.TEXTJOIN("_",TRUE,A1933,B1933,C1933,Table1[[#This Row],[Domain]])</f>
        <v>NLD_2024_040_Sea</v>
      </c>
      <c r="G1933" s="2" t="s">
        <v>400</v>
      </c>
      <c r="H1933" s="3" t="s">
        <v>192</v>
      </c>
      <c r="I1933" t="s">
        <v>902</v>
      </c>
      <c r="J1933" t="s">
        <v>904</v>
      </c>
      <c r="K1933" s="4">
        <v>5</v>
      </c>
      <c r="L1933" s="9" t="str">
        <f>IF(AND(R1933=A1933, S1933&amp;T1933&amp;U1933&amp;V1933&amp;W1933=""), "DomProd", IF(COUNTIF(R1933:W1933, A1933)&gt;0, "CoDev", IF(R1933="???","N/A","Import")))</f>
        <v>Import</v>
      </c>
      <c r="M1933" t="s">
        <v>101</v>
      </c>
      <c r="N1933" t="s">
        <v>905</v>
      </c>
      <c r="O1933"/>
      <c r="P1933" s="28" t="s">
        <v>906</v>
      </c>
      <c r="Q1933" s="28" t="s">
        <v>907</v>
      </c>
      <c r="R1933" t="s">
        <v>65</v>
      </c>
      <c r="X1933" s="9">
        <f>IF(Table1[[#This Row],[Origin 1]]="???",0,COUNTA(Table1[[#This Row],[Origin 1]:[Origin 6]]))</f>
        <v>1</v>
      </c>
      <c r="Y1933"/>
      <c r="Z1933"/>
    </row>
    <row r="1934" spans="1:26">
      <c r="A1934" s="12" t="s">
        <v>191</v>
      </c>
      <c r="B1934" s="2">
        <v>2024</v>
      </c>
      <c r="C1934" s="18" t="str">
        <f>TEXT(Table1[[#This Row],[No2]],"000")</f>
        <v>041</v>
      </c>
      <c r="D1934" s="18">
        <v>41</v>
      </c>
      <c r="E1934" s="18" t="s">
        <v>183</v>
      </c>
      <c r="F1934" s="2" t="str">
        <f>_xlfn.TEXTJOIN("_",TRUE,A1934,B1934,C1934,Table1[[#This Row],[Domain]])</f>
        <v>NLD_2024_041_Sea</v>
      </c>
      <c r="G1934" s="2" t="s">
        <v>400</v>
      </c>
      <c r="H1934" s="3" t="s">
        <v>192</v>
      </c>
      <c r="I1934" t="s">
        <v>902</v>
      </c>
      <c r="J1934" t="s">
        <v>1284</v>
      </c>
      <c r="K1934" s="4" t="s">
        <v>72</v>
      </c>
      <c r="L1934" s="9" t="str">
        <f>IF(AND(R1934=A1934, S1934&amp;T1934&amp;U1934&amp;V1934&amp;W1934=""), "DomProd", IF(COUNTIF(R1934:W1934, A1934)&gt;0, "CoDev", IF(R1934="???","N/A","Import")))</f>
        <v>Import</v>
      </c>
      <c r="M1934" t="s">
        <v>198</v>
      </c>
      <c r="O1934"/>
      <c r="P1934" s="28" t="s">
        <v>909</v>
      </c>
      <c r="R1934" t="s">
        <v>65</v>
      </c>
      <c r="X1934" s="9">
        <f>IF(Table1[[#This Row],[Origin 1]]="???",0,COUNTA(Table1[[#This Row],[Origin 1]:[Origin 6]]))</f>
        <v>1</v>
      </c>
      <c r="Y1934"/>
      <c r="Z1934"/>
    </row>
    <row r="1935" spans="1:26">
      <c r="A1935" s="12" t="s">
        <v>191</v>
      </c>
      <c r="B1935" s="2">
        <v>2024</v>
      </c>
      <c r="C1935" s="18" t="str">
        <f>TEXT(Table1[[#This Row],[No2]],"000")</f>
        <v>042</v>
      </c>
      <c r="D1935" s="18">
        <v>42</v>
      </c>
      <c r="E1935" s="18" t="s">
        <v>183</v>
      </c>
      <c r="F1935" s="2" t="str">
        <f>_xlfn.TEXTJOIN("_",TRUE,A1935,B1935,C1935,Table1[[#This Row],[Domain]])</f>
        <v>NLD_2024_042_Sea</v>
      </c>
      <c r="G1935" s="2" t="s">
        <v>400</v>
      </c>
      <c r="H1935" s="3" t="s">
        <v>192</v>
      </c>
      <c r="I1935" t="s">
        <v>902</v>
      </c>
      <c r="J1935" t="s">
        <v>910</v>
      </c>
      <c r="K1935" s="4" t="s">
        <v>72</v>
      </c>
      <c r="L1935" s="9" t="str">
        <f>IF(AND(R1935=A1935, S1935&amp;T1935&amp;U1935&amp;V1935&amp;W1935=""), "DomProd", IF(COUNTIF(R1935:W1935, A1935)&gt;0, "CoDev", IF(R1935="???","N/A","Import")))</f>
        <v>Import</v>
      </c>
      <c r="M1935" t="s">
        <v>198</v>
      </c>
      <c r="O1935"/>
      <c r="P1935" s="28" t="s">
        <v>911</v>
      </c>
      <c r="R1935" t="s">
        <v>65</v>
      </c>
      <c r="X1935" s="9">
        <f>IF(Table1[[#This Row],[Origin 1]]="???",0,COUNTA(Table1[[#This Row],[Origin 1]:[Origin 6]]))</f>
        <v>1</v>
      </c>
      <c r="Y1935"/>
      <c r="Z1935"/>
    </row>
    <row r="1936" spans="1:26">
      <c r="A1936" s="12" t="s">
        <v>191</v>
      </c>
      <c r="B1936" s="2">
        <v>2024</v>
      </c>
      <c r="C1936" s="18" t="str">
        <f>TEXT(Table1[[#This Row],[No2]],"000")</f>
        <v>043</v>
      </c>
      <c r="D1936" s="18">
        <v>43</v>
      </c>
      <c r="E1936" s="18" t="s">
        <v>183</v>
      </c>
      <c r="F1936" s="2" t="str">
        <f>_xlfn.TEXTJOIN("_",TRUE,A1936,B1936,C1936,Table1[[#This Row],[Domain]])</f>
        <v>NLD_2024_043_Sea</v>
      </c>
      <c r="G1936" s="2" t="s">
        <v>400</v>
      </c>
      <c r="H1936" s="3" t="s">
        <v>192</v>
      </c>
      <c r="I1936" t="s">
        <v>902</v>
      </c>
      <c r="J1936" t="s">
        <v>920</v>
      </c>
      <c r="K1936" s="4">
        <v>2</v>
      </c>
      <c r="L1936" s="9" t="str">
        <f>IF(AND(R1936=A1936, S1936&amp;T1936&amp;U1936&amp;V1936&amp;W1936=""), "DomProd", IF(COUNTIF(R1936:W1936, A1936)&gt;0, "CoDev", IF(R1936="???","N/A","Import")))</f>
        <v>Import</v>
      </c>
      <c r="M1936" t="s">
        <v>921</v>
      </c>
      <c r="O1936"/>
      <c r="P1936" s="28" t="s">
        <v>204</v>
      </c>
      <c r="R1936" t="s">
        <v>65</v>
      </c>
      <c r="X1936" s="9">
        <f>IF(Table1[[#This Row],[Origin 1]]="???",0,COUNTA(Table1[[#This Row],[Origin 1]:[Origin 6]]))</f>
        <v>1</v>
      </c>
      <c r="Y1936"/>
      <c r="Z1936"/>
    </row>
    <row r="1937" spans="1:26">
      <c r="A1937" s="12" t="s">
        <v>191</v>
      </c>
      <c r="B1937" s="2">
        <v>2024</v>
      </c>
      <c r="C1937" s="18" t="str">
        <f>TEXT(Table1[[#This Row],[No2]],"000")</f>
        <v>044</v>
      </c>
      <c r="D1937" s="18">
        <v>44</v>
      </c>
      <c r="E1937" s="18" t="s">
        <v>183</v>
      </c>
      <c r="F1937" s="2" t="str">
        <f>_xlfn.TEXTJOIN("_",TRUE,A1937,B1937,C1937,Table1[[#This Row],[Domain]])</f>
        <v>NLD_2024_044_Sea</v>
      </c>
      <c r="G1937" s="2" t="s">
        <v>400</v>
      </c>
      <c r="H1937" s="3" t="s">
        <v>192</v>
      </c>
      <c r="I1937" t="s">
        <v>902</v>
      </c>
      <c r="J1937" t="s">
        <v>205</v>
      </c>
      <c r="K1937" s="4" t="s">
        <v>72</v>
      </c>
      <c r="L1937" s="9" t="str">
        <f>IF(AND(R1937=A1937, S1937&amp;T1937&amp;U1937&amp;V1937&amp;W1937=""), "DomProd", IF(COUNTIF(R1937:W1937, A1937)&gt;0, "CoDev", IF(R1937="???","N/A","Import")))</f>
        <v>Import</v>
      </c>
      <c r="M1937" t="s">
        <v>198</v>
      </c>
      <c r="N1937" t="s">
        <v>206</v>
      </c>
      <c r="O1937" t="s">
        <v>207</v>
      </c>
      <c r="P1937" s="28" t="s">
        <v>208</v>
      </c>
      <c r="Q1937" s="28" t="s">
        <v>209</v>
      </c>
      <c r="R1937" t="s">
        <v>65</v>
      </c>
      <c r="X1937" s="9">
        <f>IF(Table1[[#This Row],[Origin 1]]="???",0,COUNTA(Table1[[#This Row],[Origin 1]:[Origin 6]]))</f>
        <v>1</v>
      </c>
      <c r="Y1937"/>
      <c r="Z1937"/>
    </row>
    <row r="1938" spans="1:26">
      <c r="A1938" s="12" t="s">
        <v>191</v>
      </c>
      <c r="B1938" s="2">
        <v>2024</v>
      </c>
      <c r="C1938" s="18" t="str">
        <f>TEXT(Table1[[#This Row],[No2]],"000")</f>
        <v>045</v>
      </c>
      <c r="D1938" s="18">
        <v>45</v>
      </c>
      <c r="E1938" s="18" t="s">
        <v>183</v>
      </c>
      <c r="F1938" s="2" t="str">
        <f>_xlfn.TEXTJOIN("_",TRUE,A1938,B1938,C1938,Table1[[#This Row],[Domain]])</f>
        <v>NLD_2024_045_Sea</v>
      </c>
      <c r="G1938" s="2" t="s">
        <v>400</v>
      </c>
      <c r="H1938" s="3" t="s">
        <v>192</v>
      </c>
      <c r="I1938" t="s">
        <v>902</v>
      </c>
      <c r="J1938" t="s">
        <v>210</v>
      </c>
      <c r="K1938" s="4">
        <v>2</v>
      </c>
      <c r="L1938" s="9" t="str">
        <f>IF(AND(R1938=A1938, S1938&amp;T1938&amp;U1938&amp;V1938&amp;W1938=""), "DomProd", IF(COUNTIF(R1938:W1938, A1938)&gt;0, "CoDev", IF(R1938="???","N/A","Import")))</f>
        <v>DomProd</v>
      </c>
      <c r="M1938" t="s">
        <v>211</v>
      </c>
      <c r="O1938"/>
      <c r="P1938" s="28" t="s">
        <v>212</v>
      </c>
      <c r="R1938" t="s">
        <v>191</v>
      </c>
      <c r="X1938" s="9">
        <f>IF(Table1[[#This Row],[Origin 1]]="???",0,COUNTA(Table1[[#This Row],[Origin 1]:[Origin 6]]))</f>
        <v>1</v>
      </c>
      <c r="Y1938"/>
      <c r="Z1938"/>
    </row>
    <row r="1939" spans="1:26">
      <c r="A1939" s="12" t="s">
        <v>191</v>
      </c>
      <c r="B1939" s="2">
        <v>2024</v>
      </c>
      <c r="C1939" s="18" t="str">
        <f>TEXT(Table1[[#This Row],[No2]],"000")</f>
        <v>046</v>
      </c>
      <c r="D1939" s="18">
        <v>46</v>
      </c>
      <c r="E1939" s="18" t="s">
        <v>183</v>
      </c>
      <c r="F1939" s="2" t="str">
        <f>_xlfn.TEXTJOIN("_",TRUE,A1939,B1939,C1939,Table1[[#This Row],[Domain]])</f>
        <v>NLD_2024_046_Sea</v>
      </c>
      <c r="G1939" s="2" t="s">
        <v>400</v>
      </c>
      <c r="H1939" s="3" t="s">
        <v>185</v>
      </c>
      <c r="I1939" t="s">
        <v>186</v>
      </c>
      <c r="J1939" t="s">
        <v>3332</v>
      </c>
      <c r="K1939" s="4">
        <v>2</v>
      </c>
      <c r="L1939" s="9" t="str">
        <f>IF(AND(R1939=A1939, S1939&amp;T1939&amp;U1939&amp;V1939&amp;W1939=""), "DomProd", IF(COUNTIF(R1939:W1939, A1939)&gt;0, "CoDev", IF(R1939="???","N/A","Import")))</f>
        <v>DomProd</v>
      </c>
      <c r="M1939" t="s">
        <v>188</v>
      </c>
      <c r="O1939"/>
      <c r="P1939" s="28" t="s">
        <v>189</v>
      </c>
      <c r="R1939" t="s">
        <v>191</v>
      </c>
      <c r="X1939" s="9">
        <f>IF(Table1[[#This Row],[Origin 1]]="???",0,COUNTA(Table1[[#This Row],[Origin 1]:[Origin 6]]))</f>
        <v>1</v>
      </c>
      <c r="Y1939"/>
      <c r="Z1939"/>
    </row>
    <row r="1940" spans="1:26">
      <c r="A1940" s="12" t="s">
        <v>191</v>
      </c>
      <c r="B1940" s="2">
        <v>2024</v>
      </c>
      <c r="C1940" s="18" t="str">
        <f>TEXT(Table1[[#This Row],[No2]],"000")</f>
        <v>047</v>
      </c>
      <c r="D1940" s="18">
        <v>47</v>
      </c>
      <c r="E1940" s="18" t="s">
        <v>183</v>
      </c>
      <c r="F1940" s="2" t="str">
        <f>_xlfn.TEXTJOIN("_",TRUE,A1940,B1940,C1940,Table1[[#This Row],[Domain]])</f>
        <v>NLD_2024_047_Sea</v>
      </c>
      <c r="G1940" s="2" t="s">
        <v>400</v>
      </c>
      <c r="H1940" s="3" t="s">
        <v>192</v>
      </c>
      <c r="I1940" t="s">
        <v>193</v>
      </c>
      <c r="J1940" t="s">
        <v>903</v>
      </c>
      <c r="K1940" s="4" t="s">
        <v>72</v>
      </c>
      <c r="L1940" s="9" t="str">
        <f>IF(AND(R1940=A1940, S1940&amp;T1940&amp;U1940&amp;V1940&amp;W1940=""), "DomProd", IF(COUNTIF(R1940:W1940, A1940)&gt;0, "CoDev", IF(R1940="???","N/A","Import")))</f>
        <v>Import</v>
      </c>
      <c r="M1940" t="s">
        <v>195</v>
      </c>
      <c r="O1940"/>
      <c r="P1940" s="28" t="s">
        <v>196</v>
      </c>
      <c r="R1940" t="s">
        <v>65</v>
      </c>
      <c r="X1940" s="9">
        <f>IF(Table1[[#This Row],[Origin 1]]="???",0,COUNTA(Table1[[#This Row],[Origin 1]:[Origin 6]]))</f>
        <v>1</v>
      </c>
      <c r="Y1940"/>
      <c r="Z1940"/>
    </row>
    <row r="1941" spans="1:26">
      <c r="A1941" s="12" t="s">
        <v>191</v>
      </c>
      <c r="B1941" s="2">
        <v>2024</v>
      </c>
      <c r="C1941" s="18" t="str">
        <f>TEXT(Table1[[#This Row],[No2]],"000")</f>
        <v>048</v>
      </c>
      <c r="D1941" s="18">
        <v>48</v>
      </c>
      <c r="E1941" s="18" t="s">
        <v>183</v>
      </c>
      <c r="F1941" s="2" t="str">
        <f>_xlfn.TEXTJOIN("_",TRUE,A1941,B1941,C1941,Table1[[#This Row],[Domain]])</f>
        <v>NLD_2024_048_Sea</v>
      </c>
      <c r="G1941" s="2" t="s">
        <v>400</v>
      </c>
      <c r="H1941" s="3" t="s">
        <v>192</v>
      </c>
      <c r="I1941" t="s">
        <v>193</v>
      </c>
      <c r="J1941" t="s">
        <v>197</v>
      </c>
      <c r="K1941" s="4">
        <v>1</v>
      </c>
      <c r="L1941" s="9" t="str">
        <f>IF(AND(R1941=A1941, S1941&amp;T1941&amp;U1941&amp;V1941&amp;W1941=""), "DomProd", IF(COUNTIF(R1941:W1941, A1941)&gt;0, "CoDev", IF(R1941="???","N/A","Import")))</f>
        <v>Import</v>
      </c>
      <c r="M1941" t="s">
        <v>198</v>
      </c>
      <c r="O1941"/>
      <c r="P1941" s="28" t="s">
        <v>199</v>
      </c>
      <c r="R1941" t="s">
        <v>65</v>
      </c>
      <c r="X1941" s="9">
        <f>IF(Table1[[#This Row],[Origin 1]]="???",0,COUNTA(Table1[[#This Row],[Origin 1]:[Origin 6]]))</f>
        <v>1</v>
      </c>
      <c r="Y1941"/>
      <c r="Z1941"/>
    </row>
    <row r="1942" spans="1:26">
      <c r="A1942" s="12" t="s">
        <v>191</v>
      </c>
      <c r="B1942" s="2">
        <v>2024</v>
      </c>
      <c r="C1942" s="18" t="str">
        <f>TEXT(Table1[[#This Row],[No2]],"000")</f>
        <v>049</v>
      </c>
      <c r="D1942" s="18">
        <v>49</v>
      </c>
      <c r="E1942" s="18" t="s">
        <v>183</v>
      </c>
      <c r="F1942" s="2" t="str">
        <f>_xlfn.TEXTJOIN("_",TRUE,A1942,B1942,C1942,Table1[[#This Row],[Domain]])</f>
        <v>NLD_2024_049_Sea</v>
      </c>
      <c r="G1942" s="2" t="s">
        <v>400</v>
      </c>
      <c r="H1942" s="3" t="s">
        <v>192</v>
      </c>
      <c r="I1942" t="s">
        <v>193</v>
      </c>
      <c r="J1942" t="s">
        <v>200</v>
      </c>
      <c r="K1942" s="4" t="s">
        <v>72</v>
      </c>
      <c r="L1942" s="9" t="str">
        <f>IF(AND(R1942=A1942, S1942&amp;T1942&amp;U1942&amp;V1942&amp;W1942=""), "DomProd", IF(COUNTIF(R1942:W1942, A1942)&gt;0, "CoDev", IF(R1942="???","N/A","Import")))</f>
        <v>Import</v>
      </c>
      <c r="M1942" t="s">
        <v>198</v>
      </c>
      <c r="O1942"/>
      <c r="P1942" s="28" t="s">
        <v>201</v>
      </c>
      <c r="R1942" t="s">
        <v>65</v>
      </c>
      <c r="X1942" s="9">
        <f>IF(Table1[[#This Row],[Origin 1]]="???",0,COUNTA(Table1[[#This Row],[Origin 1]:[Origin 6]]))</f>
        <v>1</v>
      </c>
      <c r="Y1942"/>
      <c r="Z1942"/>
    </row>
    <row r="1943" spans="1:26">
      <c r="A1943" s="12" t="s">
        <v>191</v>
      </c>
      <c r="B1943" s="2">
        <v>2024</v>
      </c>
      <c r="C1943" s="18" t="str">
        <f>TEXT(Table1[[#This Row],[No2]],"000")</f>
        <v>050</v>
      </c>
      <c r="D1943" s="18">
        <v>50</v>
      </c>
      <c r="E1943" s="18" t="s">
        <v>183</v>
      </c>
      <c r="F1943" s="2" t="str">
        <f>_xlfn.TEXTJOIN("_",TRUE,A1943,B1943,C1943,Table1[[#This Row],[Domain]])</f>
        <v>NLD_2024_050_Sea</v>
      </c>
      <c r="G1943" s="2" t="s">
        <v>400</v>
      </c>
      <c r="H1943" s="3" t="s">
        <v>192</v>
      </c>
      <c r="I1943" t="s">
        <v>193</v>
      </c>
      <c r="J1943" t="s">
        <v>920</v>
      </c>
      <c r="K1943" s="4">
        <v>2</v>
      </c>
      <c r="L1943" s="9" t="str">
        <f>IF(AND(R1943=A1943, S1943&amp;T1943&amp;U1943&amp;V1943&amp;W1943=""), "DomProd", IF(COUNTIF(R1943:W1943, A1943)&gt;0, "CoDev", IF(R1943="???","N/A","Import")))</f>
        <v>Import</v>
      </c>
      <c r="M1943" t="s">
        <v>921</v>
      </c>
      <c r="O1943"/>
      <c r="P1943" s="28" t="s">
        <v>204</v>
      </c>
      <c r="R1943" t="s">
        <v>65</v>
      </c>
      <c r="X1943" s="9">
        <f>IF(Table1[[#This Row],[Origin 1]]="???",0,COUNTA(Table1[[#This Row],[Origin 1]:[Origin 6]]))</f>
        <v>1</v>
      </c>
      <c r="Y1943"/>
      <c r="Z1943"/>
    </row>
    <row r="1944" spans="1:26">
      <c r="A1944" s="12" t="s">
        <v>191</v>
      </c>
      <c r="B1944" s="2">
        <v>2024</v>
      </c>
      <c r="C1944" s="18" t="str">
        <f>TEXT(Table1[[#This Row],[No2]],"000")</f>
        <v>051</v>
      </c>
      <c r="D1944" s="18">
        <v>51</v>
      </c>
      <c r="E1944" s="18" t="s">
        <v>183</v>
      </c>
      <c r="F1944" s="2" t="str">
        <f>_xlfn.TEXTJOIN("_",TRUE,A1944,B1944,C1944,Table1[[#This Row],[Domain]])</f>
        <v>NLD_2024_051_Sea</v>
      </c>
      <c r="G1944" s="2" t="s">
        <v>400</v>
      </c>
      <c r="H1944" s="3" t="s">
        <v>192</v>
      </c>
      <c r="I1944" t="s">
        <v>193</v>
      </c>
      <c r="J1944" t="s">
        <v>205</v>
      </c>
      <c r="K1944" s="4" t="s">
        <v>72</v>
      </c>
      <c r="L1944" s="9" t="str">
        <f>IF(AND(R1944=A1944, S1944&amp;T1944&amp;U1944&amp;V1944&amp;W1944=""), "DomProd", IF(COUNTIF(R1944:W1944, A1944)&gt;0, "CoDev", IF(R1944="???","N/A","Import")))</f>
        <v>Import</v>
      </c>
      <c r="M1944" t="s">
        <v>198</v>
      </c>
      <c r="N1944" t="s">
        <v>206</v>
      </c>
      <c r="O1944" t="s">
        <v>207</v>
      </c>
      <c r="P1944" s="28" t="s">
        <v>208</v>
      </c>
      <c r="Q1944" s="28" t="s">
        <v>209</v>
      </c>
      <c r="R1944" t="s">
        <v>65</v>
      </c>
      <c r="X1944" s="9">
        <f>IF(Table1[[#This Row],[Origin 1]]="???",0,COUNTA(Table1[[#This Row],[Origin 1]:[Origin 6]]))</f>
        <v>1</v>
      </c>
      <c r="Y1944"/>
      <c r="Z1944"/>
    </row>
    <row r="1945" spans="1:26">
      <c r="A1945" s="12" t="s">
        <v>191</v>
      </c>
      <c r="B1945" s="2">
        <v>2024</v>
      </c>
      <c r="C1945" s="18" t="str">
        <f>TEXT(Table1[[#This Row],[No2]],"000")</f>
        <v>052</v>
      </c>
      <c r="D1945" s="18">
        <v>52</v>
      </c>
      <c r="E1945" s="18" t="s">
        <v>183</v>
      </c>
      <c r="F1945" s="2" t="str">
        <f>_xlfn.TEXTJOIN("_",TRUE,A1945,B1945,C1945,Table1[[#This Row],[Domain]])</f>
        <v>NLD_2024_052_Sea</v>
      </c>
      <c r="G1945" s="2" t="s">
        <v>400</v>
      </c>
      <c r="H1945" s="3" t="s">
        <v>192</v>
      </c>
      <c r="I1945" t="s">
        <v>193</v>
      </c>
      <c r="J1945" t="s">
        <v>210</v>
      </c>
      <c r="K1945" s="4">
        <v>1</v>
      </c>
      <c r="L1945" s="9" t="str">
        <f>IF(AND(R1945=A1945, S1945&amp;T1945&amp;U1945&amp;V1945&amp;W1945=""), "DomProd", IF(COUNTIF(R1945:W1945, A1945)&gt;0, "CoDev", IF(R1945="???","N/A","Import")))</f>
        <v>DomProd</v>
      </c>
      <c r="M1945" t="s">
        <v>211</v>
      </c>
      <c r="O1945"/>
      <c r="P1945" s="28" t="s">
        <v>212</v>
      </c>
      <c r="R1945" t="s">
        <v>191</v>
      </c>
      <c r="X1945" s="9">
        <f>IF(Table1[[#This Row],[Origin 1]]="???",0,COUNTA(Table1[[#This Row],[Origin 1]:[Origin 6]]))</f>
        <v>1</v>
      </c>
      <c r="Y1945"/>
      <c r="Z1945"/>
    </row>
    <row r="1946" spans="1:26">
      <c r="A1946" s="12" t="s">
        <v>191</v>
      </c>
      <c r="B1946" s="2">
        <v>2024</v>
      </c>
      <c r="C1946" s="18" t="str">
        <f>TEXT(Table1[[#This Row],[No2]],"000")</f>
        <v>053</v>
      </c>
      <c r="D1946" s="18">
        <v>53</v>
      </c>
      <c r="E1946" s="18" t="s">
        <v>183</v>
      </c>
      <c r="F1946" s="2" t="str">
        <f>_xlfn.TEXTJOIN("_",TRUE,A1946,B1946,C1946,Table1[[#This Row],[Domain]])</f>
        <v>NLD_2024_053_Sea</v>
      </c>
      <c r="G1946" s="2" t="s">
        <v>400</v>
      </c>
      <c r="H1946" s="3" t="s">
        <v>213</v>
      </c>
      <c r="I1946" t="s">
        <v>1102</v>
      </c>
      <c r="J1946" t="s">
        <v>3333</v>
      </c>
      <c r="K1946" s="4">
        <v>4</v>
      </c>
      <c r="L1946" s="9" t="str">
        <f>IF(AND(R1946=A1946, S1946&amp;T1946&amp;U1946&amp;V1946&amp;W1946=""), "DomProd", IF(COUNTIF(R1946:W1946, A1946)&gt;0, "CoDev", IF(R1946="???","N/A","Import")))</f>
        <v>DomProd</v>
      </c>
      <c r="M1946" t="s">
        <v>188</v>
      </c>
      <c r="O1946"/>
      <c r="P1946" s="28" t="s">
        <v>3334</v>
      </c>
      <c r="R1946" t="s">
        <v>191</v>
      </c>
      <c r="X1946" s="9">
        <f>IF(Table1[[#This Row],[Origin 1]]="???",0,COUNTA(Table1[[#This Row],[Origin 1]:[Origin 6]]))</f>
        <v>1</v>
      </c>
      <c r="Y1946"/>
      <c r="Z1946"/>
    </row>
    <row r="1947" spans="1:26">
      <c r="A1947" s="12" t="s">
        <v>191</v>
      </c>
      <c r="B1947" s="2">
        <v>2024</v>
      </c>
      <c r="C1947" s="18" t="str">
        <f>TEXT(Table1[[#This Row],[No2]],"000")</f>
        <v>054</v>
      </c>
      <c r="D1947" s="18">
        <v>54</v>
      </c>
      <c r="E1947" s="18" t="s">
        <v>183</v>
      </c>
      <c r="F1947" s="2" t="str">
        <f>_xlfn.TEXTJOIN("_",TRUE,A1947,B1947,C1947,Table1[[#This Row],[Domain]])</f>
        <v>NLD_2024_054_Sea</v>
      </c>
      <c r="G1947" s="2" t="s">
        <v>400</v>
      </c>
      <c r="H1947" s="3" t="s">
        <v>218</v>
      </c>
      <c r="I1947" t="s">
        <v>940</v>
      </c>
      <c r="J1947" t="s">
        <v>3335</v>
      </c>
      <c r="K1947" s="4">
        <v>3</v>
      </c>
      <c r="L1947" s="9" t="str">
        <f>IF(AND(R1947=A1947, S1947&amp;T1947&amp;U1947&amp;V1947&amp;W1947=""), "DomProd", IF(COUNTIF(R1947:W1947, A1947)&gt;0, "CoDev", IF(R1947="???","N/A","Import")))</f>
        <v>CoDev</v>
      </c>
      <c r="M1947" t="s">
        <v>3336</v>
      </c>
      <c r="O1947"/>
      <c r="P1947" t="s">
        <v>443</v>
      </c>
      <c r="R1947" t="s">
        <v>146</v>
      </c>
      <c r="S1947" t="s">
        <v>134</v>
      </c>
      <c r="T1947" t="s">
        <v>191</v>
      </c>
      <c r="X1947" s="9">
        <f>IF(Table1[[#This Row],[Origin 1]]="???",0,COUNTA(Table1[[#This Row],[Origin 1]:[Origin 6]]))</f>
        <v>3</v>
      </c>
      <c r="Y1947"/>
      <c r="Z1947"/>
    </row>
    <row r="1948" spans="1:26">
      <c r="A1948" s="12" t="s">
        <v>191</v>
      </c>
      <c r="B1948" s="2">
        <v>2024</v>
      </c>
      <c r="C1948" s="18" t="str">
        <f>TEXT(Table1[[#This Row],[No2]],"000")</f>
        <v>055</v>
      </c>
      <c r="D1948" s="18">
        <v>55</v>
      </c>
      <c r="E1948" s="18" t="s">
        <v>183</v>
      </c>
      <c r="F1948" s="2" t="str">
        <f>_xlfn.TEXTJOIN("_",TRUE,A1948,B1948,C1948,Table1[[#This Row],[Domain]])</f>
        <v>NLD_2024_055_Sea</v>
      </c>
      <c r="G1948" s="2" t="s">
        <v>400</v>
      </c>
      <c r="H1948" s="3" t="s">
        <v>453</v>
      </c>
      <c r="I1948" t="s">
        <v>1324</v>
      </c>
      <c r="J1948" t="s">
        <v>3337</v>
      </c>
      <c r="K1948" s="4">
        <v>1</v>
      </c>
      <c r="L1948" s="9" t="str">
        <f>IF(AND(R1948=A1948, S1948&amp;T1948&amp;U1948&amp;V1948&amp;W1948=""), "DomProd", IF(COUNTIF(R1948:W1948, A1948)&gt;0, "CoDev", IF(R1948="???","N/A","Import")))</f>
        <v>DomProd</v>
      </c>
      <c r="M1948" t="s">
        <v>188</v>
      </c>
      <c r="O1948"/>
      <c r="P1948" s="28" t="s">
        <v>3338</v>
      </c>
      <c r="R1948" t="s">
        <v>191</v>
      </c>
      <c r="X1948" s="9">
        <f>IF(Table1[[#This Row],[Origin 1]]="???",0,COUNTA(Table1[[#This Row],[Origin 1]:[Origin 6]]))</f>
        <v>1</v>
      </c>
      <c r="Y1948"/>
      <c r="Z1948"/>
    </row>
    <row r="1949" spans="1:26">
      <c r="A1949" s="12" t="s">
        <v>191</v>
      </c>
      <c r="B1949" s="2">
        <v>2024</v>
      </c>
      <c r="C1949" s="18" t="str">
        <f>TEXT(Table1[[#This Row],[No2]],"000")</f>
        <v>056</v>
      </c>
      <c r="D1949" s="18">
        <v>56</v>
      </c>
      <c r="E1949" s="18" t="s">
        <v>183</v>
      </c>
      <c r="F1949" s="2" t="str">
        <f>_xlfn.TEXTJOIN("_",TRUE,A1949,B1949,C1949,Table1[[#This Row],[Domain]])</f>
        <v>NLD_2024_056_Sea</v>
      </c>
      <c r="G1949" s="2" t="s">
        <v>400</v>
      </c>
      <c r="H1949" s="3" t="s">
        <v>192</v>
      </c>
      <c r="I1949" t="s">
        <v>3339</v>
      </c>
      <c r="J1949" t="s">
        <v>210</v>
      </c>
      <c r="K1949" s="4">
        <v>2</v>
      </c>
      <c r="L1949" s="9" t="str">
        <f>IF(AND(R1949=A1949, S1949&amp;T1949&amp;U1949&amp;V1949&amp;W1949=""), "DomProd", IF(COUNTIF(R1949:W1949, A1949)&gt;0, "CoDev", IF(R1949="???","N/A","Import")))</f>
        <v>DomProd</v>
      </c>
      <c r="M1949" t="s">
        <v>211</v>
      </c>
      <c r="O1949"/>
      <c r="P1949" s="28" t="s">
        <v>212</v>
      </c>
      <c r="R1949" t="s">
        <v>191</v>
      </c>
      <c r="X1949" s="9">
        <f>IF(Table1[[#This Row],[Origin 1]]="???",0,COUNTA(Table1[[#This Row],[Origin 1]:[Origin 6]]))</f>
        <v>1</v>
      </c>
      <c r="Y1949"/>
      <c r="Z1949"/>
    </row>
    <row r="1950" spans="1:26">
      <c r="A1950" s="12" t="s">
        <v>191</v>
      </c>
      <c r="B1950" s="2">
        <v>2024</v>
      </c>
      <c r="C1950" s="18" t="str">
        <f>TEXT(Table1[[#This Row],[No2]],"000")</f>
        <v>057</v>
      </c>
      <c r="D1950" s="18">
        <v>57</v>
      </c>
      <c r="E1950" s="18" t="s">
        <v>183</v>
      </c>
      <c r="F1950" s="2" t="str">
        <f>_xlfn.TEXTJOIN("_",TRUE,A1950,B1950,C1950,Table1[[#This Row],[Domain]])</f>
        <v>NLD_2024_057_Sea</v>
      </c>
      <c r="G1950" s="2" t="s">
        <v>400</v>
      </c>
      <c r="H1950" s="3" t="s">
        <v>453</v>
      </c>
      <c r="I1950" t="s">
        <v>1324</v>
      </c>
      <c r="J1950" t="s">
        <v>3340</v>
      </c>
      <c r="K1950" s="4">
        <v>1</v>
      </c>
      <c r="L1950" s="9" t="str">
        <f>IF(AND(R1950=A1950, S1950&amp;T1950&amp;U1950&amp;V1950&amp;W1950=""), "DomProd", IF(COUNTIF(R1950:W1950, A1950)&gt;0, "CoDev", IF(R1950="???","N/A","Import")))</f>
        <v>DomProd</v>
      </c>
      <c r="M1950" t="s">
        <v>2312</v>
      </c>
      <c r="O1950"/>
      <c r="P1950" s="28" t="s">
        <v>3341</v>
      </c>
      <c r="R1950" t="s">
        <v>191</v>
      </c>
      <c r="X1950" s="9">
        <f>IF(Table1[[#This Row],[Origin 1]]="???",0,COUNTA(Table1[[#This Row],[Origin 1]:[Origin 6]]))</f>
        <v>1</v>
      </c>
      <c r="Y1950"/>
      <c r="Z1950"/>
    </row>
    <row r="1951" spans="1:26">
      <c r="A1951" s="12" t="s">
        <v>191</v>
      </c>
      <c r="B1951" s="2">
        <v>2024</v>
      </c>
      <c r="C1951" s="18" t="str">
        <f>TEXT(Table1[[#This Row],[No2]],"000")</f>
        <v>058</v>
      </c>
      <c r="D1951" s="18">
        <v>58</v>
      </c>
      <c r="E1951" s="18" t="s">
        <v>183</v>
      </c>
      <c r="F1951" s="2" t="str">
        <f>_xlfn.TEXTJOIN("_",TRUE,A1951,B1951,C1951,Table1[[#This Row],[Domain]])</f>
        <v>NLD_2024_058_Sea</v>
      </c>
      <c r="G1951" s="2" t="s">
        <v>400</v>
      </c>
      <c r="H1951" s="3" t="s">
        <v>192</v>
      </c>
      <c r="I1951" t="s">
        <v>3339</v>
      </c>
      <c r="J1951" t="s">
        <v>210</v>
      </c>
      <c r="K1951" s="4">
        <v>2</v>
      </c>
      <c r="L1951" s="9" t="str">
        <f>IF(AND(R1951=A1951, S1951&amp;T1951&amp;U1951&amp;V1951&amp;W1951=""), "DomProd", IF(COUNTIF(R1951:W1951, A1951)&gt;0, "CoDev", IF(R1951="???","N/A","Import")))</f>
        <v>DomProd</v>
      </c>
      <c r="M1951" t="s">
        <v>211</v>
      </c>
      <c r="O1951"/>
      <c r="P1951" s="28" t="s">
        <v>212</v>
      </c>
      <c r="R1951" t="s">
        <v>191</v>
      </c>
      <c r="X1951" s="9">
        <f>IF(Table1[[#This Row],[Origin 1]]="???",0,COUNTA(Table1[[#This Row],[Origin 1]:[Origin 6]]))</f>
        <v>1</v>
      </c>
      <c r="Y1951"/>
      <c r="Z1951"/>
    </row>
    <row r="1952" spans="1:26">
      <c r="A1952" s="12" t="s">
        <v>191</v>
      </c>
      <c r="B1952" s="2">
        <v>2024</v>
      </c>
      <c r="C1952" s="18" t="str">
        <f>TEXT(Table1[[#This Row],[No2]],"000")</f>
        <v>059</v>
      </c>
      <c r="D1952" s="18">
        <v>59</v>
      </c>
      <c r="E1952" s="18" t="s">
        <v>183</v>
      </c>
      <c r="F1952" s="2" t="str">
        <f>_xlfn.TEXTJOIN("_",TRUE,A1952,B1952,C1952,Table1[[#This Row],[Domain]])</f>
        <v>NLD_2024_059_Sea</v>
      </c>
      <c r="G1952" s="2" t="s">
        <v>400</v>
      </c>
      <c r="H1952" s="3" t="s">
        <v>453</v>
      </c>
      <c r="I1952" t="s">
        <v>1949</v>
      </c>
      <c r="J1952" t="s">
        <v>3342</v>
      </c>
      <c r="K1952" s="4">
        <v>5</v>
      </c>
      <c r="L1952" s="9" t="str">
        <f>IF(AND(R1952=A1952, S1952&amp;T1952&amp;U1952&amp;V1952&amp;W1952=""), "DomProd", IF(COUNTIF(R1952:W1952, A1952)&gt;0, "CoDev", IF(R1952="???","N/A","Import")))</f>
        <v>DomProd</v>
      </c>
      <c r="O1952"/>
      <c r="P1952" s="28" t="s">
        <v>3343</v>
      </c>
      <c r="R1952" t="s">
        <v>191</v>
      </c>
      <c r="X1952" s="9">
        <f>IF(Table1[[#This Row],[Origin 1]]="???",0,COUNTA(Table1[[#This Row],[Origin 1]:[Origin 6]]))</f>
        <v>1</v>
      </c>
      <c r="Y1952"/>
      <c r="Z1952"/>
    </row>
    <row r="1953" spans="1:26">
      <c r="A1953" s="12" t="s">
        <v>191</v>
      </c>
      <c r="B1953" s="2">
        <v>2024</v>
      </c>
      <c r="C1953" s="18" t="str">
        <f>TEXT(Table1[[#This Row],[No2]],"000")</f>
        <v>060</v>
      </c>
      <c r="D1953" s="18">
        <v>60</v>
      </c>
      <c r="E1953" s="18" t="s">
        <v>183</v>
      </c>
      <c r="F1953" s="2" t="str">
        <f>_xlfn.TEXTJOIN("_",TRUE,A1953,B1953,C1953,Table1[[#This Row],[Domain]])</f>
        <v>NLD_2024_060_Sea</v>
      </c>
      <c r="G1953" s="2" t="s">
        <v>400</v>
      </c>
      <c r="H1953" s="3" t="s">
        <v>453</v>
      </c>
      <c r="I1953" t="s">
        <v>1691</v>
      </c>
      <c r="J1953" t="s">
        <v>3344</v>
      </c>
      <c r="K1953" s="4">
        <v>12</v>
      </c>
      <c r="L1953" s="9" t="str">
        <f>IF(AND(R1953=A1953, S1953&amp;T1953&amp;U1953&amp;V1953&amp;W1953=""), "DomProd", IF(COUNTIF(R1953:W1953, A1953)&gt;0, "CoDev", IF(R1953="???","N/A","Import")))</f>
        <v>DomProd</v>
      </c>
      <c r="M1953" t="s">
        <v>1566</v>
      </c>
      <c r="N1953" t="s">
        <v>2374</v>
      </c>
      <c r="O1953"/>
      <c r="P1953" s="28" t="s">
        <v>2375</v>
      </c>
      <c r="R1953" t="s">
        <v>191</v>
      </c>
      <c r="X1953" s="9">
        <f>IF(Table1[[#This Row],[Origin 1]]="???",0,COUNTA(Table1[[#This Row],[Origin 1]:[Origin 6]]))</f>
        <v>1</v>
      </c>
      <c r="Y1953"/>
      <c r="Z1953"/>
    </row>
    <row r="1954" spans="1:26">
      <c r="A1954" s="12" t="s">
        <v>191</v>
      </c>
      <c r="B1954" s="2">
        <v>2024</v>
      </c>
      <c r="C1954" s="18" t="str">
        <f>TEXT(Table1[[#This Row],[No2]],"000")</f>
        <v>061</v>
      </c>
      <c r="D1954" s="18">
        <v>61</v>
      </c>
      <c r="E1954" s="18" t="s">
        <v>183</v>
      </c>
      <c r="F1954" s="2" t="str">
        <f>_xlfn.TEXTJOIN("_",TRUE,A1954,B1954,C1954,Table1[[#This Row],[Domain]])</f>
        <v>NLD_2024_061_Sea</v>
      </c>
      <c r="G1954" s="2" t="s">
        <v>400</v>
      </c>
      <c r="H1954" s="3" t="s">
        <v>223</v>
      </c>
      <c r="I1954" t="s">
        <v>461</v>
      </c>
      <c r="J1954" t="s">
        <v>3345</v>
      </c>
      <c r="K1954" s="4">
        <v>1</v>
      </c>
      <c r="L1954" s="9" t="str">
        <f>IF(AND(R1954=A1954, S1954&amp;T1954&amp;U1954&amp;V1954&amp;W1954=""), "DomProd", IF(COUNTIF(R1954:W1954, A1954)&gt;0, "CoDev", IF(R1954="???","N/A","Import")))</f>
        <v>DomProd</v>
      </c>
      <c r="M1954" t="s">
        <v>2312</v>
      </c>
      <c r="O1954"/>
      <c r="P1954" s="28" t="s">
        <v>3346</v>
      </c>
      <c r="R1954" t="s">
        <v>191</v>
      </c>
      <c r="X1954" s="9">
        <f>IF(Table1[[#This Row],[Origin 1]]="???",0,COUNTA(Table1[[#This Row],[Origin 1]:[Origin 6]]))</f>
        <v>1</v>
      </c>
      <c r="Y1954"/>
      <c r="Z1954"/>
    </row>
    <row r="1955" spans="1:26">
      <c r="A1955" s="12" t="s">
        <v>191</v>
      </c>
      <c r="B1955" s="2">
        <v>2024</v>
      </c>
      <c r="C1955" s="18" t="str">
        <f>TEXT(Table1[[#This Row],[No2]],"000")</f>
        <v>062</v>
      </c>
      <c r="D1955" s="18">
        <v>62</v>
      </c>
      <c r="E1955" s="18" t="s">
        <v>183</v>
      </c>
      <c r="F1955" s="2" t="str">
        <f>_xlfn.TEXTJOIN("_",TRUE,A1955,B1955,C1955,Table1[[#This Row],[Domain]])</f>
        <v>NLD_2024_062_Sea</v>
      </c>
      <c r="G1955" s="2" t="s">
        <v>400</v>
      </c>
      <c r="H1955" s="3" t="s">
        <v>223</v>
      </c>
      <c r="I1955" t="s">
        <v>461</v>
      </c>
      <c r="J1955" t="s">
        <v>3347</v>
      </c>
      <c r="K1955" s="4">
        <v>2</v>
      </c>
      <c r="L1955" s="9" t="str">
        <f>IF(AND(R1955=A1955, S1955&amp;T1955&amp;U1955&amp;V1955&amp;W1955=""), "DomProd", IF(COUNTIF(R1955:W1955, A1955)&gt;0, "CoDev", IF(R1955="???","N/A","Import")))</f>
        <v>DomProd</v>
      </c>
      <c r="M1955" t="s">
        <v>188</v>
      </c>
      <c r="O1955"/>
      <c r="P1955" s="28" t="s">
        <v>3348</v>
      </c>
      <c r="R1955" t="s">
        <v>191</v>
      </c>
      <c r="X1955" s="9">
        <f>IF(Table1[[#This Row],[Origin 1]]="???",0,COUNTA(Table1[[#This Row],[Origin 1]:[Origin 6]]))</f>
        <v>1</v>
      </c>
      <c r="Y1955"/>
      <c r="Z1955"/>
    </row>
    <row r="1956" spans="1:26">
      <c r="A1956" s="12" t="s">
        <v>191</v>
      </c>
      <c r="B1956" s="2">
        <v>2024</v>
      </c>
      <c r="C1956" s="18" t="str">
        <f>TEXT(Table1[[#This Row],[No2]],"000")</f>
        <v>063</v>
      </c>
      <c r="D1956" s="18">
        <v>63</v>
      </c>
      <c r="E1956" s="18" t="s">
        <v>183</v>
      </c>
      <c r="F1956" s="2" t="str">
        <f>_xlfn.TEXTJOIN("_",TRUE,A1956,B1956,C1956,Table1[[#This Row],[Domain]])</f>
        <v>NLD_2024_063_Sea</v>
      </c>
      <c r="G1956" s="2" t="s">
        <v>400</v>
      </c>
      <c r="H1956" s="3" t="s">
        <v>223</v>
      </c>
      <c r="I1956" t="s">
        <v>1125</v>
      </c>
      <c r="J1956" t="s">
        <v>3349</v>
      </c>
      <c r="K1956" s="4">
        <v>1</v>
      </c>
      <c r="L1956" s="9" t="str">
        <f>IF(AND(R1956=A1956, S1956&amp;T1956&amp;U1956&amp;V1956&amp;W1956=""), "DomProd", IF(COUNTIF(R1956:W1956, A1956)&gt;0, "CoDev", IF(R1956="???","N/A","Import")))</f>
        <v>DomProd</v>
      </c>
      <c r="M1956" t="s">
        <v>2312</v>
      </c>
      <c r="O1956"/>
      <c r="P1956" s="28" t="s">
        <v>3350</v>
      </c>
      <c r="R1956" t="s">
        <v>191</v>
      </c>
      <c r="X1956" s="9">
        <f>IF(Table1[[#This Row],[Origin 1]]="???",0,COUNTA(Table1[[#This Row],[Origin 1]:[Origin 6]]))</f>
        <v>1</v>
      </c>
      <c r="Y1956"/>
      <c r="Z1956"/>
    </row>
    <row r="1957" spans="1:26">
      <c r="A1957" s="12" t="s">
        <v>191</v>
      </c>
      <c r="B1957" s="2">
        <v>2024</v>
      </c>
      <c r="C1957" s="18" t="str">
        <f>TEXT(Table1[[#This Row],[No2]],"000")</f>
        <v>064</v>
      </c>
      <c r="D1957" s="18">
        <v>64</v>
      </c>
      <c r="E1957" s="18" t="s">
        <v>183</v>
      </c>
      <c r="F1957" s="2" t="str">
        <f>_xlfn.TEXTJOIN("_",TRUE,A1957,B1957,C1957,Table1[[#This Row],[Domain]])</f>
        <v>NLD_2024_064_Sea</v>
      </c>
      <c r="G1957" s="2" t="s">
        <v>400</v>
      </c>
      <c r="H1957" s="3" t="s">
        <v>223</v>
      </c>
      <c r="I1957" t="s">
        <v>1339</v>
      </c>
      <c r="J1957" t="s">
        <v>3351</v>
      </c>
      <c r="K1957" s="4">
        <v>1</v>
      </c>
      <c r="L1957" s="9" t="str">
        <f>IF(AND(R1957=A1957, S1957&amp;T1957&amp;U1957&amp;V1957&amp;W1957=""), "DomProd", IF(COUNTIF(R1957:W1957, A1957)&gt;0, "CoDev", IF(R1957="???","N/A","Import")))</f>
        <v>DomProd</v>
      </c>
      <c r="M1957" t="s">
        <v>3352</v>
      </c>
      <c r="O1957"/>
      <c r="P1957" s="28" t="s">
        <v>3353</v>
      </c>
      <c r="R1957" t="s">
        <v>191</v>
      </c>
      <c r="X1957" s="9">
        <f>IF(Table1[[#This Row],[Origin 1]]="???",0,COUNTA(Table1[[#This Row],[Origin 1]:[Origin 6]]))</f>
        <v>1</v>
      </c>
      <c r="Y1957"/>
      <c r="Z1957"/>
    </row>
    <row r="1958" spans="1:26">
      <c r="A1958" s="12" t="s">
        <v>191</v>
      </c>
      <c r="B1958" s="2">
        <v>2024</v>
      </c>
      <c r="C1958" s="18" t="str">
        <f>TEXT(Table1[[#This Row],[No2]],"000")</f>
        <v>065</v>
      </c>
      <c r="D1958" s="18">
        <v>65</v>
      </c>
      <c r="E1958" s="18" t="s">
        <v>183</v>
      </c>
      <c r="F1958" s="2" t="str">
        <f>_xlfn.TEXTJOIN("_",TRUE,A1958,B1958,C1958,Table1[[#This Row],[Domain]])</f>
        <v>NLD_2024_065_Sea</v>
      </c>
      <c r="G1958" s="2" t="s">
        <v>400</v>
      </c>
      <c r="H1958" s="3" t="s">
        <v>223</v>
      </c>
      <c r="I1958" t="s">
        <v>1339</v>
      </c>
      <c r="J1958" t="s">
        <v>3354</v>
      </c>
      <c r="K1958" s="4">
        <v>1</v>
      </c>
      <c r="L1958" s="9" t="str">
        <f>IF(AND(R1958=A1958, S1958&amp;T1958&amp;U1958&amp;V1958&amp;W1958=""), "DomProd", IF(COUNTIF(R1958:W1958, A1958)&gt;0, "CoDev", IF(R1958="???","N/A","Import")))</f>
        <v>DomProd</v>
      </c>
      <c r="M1958" t="s">
        <v>3355</v>
      </c>
      <c r="N1958" t="s">
        <v>3356</v>
      </c>
      <c r="O1958"/>
      <c r="P1958" s="28" t="s">
        <v>3357</v>
      </c>
      <c r="R1958" t="s">
        <v>191</v>
      </c>
      <c r="X1958" s="9">
        <f>IF(Table1[[#This Row],[Origin 1]]="???",0,COUNTA(Table1[[#This Row],[Origin 1]:[Origin 6]]))</f>
        <v>1</v>
      </c>
      <c r="Y1958"/>
      <c r="Z1958"/>
    </row>
    <row r="1959" spans="1:26">
      <c r="A1959" s="12" t="s">
        <v>191</v>
      </c>
      <c r="B1959" s="2">
        <v>2024</v>
      </c>
      <c r="C1959" s="18" t="str">
        <f>TEXT(Table1[[#This Row],[No2]],"000")</f>
        <v>066</v>
      </c>
      <c r="D1959" s="18">
        <v>66</v>
      </c>
      <c r="E1959" s="18" t="s">
        <v>183</v>
      </c>
      <c r="F1959" s="2" t="str">
        <f>_xlfn.TEXTJOIN("_",TRUE,A1959,B1959,C1959,Table1[[#This Row],[Domain]])</f>
        <v>NLD_2024_066_Sea</v>
      </c>
      <c r="G1959" s="2" t="s">
        <v>400</v>
      </c>
      <c r="H1959" s="3" t="s">
        <v>223</v>
      </c>
      <c r="I1959" t="s">
        <v>968</v>
      </c>
      <c r="J1959" t="s">
        <v>3332</v>
      </c>
      <c r="K1959" s="4">
        <v>1</v>
      </c>
      <c r="L1959" s="9" t="str">
        <f>IF(AND(R1959=A1959, S1959&amp;T1959&amp;U1959&amp;V1959&amp;W1959=""), "DomProd", IF(COUNTIF(R1959:W1959, A1959)&gt;0, "CoDev", IF(R1959="???","N/A","Import")))</f>
        <v>DomProd</v>
      </c>
      <c r="M1959" t="s">
        <v>188</v>
      </c>
      <c r="O1959"/>
      <c r="P1959" s="28" t="s">
        <v>189</v>
      </c>
      <c r="R1959" t="s">
        <v>191</v>
      </c>
      <c r="X1959" s="9">
        <f>IF(Table1[[#This Row],[Origin 1]]="???",0,COUNTA(Table1[[#This Row],[Origin 1]:[Origin 6]]))</f>
        <v>1</v>
      </c>
      <c r="Y1959"/>
      <c r="Z1959"/>
    </row>
    <row r="1960" spans="1:26">
      <c r="A1960" s="12" t="s">
        <v>191</v>
      </c>
      <c r="B1960" s="2">
        <v>2024</v>
      </c>
      <c r="C1960" s="18" t="str">
        <f>TEXT(Table1[[#This Row],[No2]],"000")</f>
        <v>067</v>
      </c>
      <c r="D1960" s="18">
        <v>67</v>
      </c>
      <c r="E1960" s="18" t="s">
        <v>183</v>
      </c>
      <c r="F1960" s="2" t="str">
        <f>_xlfn.TEXTJOIN("_",TRUE,A1960,B1960,C1960,Table1[[#This Row],[Domain]])</f>
        <v>NLD_2024_067_Sea</v>
      </c>
      <c r="G1960" s="2" t="s">
        <v>400</v>
      </c>
      <c r="H1960" s="3" t="s">
        <v>192</v>
      </c>
      <c r="I1960" t="s">
        <v>1991</v>
      </c>
      <c r="J1960" t="s">
        <v>210</v>
      </c>
      <c r="K1960" s="4">
        <v>2</v>
      </c>
      <c r="L1960" s="9" t="str">
        <f>IF(AND(R1960=A1960, S1960&amp;T1960&amp;U1960&amp;V1960&amp;W1960=""), "DomProd", IF(COUNTIF(R1960:W1960, A1960)&gt;0, "CoDev", IF(R1960="???","N/A","Import")))</f>
        <v>DomProd</v>
      </c>
      <c r="M1960" t="s">
        <v>211</v>
      </c>
      <c r="O1960"/>
      <c r="P1960" s="28" t="s">
        <v>212</v>
      </c>
      <c r="R1960" t="s">
        <v>191</v>
      </c>
      <c r="X1960" s="9">
        <f>IF(Table1[[#This Row],[Origin 1]]="???",0,COUNTA(Table1[[#This Row],[Origin 1]:[Origin 6]]))</f>
        <v>1</v>
      </c>
      <c r="Y1960"/>
      <c r="Z1960"/>
    </row>
    <row r="1961" spans="1:26">
      <c r="A1961" s="12" t="s">
        <v>191</v>
      </c>
      <c r="B1961" s="2">
        <v>2024</v>
      </c>
      <c r="C1961" s="18" t="str">
        <f>TEXT(Table1[[#This Row],[No2]],"000")</f>
        <v>068</v>
      </c>
      <c r="D1961" s="18">
        <v>68</v>
      </c>
      <c r="E1961" s="18" t="s">
        <v>183</v>
      </c>
      <c r="F1961" s="2" t="str">
        <f>_xlfn.TEXTJOIN("_",TRUE,A1961,B1961,C1961,Table1[[#This Row],[Domain]])</f>
        <v>NLD_2024_068_Sea</v>
      </c>
      <c r="G1961" s="2" t="s">
        <v>400</v>
      </c>
      <c r="H1961" s="3" t="s">
        <v>223</v>
      </c>
      <c r="I1961" t="s">
        <v>3358</v>
      </c>
      <c r="J1961" t="s">
        <v>3359</v>
      </c>
      <c r="K1961" s="4">
        <v>1</v>
      </c>
      <c r="L1961" s="9" t="str">
        <f>IF(AND(R1961=A1961, S1961&amp;T1961&amp;U1961&amp;V1961&amp;W1961=""), "DomProd", IF(COUNTIF(R1961:W1961, A1961)&gt;0, "CoDev", IF(R1961="???","N/A","Import")))</f>
        <v>DomProd</v>
      </c>
      <c r="M1961" t="s">
        <v>188</v>
      </c>
      <c r="O1961"/>
      <c r="P1961" s="28" t="s">
        <v>3360</v>
      </c>
      <c r="R1961" t="s">
        <v>191</v>
      </c>
      <c r="X1961" s="9">
        <f>IF(Table1[[#This Row],[Origin 1]]="???",0,COUNTA(Table1[[#This Row],[Origin 1]:[Origin 6]]))</f>
        <v>1</v>
      </c>
      <c r="Y1961"/>
      <c r="Z1961"/>
    </row>
    <row r="1962" spans="1:26">
      <c r="A1962" s="12" t="s">
        <v>191</v>
      </c>
      <c r="B1962" s="2">
        <v>2024</v>
      </c>
      <c r="C1962" s="18" t="str">
        <f>TEXT(Table1[[#This Row],[No2]],"000")</f>
        <v>069</v>
      </c>
      <c r="D1962" s="18">
        <v>69</v>
      </c>
      <c r="E1962" s="18" t="s">
        <v>183</v>
      </c>
      <c r="F1962" s="2" t="str">
        <f>_xlfn.TEXTJOIN("_",TRUE,A1962,B1962,C1962,Table1[[#This Row],[Domain]])</f>
        <v>NLD_2024_069_Sea</v>
      </c>
      <c r="G1962" s="2" t="s">
        <v>400</v>
      </c>
      <c r="H1962" s="3" t="s">
        <v>223</v>
      </c>
      <c r="I1962" t="s">
        <v>1134</v>
      </c>
      <c r="J1962" t="s">
        <v>3361</v>
      </c>
      <c r="K1962" s="4">
        <v>1</v>
      </c>
      <c r="L1962" s="9" t="str">
        <f>IF(AND(R1962=A1962, S1962&amp;T1962&amp;U1962&amp;V1962&amp;W1962=""), "DomProd", IF(COUNTIF(R1962:W1962, A1962)&gt;0, "CoDev", IF(R1962="???","N/A","Import")))</f>
        <v>DomProd</v>
      </c>
      <c r="M1962" t="s">
        <v>3362</v>
      </c>
      <c r="O1962"/>
      <c r="P1962" s="28" t="s">
        <v>3363</v>
      </c>
      <c r="R1962" t="s">
        <v>191</v>
      </c>
      <c r="X1962" s="9">
        <f>IF(Table1[[#This Row],[Origin 1]]="???",0,COUNTA(Table1[[#This Row],[Origin 1]:[Origin 6]]))</f>
        <v>1</v>
      </c>
      <c r="Y1962"/>
      <c r="Z1962"/>
    </row>
    <row r="1963" spans="1:26">
      <c r="A1963" s="12" t="s">
        <v>191</v>
      </c>
      <c r="B1963" s="2">
        <v>2024</v>
      </c>
      <c r="C1963" s="18" t="str">
        <f>TEXT(Table1[[#This Row],[No2]],"000")</f>
        <v>070</v>
      </c>
      <c r="D1963" s="18">
        <v>70</v>
      </c>
      <c r="E1963" s="18" t="s">
        <v>183</v>
      </c>
      <c r="F1963" s="2" t="str">
        <f>_xlfn.TEXTJOIN("_",TRUE,A1963,B1963,C1963,Table1[[#This Row],[Domain]])</f>
        <v>NLD_2024_070_Sea</v>
      </c>
      <c r="G1963" s="2" t="s">
        <v>400</v>
      </c>
      <c r="H1963" s="3" t="s">
        <v>223</v>
      </c>
      <c r="I1963" t="s">
        <v>975</v>
      </c>
      <c r="J1963" t="s">
        <v>3364</v>
      </c>
      <c r="K1963" s="4">
        <v>1</v>
      </c>
      <c r="L1963" s="9" t="str">
        <f>IF(AND(R1963=A1963, S1963&amp;T1963&amp;U1963&amp;V1963&amp;W1963=""), "DomProd", IF(COUNTIF(R1963:W1963, A1963)&gt;0, "CoDev", IF(R1963="???","N/A","Import")))</f>
        <v>DomProd</v>
      </c>
      <c r="M1963" t="s">
        <v>3365</v>
      </c>
      <c r="O1963"/>
      <c r="P1963" s="28" t="s">
        <v>3366</v>
      </c>
      <c r="R1963" t="s">
        <v>191</v>
      </c>
      <c r="X1963" s="9">
        <f>IF(Table1[[#This Row],[Origin 1]]="???",0,COUNTA(Table1[[#This Row],[Origin 1]:[Origin 6]]))</f>
        <v>1</v>
      </c>
      <c r="Y1963"/>
      <c r="Z1963"/>
    </row>
    <row r="1964" spans="1:26">
      <c r="A1964" s="12" t="s">
        <v>191</v>
      </c>
      <c r="B1964" s="2">
        <v>2024</v>
      </c>
      <c r="C1964" s="18" t="str">
        <f>TEXT(Table1[[#This Row],[No2]],"000")</f>
        <v>071</v>
      </c>
      <c r="D1964" s="18">
        <v>71</v>
      </c>
      <c r="E1964" s="18" t="s">
        <v>183</v>
      </c>
      <c r="F1964" s="2" t="str">
        <f>_xlfn.TEXTJOIN("_",TRUE,A1964,B1964,C1964,Table1[[#This Row],[Domain]])</f>
        <v>NLD_2024_071_Sea</v>
      </c>
      <c r="G1964" s="2" t="s">
        <v>400</v>
      </c>
      <c r="H1964" s="3" t="s">
        <v>233</v>
      </c>
      <c r="I1964" t="s">
        <v>481</v>
      </c>
      <c r="J1964" t="s">
        <v>241</v>
      </c>
      <c r="K1964" s="4" t="s">
        <v>72</v>
      </c>
      <c r="L1964" s="9" t="str">
        <f>IF(AND(R1964=A1964, S1964&amp;T1964&amp;U1964&amp;V1964&amp;W1964=""), "DomProd", IF(COUNTIF(R1964:W1964, A1964)&gt;0, "CoDev", IF(R1964="???","N/A","Import")))</f>
        <v>Import</v>
      </c>
      <c r="M1964" t="s">
        <v>231</v>
      </c>
      <c r="O1964"/>
      <c r="P1964" t="s">
        <v>242</v>
      </c>
      <c r="R1964" t="s">
        <v>134</v>
      </c>
      <c r="X1964" s="9">
        <f>IF(Table1[[#This Row],[Origin 1]]="???",0,COUNTA(Table1[[#This Row],[Origin 1]:[Origin 6]]))</f>
        <v>1</v>
      </c>
      <c r="Y1964"/>
      <c r="Z1964"/>
    </row>
    <row r="1965" spans="1:26">
      <c r="A1965" s="12" t="s">
        <v>191</v>
      </c>
      <c r="B1965" s="2">
        <v>2024</v>
      </c>
      <c r="C1965" s="18" t="str">
        <f>TEXT(Table1[[#This Row],[No2]],"000")</f>
        <v>072</v>
      </c>
      <c r="D1965" s="18">
        <v>72</v>
      </c>
      <c r="E1965" s="18" t="s">
        <v>183</v>
      </c>
      <c r="F1965" s="2" t="str">
        <f>_xlfn.TEXTJOIN("_",TRUE,A1965,B1965,C1965,Table1[[#This Row],[Domain]])</f>
        <v>NLD_2024_072_Sea</v>
      </c>
      <c r="G1965" s="2" t="s">
        <v>400</v>
      </c>
      <c r="H1965" s="3" t="s">
        <v>233</v>
      </c>
      <c r="I1965" t="s">
        <v>481</v>
      </c>
      <c r="J1965" t="s">
        <v>482</v>
      </c>
      <c r="K1965" s="4" t="s">
        <v>72</v>
      </c>
      <c r="L1965" s="9" t="str">
        <f>IF(AND(R1965=A1965, S1965&amp;T1965&amp;U1965&amp;V1965&amp;W1965=""), "DomProd", IF(COUNTIF(R1965:W1965, A1965)&gt;0, "CoDev", IF(R1965="???","N/A","Import")))</f>
        <v>Import</v>
      </c>
      <c r="M1965" t="s">
        <v>483</v>
      </c>
      <c r="O1965"/>
      <c r="P1965" s="30" t="s">
        <v>484</v>
      </c>
      <c r="R1965" t="s">
        <v>42</v>
      </c>
      <c r="X1965" s="9">
        <f>IF(Table1[[#This Row],[Origin 1]]="???",0,COUNTA(Table1[[#This Row],[Origin 1]:[Origin 6]]))</f>
        <v>1</v>
      </c>
      <c r="Y1965"/>
      <c r="Z1965"/>
    </row>
    <row r="1966" spans="1:26">
      <c r="A1966" s="12" t="s">
        <v>191</v>
      </c>
      <c r="B1966" s="2">
        <v>2024</v>
      </c>
      <c r="C1966" s="18" t="str">
        <f>TEXT(Table1[[#This Row],[No2]],"000")</f>
        <v>073</v>
      </c>
      <c r="D1966" s="18">
        <v>73</v>
      </c>
      <c r="E1966" s="18" t="s">
        <v>183</v>
      </c>
      <c r="F1966" s="2" t="str">
        <f>_xlfn.TEXTJOIN("_",TRUE,A1966,B1966,C1966,Table1[[#This Row],[Domain]])</f>
        <v>NLD_2024_073_Sea</v>
      </c>
      <c r="G1966" s="2" t="s">
        <v>400</v>
      </c>
      <c r="H1966" s="3" t="s">
        <v>233</v>
      </c>
      <c r="I1966" t="s">
        <v>481</v>
      </c>
      <c r="J1966" t="s">
        <v>243</v>
      </c>
      <c r="K1966" s="4" t="s">
        <v>72</v>
      </c>
      <c r="L1966" s="9" t="str">
        <f>IF(AND(R1966=A1966, S1966&amp;T1966&amp;U1966&amp;V1966&amp;W1966=""), "DomProd", IF(COUNTIF(R1966:W1966, A1966)&gt;0, "CoDev", IF(R1966="???","N/A","Import")))</f>
        <v>Import</v>
      </c>
      <c r="M1966" t="s">
        <v>231</v>
      </c>
      <c r="O1966"/>
      <c r="P1966" s="28" t="s">
        <v>244</v>
      </c>
      <c r="R1966" t="s">
        <v>134</v>
      </c>
      <c r="X1966" s="9">
        <f>IF(Table1[[#This Row],[Origin 1]]="???",0,COUNTA(Table1[[#This Row],[Origin 1]:[Origin 6]]))</f>
        <v>1</v>
      </c>
      <c r="Y1966"/>
      <c r="Z1966"/>
    </row>
    <row r="1967" spans="1:26">
      <c r="A1967" s="12" t="s">
        <v>191</v>
      </c>
      <c r="B1967" s="2">
        <v>2024</v>
      </c>
      <c r="C1967" s="18" t="str">
        <f>TEXT(Table1[[#This Row],[No2]],"000")</f>
        <v>074</v>
      </c>
      <c r="D1967" s="18">
        <v>74</v>
      </c>
      <c r="E1967" s="18" t="s">
        <v>183</v>
      </c>
      <c r="F1967" s="2" t="str">
        <f>_xlfn.TEXTJOIN("_",TRUE,A1967,B1967,C1967,Table1[[#This Row],[Domain]])</f>
        <v>NLD_2024_074_Sea</v>
      </c>
      <c r="G1967" s="2" t="s">
        <v>400</v>
      </c>
      <c r="H1967" s="3" t="s">
        <v>233</v>
      </c>
      <c r="I1967" t="s">
        <v>481</v>
      </c>
      <c r="J1967" t="s">
        <v>986</v>
      </c>
      <c r="K1967" s="4" t="s">
        <v>72</v>
      </c>
      <c r="L1967" s="9" t="str">
        <f>IF(AND(R1967=A1967, S1967&amp;T1967&amp;U1967&amp;V1967&amp;W1967=""), "DomProd", IF(COUNTIF(R1967:W1967, A1967)&gt;0, "CoDev", IF(R1967="???","N/A","Import")))</f>
        <v>Import</v>
      </c>
      <c r="M1967" t="s">
        <v>246</v>
      </c>
      <c r="O1967"/>
      <c r="P1967" s="28" t="s">
        <v>247</v>
      </c>
      <c r="R1967" t="s">
        <v>32</v>
      </c>
      <c r="X1967" s="9">
        <f>IF(Table1[[#This Row],[Origin 1]]="???",0,COUNTA(Table1[[#This Row],[Origin 1]:[Origin 6]]))</f>
        <v>1</v>
      </c>
      <c r="Y1967"/>
      <c r="Z1967"/>
    </row>
    <row r="1968" spans="1:26">
      <c r="A1968" s="12" t="s">
        <v>191</v>
      </c>
      <c r="B1968" s="2">
        <v>2024</v>
      </c>
      <c r="C1968" s="18" t="str">
        <f>TEXT(Table1[[#This Row],[No2]],"000")</f>
        <v>075</v>
      </c>
      <c r="D1968" s="18">
        <v>75</v>
      </c>
      <c r="E1968" s="18" t="s">
        <v>183</v>
      </c>
      <c r="F1968" s="2" t="str">
        <f>_xlfn.TEXTJOIN("_",TRUE,A1968,B1968,C1968,Table1[[#This Row],[Domain]])</f>
        <v>NLD_2024_075_Sea</v>
      </c>
      <c r="G1968" s="2" t="s">
        <v>400</v>
      </c>
      <c r="H1968" s="3" t="s">
        <v>233</v>
      </c>
      <c r="I1968" t="s">
        <v>481</v>
      </c>
      <c r="J1968" t="s">
        <v>238</v>
      </c>
      <c r="K1968" s="4" t="s">
        <v>72</v>
      </c>
      <c r="L1968" s="9" t="str">
        <f>IF(AND(R1968=A1968, S1968&amp;T1968&amp;U1968&amp;V1968&amp;W1968=""), "DomProd", IF(COUNTIF(R1968:W1968, A1968)&gt;0, "CoDev", IF(R1968="???","N/A","Import")))</f>
        <v>Import</v>
      </c>
      <c r="M1968" t="s">
        <v>231</v>
      </c>
      <c r="O1968"/>
      <c r="P1968" s="28" t="s">
        <v>239</v>
      </c>
      <c r="R1968" t="s">
        <v>134</v>
      </c>
      <c r="X1968" s="9">
        <f>IF(Table1[[#This Row],[Origin 1]]="???",0,COUNTA(Table1[[#This Row],[Origin 1]:[Origin 6]]))</f>
        <v>1</v>
      </c>
      <c r="Y1968"/>
      <c r="Z1968"/>
    </row>
    <row r="1969" spans="1:26">
      <c r="A1969" s="12" t="s">
        <v>191</v>
      </c>
      <c r="B1969" s="2">
        <v>2024</v>
      </c>
      <c r="C1969" s="18" t="str">
        <f>TEXT(Table1[[#This Row],[No2]],"000")</f>
        <v>076</v>
      </c>
      <c r="D1969" s="18">
        <v>76</v>
      </c>
      <c r="E1969" s="18" t="s">
        <v>25</v>
      </c>
      <c r="F1969" s="2" t="str">
        <f>_xlfn.TEXTJOIN("_",TRUE,A1969,B1969,C1969,Table1[[#This Row],[Domain]])</f>
        <v>NLD_2024_076_Land</v>
      </c>
      <c r="G1969" s="2" t="s">
        <v>1411</v>
      </c>
      <c r="H1969" s="3" t="s">
        <v>27</v>
      </c>
      <c r="I1969" t="s">
        <v>38</v>
      </c>
      <c r="J1969" t="s">
        <v>3367</v>
      </c>
      <c r="K1969" s="4">
        <v>64</v>
      </c>
      <c r="L1969" s="9" t="str">
        <f>IF(AND(R1969=A1969, S1969&amp;T1969&amp;U1969&amp;V1969&amp;W1969=""), "DomProd", IF(COUNTIF(R1969:W1969, A1969)&gt;0, "CoDev", IF(R1969="???","N/A","Import")))</f>
        <v>Import</v>
      </c>
      <c r="M1969" t="s">
        <v>40</v>
      </c>
      <c r="O1969"/>
      <c r="P1969" t="s">
        <v>41</v>
      </c>
      <c r="R1969" t="s">
        <v>42</v>
      </c>
      <c r="S1969" t="s">
        <v>43</v>
      </c>
      <c r="X1969" s="9">
        <f>IF(Table1[[#This Row],[Origin 1]]="???",0,COUNTA(Table1[[#This Row],[Origin 1]:[Origin 6]]))</f>
        <v>2</v>
      </c>
      <c r="Y1969"/>
      <c r="Z1969"/>
    </row>
    <row r="1970" spans="1:26">
      <c r="A1970" s="12" t="s">
        <v>191</v>
      </c>
      <c r="B1970" s="2">
        <v>2024</v>
      </c>
      <c r="C1970" s="18" t="str">
        <f>TEXT(Table1[[#This Row],[No2]],"000")</f>
        <v>077</v>
      </c>
      <c r="D1970" s="18">
        <v>77</v>
      </c>
      <c r="E1970" s="18" t="s">
        <v>25</v>
      </c>
      <c r="F1970" s="2" t="str">
        <f>_xlfn.TEXTJOIN("_",TRUE,A1970,B1970,C1970,Table1[[#This Row],[Domain]])</f>
        <v>NLD_2024_077_Land</v>
      </c>
      <c r="G1970" s="2" t="s">
        <v>1411</v>
      </c>
      <c r="H1970" s="3" t="s">
        <v>56</v>
      </c>
      <c r="I1970" t="s">
        <v>57</v>
      </c>
      <c r="J1970" t="s">
        <v>39</v>
      </c>
      <c r="K1970" s="4">
        <v>4</v>
      </c>
      <c r="L1970" s="9" t="str">
        <f>IF(AND(R1970=A1970, S1970&amp;T1970&amp;U1970&amp;V1970&amp;W1970=""), "DomProd", IF(COUNTIF(R1970:W1970, A1970)&gt;0, "CoDev", IF(R1970="???","N/A","Import")))</f>
        <v>Import</v>
      </c>
      <c r="M1970" t="s">
        <v>40</v>
      </c>
      <c r="O1970"/>
      <c r="P1970" t="s">
        <v>41</v>
      </c>
      <c r="R1970" t="s">
        <v>42</v>
      </c>
      <c r="S1970" t="s">
        <v>43</v>
      </c>
      <c r="X1970" s="9">
        <f>IF(Table1[[#This Row],[Origin 1]]="???",0,COUNTA(Table1[[#This Row],[Origin 1]:[Origin 6]]))</f>
        <v>2</v>
      </c>
      <c r="Y1970"/>
      <c r="Z1970"/>
    </row>
    <row r="1971" spans="1:26">
      <c r="A1971" s="12" t="s">
        <v>191</v>
      </c>
      <c r="B1971" s="2">
        <v>2024</v>
      </c>
      <c r="C1971" s="18" t="str">
        <f>TEXT(Table1[[#This Row],[No2]],"000")</f>
        <v>078</v>
      </c>
      <c r="D1971" s="18">
        <v>78</v>
      </c>
      <c r="E1971" s="18" t="s">
        <v>25</v>
      </c>
      <c r="F1971" s="2" t="str">
        <f>_xlfn.TEXTJOIN("_",TRUE,A1971,B1971,C1971,Table1[[#This Row],[Domain]])</f>
        <v>NLD_2024_078_Land</v>
      </c>
      <c r="G1971" s="2" t="s">
        <v>1411</v>
      </c>
      <c r="H1971" s="3" t="s">
        <v>56</v>
      </c>
      <c r="I1971" t="s">
        <v>57</v>
      </c>
      <c r="J1971" t="s">
        <v>1051</v>
      </c>
      <c r="K1971" s="4">
        <v>4</v>
      </c>
      <c r="L1971" s="9" t="str">
        <f>IF(AND(R1971=A1971, S1971&amp;T1971&amp;U1971&amp;V1971&amp;W1971=""), "DomProd", IF(COUNTIF(R1971:W1971, A1971)&gt;0, "CoDev", IF(R1971="???","N/A","Import")))</f>
        <v>Import</v>
      </c>
      <c r="M1971" t="s">
        <v>829</v>
      </c>
      <c r="O1971"/>
      <c r="P1971" t="s">
        <v>831</v>
      </c>
      <c r="R1971" t="s">
        <v>32</v>
      </c>
      <c r="X1971" s="9">
        <f>IF(Table1[[#This Row],[Origin 1]]="???",0,COUNTA(Table1[[#This Row],[Origin 1]:[Origin 6]]))</f>
        <v>1</v>
      </c>
      <c r="Y1971"/>
      <c r="Z1971"/>
    </row>
    <row r="1972" spans="1:26">
      <c r="A1972" s="12" t="s">
        <v>191</v>
      </c>
      <c r="B1972" s="2">
        <v>2024</v>
      </c>
      <c r="C1972" s="18" t="str">
        <f>TEXT(Table1[[#This Row],[No2]],"000")</f>
        <v>079</v>
      </c>
      <c r="D1972" s="18">
        <v>79</v>
      </c>
      <c r="E1972" s="18" t="s">
        <v>25</v>
      </c>
      <c r="F1972" s="2" t="str">
        <f>_xlfn.TEXTJOIN("_",TRUE,A1972,B1972,C1972,Table1[[#This Row],[Domain]])</f>
        <v>NLD_2024_079_Land</v>
      </c>
      <c r="G1972" s="2" t="s">
        <v>1411</v>
      </c>
      <c r="H1972" s="3" t="s">
        <v>56</v>
      </c>
      <c r="I1972" t="s">
        <v>3368</v>
      </c>
      <c r="J1972" t="s">
        <v>39</v>
      </c>
      <c r="K1972" s="4">
        <v>4</v>
      </c>
      <c r="L1972" s="9" t="str">
        <f>IF(AND(R1972=A1972, S1972&amp;T1972&amp;U1972&amp;V1972&amp;W1972=""), "DomProd", IF(COUNTIF(R1972:W1972, A1972)&gt;0, "CoDev", IF(R1972="???","N/A","Import")))</f>
        <v>Import</v>
      </c>
      <c r="M1972" t="s">
        <v>40</v>
      </c>
      <c r="O1972"/>
      <c r="P1972" t="s">
        <v>41</v>
      </c>
      <c r="R1972" t="s">
        <v>42</v>
      </c>
      <c r="S1972" t="s">
        <v>43</v>
      </c>
      <c r="X1972" s="9">
        <f>IF(Table1[[#This Row],[Origin 1]]="???",0,COUNTA(Table1[[#This Row],[Origin 1]:[Origin 6]]))</f>
        <v>2</v>
      </c>
      <c r="Y1972"/>
      <c r="Z1972"/>
    </row>
    <row r="1973" spans="1:26">
      <c r="A1973" s="12" t="s">
        <v>191</v>
      </c>
      <c r="B1973" s="2">
        <v>2024</v>
      </c>
      <c r="C1973" s="18" t="str">
        <f>TEXT(Table1[[#This Row],[No2]],"000")</f>
        <v>080</v>
      </c>
      <c r="D1973" s="18">
        <v>80</v>
      </c>
      <c r="E1973" s="18" t="s">
        <v>25</v>
      </c>
      <c r="F1973" s="2" t="str">
        <f>_xlfn.TEXTJOIN("_",TRUE,A1973,B1973,C1973,Table1[[#This Row],[Domain]])</f>
        <v>NLD_2024_080_Land</v>
      </c>
      <c r="G1973" s="2" t="s">
        <v>1411</v>
      </c>
      <c r="H1973" s="3" t="s">
        <v>69</v>
      </c>
      <c r="I1973" t="s">
        <v>70</v>
      </c>
      <c r="J1973" t="s">
        <v>165</v>
      </c>
      <c r="K1973" s="4" t="s">
        <v>72</v>
      </c>
      <c r="L1973" s="9" t="str">
        <f>IF(AND(R1973=A1973, S1973&amp;T1973&amp;U1973&amp;V1973&amp;W1973=""), "DomProd", IF(COUNTIF(R1973:W1973, A1973)&gt;0, "CoDev", IF(R1973="???","N/A","Import")))</f>
        <v>Import</v>
      </c>
      <c r="M1973" t="s">
        <v>166</v>
      </c>
      <c r="O1973"/>
      <c r="P1973" s="28" t="s">
        <v>167</v>
      </c>
      <c r="R1973" t="s">
        <v>115</v>
      </c>
      <c r="X1973" s="9">
        <f>IF(Table1[[#This Row],[Origin 1]]="???",0,COUNTA(Table1[[#This Row],[Origin 1]:[Origin 6]]))</f>
        <v>1</v>
      </c>
      <c r="Y1973"/>
      <c r="Z1973"/>
    </row>
    <row r="1974" spans="1:26">
      <c r="A1974" s="12" t="s">
        <v>191</v>
      </c>
      <c r="B1974" s="2">
        <v>2024</v>
      </c>
      <c r="C1974" s="18" t="str">
        <f>TEXT(Table1[[#This Row],[No2]],"000")</f>
        <v>081</v>
      </c>
      <c r="D1974" s="18">
        <v>81</v>
      </c>
      <c r="E1974" s="18" t="s">
        <v>25</v>
      </c>
      <c r="F1974" s="2" t="str">
        <f>_xlfn.TEXTJOIN("_",TRUE,A1974,B1974,C1974,Table1[[#This Row],[Domain]])</f>
        <v>NLD_2024_081_Land</v>
      </c>
      <c r="G1974" s="2" t="s">
        <v>1411</v>
      </c>
      <c r="H1974" s="3" t="s">
        <v>78</v>
      </c>
      <c r="I1974" t="s">
        <v>83</v>
      </c>
      <c r="J1974" t="s">
        <v>3321</v>
      </c>
      <c r="K1974" s="4">
        <v>12</v>
      </c>
      <c r="L1974" s="9" t="str">
        <f>IF(AND(R1974=A1974, S1974&amp;T1974&amp;U1974&amp;V1974&amp;W1974=""), "DomProd", IF(COUNTIF(R1974:W1974, A1974)&gt;0, "CoDev", IF(R1974="???","N/A","Import")))</f>
        <v>Import</v>
      </c>
      <c r="M1974" t="s">
        <v>85</v>
      </c>
      <c r="O1974"/>
      <c r="P1974" s="28" t="s">
        <v>86</v>
      </c>
      <c r="R1974" t="s">
        <v>43</v>
      </c>
      <c r="S1974" t="s">
        <v>87</v>
      </c>
      <c r="X1974" s="9">
        <f>IF(Table1[[#This Row],[Origin 1]]="???",0,COUNTA(Table1[[#This Row],[Origin 1]:[Origin 6]]))</f>
        <v>2</v>
      </c>
      <c r="Y1974"/>
      <c r="Z1974"/>
    </row>
    <row r="1975" spans="1:26">
      <c r="A1975" s="12" t="s">
        <v>191</v>
      </c>
      <c r="B1975" s="2">
        <v>2024</v>
      </c>
      <c r="C1975" s="18" t="str">
        <f>TEXT(Table1[[#This Row],[No2]],"000")</f>
        <v>082</v>
      </c>
      <c r="D1975" s="18">
        <v>82</v>
      </c>
      <c r="E1975" s="18" t="s">
        <v>25</v>
      </c>
      <c r="F1975" s="2" t="str">
        <f>_xlfn.TEXTJOIN("_",TRUE,A1975,B1975,C1975,Table1[[#This Row],[Domain]])</f>
        <v>NLD_2024_082_Land</v>
      </c>
      <c r="G1975" s="2" t="s">
        <v>1411</v>
      </c>
      <c r="H1975" s="3" t="s">
        <v>129</v>
      </c>
      <c r="I1975" t="s">
        <v>130</v>
      </c>
      <c r="J1975" t="s">
        <v>1085</v>
      </c>
      <c r="K1975" s="4" t="s">
        <v>72</v>
      </c>
      <c r="L1975" s="9" t="str">
        <f>IF(AND(R1975=A1975, S1975&amp;T1975&amp;U1975&amp;V1975&amp;W1975=""), "DomProd", IF(COUNTIF(R1975:W1975, A1975)&gt;0, "CoDev", IF(R1975="???","N/A","Import")))</f>
        <v>Import</v>
      </c>
      <c r="M1975" t="s">
        <v>198</v>
      </c>
      <c r="O1975"/>
      <c r="P1975" s="28" t="s">
        <v>1086</v>
      </c>
      <c r="R1975" t="s">
        <v>65</v>
      </c>
      <c r="X1975" s="9">
        <f>IF(Table1[[#This Row],[Origin 1]]="???",0,COUNTA(Table1[[#This Row],[Origin 1]:[Origin 6]]))</f>
        <v>1</v>
      </c>
      <c r="Y1975"/>
      <c r="Z1975"/>
    </row>
    <row r="1976" spans="1:26">
      <c r="A1976" s="12" t="s">
        <v>191</v>
      </c>
      <c r="B1976" s="2">
        <v>2024</v>
      </c>
      <c r="C1976" s="18" t="str">
        <f>TEXT(Table1[[#This Row],[No2]],"000")</f>
        <v>083</v>
      </c>
      <c r="D1976" s="18">
        <v>83</v>
      </c>
      <c r="E1976" s="18" t="s">
        <v>92</v>
      </c>
      <c r="F1976" s="2" t="str">
        <f>_xlfn.TEXTJOIN("_",TRUE,A1976,B1976,C1976,Table1[[#This Row],[Domain]])</f>
        <v>NLD_2024_083_Air</v>
      </c>
      <c r="G1976" s="2" t="s">
        <v>93</v>
      </c>
      <c r="H1976" s="3" t="s">
        <v>94</v>
      </c>
      <c r="I1976" t="s">
        <v>495</v>
      </c>
      <c r="J1976" t="s">
        <v>1145</v>
      </c>
      <c r="K1976" s="4">
        <v>40</v>
      </c>
      <c r="L1976" s="9" t="str">
        <f>IF(AND(R1976=A1976, S1976&amp;T1976&amp;U1976&amp;V1976&amp;W1976=""), "DomProd", IF(COUNTIF(R1976:W1976, A1976)&gt;0, "CoDev", IF(R1976="???","N/A","Import")))</f>
        <v>Import</v>
      </c>
      <c r="M1976" t="s">
        <v>101</v>
      </c>
      <c r="O1976"/>
      <c r="P1976" s="28" t="s">
        <v>1146</v>
      </c>
      <c r="R1976" t="s">
        <v>65</v>
      </c>
      <c r="X1976" s="9">
        <f>IF(Table1[[#This Row],[Origin 1]]="???",0,COUNTA(Table1[[#This Row],[Origin 1]:[Origin 6]]))</f>
        <v>1</v>
      </c>
      <c r="Y1976"/>
      <c r="Z1976"/>
    </row>
    <row r="1977" spans="1:26">
      <c r="A1977" s="12" t="s">
        <v>191</v>
      </c>
      <c r="B1977" s="2">
        <v>2024</v>
      </c>
      <c r="C1977" s="18" t="str">
        <f>TEXT(Table1[[#This Row],[No2]],"000")</f>
        <v>084</v>
      </c>
      <c r="D1977" s="18">
        <v>84</v>
      </c>
      <c r="E1977" s="18" t="s">
        <v>92</v>
      </c>
      <c r="F1977" s="2" t="str">
        <f>_xlfn.TEXTJOIN("_",TRUE,A1977,B1977,C1977,Table1[[#This Row],[Domain]])</f>
        <v>NLD_2024_084_Air</v>
      </c>
      <c r="G1977" s="2" t="s">
        <v>93</v>
      </c>
      <c r="H1977" s="3" t="s">
        <v>94</v>
      </c>
      <c r="I1977" t="s">
        <v>99</v>
      </c>
      <c r="J1977" t="s">
        <v>2079</v>
      </c>
      <c r="K1977" s="4">
        <v>2</v>
      </c>
      <c r="L1977" s="9" t="str">
        <f>IF(AND(R1977=A1977, S1977&amp;T1977&amp;U1977&amp;V1977&amp;W1977=""), "DomProd", IF(COUNTIF(R1977:W1977, A1977)&gt;0, "CoDev", IF(R1977="???","N/A","Import")))</f>
        <v>Import</v>
      </c>
      <c r="M1977" t="s">
        <v>101</v>
      </c>
      <c r="O1977"/>
      <c r="P1977" t="s">
        <v>102</v>
      </c>
      <c r="R1977" t="s">
        <v>65</v>
      </c>
      <c r="X1977" s="9">
        <f>IF(Table1[[#This Row],[Origin 1]]="???",0,COUNTA(Table1[[#This Row],[Origin 1]:[Origin 6]]))</f>
        <v>1</v>
      </c>
      <c r="Y1977"/>
      <c r="Z1977"/>
    </row>
    <row r="1978" spans="1:26">
      <c r="A1978" s="12" t="s">
        <v>191</v>
      </c>
      <c r="B1978" s="2">
        <v>2024</v>
      </c>
      <c r="C1978" s="18" t="str">
        <f>TEXT(Table1[[#This Row],[No2]],"000")</f>
        <v>085</v>
      </c>
      <c r="D1978" s="18">
        <v>85</v>
      </c>
      <c r="E1978" s="18" t="s">
        <v>92</v>
      </c>
      <c r="F1978" s="2" t="str">
        <f>_xlfn.TEXTJOIN("_",TRUE,A1978,B1978,C1978,Table1[[#This Row],[Domain]])</f>
        <v>NLD_2024_085_Air</v>
      </c>
      <c r="G1978" s="2" t="s">
        <v>93</v>
      </c>
      <c r="H1978" s="3" t="s">
        <v>94</v>
      </c>
      <c r="I1978" t="s">
        <v>99</v>
      </c>
      <c r="J1978" t="s">
        <v>2080</v>
      </c>
      <c r="K1978" s="4">
        <v>2</v>
      </c>
      <c r="L1978" s="9" t="str">
        <f>IF(AND(R1978=A1978, S1978&amp;T1978&amp;U1978&amp;V1978&amp;W1978=""), "DomProd", IF(COUNTIF(R1978:W1978, A1978)&gt;0, "CoDev", IF(R1978="???","N/A","Import")))</f>
        <v>Import</v>
      </c>
      <c r="M1978" t="s">
        <v>101</v>
      </c>
      <c r="O1978"/>
      <c r="P1978" t="s">
        <v>102</v>
      </c>
      <c r="R1978" t="s">
        <v>65</v>
      </c>
      <c r="X1978" s="9">
        <f>IF(Table1[[#This Row],[Origin 1]]="???",0,COUNTA(Table1[[#This Row],[Origin 1]:[Origin 6]]))</f>
        <v>1</v>
      </c>
      <c r="Y1978"/>
      <c r="Z1978"/>
    </row>
    <row r="1979" spans="1:26">
      <c r="A1979" s="12" t="s">
        <v>191</v>
      </c>
      <c r="B1979" s="2">
        <v>2024</v>
      </c>
      <c r="C1979" s="18" t="str">
        <f>TEXT(Table1[[#This Row],[No2]],"000")</f>
        <v>086</v>
      </c>
      <c r="D1979" s="18">
        <v>86</v>
      </c>
      <c r="E1979" s="18" t="s">
        <v>92</v>
      </c>
      <c r="F1979" s="2" t="str">
        <f>_xlfn.TEXTJOIN("_",TRUE,A1979,B1979,C1979,Table1[[#This Row],[Domain]])</f>
        <v>NLD_2024_086_Air</v>
      </c>
      <c r="G1979" s="2" t="s">
        <v>93</v>
      </c>
      <c r="H1979" s="3" t="s">
        <v>94</v>
      </c>
      <c r="I1979" t="s">
        <v>256</v>
      </c>
      <c r="J1979" t="s">
        <v>3369</v>
      </c>
      <c r="K1979" s="4">
        <v>1</v>
      </c>
      <c r="L1979" s="9" t="str">
        <f>IF(AND(R1979=A1979, S1979&amp;T1979&amp;U1979&amp;V1979&amp;W1979=""), "DomProd", IF(COUNTIF(R1979:W1979, A1979)&gt;0, "CoDev", IF(R1979="???","N/A","Import")))</f>
        <v>Import</v>
      </c>
      <c r="M1979" t="s">
        <v>2687</v>
      </c>
      <c r="O1979"/>
      <c r="P1979" s="28" t="s">
        <v>3370</v>
      </c>
      <c r="R1979" t="s">
        <v>65</v>
      </c>
      <c r="X1979" s="9">
        <f>IF(Table1[[#This Row],[Origin 1]]="???",0,COUNTA(Table1[[#This Row],[Origin 1]:[Origin 6]]))</f>
        <v>1</v>
      </c>
      <c r="Y1979"/>
      <c r="Z1979"/>
    </row>
    <row r="1980" spans="1:26">
      <c r="A1980" s="12" t="s">
        <v>191</v>
      </c>
      <c r="B1980" s="2">
        <v>2024</v>
      </c>
      <c r="C1980" s="18" t="str">
        <f>TEXT(Table1[[#This Row],[No2]],"000")</f>
        <v>087</v>
      </c>
      <c r="D1980" s="18">
        <v>87</v>
      </c>
      <c r="E1980" s="18" t="s">
        <v>92</v>
      </c>
      <c r="F1980" s="2" t="str">
        <f>_xlfn.TEXTJOIN("_",TRUE,A1980,B1980,C1980,Table1[[#This Row],[Domain]])</f>
        <v>NLD_2024_087_Air</v>
      </c>
      <c r="G1980" s="2" t="s">
        <v>93</v>
      </c>
      <c r="H1980" s="3" t="s">
        <v>94</v>
      </c>
      <c r="I1980" t="s">
        <v>108</v>
      </c>
      <c r="J1980" t="s">
        <v>109</v>
      </c>
      <c r="K1980" s="4">
        <v>13</v>
      </c>
      <c r="L1980" s="9" t="str">
        <f>IF(AND(R1980=A1980, S1980&amp;T1980&amp;U1980&amp;V1980&amp;W1980=""), "DomProd", IF(COUNTIF(R1980:W1980, A1980)&gt;0, "CoDev", IF(R1980="???","N/A","Import")))</f>
        <v>Import</v>
      </c>
      <c r="M1980" t="s">
        <v>105</v>
      </c>
      <c r="O1980"/>
      <c r="P1980" s="28" t="s">
        <v>110</v>
      </c>
      <c r="R1980" t="s">
        <v>107</v>
      </c>
      <c r="X1980" s="9">
        <f>IF(Table1[[#This Row],[Origin 1]]="???",0,COUNTA(Table1[[#This Row],[Origin 1]:[Origin 6]]))</f>
        <v>1</v>
      </c>
      <c r="Y1980"/>
      <c r="Z1980"/>
    </row>
    <row r="1981" spans="1:26">
      <c r="A1981" s="12" t="s">
        <v>191</v>
      </c>
      <c r="B1981" s="2">
        <v>2024</v>
      </c>
      <c r="C1981" s="18" t="str">
        <f>TEXT(Table1[[#This Row],[No2]],"000")</f>
        <v>088</v>
      </c>
      <c r="D1981" s="18">
        <v>88</v>
      </c>
      <c r="E1981" s="18" t="s">
        <v>92</v>
      </c>
      <c r="F1981" s="2" t="str">
        <f>_xlfn.TEXTJOIN("_",TRUE,A1981,B1981,C1981,Table1[[#This Row],[Domain]])</f>
        <v>NLD_2024_088_Air</v>
      </c>
      <c r="G1981" s="2" t="s">
        <v>93</v>
      </c>
      <c r="H1981" s="3" t="s">
        <v>114</v>
      </c>
      <c r="I1981" t="s">
        <v>499</v>
      </c>
      <c r="J1981" t="s">
        <v>2492</v>
      </c>
      <c r="K1981" s="4">
        <v>16</v>
      </c>
      <c r="L1981" s="9" t="str">
        <f>IF(AND(R1981=A1981, S1981&amp;T1981&amp;U1981&amp;V1981&amp;W1981=""), "DomProd", IF(COUNTIF(R1981:W1981, A1981)&gt;0, "CoDev", IF(R1981="???","N/A","Import")))</f>
        <v>Import</v>
      </c>
      <c r="M1981" t="s">
        <v>181</v>
      </c>
      <c r="O1981"/>
      <c r="P1981" t="s">
        <v>2252</v>
      </c>
      <c r="R1981" t="s">
        <v>65</v>
      </c>
      <c r="X1981" s="9">
        <f>IF(Table1[[#This Row],[Origin 1]]="???",0,COUNTA(Table1[[#This Row],[Origin 1]:[Origin 6]]))</f>
        <v>1</v>
      </c>
      <c r="Y1981"/>
      <c r="Z1981"/>
    </row>
    <row r="1982" spans="1:26">
      <c r="A1982" s="12" t="s">
        <v>191</v>
      </c>
      <c r="B1982" s="2">
        <v>2024</v>
      </c>
      <c r="C1982" s="18" t="str">
        <f>TEXT(Table1[[#This Row],[No2]],"000")</f>
        <v>089</v>
      </c>
      <c r="D1982" s="18">
        <v>89</v>
      </c>
      <c r="E1982" s="18" t="s">
        <v>92</v>
      </c>
      <c r="F1982" s="2" t="str">
        <f>_xlfn.TEXTJOIN("_",TRUE,A1982,B1982,C1982,Table1[[#This Row],[Domain]])</f>
        <v>NLD_2024_089_Air</v>
      </c>
      <c r="G1982" s="2" t="s">
        <v>93</v>
      </c>
      <c r="H1982" s="3" t="s">
        <v>114</v>
      </c>
      <c r="I1982" t="s">
        <v>499</v>
      </c>
      <c r="J1982" t="s">
        <v>2251</v>
      </c>
      <c r="K1982" s="4">
        <v>12</v>
      </c>
      <c r="L1982" s="9" t="str">
        <f>IF(AND(R1982=A1982, S1982&amp;T1982&amp;U1982&amp;V1982&amp;W1982=""), "DomProd", IF(COUNTIF(R1982:W1982, A1982)&gt;0, "CoDev", IF(R1982="???","N/A","Import")))</f>
        <v>Import</v>
      </c>
      <c r="M1982" t="s">
        <v>181</v>
      </c>
      <c r="O1982"/>
      <c r="P1982" t="s">
        <v>2252</v>
      </c>
      <c r="R1982" t="s">
        <v>65</v>
      </c>
      <c r="X1982" s="9">
        <f>IF(Table1[[#This Row],[Origin 1]]="???",0,COUNTA(Table1[[#This Row],[Origin 1]:[Origin 6]]))</f>
        <v>1</v>
      </c>
      <c r="Y1982"/>
      <c r="Z1982"/>
    </row>
    <row r="1983" spans="1:26">
      <c r="A1983" s="12" t="s">
        <v>191</v>
      </c>
      <c r="B1983" s="2">
        <v>2024</v>
      </c>
      <c r="C1983" s="18" t="str">
        <f>TEXT(Table1[[#This Row],[No2]],"000")</f>
        <v>090</v>
      </c>
      <c r="D1983" s="18">
        <v>90</v>
      </c>
      <c r="E1983" s="18" t="s">
        <v>92</v>
      </c>
      <c r="F1983" s="2" t="str">
        <f>_xlfn.TEXTJOIN("_",TRUE,A1983,B1983,C1983,Table1[[#This Row],[Domain]])</f>
        <v>NLD_2024_090_Air</v>
      </c>
      <c r="G1983" s="2" t="s">
        <v>93</v>
      </c>
      <c r="H1983" s="3" t="s">
        <v>114</v>
      </c>
      <c r="I1983" t="s">
        <v>265</v>
      </c>
      <c r="J1983" t="s">
        <v>266</v>
      </c>
      <c r="K1983" s="4">
        <v>19</v>
      </c>
      <c r="L1983" s="9" t="str">
        <f>IF(AND(R1983=A1983, S1983&amp;T1983&amp;U1983&amp;V1983&amp;W1983=""), "DomProd", IF(COUNTIF(R1983:W1983, A1983)&gt;0, "CoDev", IF(R1983="???","N/A","Import")))</f>
        <v>CoDev</v>
      </c>
      <c r="M1983" t="s">
        <v>267</v>
      </c>
      <c r="O1983"/>
      <c r="P1983" s="28" t="s">
        <v>268</v>
      </c>
      <c r="R1983" t="s">
        <v>32</v>
      </c>
      <c r="S1983" t="s">
        <v>134</v>
      </c>
      <c r="T1983" t="s">
        <v>55</v>
      </c>
      <c r="U1983" t="s">
        <v>191</v>
      </c>
      <c r="X1983" s="9">
        <f>IF(Table1[[#This Row],[Origin 1]]="???",0,COUNTA(Table1[[#This Row],[Origin 1]:[Origin 6]]))</f>
        <v>4</v>
      </c>
      <c r="Y1983"/>
      <c r="Z1983"/>
    </row>
    <row r="1984" spans="1:26">
      <c r="A1984" s="12" t="s">
        <v>191</v>
      </c>
      <c r="B1984" s="2">
        <v>2024</v>
      </c>
      <c r="C1984" s="18" t="str">
        <f>TEXT(Table1[[#This Row],[No2]],"000")</f>
        <v>091</v>
      </c>
      <c r="D1984" s="18">
        <v>91</v>
      </c>
      <c r="E1984" s="18" t="s">
        <v>92</v>
      </c>
      <c r="F1984" s="2" t="str">
        <f>_xlfn.TEXTJOIN("_",TRUE,A1984,B1984,C1984,Table1[[#This Row],[Domain]])</f>
        <v>NLD_2024_091_Air</v>
      </c>
      <c r="G1984" s="2" t="s">
        <v>93</v>
      </c>
      <c r="H1984" s="3" t="s">
        <v>114</v>
      </c>
      <c r="I1984" t="s">
        <v>252</v>
      </c>
      <c r="J1984" t="s">
        <v>2973</v>
      </c>
      <c r="K1984" s="4">
        <v>20</v>
      </c>
      <c r="L1984" s="9" t="str">
        <f>IF(AND(R1984=A1984, S1984&amp;T1984&amp;U1984&amp;V1984&amp;W1984=""), "DomProd", IF(COUNTIF(R1984:W1984, A1984)&gt;0, "CoDev", IF(R1984="???","N/A","Import")))</f>
        <v>Import</v>
      </c>
      <c r="M1984" t="s">
        <v>1246</v>
      </c>
      <c r="O1984"/>
      <c r="P1984" t="s">
        <v>1247</v>
      </c>
      <c r="R1984" t="s">
        <v>65</v>
      </c>
      <c r="X1984" s="9">
        <f>IF(Table1[[#This Row],[Origin 1]]="???",0,COUNTA(Table1[[#This Row],[Origin 1]:[Origin 6]]))</f>
        <v>1</v>
      </c>
      <c r="Y1984"/>
      <c r="Z1984"/>
    </row>
    <row r="1985" spans="1:26">
      <c r="A1985" s="12" t="s">
        <v>191</v>
      </c>
      <c r="B1985" s="2">
        <v>2024</v>
      </c>
      <c r="C1985" s="18" t="str">
        <f>TEXT(Table1[[#This Row],[No2]],"000")</f>
        <v>092</v>
      </c>
      <c r="D1985" s="18">
        <v>92</v>
      </c>
      <c r="E1985" s="18" t="s">
        <v>92</v>
      </c>
      <c r="F1985" s="2" t="str">
        <f>_xlfn.TEXTJOIN("_",TRUE,A1985,B1985,C1985,Table1[[#This Row],[Domain]])</f>
        <v>NLD_2024_092_Air</v>
      </c>
      <c r="G1985" s="2" t="s">
        <v>93</v>
      </c>
      <c r="H1985" s="3" t="s">
        <v>114</v>
      </c>
      <c r="I1985" t="s">
        <v>99</v>
      </c>
      <c r="J1985" t="s">
        <v>3371</v>
      </c>
      <c r="K1985" s="4">
        <v>12</v>
      </c>
      <c r="L1985" s="9" t="str">
        <f>IF(AND(R1985=A1985, S1985&amp;T1985&amp;U1985&amp;V1985&amp;W1985=""), "DomProd", IF(COUNTIF(R1985:W1985, A1985)&gt;0, "CoDev", IF(R1985="???","N/A","Import")))</f>
        <v>Import</v>
      </c>
      <c r="M1985" t="s">
        <v>486</v>
      </c>
      <c r="O1985"/>
      <c r="P1985" t="s">
        <v>532</v>
      </c>
      <c r="R1985" t="s">
        <v>134</v>
      </c>
      <c r="X1985" s="9">
        <f>IF(Table1[[#This Row],[Origin 1]]="???",0,COUNTA(Table1[[#This Row],[Origin 1]:[Origin 6]]))</f>
        <v>1</v>
      </c>
      <c r="Y1985"/>
      <c r="Z1985"/>
    </row>
    <row r="1986" spans="1:26">
      <c r="A1986" s="12" t="s">
        <v>191</v>
      </c>
      <c r="B1986" s="2">
        <v>2024</v>
      </c>
      <c r="C1986" s="18" t="str">
        <f>TEXT(Table1[[#This Row],[No2]],"000")</f>
        <v>093</v>
      </c>
      <c r="D1986" s="18">
        <v>93</v>
      </c>
      <c r="E1986" s="18" t="s">
        <v>92</v>
      </c>
      <c r="F1986" s="2" t="str">
        <f>_xlfn.TEXTJOIN("_",TRUE,A1986,B1986,C1986,Table1[[#This Row],[Domain]])</f>
        <v>NLD_2024_093_Air</v>
      </c>
      <c r="G1986" s="2" t="s">
        <v>93</v>
      </c>
      <c r="H1986" s="3" t="s">
        <v>178</v>
      </c>
      <c r="I1986" t="s">
        <v>1465</v>
      </c>
      <c r="J1986" t="s">
        <v>3372</v>
      </c>
      <c r="K1986" s="4">
        <v>4</v>
      </c>
      <c r="L1986" s="9" t="str">
        <f>IF(AND(R1986=A1986, S1986&amp;T1986&amp;U1986&amp;V1986&amp;W1986=""), "DomProd", IF(COUNTIF(R1986:W1986, A1986)&gt;0, "CoDev", IF(R1986="???","N/A","Import")))</f>
        <v>Import</v>
      </c>
      <c r="M1986" t="s">
        <v>1467</v>
      </c>
      <c r="O1986"/>
      <c r="P1986" s="28" t="s">
        <v>1468</v>
      </c>
      <c r="R1986" t="s">
        <v>65</v>
      </c>
      <c r="X1986" s="9">
        <f>IF(Table1[[#This Row],[Origin 1]]="???",0,COUNTA(Table1[[#This Row],[Origin 1]:[Origin 6]]))</f>
        <v>1</v>
      </c>
      <c r="Y1986"/>
      <c r="Z1986"/>
    </row>
    <row r="1987" spans="1:26">
      <c r="A1987" s="12" t="s">
        <v>191</v>
      </c>
      <c r="B1987" s="2">
        <v>2024</v>
      </c>
      <c r="C1987" s="18" t="str">
        <f>TEXT(Table1[[#This Row],[No2]],"000")</f>
        <v>094</v>
      </c>
      <c r="D1987" s="18">
        <v>94</v>
      </c>
      <c r="E1987" s="18" t="s">
        <v>92</v>
      </c>
      <c r="F1987" s="2" t="str">
        <f>_xlfn.TEXTJOIN("_",TRUE,A1987,B1987,C1987,Table1[[#This Row],[Domain]])</f>
        <v>NLD_2024_094_Air</v>
      </c>
      <c r="G1987" s="2" t="s">
        <v>93</v>
      </c>
      <c r="H1987" s="3" t="s">
        <v>139</v>
      </c>
      <c r="I1987" t="s">
        <v>272</v>
      </c>
      <c r="J1987" t="s">
        <v>3373</v>
      </c>
      <c r="K1987" s="4" t="s">
        <v>72</v>
      </c>
      <c r="L1987" s="9" t="str">
        <f>IF(AND(R1987=A1987, S1987&amp;T1987&amp;U1987&amp;V1987&amp;W1987=""), "DomProd", IF(COUNTIF(R1987:W1987, A1987)&gt;0, "CoDev", IF(R1987="???","N/A","Import")))</f>
        <v>Import</v>
      </c>
      <c r="M1987" t="s">
        <v>198</v>
      </c>
      <c r="O1987"/>
      <c r="P1987" t="s">
        <v>274</v>
      </c>
      <c r="R1987" t="s">
        <v>65</v>
      </c>
      <c r="X1987" s="9">
        <f>IF(Table1[[#This Row],[Origin 1]]="???",0,COUNTA(Table1[[#This Row],[Origin 1]:[Origin 6]]))</f>
        <v>1</v>
      </c>
      <c r="Y1987"/>
      <c r="Z1987"/>
    </row>
    <row r="1988" spans="1:26">
      <c r="A1988" s="12" t="s">
        <v>191</v>
      </c>
      <c r="B1988" s="2">
        <v>2024</v>
      </c>
      <c r="C1988" s="18" t="str">
        <f>TEXT(Table1[[#This Row],[No2]],"000")</f>
        <v>095</v>
      </c>
      <c r="D1988" s="18">
        <v>95</v>
      </c>
      <c r="E1988" s="18" t="s">
        <v>92</v>
      </c>
      <c r="F1988" s="2" t="str">
        <f>_xlfn.TEXTJOIN("_",TRUE,A1988,B1988,C1988,Table1[[#This Row],[Domain]])</f>
        <v>NLD_2024_095_Air</v>
      </c>
      <c r="G1988" s="2" t="s">
        <v>93</v>
      </c>
      <c r="H1988" s="3" t="s">
        <v>139</v>
      </c>
      <c r="I1988" t="s">
        <v>140</v>
      </c>
      <c r="J1988" t="s">
        <v>275</v>
      </c>
      <c r="K1988" s="4" t="s">
        <v>72</v>
      </c>
      <c r="L1988" s="9" t="str">
        <f>IF(AND(R1988=A1988, S1988&amp;T1988&amp;U1988&amp;V1988&amp;W1988=""), "DomProd", IF(COUNTIF(R1988:W1988, A1988)&gt;0, "CoDev", IF(R1988="???","N/A","Import")))</f>
        <v>Import</v>
      </c>
      <c r="M1988" t="s">
        <v>198</v>
      </c>
      <c r="O1988"/>
      <c r="P1988" t="s">
        <v>276</v>
      </c>
      <c r="R1988" t="s">
        <v>65</v>
      </c>
      <c r="X1988" s="9">
        <f>IF(Table1[[#This Row],[Origin 1]]="???",0,COUNTA(Table1[[#This Row],[Origin 1]:[Origin 6]]))</f>
        <v>1</v>
      </c>
      <c r="Y1988"/>
      <c r="Z1988"/>
    </row>
    <row r="1989" spans="1:26">
      <c r="A1989" s="12" t="s">
        <v>191</v>
      </c>
      <c r="B1989" s="2">
        <v>2024</v>
      </c>
      <c r="C1989" s="18" t="str">
        <f>TEXT(Table1[[#This Row],[No2]],"000")</f>
        <v>096</v>
      </c>
      <c r="D1989" s="18">
        <v>96</v>
      </c>
      <c r="E1989" s="18" t="s">
        <v>92</v>
      </c>
      <c r="F1989" s="2" t="str">
        <f>_xlfn.TEXTJOIN("_",TRUE,A1989,B1989,C1989,Table1[[#This Row],[Domain]])</f>
        <v>NLD_2024_096_Air</v>
      </c>
      <c r="G1989" s="2" t="s">
        <v>93</v>
      </c>
      <c r="H1989" s="3" t="s">
        <v>139</v>
      </c>
      <c r="I1989" t="s">
        <v>277</v>
      </c>
      <c r="J1989" t="s">
        <v>1159</v>
      </c>
      <c r="K1989" s="4" t="s">
        <v>72</v>
      </c>
      <c r="L1989" s="9" t="str">
        <f>IF(AND(R1989=A1989, S1989&amp;T1989&amp;U1989&amp;V1989&amp;W1989=""), "DomProd", IF(COUNTIF(R1989:W1989, A1989)&gt;0, "CoDev", IF(R1989="???","N/A","Import")))</f>
        <v>Import</v>
      </c>
      <c r="M1989" t="s">
        <v>198</v>
      </c>
      <c r="O1989"/>
      <c r="P1989" t="s">
        <v>279</v>
      </c>
      <c r="R1989" t="s">
        <v>65</v>
      </c>
      <c r="X1989" s="9">
        <f>IF(Table1[[#This Row],[Origin 1]]="???",0,COUNTA(Table1[[#This Row],[Origin 1]:[Origin 6]]))</f>
        <v>1</v>
      </c>
      <c r="Y1989"/>
      <c r="Z1989"/>
    </row>
    <row r="1990" spans="1:26">
      <c r="A1990" s="12" t="s">
        <v>191</v>
      </c>
      <c r="B1990" s="2">
        <v>2024</v>
      </c>
      <c r="C1990" s="18" t="str">
        <f>TEXT(Table1[[#This Row],[No2]],"000")</f>
        <v>097</v>
      </c>
      <c r="D1990" s="18">
        <v>97</v>
      </c>
      <c r="E1990" s="18" t="s">
        <v>92</v>
      </c>
      <c r="F1990" s="2" t="str">
        <f>_xlfn.TEXTJOIN("_",TRUE,A1990,B1990,C1990,Table1[[#This Row],[Domain]])</f>
        <v>NLD_2024_097_Air</v>
      </c>
      <c r="G1990" s="2" t="s">
        <v>93</v>
      </c>
      <c r="H1990" s="3" t="s">
        <v>139</v>
      </c>
      <c r="I1990" t="s">
        <v>684</v>
      </c>
      <c r="J1990" t="s">
        <v>3374</v>
      </c>
      <c r="K1990" s="4" t="s">
        <v>72</v>
      </c>
      <c r="L1990" s="9" t="str">
        <f>IF(AND(R1990=A1990, S1990&amp;T1990&amp;U1990&amp;V1990&amp;W1990=""), "DomProd", IF(COUNTIF(R1990:W1990, A1990)&gt;0, "CoDev", IF(R1990="???","N/A","Import")))</f>
        <v>Import</v>
      </c>
      <c r="M1990" t="s">
        <v>101</v>
      </c>
      <c r="N1990" t="s">
        <v>181</v>
      </c>
      <c r="O1990"/>
      <c r="P1990" t="s">
        <v>1407</v>
      </c>
      <c r="R1990" t="s">
        <v>65</v>
      </c>
      <c r="X1990" s="9">
        <f>IF(Table1[[#This Row],[Origin 1]]="???",0,COUNTA(Table1[[#This Row],[Origin 1]:[Origin 6]]))</f>
        <v>1</v>
      </c>
      <c r="Y1990"/>
      <c r="Z1990"/>
    </row>
    <row r="1991" spans="1:26">
      <c r="A1991" s="12" t="s">
        <v>191</v>
      </c>
      <c r="B1991" s="2">
        <v>2024</v>
      </c>
      <c r="C1991" s="18" t="str">
        <f>TEXT(Table1[[#This Row],[No2]],"000")</f>
        <v>098</v>
      </c>
      <c r="D1991" s="18">
        <v>98</v>
      </c>
      <c r="E1991" s="18" t="s">
        <v>92</v>
      </c>
      <c r="F1991" s="2" t="str">
        <f>_xlfn.TEXTJOIN("_",TRUE,A1991,B1991,C1991,Table1[[#This Row],[Domain]])</f>
        <v>NLD_2024_098_Air</v>
      </c>
      <c r="G1991" s="2" t="s">
        <v>93</v>
      </c>
      <c r="H1991" s="3" t="s">
        <v>280</v>
      </c>
      <c r="I1991" t="s">
        <v>281</v>
      </c>
      <c r="J1991" t="s">
        <v>3375</v>
      </c>
      <c r="K1991" s="4" t="s">
        <v>72</v>
      </c>
      <c r="L1991" s="9" t="str">
        <f>IF(AND(R1991=A1991, S1991&amp;T1991&amp;U1991&amp;V1991&amp;W1991=""), "DomProd", IF(COUNTIF(R1991:W1991, A1991)&gt;0, "CoDev", IF(R1991="???","N/A","Import")))</f>
        <v>Import</v>
      </c>
      <c r="M1991" t="s">
        <v>101</v>
      </c>
      <c r="O1991"/>
      <c r="P1991" s="28" t="s">
        <v>283</v>
      </c>
      <c r="R1991" t="s">
        <v>65</v>
      </c>
      <c r="X1991" s="9">
        <f>IF(Table1[[#This Row],[Origin 1]]="???",0,COUNTA(Table1[[#This Row],[Origin 1]:[Origin 6]]))</f>
        <v>1</v>
      </c>
      <c r="Y1991"/>
      <c r="Z1991"/>
    </row>
    <row r="1992" spans="1:26">
      <c r="A1992" s="12" t="s">
        <v>191</v>
      </c>
      <c r="B1992" s="2">
        <v>2024</v>
      </c>
      <c r="C1992" s="18" t="str">
        <f>TEXT(Table1[[#This Row],[No2]],"000")</f>
        <v>099</v>
      </c>
      <c r="D1992" s="18">
        <v>99</v>
      </c>
      <c r="E1992" s="18" t="s">
        <v>92</v>
      </c>
      <c r="F1992" s="2" t="str">
        <f>_xlfn.TEXTJOIN("_",TRUE,A1992,B1992,C1992,Table1[[#This Row],[Domain]])</f>
        <v>NLD_2024_099_Air</v>
      </c>
      <c r="G1992" s="2" t="s">
        <v>93</v>
      </c>
      <c r="H1992" s="3" t="s">
        <v>280</v>
      </c>
      <c r="I1992" t="s">
        <v>281</v>
      </c>
      <c r="J1992" t="s">
        <v>284</v>
      </c>
      <c r="K1992" s="4" t="s">
        <v>72</v>
      </c>
      <c r="L1992" s="9" t="str">
        <f>IF(AND(R1992=A1992, S1992&amp;T1992&amp;U1992&amp;V1992&amp;W1992=""), "DomProd", IF(COUNTIF(R1992:W1992, A1992)&gt;0, "CoDev", IF(R1992="???","N/A","Import")))</f>
        <v>Import</v>
      </c>
      <c r="M1992" t="s">
        <v>198</v>
      </c>
      <c r="O1992"/>
      <c r="P1992" s="28" t="s">
        <v>285</v>
      </c>
      <c r="R1992" t="s">
        <v>65</v>
      </c>
      <c r="X1992" s="9">
        <f>IF(Table1[[#This Row],[Origin 1]]="???",0,COUNTA(Table1[[#This Row],[Origin 1]:[Origin 6]]))</f>
        <v>1</v>
      </c>
      <c r="Y1992"/>
      <c r="Z1992"/>
    </row>
    <row r="1993" spans="1:26">
      <c r="A1993" s="12" t="s">
        <v>191</v>
      </c>
      <c r="B1993" s="2">
        <v>2024</v>
      </c>
      <c r="C1993" s="18" t="str">
        <f>TEXT(Table1[[#This Row],[No2]],"000")</f>
        <v>100</v>
      </c>
      <c r="D1993" s="18">
        <v>100</v>
      </c>
      <c r="E1993" s="18" t="s">
        <v>92</v>
      </c>
      <c r="F1993" s="2" t="str">
        <f>_xlfn.TEXTJOIN("_",TRUE,A1993,B1993,C1993,Table1[[#This Row],[Domain]])</f>
        <v>NLD_2024_100_Air</v>
      </c>
      <c r="G1993" s="2" t="s">
        <v>93</v>
      </c>
      <c r="H1993" s="3" t="s">
        <v>280</v>
      </c>
      <c r="I1993" t="s">
        <v>1161</v>
      </c>
      <c r="J1993" t="s">
        <v>3151</v>
      </c>
      <c r="K1993" s="4" t="s">
        <v>72</v>
      </c>
      <c r="L1993" s="9" t="str">
        <f>IF(AND(R1993=A1993, S1993&amp;T1993&amp;U1993&amp;V1993&amp;W1993=""), "DomProd", IF(COUNTIF(R1993:W1993, A1993)&gt;0, "CoDev", IF(R1993="???","N/A","Import")))</f>
        <v>Import</v>
      </c>
      <c r="M1993" t="s">
        <v>293</v>
      </c>
      <c r="O1993"/>
      <c r="P1993" s="28" t="s">
        <v>294</v>
      </c>
      <c r="R1993" t="s">
        <v>65</v>
      </c>
      <c r="X1993" s="9">
        <f>IF(Table1[[#This Row],[Origin 1]]="???",0,COUNTA(Table1[[#This Row],[Origin 1]:[Origin 6]]))</f>
        <v>1</v>
      </c>
      <c r="Y1993"/>
      <c r="Z1993"/>
    </row>
    <row r="1994" spans="1:26">
      <c r="A1994" s="12" t="s">
        <v>191</v>
      </c>
      <c r="B1994" s="2">
        <v>2024</v>
      </c>
      <c r="C1994" s="18" t="str">
        <f>TEXT(Table1[[#This Row],[No2]],"000")</f>
        <v>101</v>
      </c>
      <c r="D1994" s="18">
        <v>101</v>
      </c>
      <c r="E1994" s="18" t="s">
        <v>25</v>
      </c>
      <c r="F1994" s="2" t="str">
        <f>_xlfn.TEXTJOIN("_",TRUE,A1994,B1994,C1994,Table1[[#This Row],[Domain]])</f>
        <v>NLD_2024_101_Land</v>
      </c>
      <c r="G1994" s="2" t="s">
        <v>2125</v>
      </c>
      <c r="H1994" s="3" t="s">
        <v>27</v>
      </c>
      <c r="I1994" t="s">
        <v>44</v>
      </c>
      <c r="J1994" t="s">
        <v>3376</v>
      </c>
      <c r="K1994" s="4">
        <v>24</v>
      </c>
      <c r="L1994" s="9" t="str">
        <f>IF(AND(R1994=A1994, S1994&amp;T1994&amp;U1994&amp;V1994&amp;W1994=""), "DomProd", IF(COUNTIF(R1994:W1994, A1994)&gt;0, "CoDev", IF(R1994="???","N/A","Import")))</f>
        <v>Import</v>
      </c>
      <c r="M1994" t="s">
        <v>815</v>
      </c>
      <c r="N1994" t="s">
        <v>3377</v>
      </c>
      <c r="O1994"/>
      <c r="P1994" s="28" t="s">
        <v>3378</v>
      </c>
      <c r="R1994" t="s">
        <v>65</v>
      </c>
      <c r="X1994" s="9">
        <f>IF(Table1[[#This Row],[Origin 1]]="???",0,COUNTA(Table1[[#This Row],[Origin 1]:[Origin 6]]))</f>
        <v>1</v>
      </c>
      <c r="Y1994"/>
      <c r="Z1994"/>
    </row>
    <row r="1995" spans="1:26">
      <c r="A1995" s="12" t="s">
        <v>315</v>
      </c>
      <c r="B1995" s="2">
        <v>2024</v>
      </c>
      <c r="C1995" s="18" t="str">
        <f>TEXT(Table1[[#This Row],[No2]],"000")</f>
        <v>001</v>
      </c>
      <c r="D1995" s="18">
        <v>1</v>
      </c>
      <c r="E1995" s="18" t="s">
        <v>25</v>
      </c>
      <c r="F1995" s="2" t="str">
        <f>_xlfn.TEXTJOIN("_",TRUE,A1995,B1995,C1995,Table1[[#This Row],[Domain]])</f>
        <v>POL_2024_001_Land</v>
      </c>
      <c r="G1995" s="2" t="s">
        <v>300</v>
      </c>
      <c r="H1995" s="3" t="s">
        <v>27</v>
      </c>
      <c r="I1995" t="s">
        <v>28</v>
      </c>
      <c r="J1995" t="s">
        <v>3379</v>
      </c>
      <c r="K1995" s="4">
        <v>71</v>
      </c>
      <c r="L1995" s="9" t="str">
        <f>IF(AND(R1995=A1995, S1995&amp;T1995&amp;U1995&amp;V1995&amp;W1995=""), "DomProd", IF(COUNTIF(R1995:W1995, A1995)&gt;0, "CoDev", IF(R1995="???","N/A","Import")))</f>
        <v>Import</v>
      </c>
      <c r="M1995" t="s">
        <v>3380</v>
      </c>
      <c r="O1995"/>
      <c r="P1995" s="28" t="s">
        <v>3381</v>
      </c>
      <c r="R1995" t="s">
        <v>1535</v>
      </c>
      <c r="X1995" s="9">
        <f>IF(Table1[[#This Row],[Origin 1]]="???",0,COUNTA(Table1[[#This Row],[Origin 1]:[Origin 6]]))</f>
        <v>1</v>
      </c>
      <c r="Y1995"/>
      <c r="Z1995"/>
    </row>
    <row r="1996" spans="1:26">
      <c r="A1996" s="12" t="s">
        <v>315</v>
      </c>
      <c r="B1996" s="2">
        <v>2024</v>
      </c>
      <c r="C1996" s="18" t="str">
        <f>TEXT(Table1[[#This Row],[No2]],"000")</f>
        <v>002</v>
      </c>
      <c r="D1996" s="18">
        <v>2</v>
      </c>
      <c r="E1996" s="18" t="s">
        <v>25</v>
      </c>
      <c r="F1996" s="2" t="str">
        <f>_xlfn.TEXTJOIN("_",TRUE,A1996,B1996,C1996,Table1[[#This Row],[Domain]])</f>
        <v>POL_2024_002_Land</v>
      </c>
      <c r="G1996" s="2" t="s">
        <v>300</v>
      </c>
      <c r="H1996" s="3" t="s">
        <v>27</v>
      </c>
      <c r="I1996" t="s">
        <v>28</v>
      </c>
      <c r="J1996" t="s">
        <v>29</v>
      </c>
      <c r="K1996" s="4">
        <v>22</v>
      </c>
      <c r="L1996" s="9" t="str">
        <f>IF(AND(R1996=A1996, S1996&amp;T1996&amp;U1996&amp;V1996&amp;W1996=""), "DomProd", IF(COUNTIF(R1996:W1996, A1996)&gt;0, "CoDev", IF(R1996="???","N/A","Import")))</f>
        <v>Import</v>
      </c>
      <c r="M1996" t="s">
        <v>30</v>
      </c>
      <c r="O1996"/>
      <c r="P1996" s="28" t="s">
        <v>31</v>
      </c>
      <c r="R1996" t="s">
        <v>32</v>
      </c>
      <c r="X1996" s="9">
        <f>IF(Table1[[#This Row],[Origin 1]]="???",0,COUNTA(Table1[[#This Row],[Origin 1]:[Origin 6]]))</f>
        <v>1</v>
      </c>
      <c r="Y1996"/>
      <c r="Z1996"/>
    </row>
    <row r="1997" spans="1:26">
      <c r="A1997" s="12" t="s">
        <v>315</v>
      </c>
      <c r="B1997" s="2">
        <v>2024</v>
      </c>
      <c r="C1997" s="18" t="str">
        <f>TEXT(Table1[[#This Row],[No2]],"000")</f>
        <v>003</v>
      </c>
      <c r="D1997" s="18">
        <v>3</v>
      </c>
      <c r="E1997" s="18" t="s">
        <v>25</v>
      </c>
      <c r="F1997" s="2" t="str">
        <f>_xlfn.TEXTJOIN("_",TRUE,A1997,B1997,C1997,Table1[[#This Row],[Domain]])</f>
        <v>POL_2024_003_Land</v>
      </c>
      <c r="G1997" s="2" t="s">
        <v>300</v>
      </c>
      <c r="H1997" s="3" t="s">
        <v>27</v>
      </c>
      <c r="I1997" t="s">
        <v>28</v>
      </c>
      <c r="J1997" t="s">
        <v>3382</v>
      </c>
      <c r="K1997" s="4">
        <v>105</v>
      </c>
      <c r="L1997" s="9" t="str">
        <f>IF(AND(R1997=A1997, S1997&amp;T1997&amp;U1997&amp;V1997&amp;W1997=""), "DomProd", IF(COUNTIF(R1997:W1997, A1997)&gt;0, "CoDev", IF(R1997="???","N/A","Import")))</f>
        <v>Import</v>
      </c>
      <c r="M1997" t="s">
        <v>30</v>
      </c>
      <c r="O1997"/>
      <c r="P1997" s="28" t="s">
        <v>797</v>
      </c>
      <c r="R1997" t="s">
        <v>32</v>
      </c>
      <c r="X1997" s="9">
        <f>IF(Table1[[#This Row],[Origin 1]]="???",0,COUNTA(Table1[[#This Row],[Origin 1]:[Origin 6]]))</f>
        <v>1</v>
      </c>
      <c r="Y1997"/>
      <c r="Z1997"/>
    </row>
    <row r="1998" spans="1:26">
      <c r="A1998" s="12" t="s">
        <v>315</v>
      </c>
      <c r="B1998" s="2">
        <v>2024</v>
      </c>
      <c r="C1998" s="18" t="str">
        <f>TEXT(Table1[[#This Row],[No2]],"000")</f>
        <v>004</v>
      </c>
      <c r="D1998" s="18">
        <v>4</v>
      </c>
      <c r="E1998" s="18" t="s">
        <v>25</v>
      </c>
      <c r="F1998" s="2" t="str">
        <f>_xlfn.TEXTJOIN("_",TRUE,A1998,B1998,C1998,Table1[[#This Row],[Domain]])</f>
        <v>POL_2024_004_Land</v>
      </c>
      <c r="G1998" s="2" t="s">
        <v>300</v>
      </c>
      <c r="H1998" s="3" t="s">
        <v>27</v>
      </c>
      <c r="I1998" t="s">
        <v>28</v>
      </c>
      <c r="J1998" t="s">
        <v>3383</v>
      </c>
      <c r="K1998" s="4">
        <v>64</v>
      </c>
      <c r="L1998" s="9" t="str">
        <f>IF(AND(R1998=A1998, S1998&amp;T1998&amp;U1998&amp;V1998&amp;W1998=""), "DomProd", IF(COUNTIF(R1998:W1998, A1998)&gt;0, "CoDev", IF(R1998="???","N/A","Import")))</f>
        <v>CoDev</v>
      </c>
      <c r="M1998" t="s">
        <v>2752</v>
      </c>
      <c r="N1998" t="s">
        <v>30</v>
      </c>
      <c r="O1998"/>
      <c r="P1998" s="28" t="s">
        <v>3384</v>
      </c>
      <c r="Q1998" s="28" t="s">
        <v>31</v>
      </c>
      <c r="R1998" t="s">
        <v>32</v>
      </c>
      <c r="S1998" t="s">
        <v>315</v>
      </c>
      <c r="X1998" s="9">
        <f>IF(Table1[[#This Row],[Origin 1]]="???",0,COUNTA(Table1[[#This Row],[Origin 1]:[Origin 6]]))</f>
        <v>2</v>
      </c>
      <c r="Y1998"/>
      <c r="Z1998"/>
    </row>
    <row r="1999" spans="1:26">
      <c r="A1999" s="12" t="s">
        <v>315</v>
      </c>
      <c r="B1999" s="2">
        <v>2024</v>
      </c>
      <c r="C1999" s="18" t="str">
        <f>TEXT(Table1[[#This Row],[No2]],"000")</f>
        <v>005</v>
      </c>
      <c r="D1999" s="18">
        <v>5</v>
      </c>
      <c r="E1999" s="18" t="s">
        <v>25</v>
      </c>
      <c r="F1999" s="2" t="str">
        <f>_xlfn.TEXTJOIN("_",TRUE,A1999,B1999,C1999,Table1[[#This Row],[Domain]])</f>
        <v>POL_2024_005_Land</v>
      </c>
      <c r="G1999" s="2" t="s">
        <v>300</v>
      </c>
      <c r="H1999" s="3" t="s">
        <v>27</v>
      </c>
      <c r="I1999" t="s">
        <v>28</v>
      </c>
      <c r="J1999" t="s">
        <v>3385</v>
      </c>
      <c r="K1999" s="4">
        <v>116</v>
      </c>
      <c r="L1999" s="9" t="str">
        <f>IF(AND(R1999=A1999, S1999&amp;T1999&amp;U1999&amp;V1999&amp;W1999=""), "DomProd", IF(COUNTIF(R1999:W1999, A1999)&gt;0, "CoDev", IF(R1999="???","N/A","Import")))</f>
        <v>Import</v>
      </c>
      <c r="M1999" t="s">
        <v>2429</v>
      </c>
      <c r="O1999"/>
      <c r="P1999" s="28" t="s">
        <v>3386</v>
      </c>
      <c r="R1999" t="s">
        <v>65</v>
      </c>
      <c r="X1999" s="9">
        <f>IF(Table1[[#This Row],[Origin 1]]="???",0,COUNTA(Table1[[#This Row],[Origin 1]:[Origin 6]]))</f>
        <v>1</v>
      </c>
      <c r="Y1999"/>
      <c r="Z1999"/>
    </row>
    <row r="2000" spans="1:26">
      <c r="A2000" s="12" t="s">
        <v>315</v>
      </c>
      <c r="B2000" s="2">
        <v>2024</v>
      </c>
      <c r="C2000" s="18" t="str">
        <f>TEXT(Table1[[#This Row],[No2]],"000")</f>
        <v>006</v>
      </c>
      <c r="D2000" s="18">
        <v>6</v>
      </c>
      <c r="E2000" s="18" t="s">
        <v>25</v>
      </c>
      <c r="F2000" s="2" t="str">
        <f>_xlfn.TEXTJOIN("_",TRUE,A2000,B2000,C2000,Table1[[#This Row],[Domain]])</f>
        <v>POL_2024_006_Land</v>
      </c>
      <c r="G2000" s="2" t="s">
        <v>300</v>
      </c>
      <c r="H2000" s="3" t="s">
        <v>27</v>
      </c>
      <c r="I2000" t="s">
        <v>28</v>
      </c>
      <c r="J2000" t="s">
        <v>3387</v>
      </c>
      <c r="K2000" s="4">
        <v>206</v>
      </c>
      <c r="L2000" s="9" t="str">
        <f>IF(AND(R2000=A2000, S2000&amp;T2000&amp;U2000&amp;V2000&amp;W2000=""), "DomProd", IF(COUNTIF(R2000:W2000, A2000)&gt;0, "CoDev", IF(R2000="???","N/A","Import")))</f>
        <v>DomProd</v>
      </c>
      <c r="M2000" t="s">
        <v>2752</v>
      </c>
      <c r="O2000"/>
      <c r="P2000" s="28" t="s">
        <v>3388</v>
      </c>
      <c r="R2000" t="s">
        <v>315</v>
      </c>
      <c r="X2000" s="9">
        <f>IF(Table1[[#This Row],[Origin 1]]="???",0,COUNTA(Table1[[#This Row],[Origin 1]:[Origin 6]]))</f>
        <v>1</v>
      </c>
      <c r="Y2000"/>
      <c r="Z2000"/>
    </row>
    <row r="2001" spans="1:26">
      <c r="A2001" s="12" t="s">
        <v>315</v>
      </c>
      <c r="B2001" s="2">
        <v>2024</v>
      </c>
      <c r="C2001" s="18" t="str">
        <f>TEXT(Table1[[#This Row],[No2]],"000")</f>
        <v>007</v>
      </c>
      <c r="D2001" s="18">
        <v>7</v>
      </c>
      <c r="E2001" s="18" t="s">
        <v>25</v>
      </c>
      <c r="F2001" s="2" t="str">
        <f>_xlfn.TEXTJOIN("_",TRUE,A2001,B2001,C2001,Table1[[#This Row],[Domain]])</f>
        <v>POL_2024_007_Land</v>
      </c>
      <c r="G2001" s="2" t="s">
        <v>300</v>
      </c>
      <c r="H2001" s="3" t="s">
        <v>27</v>
      </c>
      <c r="I2001" t="s">
        <v>152</v>
      </c>
      <c r="J2001" t="s">
        <v>3389</v>
      </c>
      <c r="K2001" s="4">
        <v>220</v>
      </c>
      <c r="L2001" s="9" t="str">
        <f>IF(AND(R2001=A2001, S2001&amp;T2001&amp;U2001&amp;V2001&amp;W2001=""), "DomProd", IF(COUNTIF(R2001:W2001, A2001)&gt;0, "CoDev", IF(R2001="???","N/A","Import")))</f>
        <v>Import</v>
      </c>
      <c r="M2001" t="s">
        <v>317</v>
      </c>
      <c r="O2001"/>
      <c r="P2001" t="s">
        <v>733</v>
      </c>
      <c r="R2001" s="9" t="s">
        <v>304</v>
      </c>
      <c r="X2001" s="9">
        <f>IF(Table1[[#This Row],[Origin 1]]="???",0,COUNTA(Table1[[#This Row],[Origin 1]:[Origin 6]]))</f>
        <v>1</v>
      </c>
      <c r="Y2001"/>
      <c r="Z2001"/>
    </row>
    <row r="2002" spans="1:26">
      <c r="A2002" s="12" t="s">
        <v>315</v>
      </c>
      <c r="B2002" s="2">
        <v>2024</v>
      </c>
      <c r="C2002" s="18" t="str">
        <f>TEXT(Table1[[#This Row],[No2]],"000")</f>
        <v>008</v>
      </c>
      <c r="D2002" s="18">
        <v>8</v>
      </c>
      <c r="E2002" s="18" t="s">
        <v>25</v>
      </c>
      <c r="F2002" s="2" t="str">
        <f>_xlfn.TEXTJOIN("_",TRUE,A2002,B2002,C2002,Table1[[#This Row],[Domain]])</f>
        <v>POL_2024_008_Land</v>
      </c>
      <c r="G2002" s="2" t="s">
        <v>300</v>
      </c>
      <c r="H2002" s="3" t="s">
        <v>27</v>
      </c>
      <c r="I2002" t="s">
        <v>152</v>
      </c>
      <c r="J2002" t="s">
        <v>3390</v>
      </c>
      <c r="K2002" s="4">
        <v>38</v>
      </c>
      <c r="L2002" s="9" t="str">
        <f>IF(AND(R2002=A2002, S2002&amp;T2002&amp;U2002&amp;V2002&amp;W2002=""), "DomProd", IF(COUNTIF(R2002:W2002, A2002)&gt;0, "CoDev", IF(R2002="???","N/A","Import")))</f>
        <v>DomProd</v>
      </c>
      <c r="M2002" t="s">
        <v>3391</v>
      </c>
      <c r="O2002"/>
      <c r="P2002" t="s">
        <v>3392</v>
      </c>
      <c r="R2002" t="s">
        <v>315</v>
      </c>
      <c r="X2002" s="9">
        <f>IF(Table1[[#This Row],[Origin 1]]="???",0,COUNTA(Table1[[#This Row],[Origin 1]:[Origin 6]]))</f>
        <v>1</v>
      </c>
      <c r="Y2002"/>
      <c r="Z2002"/>
    </row>
    <row r="2003" spans="1:26">
      <c r="A2003" s="12" t="s">
        <v>315</v>
      </c>
      <c r="B2003" s="2">
        <v>2024</v>
      </c>
      <c r="C2003" s="18" t="str">
        <f>TEXT(Table1[[#This Row],[No2]],"000")</f>
        <v>009</v>
      </c>
      <c r="D2003" s="18">
        <v>9</v>
      </c>
      <c r="E2003" s="18" t="s">
        <v>25</v>
      </c>
      <c r="F2003" s="2" t="str">
        <f>_xlfn.TEXTJOIN("_",TRUE,A2003,B2003,C2003,Table1[[#This Row],[Domain]])</f>
        <v>POL_2024_009_Land</v>
      </c>
      <c r="G2003" s="2" t="s">
        <v>300</v>
      </c>
      <c r="H2003" s="3" t="s">
        <v>27</v>
      </c>
      <c r="I2003" t="s">
        <v>152</v>
      </c>
      <c r="J2003" t="s">
        <v>3393</v>
      </c>
      <c r="K2003" s="4">
        <v>90</v>
      </c>
      <c r="L2003" s="9" t="str">
        <f>IF(AND(R2003=A2003, S2003&amp;T2003&amp;U2003&amp;V2003&amp;W2003=""), "DomProd", IF(COUNTIF(R2003:W2003, A2003)&gt;0, "CoDev", IF(R2003="???","N/A","Import")))</f>
        <v>Import</v>
      </c>
      <c r="M2003" t="s">
        <v>317</v>
      </c>
      <c r="O2003"/>
      <c r="P2003" t="s">
        <v>733</v>
      </c>
      <c r="R2003" s="9" t="s">
        <v>304</v>
      </c>
      <c r="X2003" s="9">
        <f>IF(Table1[[#This Row],[Origin 1]]="???",0,COUNTA(Table1[[#This Row],[Origin 1]:[Origin 6]]))</f>
        <v>1</v>
      </c>
      <c r="Y2003"/>
      <c r="Z2003"/>
    </row>
    <row r="2004" spans="1:26">
      <c r="A2004" s="12" t="s">
        <v>315</v>
      </c>
      <c r="B2004" s="2">
        <v>2024</v>
      </c>
      <c r="C2004" s="18" t="str">
        <f>TEXT(Table1[[#This Row],[No2]],"000")</f>
        <v>010</v>
      </c>
      <c r="D2004" s="18">
        <v>10</v>
      </c>
      <c r="E2004" s="18" t="s">
        <v>25</v>
      </c>
      <c r="F2004" s="2" t="str">
        <f>_xlfn.TEXTJOIN("_",TRUE,A2004,B2004,C2004,Table1[[#This Row],[Domain]])</f>
        <v>POL_2024_010_Land</v>
      </c>
      <c r="G2004" s="2" t="s">
        <v>300</v>
      </c>
      <c r="H2004" s="3" t="s">
        <v>27</v>
      </c>
      <c r="I2004" t="s">
        <v>33</v>
      </c>
      <c r="J2004" t="s">
        <v>305</v>
      </c>
      <c r="K2004" s="4">
        <v>916</v>
      </c>
      <c r="L2004" s="9" t="str">
        <f>IF(AND(R2004=A2004, S2004&amp;T2004&amp;U2004&amp;V2004&amp;W2004=""), "DomProd", IF(COUNTIF(R2004:W2004, A2004)&gt;0, "CoDev", IF(R2004="???","N/A","Import")))</f>
        <v>Import</v>
      </c>
      <c r="M2004" t="s">
        <v>306</v>
      </c>
      <c r="O2004"/>
      <c r="P2004" t="s">
        <v>307</v>
      </c>
      <c r="R2004" s="9" t="s">
        <v>304</v>
      </c>
      <c r="X2004" s="9">
        <f>IF(Table1[[#This Row],[Origin 1]]="???",0,COUNTA(Table1[[#This Row],[Origin 1]:[Origin 6]]))</f>
        <v>1</v>
      </c>
      <c r="Y2004"/>
      <c r="Z2004"/>
    </row>
    <row r="2005" spans="1:26">
      <c r="A2005" s="12" t="s">
        <v>315</v>
      </c>
      <c r="B2005" s="2">
        <v>2024</v>
      </c>
      <c r="C2005" s="18" t="str">
        <f>TEXT(Table1[[#This Row],[No2]],"000")</f>
        <v>011</v>
      </c>
      <c r="D2005" s="18">
        <v>11</v>
      </c>
      <c r="E2005" s="18" t="s">
        <v>25</v>
      </c>
      <c r="F2005" s="2" t="str">
        <f>_xlfn.TEXTJOIN("_",TRUE,A2005,B2005,C2005,Table1[[#This Row],[Domain]])</f>
        <v>POL_2024_011_Land</v>
      </c>
      <c r="G2005" s="2" t="s">
        <v>300</v>
      </c>
      <c r="H2005" s="3" t="s">
        <v>27</v>
      </c>
      <c r="I2005" t="s">
        <v>33</v>
      </c>
      <c r="J2005" t="s">
        <v>3394</v>
      </c>
      <c r="K2005" s="4">
        <v>4</v>
      </c>
      <c r="L2005" s="9" t="str">
        <f>IF(AND(R2005=A2005, S2005&amp;T2005&amp;U2005&amp;V2005&amp;W2005=""), "DomProd", IF(COUNTIF(R2005:W2005, A2005)&gt;0, "CoDev", IF(R2005="???","N/A","Import")))</f>
        <v>DomProd</v>
      </c>
      <c r="M2005" t="s">
        <v>312</v>
      </c>
      <c r="O2005"/>
      <c r="P2005" t="s">
        <v>3395</v>
      </c>
      <c r="R2005" t="s">
        <v>315</v>
      </c>
      <c r="X2005" s="9">
        <f>IF(Table1[[#This Row],[Origin 1]]="???",0,COUNTA(Table1[[#This Row],[Origin 1]:[Origin 6]]))</f>
        <v>1</v>
      </c>
      <c r="Y2005"/>
      <c r="Z2005"/>
    </row>
    <row r="2006" spans="1:26">
      <c r="A2006" s="12" t="s">
        <v>315</v>
      </c>
      <c r="B2006" s="2">
        <v>2024</v>
      </c>
      <c r="C2006" s="18" t="str">
        <f>TEXT(Table1[[#This Row],[No2]],"000")</f>
        <v>012</v>
      </c>
      <c r="D2006" s="18">
        <v>12</v>
      </c>
      <c r="E2006" s="18" t="s">
        <v>25</v>
      </c>
      <c r="F2006" s="2" t="str">
        <f>_xlfn.TEXTJOIN("_",TRUE,A2006,B2006,C2006,Table1[[#This Row],[Domain]])</f>
        <v>POL_2024_012_Land</v>
      </c>
      <c r="G2006" s="2" t="s">
        <v>300</v>
      </c>
      <c r="H2006" s="3" t="s">
        <v>27</v>
      </c>
      <c r="I2006" t="s">
        <v>33</v>
      </c>
      <c r="J2006" t="s">
        <v>3396</v>
      </c>
      <c r="K2006" s="4">
        <v>600</v>
      </c>
      <c r="L2006" s="9" t="str">
        <f>IF(AND(R2006=A2006, S2006&amp;T2006&amp;U2006&amp;V2006&amp;W2006=""), "DomProd", IF(COUNTIF(R2006:W2006, A2006)&gt;0, "CoDev", IF(R2006="???","N/A","Import")))</f>
        <v>CoDev</v>
      </c>
      <c r="M2006" t="s">
        <v>3396</v>
      </c>
      <c r="N2006" t="s">
        <v>1524</v>
      </c>
      <c r="O2006"/>
      <c r="P2006" s="28" t="s">
        <v>3397</v>
      </c>
      <c r="R2006" t="s">
        <v>672</v>
      </c>
      <c r="S2006" t="s">
        <v>315</v>
      </c>
      <c r="X2006" s="9">
        <f>IF(Table1[[#This Row],[Origin 1]]="???",0,COUNTA(Table1[[#This Row],[Origin 1]:[Origin 6]]))</f>
        <v>2</v>
      </c>
      <c r="Y2006"/>
      <c r="Z2006"/>
    </row>
    <row r="2007" spans="1:26">
      <c r="A2007" s="12" t="s">
        <v>315</v>
      </c>
      <c r="B2007" s="2">
        <v>2024</v>
      </c>
      <c r="C2007" s="18" t="str">
        <f>TEXT(Table1[[#This Row],[No2]],"000")</f>
        <v>013</v>
      </c>
      <c r="D2007" s="18">
        <v>13</v>
      </c>
      <c r="E2007" s="18" t="s">
        <v>25</v>
      </c>
      <c r="F2007" s="2" t="str">
        <f>_xlfn.TEXTJOIN("_",TRUE,A2007,B2007,C2007,Table1[[#This Row],[Domain]])</f>
        <v>POL_2024_013_Land</v>
      </c>
      <c r="G2007" s="2" t="s">
        <v>300</v>
      </c>
      <c r="H2007" s="3" t="s">
        <v>27</v>
      </c>
      <c r="I2007" t="s">
        <v>33</v>
      </c>
      <c r="J2007" t="s">
        <v>3398</v>
      </c>
      <c r="K2007" s="4">
        <v>5</v>
      </c>
      <c r="L2007" s="9" t="str">
        <f>IF(AND(R2007=A2007, S2007&amp;T2007&amp;U2007&amp;V2007&amp;W2007=""), "DomProd", IF(COUNTIF(R2007:W2007, A2007)&gt;0, "CoDev", IF(R2007="???","N/A","Import")))</f>
        <v>CoDev</v>
      </c>
      <c r="M2007" t="s">
        <v>3396</v>
      </c>
      <c r="N2007" t="s">
        <v>1524</v>
      </c>
      <c r="O2007"/>
      <c r="P2007" s="28" t="s">
        <v>3397</v>
      </c>
      <c r="R2007" t="s">
        <v>672</v>
      </c>
      <c r="S2007" t="s">
        <v>315</v>
      </c>
      <c r="X2007" s="9">
        <f>IF(Table1[[#This Row],[Origin 1]]="???",0,COUNTA(Table1[[#This Row],[Origin 1]:[Origin 6]]))</f>
        <v>2</v>
      </c>
      <c r="Y2007"/>
      <c r="Z2007"/>
    </row>
    <row r="2008" spans="1:26">
      <c r="A2008" s="12" t="s">
        <v>315</v>
      </c>
      <c r="B2008" s="2">
        <v>2024</v>
      </c>
      <c r="C2008" s="18" t="str">
        <f>TEXT(Table1[[#This Row],[No2]],"000")</f>
        <v>014</v>
      </c>
      <c r="D2008" s="18">
        <v>14</v>
      </c>
      <c r="E2008" s="18" t="s">
        <v>25</v>
      </c>
      <c r="F2008" s="2" t="str">
        <f>_xlfn.TEXTJOIN("_",TRUE,A2008,B2008,C2008,Table1[[#This Row],[Domain]])</f>
        <v>POL_2024_014_Land</v>
      </c>
      <c r="G2008" s="2" t="s">
        <v>300</v>
      </c>
      <c r="H2008" s="3" t="s">
        <v>27</v>
      </c>
      <c r="I2008" t="s">
        <v>1203</v>
      </c>
      <c r="J2008" t="s">
        <v>3399</v>
      </c>
      <c r="K2008" s="4">
        <v>100</v>
      </c>
      <c r="L2008" s="9" t="str">
        <f>IF(AND(R2008=A2008, S2008&amp;T2008&amp;U2008&amp;V2008&amp;W2008=""), "DomProd", IF(COUNTIF(R2008:W2008, A2008)&gt;0, "CoDev", IF(R2008="???","N/A","Import")))</f>
        <v>Import</v>
      </c>
      <c r="M2008" t="s">
        <v>1219</v>
      </c>
      <c r="O2008"/>
      <c r="P2008" s="28" t="s">
        <v>1220</v>
      </c>
      <c r="R2008" t="s">
        <v>65</v>
      </c>
      <c r="X2008" s="9">
        <f>IF(Table1[[#This Row],[Origin 1]]="???",0,COUNTA(Table1[[#This Row],[Origin 1]:[Origin 6]]))</f>
        <v>1</v>
      </c>
      <c r="Y2008"/>
      <c r="Z2008"/>
    </row>
    <row r="2009" spans="1:26">
      <c r="A2009" s="12" t="s">
        <v>315</v>
      </c>
      <c r="B2009" s="2">
        <v>2024</v>
      </c>
      <c r="C2009" s="18" t="str">
        <f>TEXT(Table1[[#This Row],[No2]],"000")</f>
        <v>015</v>
      </c>
      <c r="D2009" s="18">
        <v>15</v>
      </c>
      <c r="E2009" s="18" t="s">
        <v>25</v>
      </c>
      <c r="F2009" s="2" t="str">
        <f>_xlfn.TEXTJOIN("_",TRUE,A2009,B2009,C2009,Table1[[#This Row],[Domain]])</f>
        <v>POL_2024_015_Land</v>
      </c>
      <c r="G2009" s="2" t="s">
        <v>300</v>
      </c>
      <c r="H2009" s="3" t="s">
        <v>27</v>
      </c>
      <c r="I2009" t="s">
        <v>49</v>
      </c>
      <c r="J2009" t="s">
        <v>2946</v>
      </c>
      <c r="K2009" s="4">
        <v>277</v>
      </c>
      <c r="L2009" s="9" t="str">
        <f>IF(AND(R2009=A2009, S2009&amp;T2009&amp;U2009&amp;V2009&amp;W2009=""), "DomProd", IF(COUNTIF(R2009:W2009, A2009)&gt;0, "CoDev", IF(R2009="???","N/A","Import")))</f>
        <v>Import</v>
      </c>
      <c r="M2009" t="s">
        <v>2947</v>
      </c>
      <c r="O2009"/>
      <c r="P2009" t="s">
        <v>2948</v>
      </c>
      <c r="R2009" t="s">
        <v>65</v>
      </c>
      <c r="X2009" s="9">
        <f>IF(Table1[[#This Row],[Origin 1]]="???",0,COUNTA(Table1[[#This Row],[Origin 1]:[Origin 6]]))</f>
        <v>1</v>
      </c>
      <c r="Y2009"/>
      <c r="Z2009"/>
    </row>
    <row r="2010" spans="1:26">
      <c r="A2010" s="12" t="s">
        <v>315</v>
      </c>
      <c r="B2010" s="2">
        <v>2024</v>
      </c>
      <c r="C2010" s="18" t="str">
        <f>TEXT(Table1[[#This Row],[No2]],"000")</f>
        <v>016</v>
      </c>
      <c r="D2010" s="18">
        <v>16</v>
      </c>
      <c r="E2010" s="18" t="s">
        <v>25</v>
      </c>
      <c r="F2010" s="2" t="str">
        <f>_xlfn.TEXTJOIN("_",TRUE,A2010,B2010,C2010,Table1[[#This Row],[Domain]])</f>
        <v>POL_2024_016_Land</v>
      </c>
      <c r="G2010" s="2" t="s">
        <v>300</v>
      </c>
      <c r="H2010" s="3" t="s">
        <v>27</v>
      </c>
      <c r="I2010" t="s">
        <v>49</v>
      </c>
      <c r="J2010" t="s">
        <v>2745</v>
      </c>
      <c r="K2010" s="4">
        <v>124</v>
      </c>
      <c r="L2010" s="9" t="str">
        <f>IF(AND(R2010=A2010, S2010&amp;T2010&amp;U2010&amp;V2010&amp;W2010=""), "DomProd", IF(COUNTIF(R2010:W2010, A2010)&gt;0, "CoDev", IF(R2010="???","N/A","Import")))</f>
        <v>Import</v>
      </c>
      <c r="M2010" t="s">
        <v>159</v>
      </c>
      <c r="O2010"/>
      <c r="P2010" s="28" t="s">
        <v>2746</v>
      </c>
      <c r="R2010" t="s">
        <v>65</v>
      </c>
      <c r="X2010" s="9">
        <f>IF(Table1[[#This Row],[Origin 1]]="???",0,COUNTA(Table1[[#This Row],[Origin 1]:[Origin 6]]))</f>
        <v>1</v>
      </c>
      <c r="Y2010"/>
      <c r="Z2010"/>
    </row>
    <row r="2011" spans="1:26">
      <c r="A2011" s="12" t="s">
        <v>315</v>
      </c>
      <c r="B2011" s="2">
        <v>2024</v>
      </c>
      <c r="C2011" s="18" t="str">
        <f>TEXT(Table1[[#This Row],[No2]],"000")</f>
        <v>017</v>
      </c>
      <c r="D2011" s="18">
        <v>17</v>
      </c>
      <c r="E2011" s="18" t="s">
        <v>25</v>
      </c>
      <c r="F2011" s="2" t="str">
        <f>_xlfn.TEXTJOIN("_",TRUE,A2011,B2011,C2011,Table1[[#This Row],[Domain]])</f>
        <v>POL_2024_017_Land</v>
      </c>
      <c r="G2011" s="2" t="s">
        <v>300</v>
      </c>
      <c r="H2011" s="3" t="s">
        <v>56</v>
      </c>
      <c r="I2011" t="s">
        <v>161</v>
      </c>
      <c r="J2011" t="s">
        <v>3400</v>
      </c>
      <c r="K2011" s="4" t="s">
        <v>72</v>
      </c>
      <c r="L2011" s="9" t="str">
        <f>IF(AND(R2011=A2011, S2011&amp;T2011&amp;U2011&amp;V2011&amp;W2011=""), "DomProd", IF(COUNTIF(R2011:W2011, A2011)&gt;0, "CoDev", IF(R2011="???","N/A","Import")))</f>
        <v>N/A</v>
      </c>
      <c r="M2011" t="s">
        <v>90</v>
      </c>
      <c r="O2011"/>
      <c r="R2011" t="s">
        <v>91</v>
      </c>
      <c r="X2011" s="9">
        <f>IF(Table1[[#This Row],[Origin 1]]="???",0,COUNTA(Table1[[#This Row],[Origin 1]:[Origin 6]]))</f>
        <v>0</v>
      </c>
      <c r="Y2011"/>
      <c r="Z2011"/>
    </row>
    <row r="2012" spans="1:26">
      <c r="A2012" s="12" t="s">
        <v>315</v>
      </c>
      <c r="B2012" s="2">
        <v>2024</v>
      </c>
      <c r="C2012" s="18" t="str">
        <f>TEXT(Table1[[#This Row],[No2]],"000")</f>
        <v>018</v>
      </c>
      <c r="D2012" s="18">
        <v>18</v>
      </c>
      <c r="E2012" s="18" t="s">
        <v>25</v>
      </c>
      <c r="F2012" s="2" t="str">
        <f>_xlfn.TEXTJOIN("_",TRUE,A2012,B2012,C2012,Table1[[#This Row],[Domain]])</f>
        <v>POL_2024_018_Land</v>
      </c>
      <c r="G2012" s="2" t="s">
        <v>300</v>
      </c>
      <c r="H2012" s="3" t="s">
        <v>56</v>
      </c>
      <c r="I2012" t="s">
        <v>161</v>
      </c>
      <c r="J2012" t="s">
        <v>3246</v>
      </c>
      <c r="K2012" s="4">
        <v>58</v>
      </c>
      <c r="L2012" s="9" t="str">
        <f>IF(AND(R2012=A2012, S2012&amp;T2012&amp;U2012&amp;V2012&amp;W2012=""), "DomProd", IF(COUNTIF(R2012:W2012, A2012)&gt;0, "CoDev", IF(R2012="???","N/A","Import")))</f>
        <v>CoDev</v>
      </c>
      <c r="M2012" t="s">
        <v>311</v>
      </c>
      <c r="N2012" t="s">
        <v>312</v>
      </c>
      <c r="O2012"/>
      <c r="P2012" s="28" t="s">
        <v>313</v>
      </c>
      <c r="R2012" s="9" t="s">
        <v>314</v>
      </c>
      <c r="S2012" t="s">
        <v>315</v>
      </c>
      <c r="X2012" s="9">
        <f>IF(Table1[[#This Row],[Origin 1]]="???",0,COUNTA(Table1[[#This Row],[Origin 1]:[Origin 6]]))</f>
        <v>2</v>
      </c>
      <c r="Y2012"/>
      <c r="Z2012"/>
    </row>
    <row r="2013" spans="1:26">
      <c r="A2013" s="12" t="s">
        <v>315</v>
      </c>
      <c r="B2013" s="2">
        <v>2024</v>
      </c>
      <c r="C2013" s="18" t="str">
        <f>TEXT(Table1[[#This Row],[No2]],"000")</f>
        <v>019</v>
      </c>
      <c r="D2013" s="18">
        <v>19</v>
      </c>
      <c r="E2013" s="18" t="s">
        <v>25</v>
      </c>
      <c r="F2013" s="2" t="str">
        <f>_xlfn.TEXTJOIN("_",TRUE,A2013,B2013,C2013,Table1[[#This Row],[Domain]])</f>
        <v>POL_2024_019_Land</v>
      </c>
      <c r="G2013" s="2" t="s">
        <v>300</v>
      </c>
      <c r="H2013" s="3" t="s">
        <v>56</v>
      </c>
      <c r="I2013" t="s">
        <v>161</v>
      </c>
      <c r="J2013" t="s">
        <v>3401</v>
      </c>
      <c r="K2013" s="4">
        <v>31</v>
      </c>
      <c r="L2013" s="9" t="str">
        <f>IF(AND(R2013=A2013, S2013&amp;T2013&amp;U2013&amp;V2013&amp;W2013=""), "DomProd", IF(COUNTIF(R2013:W2013, A2013)&gt;0, "CoDev", IF(R2013="???","N/A","Import")))</f>
        <v>CoDev</v>
      </c>
      <c r="M2013" t="s">
        <v>3396</v>
      </c>
      <c r="N2013" t="s">
        <v>1524</v>
      </c>
      <c r="O2013"/>
      <c r="P2013" s="28" t="s">
        <v>3397</v>
      </c>
      <c r="R2013" t="s">
        <v>672</v>
      </c>
      <c r="S2013" t="s">
        <v>315</v>
      </c>
      <c r="X2013" s="9">
        <f>IF(Table1[[#This Row],[Origin 1]]="???",0,COUNTA(Table1[[#This Row],[Origin 1]:[Origin 6]]))</f>
        <v>2</v>
      </c>
      <c r="Y2013"/>
      <c r="Z2013"/>
    </row>
    <row r="2014" spans="1:26" s="7" customFormat="1">
      <c r="A2014" s="23" t="s">
        <v>315</v>
      </c>
      <c r="B2014" s="2">
        <v>2024</v>
      </c>
      <c r="C2014" s="18" t="str">
        <f>TEXT(Table1[[#This Row],[No2]],"000")</f>
        <v>020</v>
      </c>
      <c r="D2014" s="18">
        <v>20</v>
      </c>
      <c r="E2014" s="18" t="s">
        <v>25</v>
      </c>
      <c r="F2014" s="2" t="str">
        <f>_xlfn.TEXTJOIN("_",TRUE,A2014,B2014,C2014,Table1[[#This Row],[Domain]])</f>
        <v>POL_2024_020_Land</v>
      </c>
      <c r="G2014" s="5" t="s">
        <v>300</v>
      </c>
      <c r="H2014" s="6" t="s">
        <v>56</v>
      </c>
      <c r="I2014" s="7" t="s">
        <v>161</v>
      </c>
      <c r="J2014" s="7" t="s">
        <v>3402</v>
      </c>
      <c r="K2014" s="8">
        <v>8</v>
      </c>
      <c r="L2014" s="9" t="str">
        <f>IF(AND(R2014=A2014, S2014&amp;T2014&amp;U2014&amp;V2014&amp;W2014=""), "DomProd", IF(COUNTIF(R2014:W2014, A2014)&gt;0, "CoDev", IF(R2014="???","N/A","Import")))</f>
        <v>DomProd</v>
      </c>
      <c r="M2014" t="s">
        <v>2752</v>
      </c>
      <c r="N2014"/>
      <c r="O2014"/>
      <c r="P2014" s="28" t="s">
        <v>3403</v>
      </c>
      <c r="R2014" s="7" t="s">
        <v>315</v>
      </c>
      <c r="X2014" s="9">
        <f>IF(Table1[[#This Row],[Origin 1]]="???",0,COUNTA(Table1[[#This Row],[Origin 1]:[Origin 6]]))</f>
        <v>1</v>
      </c>
      <c r="Y2014"/>
    </row>
    <row r="2015" spans="1:26">
      <c r="A2015" s="12" t="s">
        <v>315</v>
      </c>
      <c r="B2015" s="2">
        <v>2024</v>
      </c>
      <c r="C2015" s="18" t="str">
        <f>TEXT(Table1[[#This Row],[No2]],"000")</f>
        <v>021</v>
      </c>
      <c r="D2015" s="18">
        <v>21</v>
      </c>
      <c r="E2015" s="18" t="s">
        <v>25</v>
      </c>
      <c r="F2015" s="2" t="str">
        <f>_xlfn.TEXTJOIN("_",TRUE,A2015,B2015,C2015,Table1[[#This Row],[Domain]])</f>
        <v>POL_2024_021_Land</v>
      </c>
      <c r="G2015" s="2" t="s">
        <v>300</v>
      </c>
      <c r="H2015" s="3" t="s">
        <v>56</v>
      </c>
      <c r="I2015" t="s">
        <v>57</v>
      </c>
      <c r="J2015" t="s">
        <v>1051</v>
      </c>
      <c r="K2015" s="4">
        <v>31</v>
      </c>
      <c r="L2015" s="9" t="str">
        <f>IF(AND(R2015=A2015, S2015&amp;T2015&amp;U2015&amp;V2015&amp;W2015=""), "DomProd", IF(COUNTIF(R2015:W2015, A2015)&gt;0, "CoDev", IF(R2015="???","N/A","Import")))</f>
        <v>Import</v>
      </c>
      <c r="M2015" t="s">
        <v>829</v>
      </c>
      <c r="O2015"/>
      <c r="P2015" t="s">
        <v>831</v>
      </c>
      <c r="R2015" t="s">
        <v>32</v>
      </c>
      <c r="X2015" s="9">
        <f>IF(Table1[[#This Row],[Origin 1]]="???",0,COUNTA(Table1[[#This Row],[Origin 1]:[Origin 6]]))</f>
        <v>1</v>
      </c>
      <c r="Y2015"/>
      <c r="Z2015"/>
    </row>
    <row r="2016" spans="1:26">
      <c r="A2016" s="12" t="s">
        <v>315</v>
      </c>
      <c r="B2016" s="2">
        <v>2024</v>
      </c>
      <c r="C2016" s="18" t="str">
        <f>TEXT(Table1[[#This Row],[No2]],"000")</f>
        <v>022</v>
      </c>
      <c r="D2016" s="18">
        <v>22</v>
      </c>
      <c r="E2016" s="18" t="s">
        <v>25</v>
      </c>
      <c r="F2016" s="2" t="str">
        <f>_xlfn.TEXTJOIN("_",TRUE,A2016,B2016,C2016,Table1[[#This Row],[Domain]])</f>
        <v>POL_2024_022_Land</v>
      </c>
      <c r="G2016" s="2" t="s">
        <v>300</v>
      </c>
      <c r="H2016" s="3" t="s">
        <v>56</v>
      </c>
      <c r="I2016" t="s">
        <v>57</v>
      </c>
      <c r="J2016" t="s">
        <v>3404</v>
      </c>
      <c r="K2016" s="4">
        <v>12</v>
      </c>
      <c r="L2016" s="9" t="str">
        <f>IF(AND(R2016=A2016, S2016&amp;T2016&amp;U2016&amp;V2016&amp;W2016=""), "DomProd", IF(COUNTIF(R2016:W2016, A2016)&gt;0, "CoDev", IF(R2016="???","N/A","Import")))</f>
        <v>Import</v>
      </c>
      <c r="M2016" t="s">
        <v>63</v>
      </c>
      <c r="O2016"/>
      <c r="P2016" s="28" t="s">
        <v>64</v>
      </c>
      <c r="R2016" t="s">
        <v>65</v>
      </c>
      <c r="X2016" s="9">
        <f>IF(Table1[[#This Row],[Origin 1]]="???",0,COUNTA(Table1[[#This Row],[Origin 1]:[Origin 6]]))</f>
        <v>1</v>
      </c>
      <c r="Y2016"/>
      <c r="Z2016"/>
    </row>
    <row r="2017" spans="1:26">
      <c r="A2017" s="12" t="s">
        <v>315</v>
      </c>
      <c r="B2017" s="2">
        <v>2024</v>
      </c>
      <c r="C2017" s="18" t="str">
        <f>TEXT(Table1[[#This Row],[No2]],"000")</f>
        <v>023</v>
      </c>
      <c r="D2017" s="18">
        <v>23</v>
      </c>
      <c r="E2017" s="18" t="s">
        <v>25</v>
      </c>
      <c r="F2017" s="2" t="str">
        <f>_xlfn.TEXTJOIN("_",TRUE,A2017,B2017,C2017,Table1[[#This Row],[Domain]])</f>
        <v>POL_2024_023_Land</v>
      </c>
      <c r="G2017" s="2" t="s">
        <v>300</v>
      </c>
      <c r="H2017" s="3" t="s">
        <v>56</v>
      </c>
      <c r="I2017" t="s">
        <v>57</v>
      </c>
      <c r="J2017" t="s">
        <v>3405</v>
      </c>
      <c r="K2017" s="4">
        <v>25</v>
      </c>
      <c r="L2017" s="9" t="str">
        <f>IF(AND(R2017=A2017, S2017&amp;T2017&amp;U2017&amp;V2017&amp;W2017=""), "DomProd", IF(COUNTIF(R2017:W2017, A2017)&gt;0, "CoDev", IF(R2017="???","N/A","Import")))</f>
        <v>DomProd</v>
      </c>
      <c r="M2017" t="s">
        <v>2752</v>
      </c>
      <c r="O2017"/>
      <c r="P2017" s="28" t="s">
        <v>2755</v>
      </c>
      <c r="R2017" t="s">
        <v>315</v>
      </c>
      <c r="X2017" s="9">
        <f>IF(Table1[[#This Row],[Origin 1]]="???",0,COUNTA(Table1[[#This Row],[Origin 1]:[Origin 6]]))</f>
        <v>1</v>
      </c>
      <c r="Y2017"/>
      <c r="Z2017"/>
    </row>
    <row r="2018" spans="1:26">
      <c r="A2018" s="12" t="s">
        <v>315</v>
      </c>
      <c r="B2018" s="2">
        <v>2024</v>
      </c>
      <c r="C2018" s="18" t="str">
        <f>TEXT(Table1[[#This Row],[No2]],"000")</f>
        <v>024</v>
      </c>
      <c r="D2018" s="18">
        <v>24</v>
      </c>
      <c r="E2018" s="18" t="s">
        <v>25</v>
      </c>
      <c r="F2018" s="2" t="str">
        <f>_xlfn.TEXTJOIN("_",TRUE,A2018,B2018,C2018,Table1[[#This Row],[Domain]])</f>
        <v>POL_2024_024_Land</v>
      </c>
      <c r="G2018" s="2" t="s">
        <v>300</v>
      </c>
      <c r="H2018" s="3" t="s">
        <v>56</v>
      </c>
      <c r="I2018" t="s">
        <v>335</v>
      </c>
      <c r="J2018" t="s">
        <v>834</v>
      </c>
      <c r="K2018" s="4">
        <v>4</v>
      </c>
      <c r="L2018" s="9" t="str">
        <f>IF(AND(R2018=A2018, S2018&amp;T2018&amp;U2018&amp;V2018&amp;W2018=""), "DomProd", IF(COUNTIF(R2018:W2018, A2018)&gt;0, "CoDev", IF(R2018="???","N/A","Import")))</f>
        <v>Import</v>
      </c>
      <c r="M2018" t="s">
        <v>835</v>
      </c>
      <c r="O2018"/>
      <c r="P2018" t="s">
        <v>836</v>
      </c>
      <c r="Q2018" t="s">
        <v>837</v>
      </c>
      <c r="R2018" t="s">
        <v>32</v>
      </c>
      <c r="X2018" s="9">
        <f>IF(Table1[[#This Row],[Origin 1]]="???",0,COUNTA(Table1[[#This Row],[Origin 1]:[Origin 6]]))</f>
        <v>1</v>
      </c>
      <c r="Y2018"/>
      <c r="Z2018"/>
    </row>
    <row r="2019" spans="1:26">
      <c r="A2019" s="12" t="s">
        <v>315</v>
      </c>
      <c r="B2019" s="2">
        <v>2024</v>
      </c>
      <c r="C2019" s="18" t="str">
        <f>TEXT(Table1[[#This Row],[No2]],"000")</f>
        <v>025</v>
      </c>
      <c r="D2019" s="18">
        <v>25</v>
      </c>
      <c r="E2019" s="18" t="s">
        <v>25</v>
      </c>
      <c r="F2019" s="2" t="str">
        <f>_xlfn.TEXTJOIN("_",TRUE,A2019,B2019,C2019,Table1[[#This Row],[Domain]])</f>
        <v>POL_2024_025_Land</v>
      </c>
      <c r="G2019" s="2" t="s">
        <v>300</v>
      </c>
      <c r="H2019" s="3" t="s">
        <v>56</v>
      </c>
      <c r="I2019" t="s">
        <v>335</v>
      </c>
      <c r="J2019" t="s">
        <v>3406</v>
      </c>
      <c r="K2019" s="4">
        <v>107</v>
      </c>
      <c r="L2019" s="9" t="str">
        <f>IF(AND(R2019=A2019, S2019&amp;T2019&amp;U2019&amp;V2019&amp;W2019=""), "DomProd", IF(COUNTIF(R2019:W2019, A2019)&gt;0, "CoDev", IF(R2019="???","N/A","Import")))</f>
        <v>CoDev</v>
      </c>
      <c r="M2019" t="s">
        <v>337</v>
      </c>
      <c r="N2019" t="s">
        <v>338</v>
      </c>
      <c r="O2019" t="s">
        <v>339</v>
      </c>
      <c r="P2019" t="s">
        <v>340</v>
      </c>
      <c r="R2019" t="s">
        <v>32</v>
      </c>
      <c r="S2019" t="s">
        <v>315</v>
      </c>
      <c r="X2019" s="9">
        <f>IF(Table1[[#This Row],[Origin 1]]="???",0,COUNTA(Table1[[#This Row],[Origin 1]:[Origin 6]]))</f>
        <v>2</v>
      </c>
      <c r="Y2019"/>
      <c r="Z2019"/>
    </row>
    <row r="2020" spans="1:26">
      <c r="A2020" s="12" t="s">
        <v>315</v>
      </c>
      <c r="B2020" s="2">
        <v>2024</v>
      </c>
      <c r="C2020" s="18" t="str">
        <f>TEXT(Table1[[#This Row],[No2]],"000")</f>
        <v>026</v>
      </c>
      <c r="D2020" s="18">
        <v>26</v>
      </c>
      <c r="E2020" s="18" t="s">
        <v>25</v>
      </c>
      <c r="F2020" s="2" t="str">
        <f>_xlfn.TEXTJOIN("_",TRUE,A2020,B2020,C2020,Table1[[#This Row],[Domain]])</f>
        <v>POL_2024_026_Land</v>
      </c>
      <c r="G2020" s="2" t="s">
        <v>300</v>
      </c>
      <c r="H2020" s="3" t="s">
        <v>56</v>
      </c>
      <c r="I2020" t="s">
        <v>335</v>
      </c>
      <c r="J2020" t="s">
        <v>3407</v>
      </c>
      <c r="K2020" s="4">
        <v>8</v>
      </c>
      <c r="L2020" s="9" t="str">
        <f>IF(AND(R2020=A2020, S2020&amp;T2020&amp;U2020&amp;V2020&amp;W2020=""), "DomProd", IF(COUNTIF(R2020:W2020, A2020)&gt;0, "CoDev", IF(R2020="???","N/A","Import")))</f>
        <v>Import</v>
      </c>
      <c r="M2020" t="s">
        <v>3408</v>
      </c>
      <c r="O2020"/>
      <c r="P2020" s="28" t="s">
        <v>3409</v>
      </c>
      <c r="R2020" t="s">
        <v>65</v>
      </c>
      <c r="X2020" s="9">
        <f>IF(Table1[[#This Row],[Origin 1]]="???",0,COUNTA(Table1[[#This Row],[Origin 1]:[Origin 6]]))</f>
        <v>1</v>
      </c>
      <c r="Y2020"/>
      <c r="Z2020"/>
    </row>
    <row r="2021" spans="1:26">
      <c r="A2021" s="12" t="s">
        <v>315</v>
      </c>
      <c r="B2021" s="2">
        <v>2024</v>
      </c>
      <c r="C2021" s="18" t="str">
        <f>TEXT(Table1[[#This Row],[No2]],"000")</f>
        <v>027</v>
      </c>
      <c r="D2021" s="18">
        <v>27</v>
      </c>
      <c r="E2021" s="18" t="s">
        <v>25</v>
      </c>
      <c r="F2021" s="2" t="str">
        <f>_xlfn.TEXTJOIN("_",TRUE,A2021,B2021,C2021,Table1[[#This Row],[Domain]])</f>
        <v>POL_2024_027_Land</v>
      </c>
      <c r="G2021" s="2" t="s">
        <v>300</v>
      </c>
      <c r="H2021" s="3" t="s">
        <v>56</v>
      </c>
      <c r="I2021" t="s">
        <v>335</v>
      </c>
      <c r="J2021" t="s">
        <v>3410</v>
      </c>
      <c r="K2021" s="4">
        <v>11</v>
      </c>
      <c r="L2021" s="9" t="str">
        <f>IF(AND(R2021=A2021, S2021&amp;T2021&amp;U2021&amp;V2021&amp;W2021=""), "DomProd", IF(COUNTIF(R2021:W2021, A2021)&gt;0, "CoDev", IF(R2021="???","N/A","Import")))</f>
        <v>DomProd</v>
      </c>
      <c r="M2021" t="s">
        <v>2752</v>
      </c>
      <c r="O2021"/>
      <c r="P2021" s="28" t="s">
        <v>3411</v>
      </c>
      <c r="R2021" t="s">
        <v>315</v>
      </c>
      <c r="X2021" s="9">
        <f>IF(Table1[[#This Row],[Origin 1]]="???",0,COUNTA(Table1[[#This Row],[Origin 1]:[Origin 6]]))</f>
        <v>1</v>
      </c>
      <c r="Y2021"/>
      <c r="Z2021"/>
    </row>
    <row r="2022" spans="1:26">
      <c r="A2022" s="12" t="s">
        <v>315</v>
      </c>
      <c r="B2022" s="2">
        <v>2024</v>
      </c>
      <c r="C2022" s="18" t="str">
        <f>TEXT(Table1[[#This Row],[No2]],"000")</f>
        <v>028</v>
      </c>
      <c r="D2022" s="18">
        <v>28</v>
      </c>
      <c r="E2022" s="18" t="s">
        <v>25</v>
      </c>
      <c r="F2022" s="2" t="str">
        <f>_xlfn.TEXTJOIN("_",TRUE,A2022,B2022,C2022,Table1[[#This Row],[Domain]])</f>
        <v>POL_2024_028_Land</v>
      </c>
      <c r="G2022" s="2" t="s">
        <v>300</v>
      </c>
      <c r="H2022" s="3" t="s">
        <v>56</v>
      </c>
      <c r="I2022" t="s">
        <v>240</v>
      </c>
      <c r="J2022" t="s">
        <v>3412</v>
      </c>
      <c r="K2022" s="4">
        <v>17</v>
      </c>
      <c r="L2022" s="9" t="str">
        <f>IF(AND(R2022=A2022, S2022&amp;T2022&amp;U2022&amp;V2022&amp;W2022=""), "DomProd", IF(COUNTIF(R2022:W2022, A2022)&gt;0, "CoDev", IF(R2022="???","N/A","Import")))</f>
        <v>Import</v>
      </c>
      <c r="M2022" t="s">
        <v>727</v>
      </c>
      <c r="O2022"/>
      <c r="P2022" t="s">
        <v>728</v>
      </c>
      <c r="R2022" t="s">
        <v>522</v>
      </c>
      <c r="X2022" s="9">
        <f>IF(Table1[[#This Row],[Origin 1]]="???",0,COUNTA(Table1[[#This Row],[Origin 1]:[Origin 6]]))</f>
        <v>1</v>
      </c>
      <c r="Y2022"/>
      <c r="Z2022"/>
    </row>
    <row r="2023" spans="1:26">
      <c r="A2023" s="12" t="s">
        <v>315</v>
      </c>
      <c r="B2023" s="2">
        <v>2024</v>
      </c>
      <c r="C2023" s="18" t="str">
        <f>TEXT(Table1[[#This Row],[No2]],"000")</f>
        <v>029</v>
      </c>
      <c r="D2023" s="18">
        <v>29</v>
      </c>
      <c r="E2023" s="18" t="s">
        <v>25</v>
      </c>
      <c r="F2023" s="2" t="str">
        <f>_xlfn.TEXTJOIN("_",TRUE,A2023,B2023,C2023,Table1[[#This Row],[Domain]])</f>
        <v>POL_2024_029_Land</v>
      </c>
      <c r="G2023" s="2" t="s">
        <v>300</v>
      </c>
      <c r="H2023" s="3" t="s">
        <v>56</v>
      </c>
      <c r="I2023" t="s">
        <v>240</v>
      </c>
      <c r="J2023" t="s">
        <v>3413</v>
      </c>
      <c r="K2023" s="4">
        <v>6</v>
      </c>
      <c r="L2023" s="9" t="str">
        <f>IF(AND(R2023=A2023, S2023&amp;T2023&amp;U2023&amp;V2023&amp;W2023=""), "DomProd", IF(COUNTIF(R2023:W2023, A2023)&gt;0, "CoDev", IF(R2023="???","N/A","Import")))</f>
        <v>DomProd</v>
      </c>
      <c r="M2023" t="s">
        <v>312</v>
      </c>
      <c r="O2023"/>
      <c r="P2023" s="28" t="s">
        <v>3414</v>
      </c>
      <c r="R2023" t="s">
        <v>315</v>
      </c>
      <c r="X2023" s="9">
        <f>IF(Table1[[#This Row],[Origin 1]]="???",0,COUNTA(Table1[[#This Row],[Origin 1]:[Origin 6]]))</f>
        <v>1</v>
      </c>
      <c r="Y2023"/>
      <c r="Z2023"/>
    </row>
    <row r="2024" spans="1:26">
      <c r="A2024" s="12" t="s">
        <v>315</v>
      </c>
      <c r="B2024" s="2">
        <v>2024</v>
      </c>
      <c r="C2024" s="18" t="str">
        <f>TEXT(Table1[[#This Row],[No2]],"000")</f>
        <v>030</v>
      </c>
      <c r="D2024" s="18">
        <v>30</v>
      </c>
      <c r="E2024" s="18" t="s">
        <v>25</v>
      </c>
      <c r="F2024" s="2" t="str">
        <f>_xlfn.TEXTJOIN("_",TRUE,A2024,B2024,C2024,Table1[[#This Row],[Domain]])</f>
        <v>POL_2024_030_Land</v>
      </c>
      <c r="G2024" s="2" t="s">
        <v>300</v>
      </c>
      <c r="H2024" s="3" t="s">
        <v>56</v>
      </c>
      <c r="I2024" t="s">
        <v>240</v>
      </c>
      <c r="J2024" t="s">
        <v>3415</v>
      </c>
      <c r="K2024" s="4">
        <v>4</v>
      </c>
      <c r="L2024" s="9" t="str">
        <f>IF(AND(R2024=A2024, S2024&amp;T2024&amp;U2024&amp;V2024&amp;W2024=""), "DomProd", IF(COUNTIF(R2024:W2024, A2024)&gt;0, "CoDev", IF(R2024="???","N/A","Import")))</f>
        <v>DomProd</v>
      </c>
      <c r="M2024" t="s">
        <v>3416</v>
      </c>
      <c r="O2024"/>
      <c r="P2024" s="28" t="s">
        <v>3417</v>
      </c>
      <c r="R2024" t="s">
        <v>315</v>
      </c>
      <c r="X2024" s="9">
        <f>IF(Table1[[#This Row],[Origin 1]]="???",0,COUNTA(Table1[[#This Row],[Origin 1]:[Origin 6]]))</f>
        <v>1</v>
      </c>
      <c r="Y2024"/>
      <c r="Z2024"/>
    </row>
    <row r="2025" spans="1:26">
      <c r="A2025" s="12" t="s">
        <v>315</v>
      </c>
      <c r="B2025" s="2">
        <v>2024</v>
      </c>
      <c r="C2025" s="18" t="str">
        <f>TEXT(Table1[[#This Row],[No2]],"000")</f>
        <v>031</v>
      </c>
      <c r="D2025" s="18">
        <v>31</v>
      </c>
      <c r="E2025" s="18" t="s">
        <v>25</v>
      </c>
      <c r="F2025" s="2" t="str">
        <f>_xlfn.TEXTJOIN("_",TRUE,A2025,B2025,C2025,Table1[[#This Row],[Domain]])</f>
        <v>POL_2024_031_Land</v>
      </c>
      <c r="G2025" s="2" t="s">
        <v>300</v>
      </c>
      <c r="H2025" s="3" t="s">
        <v>69</v>
      </c>
      <c r="I2025" t="s">
        <v>70</v>
      </c>
      <c r="J2025" t="s">
        <v>2763</v>
      </c>
      <c r="K2025" s="4" t="s">
        <v>72</v>
      </c>
      <c r="L2025" s="9" t="str">
        <f>IF(AND(R2025=A2025, S2025&amp;T2025&amp;U2025&amp;V2025&amp;W2025=""), "DomProd", IF(COUNTIF(R2025:W2025, A2025)&gt;0, "CoDev", IF(R2025="???","N/A","Import")))</f>
        <v>Import</v>
      </c>
      <c r="M2025" t="s">
        <v>353</v>
      </c>
      <c r="O2025"/>
      <c r="P2025" t="s">
        <v>354</v>
      </c>
      <c r="R2025" s="9" t="s">
        <v>304</v>
      </c>
      <c r="X2025" s="9">
        <f>IF(Table1[[#This Row],[Origin 1]]="???",0,COUNTA(Table1[[#This Row],[Origin 1]:[Origin 6]]))</f>
        <v>1</v>
      </c>
      <c r="Y2025"/>
      <c r="Z2025"/>
    </row>
    <row r="2026" spans="1:26">
      <c r="A2026" s="12" t="s">
        <v>315</v>
      </c>
      <c r="B2026" s="2">
        <v>2024</v>
      </c>
      <c r="C2026" s="18" t="str">
        <f>TEXT(Table1[[#This Row],[No2]],"000")</f>
        <v>032</v>
      </c>
      <c r="D2026" s="18">
        <v>32</v>
      </c>
      <c r="E2026" s="18" t="s">
        <v>25</v>
      </c>
      <c r="F2026" s="2" t="str">
        <f>_xlfn.TEXTJOIN("_",TRUE,A2026,B2026,C2026,Table1[[#This Row],[Domain]])</f>
        <v>POL_2024_032_Land</v>
      </c>
      <c r="G2026" s="2" t="s">
        <v>300</v>
      </c>
      <c r="H2026" s="3" t="s">
        <v>69</v>
      </c>
      <c r="I2026" t="s">
        <v>70</v>
      </c>
      <c r="J2026" t="s">
        <v>2458</v>
      </c>
      <c r="K2026" s="4" t="s">
        <v>72</v>
      </c>
      <c r="L2026" s="9" t="str">
        <f>IF(AND(R2026=A2026, S2026&amp;T2026&amp;U2026&amp;V2026&amp;W2026=""), "DomProd", IF(COUNTIF(R2026:W2026, A2026)&gt;0, "CoDev", IF(R2026="???","N/A","Import")))</f>
        <v>Import</v>
      </c>
      <c r="M2026" t="s">
        <v>346</v>
      </c>
      <c r="O2026"/>
      <c r="P2026" t="s">
        <v>350</v>
      </c>
      <c r="R2026" s="9" t="s">
        <v>304</v>
      </c>
      <c r="X2026" s="9">
        <f>IF(Table1[[#This Row],[Origin 1]]="???",0,COUNTA(Table1[[#This Row],[Origin 1]:[Origin 6]]))</f>
        <v>1</v>
      </c>
      <c r="Y2026"/>
      <c r="Z2026"/>
    </row>
    <row r="2027" spans="1:26">
      <c r="A2027" s="12" t="s">
        <v>315</v>
      </c>
      <c r="B2027" s="2">
        <v>2024</v>
      </c>
      <c r="C2027" s="18" t="str">
        <f>TEXT(Table1[[#This Row],[No2]],"000")</f>
        <v>033</v>
      </c>
      <c r="D2027" s="18">
        <v>33</v>
      </c>
      <c r="E2027" s="18" t="s">
        <v>25</v>
      </c>
      <c r="F2027" s="2" t="str">
        <f>_xlfn.TEXTJOIN("_",TRUE,A2027,B2027,C2027,Table1[[#This Row],[Domain]])</f>
        <v>POL_2024_033_Land</v>
      </c>
      <c r="G2027" s="2" t="s">
        <v>300</v>
      </c>
      <c r="H2027" s="3" t="s">
        <v>69</v>
      </c>
      <c r="I2027" t="s">
        <v>70</v>
      </c>
      <c r="J2027" t="s">
        <v>737</v>
      </c>
      <c r="K2027" s="4" t="s">
        <v>72</v>
      </c>
      <c r="L2027" s="9" t="str">
        <f>IF(AND(R2027=A2027, S2027&amp;T2027&amp;U2027&amp;V2027&amp;W2027=""), "DomProd", IF(COUNTIF(R2027:W2027, A2027)&gt;0, "CoDev", IF(R2027="???","N/A","Import")))</f>
        <v>Import</v>
      </c>
      <c r="M2027" t="s">
        <v>166</v>
      </c>
      <c r="O2027"/>
      <c r="P2027" s="28" t="s">
        <v>167</v>
      </c>
      <c r="R2027" t="s">
        <v>115</v>
      </c>
      <c r="X2027" s="9">
        <f>IF(Table1[[#This Row],[Origin 1]]="???",0,COUNTA(Table1[[#This Row],[Origin 1]:[Origin 6]]))</f>
        <v>1</v>
      </c>
      <c r="Y2027"/>
      <c r="Z2027"/>
    </row>
    <row r="2028" spans="1:26">
      <c r="A2028" s="12" t="s">
        <v>315</v>
      </c>
      <c r="B2028" s="2">
        <v>2024</v>
      </c>
      <c r="C2028" s="18" t="str">
        <f>TEXT(Table1[[#This Row],[No2]],"000")</f>
        <v>034</v>
      </c>
      <c r="D2028" s="18">
        <v>34</v>
      </c>
      <c r="E2028" s="18" t="s">
        <v>25</v>
      </c>
      <c r="F2028" s="2" t="str">
        <f>_xlfn.TEXTJOIN("_",TRUE,A2028,B2028,C2028,Table1[[#This Row],[Domain]])</f>
        <v>POL_2024_034_Land</v>
      </c>
      <c r="G2028" s="2" t="s">
        <v>300</v>
      </c>
      <c r="H2028" s="3" t="s">
        <v>78</v>
      </c>
      <c r="I2028" t="s">
        <v>362</v>
      </c>
      <c r="J2028" t="s">
        <v>2766</v>
      </c>
      <c r="K2028" s="4">
        <v>206</v>
      </c>
      <c r="L2028" s="9" t="str">
        <f>IF(AND(R2028=A2028, S2028&amp;T2028&amp;U2028&amp;V2028&amp;W2028=""), "DomProd", IF(COUNTIF(R2028:W2028, A2028)&gt;0, "CoDev", IF(R2028="???","N/A","Import")))</f>
        <v>Import</v>
      </c>
      <c r="M2028" t="s">
        <v>364</v>
      </c>
      <c r="O2028"/>
      <c r="P2028" s="28" t="s">
        <v>365</v>
      </c>
      <c r="R2028" s="9" t="s">
        <v>314</v>
      </c>
      <c r="X2028" s="9">
        <f>IF(Table1[[#This Row],[Origin 1]]="???",0,COUNTA(Table1[[#This Row],[Origin 1]:[Origin 6]]))</f>
        <v>1</v>
      </c>
      <c r="Y2028"/>
      <c r="Z2028"/>
    </row>
    <row r="2029" spans="1:26">
      <c r="A2029" s="12" t="s">
        <v>315</v>
      </c>
      <c r="B2029" s="2">
        <v>2024</v>
      </c>
      <c r="C2029" s="18" t="str">
        <f>TEXT(Table1[[#This Row],[No2]],"000")</f>
        <v>035</v>
      </c>
      <c r="D2029" s="18">
        <v>35</v>
      </c>
      <c r="E2029" s="18" t="s">
        <v>25</v>
      </c>
      <c r="F2029" s="2" t="str">
        <f>_xlfn.TEXTJOIN("_",TRUE,A2029,B2029,C2029,Table1[[#This Row],[Domain]])</f>
        <v>POL_2024_035_Land</v>
      </c>
      <c r="G2029" s="2" t="s">
        <v>300</v>
      </c>
      <c r="H2029" s="3" t="s">
        <v>78</v>
      </c>
      <c r="I2029" t="s">
        <v>738</v>
      </c>
      <c r="J2029" t="s">
        <v>739</v>
      </c>
      <c r="K2029" s="4">
        <v>108</v>
      </c>
      <c r="L2029" s="9" t="str">
        <f>IF(AND(R2029=A2029, S2029&amp;T2029&amp;U2029&amp;V2029&amp;W2029=""), "DomProd", IF(COUNTIF(R2029:W2029, A2029)&gt;0, "CoDev", IF(R2029="???","N/A","Import")))</f>
        <v>Import</v>
      </c>
      <c r="M2029" t="s">
        <v>740</v>
      </c>
      <c r="O2029"/>
      <c r="P2029" s="28" t="s">
        <v>741</v>
      </c>
      <c r="R2029" t="s">
        <v>522</v>
      </c>
      <c r="X2029" s="9">
        <f>IF(Table1[[#This Row],[Origin 1]]="???",0,COUNTA(Table1[[#This Row],[Origin 1]:[Origin 6]]))</f>
        <v>1</v>
      </c>
      <c r="Y2029"/>
      <c r="Z2029"/>
    </row>
    <row r="2030" spans="1:26">
      <c r="A2030" s="12" t="s">
        <v>315</v>
      </c>
      <c r="B2030" s="2">
        <v>2024</v>
      </c>
      <c r="C2030" s="18" t="str">
        <f>TEXT(Table1[[#This Row],[No2]],"000")</f>
        <v>036</v>
      </c>
      <c r="D2030" s="18">
        <v>36</v>
      </c>
      <c r="E2030" s="18" t="s">
        <v>25</v>
      </c>
      <c r="F2030" s="2" t="str">
        <f>_xlfn.TEXTJOIN("_",TRUE,A2030,B2030,C2030,Table1[[#This Row],[Domain]])</f>
        <v>POL_2024_036_Land</v>
      </c>
      <c r="G2030" s="2" t="s">
        <v>300</v>
      </c>
      <c r="H2030" s="3" t="s">
        <v>78</v>
      </c>
      <c r="I2030" t="s">
        <v>738</v>
      </c>
      <c r="J2030" t="s">
        <v>3418</v>
      </c>
      <c r="K2030" s="4">
        <v>3</v>
      </c>
      <c r="L2030" s="9" t="str">
        <f>IF(AND(R2030=A2030, S2030&amp;T2030&amp;U2030&amp;V2030&amp;W2030=""), "DomProd", IF(COUNTIF(R2030:W2030, A2030)&gt;0, "CoDev", IF(R2030="???","N/A","Import")))</f>
        <v>Import</v>
      </c>
      <c r="M2030" t="s">
        <v>740</v>
      </c>
      <c r="N2030" t="s">
        <v>3419</v>
      </c>
      <c r="O2030"/>
      <c r="P2030" t="s">
        <v>3420</v>
      </c>
      <c r="R2030" t="s">
        <v>516</v>
      </c>
      <c r="X2030" s="9">
        <f>IF(Table1[[#This Row],[Origin 1]]="???",0,COUNTA(Table1[[#This Row],[Origin 1]:[Origin 6]]))</f>
        <v>1</v>
      </c>
      <c r="Y2030"/>
      <c r="Z2030"/>
    </row>
    <row r="2031" spans="1:26">
      <c r="A2031" s="12" t="s">
        <v>315</v>
      </c>
      <c r="B2031" s="2">
        <v>2024</v>
      </c>
      <c r="C2031" s="18" t="str">
        <f>TEXT(Table1[[#This Row],[No2]],"000")</f>
        <v>037</v>
      </c>
      <c r="D2031" s="18">
        <v>37</v>
      </c>
      <c r="E2031" s="18" t="s">
        <v>25</v>
      </c>
      <c r="F2031" s="2" t="str">
        <f>_xlfn.TEXTJOIN("_",TRUE,A2031,B2031,C2031,Table1[[#This Row],[Domain]])</f>
        <v>POL_2024_037_Land</v>
      </c>
      <c r="G2031" s="2" t="s">
        <v>300</v>
      </c>
      <c r="H2031" s="3" t="s">
        <v>78</v>
      </c>
      <c r="I2031" t="s">
        <v>79</v>
      </c>
      <c r="J2031" t="s">
        <v>3421</v>
      </c>
      <c r="K2031" s="4">
        <v>108</v>
      </c>
      <c r="L2031" s="9" t="str">
        <f>IF(AND(R2031=A2031, S2031&amp;T2031&amp;U2031&amp;V2031&amp;W2031=""), "DomProd", IF(COUNTIF(R2031:W2031, A2031)&gt;0, "CoDev", IF(R2031="???","N/A","Import")))</f>
        <v>Import</v>
      </c>
      <c r="M2031" t="s">
        <v>1533</v>
      </c>
      <c r="O2031"/>
      <c r="P2031" s="28" t="s">
        <v>1534</v>
      </c>
      <c r="R2031" t="s">
        <v>1535</v>
      </c>
      <c r="X2031" s="9">
        <f>IF(Table1[[#This Row],[Origin 1]]="???",0,COUNTA(Table1[[#This Row],[Origin 1]:[Origin 6]]))</f>
        <v>1</v>
      </c>
      <c r="Y2031"/>
      <c r="Z2031"/>
    </row>
    <row r="2032" spans="1:26">
      <c r="A2032" s="12" t="s">
        <v>315</v>
      </c>
      <c r="B2032" s="2">
        <v>2024</v>
      </c>
      <c r="C2032" s="18" t="str">
        <f>TEXT(Table1[[#This Row],[No2]],"000")</f>
        <v>038</v>
      </c>
      <c r="D2032" s="18">
        <v>38</v>
      </c>
      <c r="E2032" s="18" t="s">
        <v>25</v>
      </c>
      <c r="F2032" s="2" t="str">
        <f>_xlfn.TEXTJOIN("_",TRUE,A2032,B2032,C2032,Table1[[#This Row],[Domain]])</f>
        <v>POL_2024_038_Land</v>
      </c>
      <c r="G2032" s="2" t="s">
        <v>300</v>
      </c>
      <c r="H2032" s="3" t="s">
        <v>78</v>
      </c>
      <c r="I2032" t="s">
        <v>79</v>
      </c>
      <c r="J2032" t="s">
        <v>3422</v>
      </c>
      <c r="K2032" s="4">
        <v>26</v>
      </c>
      <c r="L2032" s="9" t="str">
        <f>IF(AND(R2032=A2032, S2032&amp;T2032&amp;U2032&amp;V2032&amp;W2032=""), "DomProd", IF(COUNTIF(R2032:W2032, A2032)&gt;0, "CoDev", IF(R2032="???","N/A","Import")))</f>
        <v>DomProd</v>
      </c>
      <c r="M2032" t="s">
        <v>312</v>
      </c>
      <c r="O2032"/>
      <c r="P2032" s="28" t="s">
        <v>3423</v>
      </c>
      <c r="R2032" t="s">
        <v>315</v>
      </c>
      <c r="X2032" s="9">
        <f>IF(Table1[[#This Row],[Origin 1]]="???",0,COUNTA(Table1[[#This Row],[Origin 1]:[Origin 6]]))</f>
        <v>1</v>
      </c>
      <c r="Y2032"/>
      <c r="Z2032"/>
    </row>
    <row r="2033" spans="1:26">
      <c r="A2033" s="12" t="s">
        <v>315</v>
      </c>
      <c r="B2033" s="2">
        <v>2024</v>
      </c>
      <c r="C2033" s="18" t="str">
        <f>TEXT(Table1[[#This Row],[No2]],"000")</f>
        <v>039</v>
      </c>
      <c r="D2033" s="18">
        <v>39</v>
      </c>
      <c r="E2033" s="18" t="s">
        <v>25</v>
      </c>
      <c r="F2033" s="2" t="str">
        <f>_xlfn.TEXTJOIN("_",TRUE,A2033,B2033,C2033,Table1[[#This Row],[Domain]])</f>
        <v>POL_2024_039_Land</v>
      </c>
      <c r="G2033" s="2" t="s">
        <v>300</v>
      </c>
      <c r="H2033" s="3" t="s">
        <v>78</v>
      </c>
      <c r="I2033" t="s">
        <v>370</v>
      </c>
      <c r="J2033" t="s">
        <v>371</v>
      </c>
      <c r="K2033" s="4">
        <v>27</v>
      </c>
      <c r="L2033" s="9" t="str">
        <f>IF(AND(R2033=A2033, S2033&amp;T2033&amp;U2033&amp;V2033&amp;W2033=""), "DomProd", IF(COUNTIF(R2033:W2033, A2033)&gt;0, "CoDev", IF(R2033="???","N/A","Import")))</f>
        <v>Import</v>
      </c>
      <c r="M2033" t="s">
        <v>372</v>
      </c>
      <c r="O2033"/>
      <c r="P2033" t="s">
        <v>373</v>
      </c>
      <c r="R2033" s="9" t="s">
        <v>304</v>
      </c>
      <c r="X2033" s="9">
        <f>IF(Table1[[#This Row],[Origin 1]]="???",0,COUNTA(Table1[[#This Row],[Origin 1]:[Origin 6]]))</f>
        <v>1</v>
      </c>
      <c r="Y2033"/>
      <c r="Z2033"/>
    </row>
    <row r="2034" spans="1:26">
      <c r="A2034" s="12" t="s">
        <v>315</v>
      </c>
      <c r="B2034" s="2">
        <v>2024</v>
      </c>
      <c r="C2034" s="18" t="str">
        <f>TEXT(Table1[[#This Row],[No2]],"000")</f>
        <v>040</v>
      </c>
      <c r="D2034" s="18">
        <v>40</v>
      </c>
      <c r="E2034" s="18" t="s">
        <v>25</v>
      </c>
      <c r="F2034" s="2" t="str">
        <f>_xlfn.TEXTJOIN("_",TRUE,A2034,B2034,C2034,Table1[[#This Row],[Domain]])</f>
        <v>POL_2024_040_Land</v>
      </c>
      <c r="G2034" s="2" t="s">
        <v>300</v>
      </c>
      <c r="H2034" s="3" t="s">
        <v>78</v>
      </c>
      <c r="I2034" t="s">
        <v>370</v>
      </c>
      <c r="J2034" t="s">
        <v>1626</v>
      </c>
      <c r="K2034" s="4">
        <v>29</v>
      </c>
      <c r="L2034" s="9" t="str">
        <f>IF(AND(R2034=A2034, S2034&amp;T2034&amp;U2034&amp;V2034&amp;W2034=""), "DomProd", IF(COUNTIF(R2034:W2034, A2034)&gt;0, "CoDev", IF(R2034="???","N/A","Import")))</f>
        <v>Import</v>
      </c>
      <c r="M2034" t="s">
        <v>740</v>
      </c>
      <c r="O2034"/>
      <c r="P2034" s="28" t="s">
        <v>1627</v>
      </c>
      <c r="R2034" t="s">
        <v>522</v>
      </c>
      <c r="X2034" s="9">
        <f>IF(Table1[[#This Row],[Origin 1]]="???",0,COUNTA(Table1[[#This Row],[Origin 1]:[Origin 6]]))</f>
        <v>1</v>
      </c>
      <c r="Y2034"/>
      <c r="Z2034"/>
    </row>
    <row r="2035" spans="1:26">
      <c r="A2035" s="12" t="s">
        <v>315</v>
      </c>
      <c r="B2035" s="2">
        <v>2024</v>
      </c>
      <c r="C2035" s="18" t="str">
        <f>TEXT(Table1[[#This Row],[No2]],"000")</f>
        <v>041</v>
      </c>
      <c r="D2035" s="18">
        <v>41</v>
      </c>
      <c r="E2035" s="18" t="s">
        <v>25</v>
      </c>
      <c r="F2035" s="2" t="str">
        <f>_xlfn.TEXTJOIN("_",TRUE,A2035,B2035,C2035,Table1[[#This Row],[Domain]])</f>
        <v>POL_2024_041_Land</v>
      </c>
      <c r="G2035" s="2" t="s">
        <v>300</v>
      </c>
      <c r="H2035" s="3" t="s">
        <v>78</v>
      </c>
      <c r="I2035" t="s">
        <v>370</v>
      </c>
      <c r="J2035" t="s">
        <v>3424</v>
      </c>
      <c r="K2035" s="4">
        <v>75</v>
      </c>
      <c r="L2035" s="9" t="str">
        <f>IF(AND(R2035=A2035, S2035&amp;T2035&amp;U2035&amp;V2035&amp;W2035=""), "DomProd", IF(COUNTIF(R2035:W2035, A2035)&gt;0, "CoDev", IF(R2035="???","N/A","Import")))</f>
        <v>DomProd</v>
      </c>
      <c r="M2035" t="s">
        <v>312</v>
      </c>
      <c r="O2035"/>
      <c r="P2035" s="28" t="s">
        <v>3425</v>
      </c>
      <c r="R2035" t="s">
        <v>315</v>
      </c>
      <c r="X2035" s="9">
        <f>IF(Table1[[#This Row],[Origin 1]]="???",0,COUNTA(Table1[[#This Row],[Origin 1]:[Origin 6]]))</f>
        <v>1</v>
      </c>
      <c r="Y2035"/>
      <c r="Z2035"/>
    </row>
    <row r="2036" spans="1:26">
      <c r="A2036" s="12" t="s">
        <v>315</v>
      </c>
      <c r="B2036" s="2">
        <v>2024</v>
      </c>
      <c r="C2036" s="18" t="str">
        <f>TEXT(Table1[[#This Row],[No2]],"000")</f>
        <v>042</v>
      </c>
      <c r="D2036" s="18">
        <v>42</v>
      </c>
      <c r="E2036" s="18" t="s">
        <v>25</v>
      </c>
      <c r="F2036" s="2" t="str">
        <f>_xlfn.TEXTJOIN("_",TRUE,A2036,B2036,C2036,Table1[[#This Row],[Domain]])</f>
        <v>POL_2024_042_Land</v>
      </c>
      <c r="G2036" s="2" t="s">
        <v>300</v>
      </c>
      <c r="H2036" s="3" t="s">
        <v>78</v>
      </c>
      <c r="I2036" t="s">
        <v>855</v>
      </c>
      <c r="J2036" t="s">
        <v>3426</v>
      </c>
      <c r="K2036" s="4">
        <v>18</v>
      </c>
      <c r="L2036" s="9" t="str">
        <f>IF(AND(R2036=A2036, S2036&amp;T2036&amp;U2036&amp;V2036&amp;W2036=""), "DomProd", IF(COUNTIF(R2036:W2036, A2036)&gt;0, "CoDev", IF(R2036="???","N/A","Import")))</f>
        <v>Import</v>
      </c>
      <c r="M2036" t="s">
        <v>101</v>
      </c>
      <c r="O2036"/>
      <c r="P2036" s="28" t="s">
        <v>3427</v>
      </c>
      <c r="R2036" t="s">
        <v>65</v>
      </c>
      <c r="X2036" s="9">
        <f>IF(Table1[[#This Row],[Origin 1]]="???",0,COUNTA(Table1[[#This Row],[Origin 1]:[Origin 6]]))</f>
        <v>1</v>
      </c>
      <c r="Y2036"/>
      <c r="Z2036"/>
    </row>
    <row r="2037" spans="1:26">
      <c r="A2037" s="12" t="s">
        <v>315</v>
      </c>
      <c r="B2037" s="2">
        <v>2024</v>
      </c>
      <c r="C2037" s="18" t="str">
        <f>TEXT(Table1[[#This Row],[No2]],"000")</f>
        <v>043</v>
      </c>
      <c r="D2037" s="18">
        <v>43</v>
      </c>
      <c r="E2037" s="18" t="s">
        <v>25</v>
      </c>
      <c r="F2037" s="2" t="str">
        <f>_xlfn.TEXTJOIN("_",TRUE,A2037,B2037,C2037,Table1[[#This Row],[Domain]])</f>
        <v>POL_2024_043_Land</v>
      </c>
      <c r="G2037" s="2" t="s">
        <v>300</v>
      </c>
      <c r="H2037" s="3" t="s">
        <v>78</v>
      </c>
      <c r="I2037" t="s">
        <v>3428</v>
      </c>
      <c r="J2037" t="s">
        <v>3429</v>
      </c>
      <c r="K2037" s="4">
        <v>50</v>
      </c>
      <c r="L2037" s="9" t="str">
        <f>IF(AND(R2037=A2037, S2037&amp;T2037&amp;U2037&amp;V2037&amp;W2037=""), "DomProd", IF(COUNTIF(R2037:W2037, A2037)&gt;0, "CoDev", IF(R2037="???","N/A","Import")))</f>
        <v>Import</v>
      </c>
      <c r="M2037" t="s">
        <v>3430</v>
      </c>
      <c r="O2037"/>
      <c r="P2037" s="28" t="s">
        <v>3431</v>
      </c>
      <c r="R2037" t="s">
        <v>1535</v>
      </c>
      <c r="X2037" s="9">
        <f>IF(Table1[[#This Row],[Origin 1]]="???",0,COUNTA(Table1[[#This Row],[Origin 1]:[Origin 6]]))</f>
        <v>1</v>
      </c>
      <c r="Y2037"/>
      <c r="Z2037"/>
    </row>
    <row r="2038" spans="1:26">
      <c r="A2038" s="12" t="s">
        <v>315</v>
      </c>
      <c r="B2038" s="2">
        <v>2024</v>
      </c>
      <c r="C2038" s="18" t="str">
        <f>TEXT(Table1[[#This Row],[No2]],"000")</f>
        <v>044</v>
      </c>
      <c r="D2038" s="18">
        <v>44</v>
      </c>
      <c r="E2038" s="18" t="s">
        <v>25</v>
      </c>
      <c r="F2038" s="2" t="str">
        <f>_xlfn.TEXTJOIN("_",TRUE,A2038,B2038,C2038,Table1[[#This Row],[Domain]])</f>
        <v>POL_2024_044_Land</v>
      </c>
      <c r="G2038" s="2" t="s">
        <v>300</v>
      </c>
      <c r="H2038" s="3" t="s">
        <v>78</v>
      </c>
      <c r="I2038" t="s">
        <v>88</v>
      </c>
      <c r="J2038" t="s">
        <v>3202</v>
      </c>
      <c r="K2038" s="4">
        <v>35</v>
      </c>
      <c r="L2038" s="9" t="str">
        <f>IF(AND(R2038=A2038, S2038&amp;T2038&amp;U2038&amp;V2038&amp;W2038=""), "DomProd", IF(COUNTIF(R2038:W2038, A2038)&gt;0, "CoDev", IF(R2038="???","N/A","Import")))</f>
        <v>DomProd</v>
      </c>
      <c r="M2038" t="s">
        <v>312</v>
      </c>
      <c r="N2038" t="s">
        <v>3203</v>
      </c>
      <c r="O2038"/>
      <c r="P2038" s="28" t="s">
        <v>3204</v>
      </c>
      <c r="R2038" t="s">
        <v>315</v>
      </c>
      <c r="X2038" s="9">
        <f>IF(Table1[[#This Row],[Origin 1]]="???",0,COUNTA(Table1[[#This Row],[Origin 1]:[Origin 6]]))</f>
        <v>1</v>
      </c>
      <c r="Y2038"/>
      <c r="Z2038"/>
    </row>
    <row r="2039" spans="1:26">
      <c r="A2039" s="12" t="s">
        <v>315</v>
      </c>
      <c r="B2039" s="2">
        <v>2024</v>
      </c>
      <c r="C2039" s="18" t="str">
        <f>TEXT(Table1[[#This Row],[No2]],"000")</f>
        <v>045</v>
      </c>
      <c r="D2039" s="18">
        <v>45</v>
      </c>
      <c r="E2039" s="18" t="s">
        <v>25</v>
      </c>
      <c r="F2039" s="2" t="str">
        <f>_xlfn.TEXTJOIN("_",TRUE,A2039,B2039,C2039,Table1[[#This Row],[Domain]])</f>
        <v>POL_2024_045_Land</v>
      </c>
      <c r="G2039" s="2" t="s">
        <v>300</v>
      </c>
      <c r="H2039" s="3" t="s">
        <v>78</v>
      </c>
      <c r="I2039" t="s">
        <v>745</v>
      </c>
      <c r="J2039" t="s">
        <v>3432</v>
      </c>
      <c r="K2039" s="4">
        <v>108</v>
      </c>
      <c r="L2039" s="9" t="str">
        <f>IF(AND(R2039=A2039, S2039&amp;T2039&amp;U2039&amp;V2039&amp;W2039=""), "DomProd", IF(COUNTIF(R2039:W2039, A2039)&gt;0, "CoDev", IF(R2039="???","N/A","Import")))</f>
        <v>DomProd</v>
      </c>
      <c r="M2039" t="s">
        <v>312</v>
      </c>
      <c r="O2039"/>
      <c r="P2039" s="28" t="s">
        <v>3433</v>
      </c>
      <c r="R2039" t="s">
        <v>315</v>
      </c>
      <c r="X2039" s="9">
        <f>IF(Table1[[#This Row],[Origin 1]]="???",0,COUNTA(Table1[[#This Row],[Origin 1]:[Origin 6]]))</f>
        <v>1</v>
      </c>
      <c r="Y2039"/>
      <c r="Z2039"/>
    </row>
    <row r="2040" spans="1:26">
      <c r="A2040" s="12" t="s">
        <v>315</v>
      </c>
      <c r="B2040" s="2">
        <v>2024</v>
      </c>
      <c r="C2040" s="18" t="str">
        <f>TEXT(Table1[[#This Row],[No2]],"000")</f>
        <v>046</v>
      </c>
      <c r="D2040" s="18">
        <v>46</v>
      </c>
      <c r="E2040" s="18" t="s">
        <v>25</v>
      </c>
      <c r="F2040" s="2" t="str">
        <f>_xlfn.TEXTJOIN("_",TRUE,A2040,B2040,C2040,Table1[[#This Row],[Domain]])</f>
        <v>POL_2024_046_Land</v>
      </c>
      <c r="G2040" s="2" t="s">
        <v>300</v>
      </c>
      <c r="H2040" s="3" t="s">
        <v>114</v>
      </c>
      <c r="I2040" t="s">
        <v>499</v>
      </c>
      <c r="J2040" t="s">
        <v>3434</v>
      </c>
      <c r="K2040" s="4">
        <v>16</v>
      </c>
      <c r="L2040" s="9" t="str">
        <f>IF(AND(R2040=A2040, S2040&amp;T2040&amp;U2040&amp;V2040&amp;W2040=""), "DomProd", IF(COUNTIF(R2040:W2040, A2040)&gt;0, "CoDev", IF(R2040="???","N/A","Import")))</f>
        <v>Import</v>
      </c>
      <c r="M2040" t="s">
        <v>526</v>
      </c>
      <c r="O2040"/>
      <c r="P2040" s="28" t="s">
        <v>527</v>
      </c>
      <c r="R2040" s="9" t="s">
        <v>304</v>
      </c>
      <c r="X2040" s="9">
        <f>IF(Table1[[#This Row],[Origin 1]]="???",0,COUNTA(Table1[[#This Row],[Origin 1]:[Origin 6]]))</f>
        <v>1</v>
      </c>
      <c r="Y2040"/>
      <c r="Z2040"/>
    </row>
    <row r="2041" spans="1:26">
      <c r="A2041" s="12" t="s">
        <v>315</v>
      </c>
      <c r="B2041" s="2">
        <v>2024</v>
      </c>
      <c r="C2041" s="18" t="str">
        <f>TEXT(Table1[[#This Row],[No2]],"000")</f>
        <v>047</v>
      </c>
      <c r="D2041" s="18">
        <v>47</v>
      </c>
      <c r="E2041" s="18" t="s">
        <v>25</v>
      </c>
      <c r="F2041" s="2" t="str">
        <f>_xlfn.TEXTJOIN("_",TRUE,A2041,B2041,C2041,Table1[[#This Row],[Domain]])</f>
        <v>POL_2024_047_Land</v>
      </c>
      <c r="G2041" s="2" t="s">
        <v>300</v>
      </c>
      <c r="H2041" s="3" t="s">
        <v>114</v>
      </c>
      <c r="I2041" t="s">
        <v>488</v>
      </c>
      <c r="J2041" t="s">
        <v>3435</v>
      </c>
      <c r="K2041" s="4">
        <v>3</v>
      </c>
      <c r="L2041" s="9" t="str">
        <f>IF(AND(R2041=A2041, S2041&amp;T2041&amp;U2041&amp;V2041&amp;W2041=""), "DomProd", IF(COUNTIF(R2041:W2041, A2041)&gt;0, "CoDev", IF(R2041="???","N/A","Import")))</f>
        <v>Import</v>
      </c>
      <c r="M2041" t="s">
        <v>123</v>
      </c>
      <c r="O2041"/>
      <c r="P2041" t="s">
        <v>3436</v>
      </c>
      <c r="R2041" t="s">
        <v>55</v>
      </c>
      <c r="X2041" s="9">
        <f>IF(Table1[[#This Row],[Origin 1]]="???",0,COUNTA(Table1[[#This Row],[Origin 1]:[Origin 6]]))</f>
        <v>1</v>
      </c>
      <c r="Y2041"/>
      <c r="Z2041"/>
    </row>
    <row r="2042" spans="1:26">
      <c r="A2042" s="12" t="s">
        <v>315</v>
      </c>
      <c r="B2042" s="2">
        <v>2024</v>
      </c>
      <c r="C2042" s="18" t="str">
        <f>TEXT(Table1[[#This Row],[No2]],"000")</f>
        <v>048</v>
      </c>
      <c r="D2042" s="18">
        <v>48</v>
      </c>
      <c r="E2042" s="18" t="s">
        <v>25</v>
      </c>
      <c r="F2042" s="2" t="str">
        <f>_xlfn.TEXTJOIN("_",TRUE,A2042,B2042,C2042,Table1[[#This Row],[Domain]])</f>
        <v>POL_2024_048_Land</v>
      </c>
      <c r="G2042" s="2" t="s">
        <v>300</v>
      </c>
      <c r="H2042" s="3" t="s">
        <v>114</v>
      </c>
      <c r="I2042" t="s">
        <v>488</v>
      </c>
      <c r="J2042" t="s">
        <v>3437</v>
      </c>
      <c r="K2042" s="4">
        <v>7</v>
      </c>
      <c r="L2042" s="9" t="str">
        <f>IF(AND(R2042=A2042, S2042&amp;T2042&amp;U2042&amp;V2042&amp;W2042=""), "DomProd", IF(COUNTIF(R2042:W2042, A2042)&gt;0, "CoDev", IF(R2042="???","N/A","Import")))</f>
        <v>Import</v>
      </c>
      <c r="M2042" t="s">
        <v>526</v>
      </c>
      <c r="O2042"/>
      <c r="P2042" s="28" t="s">
        <v>3271</v>
      </c>
      <c r="R2042" s="9" t="s">
        <v>304</v>
      </c>
      <c r="X2042" s="9">
        <f>IF(Table1[[#This Row],[Origin 1]]="???",0,COUNTA(Table1[[#This Row],[Origin 1]:[Origin 6]]))</f>
        <v>1</v>
      </c>
      <c r="Y2042"/>
      <c r="Z2042"/>
    </row>
    <row r="2043" spans="1:26">
      <c r="A2043" s="12" t="s">
        <v>315</v>
      </c>
      <c r="B2043" s="2">
        <v>2024</v>
      </c>
      <c r="C2043" s="18" t="str">
        <f>TEXT(Table1[[#This Row],[No2]],"000")</f>
        <v>049</v>
      </c>
      <c r="D2043" s="18">
        <v>49</v>
      </c>
      <c r="E2043" s="18" t="s">
        <v>25</v>
      </c>
      <c r="F2043" s="2" t="str">
        <f>_xlfn.TEXTJOIN("_",TRUE,A2043,B2043,C2043,Table1[[#This Row],[Domain]])</f>
        <v>POL_2024_049_Land</v>
      </c>
      <c r="G2043" s="2" t="s">
        <v>300</v>
      </c>
      <c r="H2043" s="3" t="s">
        <v>114</v>
      </c>
      <c r="I2043" t="s">
        <v>488</v>
      </c>
      <c r="J2043" t="s">
        <v>529</v>
      </c>
      <c r="K2043" s="4">
        <v>3</v>
      </c>
      <c r="L2043" s="9" t="str">
        <f>IF(AND(R2043=A2043, S2043&amp;T2043&amp;U2043&amp;V2043&amp;W2043=""), "DomProd", IF(COUNTIF(R2043:W2043, A2043)&gt;0, "CoDev", IF(R2043="???","N/A","Import")))</f>
        <v>Import</v>
      </c>
      <c r="M2043" t="s">
        <v>526</v>
      </c>
      <c r="O2043"/>
      <c r="P2043" s="28" t="s">
        <v>530</v>
      </c>
      <c r="R2043" s="9" t="s">
        <v>304</v>
      </c>
      <c r="X2043" s="9">
        <f>IF(Table1[[#This Row],[Origin 1]]="???",0,COUNTA(Table1[[#This Row],[Origin 1]:[Origin 6]]))</f>
        <v>1</v>
      </c>
      <c r="Y2043"/>
      <c r="Z2043"/>
    </row>
    <row r="2044" spans="1:26">
      <c r="A2044" s="12" t="s">
        <v>315</v>
      </c>
      <c r="B2044" s="2">
        <v>2024</v>
      </c>
      <c r="C2044" s="18" t="str">
        <f>TEXT(Table1[[#This Row],[No2]],"000")</f>
        <v>050</v>
      </c>
      <c r="D2044" s="18">
        <v>50</v>
      </c>
      <c r="E2044" s="18" t="s">
        <v>25</v>
      </c>
      <c r="F2044" s="2" t="str">
        <f>_xlfn.TEXTJOIN("_",TRUE,A2044,B2044,C2044,Table1[[#This Row],[Domain]])</f>
        <v>POL_2024_050_Land</v>
      </c>
      <c r="G2044" s="2" t="s">
        <v>300</v>
      </c>
      <c r="H2044" s="3" t="s">
        <v>114</v>
      </c>
      <c r="I2044" t="s">
        <v>488</v>
      </c>
      <c r="J2044" t="s">
        <v>3438</v>
      </c>
      <c r="K2044" s="4">
        <v>1</v>
      </c>
      <c r="L2044" s="9" t="str">
        <f>IF(AND(R2044=A2044, S2044&amp;T2044&amp;U2044&amp;V2044&amp;W2044=""), "DomProd", IF(COUNTIF(R2044:W2044, A2044)&gt;0, "CoDev", IF(R2044="???","N/A","Import")))</f>
        <v>Import</v>
      </c>
      <c r="M2044" t="s">
        <v>526</v>
      </c>
      <c r="O2044"/>
      <c r="P2044" s="28" t="s">
        <v>530</v>
      </c>
      <c r="R2044" s="9" t="s">
        <v>304</v>
      </c>
      <c r="X2044" s="9">
        <f>IF(Table1[[#This Row],[Origin 1]]="???",0,COUNTA(Table1[[#This Row],[Origin 1]:[Origin 6]]))</f>
        <v>1</v>
      </c>
      <c r="Y2044"/>
      <c r="Z2044"/>
    </row>
    <row r="2045" spans="1:26">
      <c r="A2045" s="12" t="s">
        <v>315</v>
      </c>
      <c r="B2045" s="2">
        <v>2024</v>
      </c>
      <c r="C2045" s="18" t="str">
        <f>TEXT(Table1[[#This Row],[No2]],"000")</f>
        <v>051</v>
      </c>
      <c r="D2045" s="18">
        <v>51</v>
      </c>
      <c r="E2045" s="18" t="s">
        <v>25</v>
      </c>
      <c r="F2045" s="2" t="str">
        <f>_xlfn.TEXTJOIN("_",TRUE,A2045,B2045,C2045,Table1[[#This Row],[Domain]])</f>
        <v>POL_2024_051_Land</v>
      </c>
      <c r="G2045" s="2" t="s">
        <v>300</v>
      </c>
      <c r="H2045" s="3" t="s">
        <v>114</v>
      </c>
      <c r="I2045" t="s">
        <v>488</v>
      </c>
      <c r="J2045" t="s">
        <v>3439</v>
      </c>
      <c r="K2045" s="4">
        <v>5</v>
      </c>
      <c r="L2045" s="9" t="str">
        <f>IF(AND(R2045=A2045, S2045&amp;T2045&amp;U2045&amp;V2045&amp;W2045=""), "DomProd", IF(COUNTIF(R2045:W2045, A2045)&gt;0, "CoDev", IF(R2045="???","N/A","Import")))</f>
        <v>Import</v>
      </c>
      <c r="M2045" t="s">
        <v>526</v>
      </c>
      <c r="O2045"/>
      <c r="P2045" s="28" t="s">
        <v>530</v>
      </c>
      <c r="R2045" s="9" t="s">
        <v>304</v>
      </c>
      <c r="X2045" s="9">
        <f>IF(Table1[[#This Row],[Origin 1]]="???",0,COUNTA(Table1[[#This Row],[Origin 1]:[Origin 6]]))</f>
        <v>1</v>
      </c>
      <c r="Y2045"/>
      <c r="Z2045"/>
    </row>
    <row r="2046" spans="1:26">
      <c r="A2046" s="12" t="s">
        <v>315</v>
      </c>
      <c r="B2046" s="2">
        <v>2024</v>
      </c>
      <c r="C2046" s="18" t="str">
        <f>TEXT(Table1[[#This Row],[No2]],"000")</f>
        <v>052</v>
      </c>
      <c r="D2046" s="18">
        <v>52</v>
      </c>
      <c r="E2046" s="18" t="s">
        <v>25</v>
      </c>
      <c r="F2046" s="2" t="str">
        <f>_xlfn.TEXTJOIN("_",TRUE,A2046,B2046,C2046,Table1[[#This Row],[Domain]])</f>
        <v>POL_2024_052_Land</v>
      </c>
      <c r="G2046" s="2" t="s">
        <v>300</v>
      </c>
      <c r="H2046" s="3" t="s">
        <v>114</v>
      </c>
      <c r="I2046" t="s">
        <v>488</v>
      </c>
      <c r="J2046" t="s">
        <v>3440</v>
      </c>
      <c r="K2046" s="4">
        <v>16</v>
      </c>
      <c r="L2046" s="9" t="str">
        <f>IF(AND(R2046=A2046, S2046&amp;T2046&amp;U2046&amp;V2046&amp;W2046=""), "DomProd", IF(COUNTIF(R2046:W2046, A2046)&gt;0, "CoDev", IF(R2046="???","N/A","Import")))</f>
        <v>CoDev</v>
      </c>
      <c r="M2046" t="s">
        <v>770</v>
      </c>
      <c r="O2046" t="s">
        <v>526</v>
      </c>
      <c r="P2046" s="28" t="s">
        <v>3441</v>
      </c>
      <c r="R2046" s="9" t="s">
        <v>304</v>
      </c>
      <c r="S2046" t="s">
        <v>315</v>
      </c>
      <c r="X2046" s="9">
        <f>IF(Table1[[#This Row],[Origin 1]]="???",0,COUNTA(Table1[[#This Row],[Origin 1]:[Origin 6]]))</f>
        <v>2</v>
      </c>
      <c r="Y2046"/>
      <c r="Z2046"/>
    </row>
    <row r="2047" spans="1:26">
      <c r="A2047" s="12" t="s">
        <v>315</v>
      </c>
      <c r="B2047" s="2">
        <v>2024</v>
      </c>
      <c r="C2047" s="18" t="str">
        <f>TEXT(Table1[[#This Row],[No2]],"000")</f>
        <v>053</v>
      </c>
      <c r="D2047" s="18">
        <v>53</v>
      </c>
      <c r="E2047" s="18" t="s">
        <v>25</v>
      </c>
      <c r="F2047" s="2" t="str">
        <f>_xlfn.TEXTJOIN("_",TRUE,A2047,B2047,C2047,Table1[[#This Row],[Domain]])</f>
        <v>POL_2024_053_Land</v>
      </c>
      <c r="G2047" s="2" t="s">
        <v>300</v>
      </c>
      <c r="H2047" s="3" t="s">
        <v>114</v>
      </c>
      <c r="I2047" t="s">
        <v>488</v>
      </c>
      <c r="J2047" t="s">
        <v>3442</v>
      </c>
      <c r="K2047" s="4">
        <v>24</v>
      </c>
      <c r="L2047" s="9" t="str">
        <f>IF(AND(R2047=A2047, S2047&amp;T2047&amp;U2047&amp;V2047&amp;W2047=""), "DomProd", IF(COUNTIF(R2047:W2047, A2047)&gt;0, "CoDev", IF(R2047="???","N/A","Import")))</f>
        <v>DomProd</v>
      </c>
      <c r="M2047" t="s">
        <v>770</v>
      </c>
      <c r="O2047"/>
      <c r="P2047" s="28" t="s">
        <v>771</v>
      </c>
      <c r="R2047" t="s">
        <v>315</v>
      </c>
      <c r="X2047" s="9">
        <f>IF(Table1[[#This Row],[Origin 1]]="???",0,COUNTA(Table1[[#This Row],[Origin 1]:[Origin 6]]))</f>
        <v>1</v>
      </c>
      <c r="Y2047"/>
      <c r="Z2047"/>
    </row>
    <row r="2048" spans="1:26">
      <c r="A2048" s="12" t="s">
        <v>315</v>
      </c>
      <c r="B2048" s="2">
        <v>2024</v>
      </c>
      <c r="C2048" s="18" t="str">
        <f>TEXT(Table1[[#This Row],[No2]],"000")</f>
        <v>054</v>
      </c>
      <c r="D2048" s="18">
        <v>54</v>
      </c>
      <c r="E2048" s="18" t="s">
        <v>25</v>
      </c>
      <c r="F2048" s="2" t="str">
        <f>_xlfn.TEXTJOIN("_",TRUE,A2048,B2048,C2048,Table1[[#This Row],[Domain]])</f>
        <v>POL_2024_054_Land</v>
      </c>
      <c r="G2048" s="2" t="s">
        <v>300</v>
      </c>
      <c r="H2048" s="3" t="s">
        <v>114</v>
      </c>
      <c r="I2048" t="s">
        <v>488</v>
      </c>
      <c r="J2048" t="s">
        <v>3443</v>
      </c>
      <c r="K2048" s="4">
        <v>8</v>
      </c>
      <c r="L2048" s="9" t="str">
        <f>IF(AND(R2048=A2048, S2048&amp;T2048&amp;U2048&amp;V2048&amp;W2048=""), "DomProd", IF(COUNTIF(R2048:W2048, A2048)&gt;0, "CoDev", IF(R2048="???","N/A","Import")))</f>
        <v>DomProd</v>
      </c>
      <c r="M2048" t="s">
        <v>770</v>
      </c>
      <c r="O2048"/>
      <c r="P2048" s="28" t="s">
        <v>3444</v>
      </c>
      <c r="R2048" t="s">
        <v>315</v>
      </c>
      <c r="X2048" s="9">
        <f>IF(Table1[[#This Row],[Origin 1]]="???",0,COUNTA(Table1[[#This Row],[Origin 1]:[Origin 6]]))</f>
        <v>1</v>
      </c>
      <c r="Y2048"/>
      <c r="Z2048"/>
    </row>
    <row r="2049" spans="1:26">
      <c r="A2049" s="12" t="s">
        <v>315</v>
      </c>
      <c r="B2049" s="2">
        <v>2024</v>
      </c>
      <c r="C2049" s="18" t="str">
        <f>TEXT(Table1[[#This Row],[No2]],"000")</f>
        <v>055</v>
      </c>
      <c r="D2049" s="18">
        <v>55</v>
      </c>
      <c r="E2049" s="18" t="s">
        <v>25</v>
      </c>
      <c r="F2049" s="2" t="str">
        <f>_xlfn.TEXTJOIN("_",TRUE,A2049,B2049,C2049,Table1[[#This Row],[Domain]])</f>
        <v>POL_2024_055_Land</v>
      </c>
      <c r="G2049" s="2" t="s">
        <v>300</v>
      </c>
      <c r="H2049" s="3" t="s">
        <v>114</v>
      </c>
      <c r="I2049" t="s">
        <v>99</v>
      </c>
      <c r="J2049" t="s">
        <v>3445</v>
      </c>
      <c r="K2049" s="4">
        <v>6</v>
      </c>
      <c r="L2049" s="9" t="str">
        <f>IF(AND(R2049=A2049, S2049&amp;T2049&amp;U2049&amp;V2049&amp;W2049=""), "DomProd", IF(COUNTIF(R2049:W2049, A2049)&gt;0, "CoDev", IF(R2049="???","N/A","Import")))</f>
        <v>Import</v>
      </c>
      <c r="M2049" t="s">
        <v>526</v>
      </c>
      <c r="O2049"/>
      <c r="P2049" s="28" t="s">
        <v>3271</v>
      </c>
      <c r="R2049" s="9" t="s">
        <v>304</v>
      </c>
      <c r="X2049" s="9">
        <f>IF(Table1[[#This Row],[Origin 1]]="???",0,COUNTA(Table1[[#This Row],[Origin 1]:[Origin 6]]))</f>
        <v>1</v>
      </c>
      <c r="Y2049"/>
      <c r="Z2049"/>
    </row>
    <row r="2050" spans="1:26">
      <c r="A2050" s="12" t="s">
        <v>315</v>
      </c>
      <c r="B2050" s="2">
        <v>2024</v>
      </c>
      <c r="C2050" s="18" t="str">
        <f>TEXT(Table1[[#This Row],[No2]],"000")</f>
        <v>056</v>
      </c>
      <c r="D2050" s="18">
        <v>56</v>
      </c>
      <c r="E2050" s="18" t="s">
        <v>25</v>
      </c>
      <c r="F2050" s="2" t="str">
        <f>_xlfn.TEXTJOIN("_",TRUE,A2050,B2050,C2050,Table1[[#This Row],[Domain]])</f>
        <v>POL_2024_056_Land</v>
      </c>
      <c r="G2050" s="2" t="s">
        <v>300</v>
      </c>
      <c r="H2050" s="3" t="s">
        <v>114</v>
      </c>
      <c r="I2050" t="s">
        <v>99</v>
      </c>
      <c r="J2050" t="s">
        <v>3446</v>
      </c>
      <c r="K2050" s="4">
        <v>2</v>
      </c>
      <c r="L2050" s="9" t="str">
        <f>IF(AND(R2050=A2050, S2050&amp;T2050&amp;U2050&amp;V2050&amp;W2050=""), "DomProd", IF(COUNTIF(R2050:W2050, A2050)&gt;0, "CoDev", IF(R2050="???","N/A","Import")))</f>
        <v>DomProd</v>
      </c>
      <c r="M2050" t="s">
        <v>770</v>
      </c>
      <c r="O2050"/>
      <c r="P2050" s="28" t="s">
        <v>771</v>
      </c>
      <c r="R2050" t="s">
        <v>315</v>
      </c>
      <c r="X2050" s="9">
        <f>IF(Table1[[#This Row],[Origin 1]]="???",0,COUNTA(Table1[[#This Row],[Origin 1]:[Origin 6]]))</f>
        <v>1</v>
      </c>
      <c r="Y2050"/>
      <c r="Z2050"/>
    </row>
    <row r="2051" spans="1:26">
      <c r="A2051" s="12" t="s">
        <v>315</v>
      </c>
      <c r="B2051" s="2">
        <v>2024</v>
      </c>
      <c r="C2051" s="18" t="str">
        <f>TEXT(Table1[[#This Row],[No2]],"000")</f>
        <v>057</v>
      </c>
      <c r="D2051" s="18">
        <v>57</v>
      </c>
      <c r="E2051" s="18" t="s">
        <v>25</v>
      </c>
      <c r="F2051" s="2" t="str">
        <f>_xlfn.TEXTJOIN("_",TRUE,A2051,B2051,C2051,Table1[[#This Row],[Domain]])</f>
        <v>POL_2024_057_Land</v>
      </c>
      <c r="G2051" s="2" t="s">
        <v>300</v>
      </c>
      <c r="H2051" s="3" t="s">
        <v>114</v>
      </c>
      <c r="I2051" t="s">
        <v>99</v>
      </c>
      <c r="J2051" t="s">
        <v>3447</v>
      </c>
      <c r="K2051" s="4">
        <v>8</v>
      </c>
      <c r="L2051" s="9" t="str">
        <f>IF(AND(R2051=A2051, S2051&amp;T2051&amp;U2051&amp;V2051&amp;W2051=""), "DomProd", IF(COUNTIF(R2051:W2051, A2051)&gt;0, "CoDev", IF(R2051="???","N/A","Import")))</f>
        <v>Import</v>
      </c>
      <c r="M2051" t="s">
        <v>120</v>
      </c>
      <c r="O2051"/>
      <c r="P2051" s="28" t="s">
        <v>121</v>
      </c>
      <c r="R2051" t="s">
        <v>65</v>
      </c>
      <c r="X2051" s="9">
        <f>IF(Table1[[#This Row],[Origin 1]]="???",0,COUNTA(Table1[[#This Row],[Origin 1]:[Origin 6]]))</f>
        <v>1</v>
      </c>
      <c r="Y2051"/>
      <c r="Z2051"/>
    </row>
    <row r="2052" spans="1:26">
      <c r="A2052" s="12" t="s">
        <v>315</v>
      </c>
      <c r="B2052" s="2">
        <v>2024</v>
      </c>
      <c r="C2052" s="18" t="str">
        <f>TEXT(Table1[[#This Row],[No2]],"000")</f>
        <v>058</v>
      </c>
      <c r="D2052" s="18">
        <v>58</v>
      </c>
      <c r="E2052" s="18" t="s">
        <v>25</v>
      </c>
      <c r="F2052" s="2" t="str">
        <f>_xlfn.TEXTJOIN("_",TRUE,A2052,B2052,C2052,Table1[[#This Row],[Domain]])</f>
        <v>POL_2024_058_Land</v>
      </c>
      <c r="G2052" s="2" t="s">
        <v>300</v>
      </c>
      <c r="H2052" s="3" t="s">
        <v>114</v>
      </c>
      <c r="I2052" t="s">
        <v>103</v>
      </c>
      <c r="J2052" t="s">
        <v>3448</v>
      </c>
      <c r="K2052" s="4">
        <v>25</v>
      </c>
      <c r="L2052" s="9" t="str">
        <f>IF(AND(R2052=A2052, S2052&amp;T2052&amp;U2052&amp;V2052&amp;W2052=""), "DomProd", IF(COUNTIF(R2052:W2052, A2052)&gt;0, "CoDev", IF(R2052="???","N/A","Import")))</f>
        <v>CoDev</v>
      </c>
      <c r="M2052" t="s">
        <v>770</v>
      </c>
      <c r="O2052" t="s">
        <v>526</v>
      </c>
      <c r="P2052" s="28" t="s">
        <v>3441</v>
      </c>
      <c r="R2052" s="9" t="s">
        <v>304</v>
      </c>
      <c r="S2052" t="s">
        <v>315</v>
      </c>
      <c r="X2052" s="9">
        <f>IF(Table1[[#This Row],[Origin 1]]="???",0,COUNTA(Table1[[#This Row],[Origin 1]:[Origin 6]]))</f>
        <v>2</v>
      </c>
      <c r="Y2052"/>
      <c r="Z2052"/>
    </row>
    <row r="2053" spans="1:26">
      <c r="A2053" s="12" t="s">
        <v>315</v>
      </c>
      <c r="B2053" s="2">
        <v>2024</v>
      </c>
      <c r="C2053" s="18" t="str">
        <f>TEXT(Table1[[#This Row],[No2]],"000")</f>
        <v>059</v>
      </c>
      <c r="D2053" s="18">
        <v>59</v>
      </c>
      <c r="E2053" s="18" t="s">
        <v>92</v>
      </c>
      <c r="F2053" s="2" t="str">
        <f>_xlfn.TEXTJOIN("_",TRUE,A2053,B2053,C2053,Table1[[#This Row],[Domain]])</f>
        <v>POL_2024_059_Air</v>
      </c>
      <c r="G2053" s="2" t="s">
        <v>300</v>
      </c>
      <c r="H2053" s="3" t="s">
        <v>178</v>
      </c>
      <c r="I2053" t="s">
        <v>882</v>
      </c>
      <c r="J2053" t="s">
        <v>3449</v>
      </c>
      <c r="K2053" s="4" t="s">
        <v>72</v>
      </c>
      <c r="L2053" s="9" t="str">
        <f>IF(AND(R2053=A2053, S2053&amp;T2053&amp;U2053&amp;V2053&amp;W2053=""), "DomProd", IF(COUNTIF(R2053:W2053, A2053)&gt;0, "CoDev", IF(R2053="???","N/A","Import")))</f>
        <v>DomProd</v>
      </c>
      <c r="M2053" t="s">
        <v>3203</v>
      </c>
      <c r="O2053"/>
      <c r="P2053" s="28" t="s">
        <v>3450</v>
      </c>
      <c r="R2053" t="s">
        <v>315</v>
      </c>
      <c r="X2053" s="9">
        <f>IF(Table1[[#This Row],[Origin 1]]="???",0,COUNTA(Table1[[#This Row],[Origin 1]:[Origin 6]]))</f>
        <v>1</v>
      </c>
      <c r="Y2053"/>
      <c r="Z2053"/>
    </row>
    <row r="2054" spans="1:26">
      <c r="A2054" s="12" t="s">
        <v>315</v>
      </c>
      <c r="B2054" s="2">
        <v>2024</v>
      </c>
      <c r="C2054" s="18" t="str">
        <f>TEXT(Table1[[#This Row],[No2]],"000")</f>
        <v>060</v>
      </c>
      <c r="D2054" s="18">
        <v>60</v>
      </c>
      <c r="E2054" s="18" t="s">
        <v>25</v>
      </c>
      <c r="F2054" s="2" t="str">
        <f>_xlfn.TEXTJOIN("_",TRUE,A2054,B2054,C2054,Table1[[#This Row],[Domain]])</f>
        <v>POL_2024_060_Land</v>
      </c>
      <c r="G2054" s="2" t="s">
        <v>300</v>
      </c>
      <c r="H2054" s="3" t="s">
        <v>129</v>
      </c>
      <c r="I2054" t="s">
        <v>542</v>
      </c>
      <c r="J2054" t="s">
        <v>3451</v>
      </c>
      <c r="K2054" s="4">
        <v>6</v>
      </c>
      <c r="L2054" s="9" t="str">
        <f>IF(AND(R2054=A2054, S2054&amp;T2054&amp;U2054&amp;V2054&amp;W2054=""), "DomProd", IF(COUNTIF(R2054:W2054, A2054)&gt;0, "CoDev", IF(R2054="???","N/A","Import")))</f>
        <v>CoDev</v>
      </c>
      <c r="M2054" t="s">
        <v>2240</v>
      </c>
      <c r="N2054" t="s">
        <v>3452</v>
      </c>
      <c r="O2054"/>
      <c r="P2054" t="s">
        <v>3453</v>
      </c>
      <c r="R2054" t="s">
        <v>43</v>
      </c>
      <c r="S2054" t="s">
        <v>315</v>
      </c>
      <c r="X2054" s="9">
        <f>IF(Table1[[#This Row],[Origin 1]]="???",0,COUNTA(Table1[[#This Row],[Origin 1]:[Origin 6]]))</f>
        <v>2</v>
      </c>
      <c r="Y2054"/>
      <c r="Z2054"/>
    </row>
    <row r="2055" spans="1:26">
      <c r="A2055" s="12" t="s">
        <v>315</v>
      </c>
      <c r="B2055" s="2">
        <v>2024</v>
      </c>
      <c r="C2055" s="18" t="str">
        <f>TEXT(Table1[[#This Row],[No2]],"000")</f>
        <v>061</v>
      </c>
      <c r="D2055" s="18">
        <v>61</v>
      </c>
      <c r="E2055" s="18" t="s">
        <v>25</v>
      </c>
      <c r="F2055" s="2" t="str">
        <f>_xlfn.TEXTJOIN("_",TRUE,A2055,B2055,C2055,Table1[[#This Row],[Domain]])</f>
        <v>POL_2024_061_Land</v>
      </c>
      <c r="G2055" s="2" t="s">
        <v>300</v>
      </c>
      <c r="H2055" s="3" t="s">
        <v>129</v>
      </c>
      <c r="I2055" t="s">
        <v>542</v>
      </c>
      <c r="J2055" t="s">
        <v>546</v>
      </c>
      <c r="K2055" s="4">
        <v>20</v>
      </c>
      <c r="L2055" s="9" t="str">
        <f>IF(AND(R2055=A2055, S2055&amp;T2055&amp;U2055&amp;V2055&amp;W2055=""), "DomProd", IF(COUNTIF(R2055:W2055, A2055)&gt;0, "CoDev", IF(R2055="???","N/A","Import")))</f>
        <v>Import</v>
      </c>
      <c r="M2055" t="s">
        <v>547</v>
      </c>
      <c r="O2055"/>
      <c r="P2055" s="28" t="s">
        <v>548</v>
      </c>
      <c r="R2055" s="9" t="s">
        <v>304</v>
      </c>
      <c r="X2055" s="9">
        <f>IF(Table1[[#This Row],[Origin 1]]="???",0,COUNTA(Table1[[#This Row],[Origin 1]:[Origin 6]]))</f>
        <v>1</v>
      </c>
      <c r="Y2055"/>
      <c r="Z2055"/>
    </row>
    <row r="2056" spans="1:26">
      <c r="A2056" s="12" t="s">
        <v>315</v>
      </c>
      <c r="B2056" s="2">
        <v>2024</v>
      </c>
      <c r="C2056" s="18" t="str">
        <f>TEXT(Table1[[#This Row],[No2]],"000")</f>
        <v>062</v>
      </c>
      <c r="D2056" s="18">
        <v>62</v>
      </c>
      <c r="E2056" s="18" t="s">
        <v>25</v>
      </c>
      <c r="F2056" s="2" t="str">
        <f>_xlfn.TEXTJOIN("_",TRUE,A2056,B2056,C2056,Table1[[#This Row],[Domain]])</f>
        <v>POL_2024_062_Land</v>
      </c>
      <c r="G2056" s="2" t="s">
        <v>300</v>
      </c>
      <c r="H2056" s="3" t="s">
        <v>129</v>
      </c>
      <c r="I2056" t="s">
        <v>130</v>
      </c>
      <c r="J2056" t="s">
        <v>3454</v>
      </c>
      <c r="K2056" s="4">
        <v>57</v>
      </c>
      <c r="L2056" s="9" t="str">
        <f>IF(AND(R2056=A2056, S2056&amp;T2056&amp;U2056&amp;V2056&amp;W2056=""), "DomProd", IF(COUNTIF(R2056:W2056, A2056)&gt;0, "CoDev", IF(R2056="???","N/A","Import")))</f>
        <v>Import</v>
      </c>
      <c r="M2056" t="s">
        <v>386</v>
      </c>
      <c r="O2056"/>
      <c r="P2056" t="s">
        <v>387</v>
      </c>
      <c r="R2056" s="9" t="s">
        <v>304</v>
      </c>
      <c r="X2056" s="9">
        <f>IF(Table1[[#This Row],[Origin 1]]="???",0,COUNTA(Table1[[#This Row],[Origin 1]:[Origin 6]]))</f>
        <v>1</v>
      </c>
      <c r="Y2056"/>
      <c r="Z2056"/>
    </row>
    <row r="2057" spans="1:26" s="7" customFormat="1">
      <c r="A2057" s="23" t="s">
        <v>315</v>
      </c>
      <c r="B2057" s="2">
        <v>2024</v>
      </c>
      <c r="C2057" s="18" t="str">
        <f>TEXT(Table1[[#This Row],[No2]],"000")</f>
        <v>063</v>
      </c>
      <c r="D2057" s="18">
        <v>63</v>
      </c>
      <c r="E2057" s="18" t="s">
        <v>25</v>
      </c>
      <c r="F2057" s="2" t="str">
        <f>_xlfn.TEXTJOIN("_",TRUE,A2057,B2057,C2057,Table1[[#This Row],[Domain]])</f>
        <v>POL_2024_063_Land</v>
      </c>
      <c r="G2057" s="5" t="s">
        <v>300</v>
      </c>
      <c r="H2057" s="6" t="s">
        <v>129</v>
      </c>
      <c r="I2057" s="7" t="s">
        <v>130</v>
      </c>
      <c r="J2057" s="7" t="s">
        <v>3455</v>
      </c>
      <c r="K2057" s="8" t="s">
        <v>72</v>
      </c>
      <c r="L2057" s="9" t="str">
        <f>IF(AND(R2057=A2057, S2057&amp;T2057&amp;U2057&amp;V2057&amp;W2057=""), "DomProd", IF(COUNTIF(R2057:W2057, A2057)&gt;0, "CoDev", IF(R2057="???","N/A","Import")))</f>
        <v>DomProd</v>
      </c>
      <c r="M2057" t="s">
        <v>3254</v>
      </c>
      <c r="N2057"/>
      <c r="O2057"/>
      <c r="P2057" s="28" t="s">
        <v>3255</v>
      </c>
      <c r="R2057" s="7" t="s">
        <v>315</v>
      </c>
      <c r="X2057" s="9">
        <f>IF(Table1[[#This Row],[Origin 1]]="???",0,COUNTA(Table1[[#This Row],[Origin 1]:[Origin 6]]))</f>
        <v>1</v>
      </c>
      <c r="Y2057"/>
    </row>
    <row r="2058" spans="1:26">
      <c r="A2058" s="12" t="s">
        <v>315</v>
      </c>
      <c r="B2058" s="2">
        <v>2024</v>
      </c>
      <c r="C2058" s="18" t="str">
        <f>TEXT(Table1[[#This Row],[No2]],"000")</f>
        <v>064</v>
      </c>
      <c r="D2058" s="18">
        <v>64</v>
      </c>
      <c r="E2058" s="18" t="s">
        <v>25</v>
      </c>
      <c r="F2058" s="2" t="str">
        <f>_xlfn.TEXTJOIN("_",TRUE,A2058,B2058,C2058,Table1[[#This Row],[Domain]])</f>
        <v>POL_2024_064_Land</v>
      </c>
      <c r="G2058" s="2" t="s">
        <v>300</v>
      </c>
      <c r="H2058" s="3" t="s">
        <v>129</v>
      </c>
      <c r="I2058" t="s">
        <v>130</v>
      </c>
      <c r="J2058" t="s">
        <v>1546</v>
      </c>
      <c r="K2058" s="4" t="s">
        <v>72</v>
      </c>
      <c r="L2058" s="9" t="str">
        <f>IF(AND(R2058=A2058, S2058&amp;T2058&amp;U2058&amp;V2058&amp;W2058=""), "DomProd", IF(COUNTIF(R2058:W2058, A2058)&gt;0, "CoDev", IF(R2058="???","N/A","Import")))</f>
        <v>DomProd</v>
      </c>
      <c r="M2058" t="s">
        <v>1547</v>
      </c>
      <c r="O2058"/>
      <c r="P2058" s="28" t="s">
        <v>1548</v>
      </c>
      <c r="R2058" t="s">
        <v>315</v>
      </c>
      <c r="X2058" s="9">
        <f>IF(Table1[[#This Row],[Origin 1]]="???",0,COUNTA(Table1[[#This Row],[Origin 1]:[Origin 6]]))</f>
        <v>1</v>
      </c>
      <c r="Y2058"/>
      <c r="Z2058"/>
    </row>
    <row r="2059" spans="1:26">
      <c r="A2059" s="12" t="s">
        <v>315</v>
      </c>
      <c r="B2059" s="2">
        <v>2024</v>
      </c>
      <c r="C2059" s="18" t="str">
        <f>TEXT(Table1[[#This Row],[No2]],"000")</f>
        <v>065</v>
      </c>
      <c r="D2059" s="18">
        <v>65</v>
      </c>
      <c r="E2059" s="18" t="s">
        <v>25</v>
      </c>
      <c r="F2059" s="2" t="str">
        <f>_xlfn.TEXTJOIN("_",TRUE,A2059,B2059,C2059,Table1[[#This Row],[Domain]])</f>
        <v>POL_2024_065_Land</v>
      </c>
      <c r="G2059" s="2" t="s">
        <v>300</v>
      </c>
      <c r="H2059" s="3" t="s">
        <v>129</v>
      </c>
      <c r="I2059" t="s">
        <v>130</v>
      </c>
      <c r="J2059" t="s">
        <v>3456</v>
      </c>
      <c r="K2059" s="4">
        <v>79</v>
      </c>
      <c r="L2059" s="9" t="str">
        <f>IF(AND(R2059=A2059, S2059&amp;T2059&amp;U2059&amp;V2059&amp;W2059=""), "DomProd", IF(COUNTIF(R2059:W2059, A2059)&gt;0, "CoDev", IF(R2059="???","N/A","Import")))</f>
        <v>DomProd</v>
      </c>
      <c r="M2059" t="s">
        <v>3457</v>
      </c>
      <c r="O2059"/>
      <c r="P2059" s="28" t="s">
        <v>3458</v>
      </c>
      <c r="R2059" t="s">
        <v>315</v>
      </c>
      <c r="X2059" s="9">
        <f>IF(Table1[[#This Row],[Origin 1]]="???",0,COUNTA(Table1[[#This Row],[Origin 1]:[Origin 6]]))</f>
        <v>1</v>
      </c>
      <c r="Y2059"/>
      <c r="Z2059"/>
    </row>
    <row r="2060" spans="1:26">
      <c r="A2060" s="12" t="s">
        <v>315</v>
      </c>
      <c r="B2060" s="2">
        <v>2024</v>
      </c>
      <c r="C2060" s="18" t="str">
        <f>TEXT(Table1[[#This Row],[No2]],"000")</f>
        <v>066</v>
      </c>
      <c r="D2060" s="18">
        <v>66</v>
      </c>
      <c r="E2060" s="18" t="s">
        <v>25</v>
      </c>
      <c r="F2060" s="2" t="str">
        <f>_xlfn.TEXTJOIN("_",TRUE,A2060,B2060,C2060,Table1[[#This Row],[Domain]])</f>
        <v>POL_2024_066_Land</v>
      </c>
      <c r="G2060" s="2" t="s">
        <v>300</v>
      </c>
      <c r="H2060" s="3" t="s">
        <v>129</v>
      </c>
      <c r="I2060" t="s">
        <v>3459</v>
      </c>
      <c r="J2060" t="s">
        <v>3460</v>
      </c>
      <c r="K2060" s="4">
        <v>36</v>
      </c>
      <c r="L2060" s="9" t="str">
        <f>IF(AND(R2060=A2060, S2060&amp;T2060&amp;U2060&amp;V2060&amp;W2060=""), "DomProd", IF(COUNTIF(R2060:W2060, A2060)&gt;0, "CoDev", IF(R2060="???","N/A","Import")))</f>
        <v>DomProd</v>
      </c>
      <c r="M2060" t="s">
        <v>3461</v>
      </c>
      <c r="O2060"/>
      <c r="P2060" s="28" t="s">
        <v>3462</v>
      </c>
      <c r="R2060" t="s">
        <v>315</v>
      </c>
      <c r="X2060" s="9">
        <f>IF(Table1[[#This Row],[Origin 1]]="???",0,COUNTA(Table1[[#This Row],[Origin 1]:[Origin 6]]))</f>
        <v>1</v>
      </c>
      <c r="Y2060"/>
      <c r="Z2060"/>
    </row>
    <row r="2061" spans="1:26">
      <c r="A2061" s="12" t="s">
        <v>315</v>
      </c>
      <c r="B2061" s="2">
        <v>2024</v>
      </c>
      <c r="C2061" s="18" t="str">
        <f>TEXT(Table1[[#This Row],[No2]],"000")</f>
        <v>067</v>
      </c>
      <c r="D2061" s="18">
        <v>67</v>
      </c>
      <c r="E2061" s="18" t="s">
        <v>25</v>
      </c>
      <c r="F2061" s="2" t="str">
        <f>_xlfn.TEXTJOIN("_",TRUE,A2061,B2061,C2061,Table1[[#This Row],[Domain]])</f>
        <v>POL_2024_067_Land</v>
      </c>
      <c r="G2061" s="2" t="s">
        <v>300</v>
      </c>
      <c r="H2061" s="3" t="s">
        <v>129</v>
      </c>
      <c r="I2061" t="s">
        <v>3459</v>
      </c>
      <c r="J2061" t="s">
        <v>3463</v>
      </c>
      <c r="K2061" s="4">
        <v>20</v>
      </c>
      <c r="L2061" s="9" t="str">
        <f>IF(AND(R2061=A2061, S2061&amp;T2061&amp;U2061&amp;V2061&amp;W2061=""), "DomProd", IF(COUNTIF(R2061:W2061, A2061)&gt;0, "CoDev", IF(R2061="???","N/A","Import")))</f>
        <v>DomProd</v>
      </c>
      <c r="M2061" t="s">
        <v>390</v>
      </c>
      <c r="O2061"/>
      <c r="P2061" s="28" t="s">
        <v>391</v>
      </c>
      <c r="R2061" t="s">
        <v>315</v>
      </c>
      <c r="X2061" s="9">
        <f>IF(Table1[[#This Row],[Origin 1]]="???",0,COUNTA(Table1[[#This Row],[Origin 1]:[Origin 6]]))</f>
        <v>1</v>
      </c>
      <c r="Y2061"/>
      <c r="Z2061"/>
    </row>
    <row r="2062" spans="1:26">
      <c r="A2062" s="12" t="s">
        <v>315</v>
      </c>
      <c r="B2062" s="2">
        <v>2024</v>
      </c>
      <c r="C2062" s="18" t="str">
        <f>TEXT(Table1[[#This Row],[No2]],"000")</f>
        <v>068</v>
      </c>
      <c r="D2062" s="18">
        <v>68</v>
      </c>
      <c r="E2062" s="18" t="s">
        <v>25</v>
      </c>
      <c r="F2062" s="2" t="str">
        <f>_xlfn.TEXTJOIN("_",TRUE,A2062,B2062,C2062,Table1[[#This Row],[Domain]])</f>
        <v>POL_2024_068_Land</v>
      </c>
      <c r="G2062" s="2" t="s">
        <v>300</v>
      </c>
      <c r="H2062" s="3" t="s">
        <v>129</v>
      </c>
      <c r="I2062" t="s">
        <v>3464</v>
      </c>
      <c r="J2062" t="s">
        <v>389</v>
      </c>
      <c r="K2062" s="4">
        <v>2</v>
      </c>
      <c r="L2062" s="9" t="str">
        <f>IF(AND(R2062=A2062, S2062&amp;T2062&amp;U2062&amp;V2062&amp;W2062=""), "DomProd", IF(COUNTIF(R2062:W2062, A2062)&gt;0, "CoDev", IF(R2062="???","N/A","Import")))</f>
        <v>Import</v>
      </c>
      <c r="M2062" t="s">
        <v>390</v>
      </c>
      <c r="O2062"/>
      <c r="P2062" s="28" t="s">
        <v>391</v>
      </c>
      <c r="R2062" s="9" t="s">
        <v>304</v>
      </c>
      <c r="X2062" s="9">
        <f>IF(Table1[[#This Row],[Origin 1]]="???",0,COUNTA(Table1[[#This Row],[Origin 1]:[Origin 6]]))</f>
        <v>1</v>
      </c>
      <c r="Y2062"/>
      <c r="Z2062"/>
    </row>
    <row r="2063" spans="1:26">
      <c r="A2063" s="12" t="s">
        <v>315</v>
      </c>
      <c r="B2063" s="2">
        <v>2024</v>
      </c>
      <c r="C2063" s="18" t="str">
        <f>TEXT(Table1[[#This Row],[No2]],"000")</f>
        <v>069</v>
      </c>
      <c r="D2063" s="18">
        <v>69</v>
      </c>
      <c r="E2063" s="18" t="s">
        <v>25</v>
      </c>
      <c r="F2063" s="2" t="str">
        <f>_xlfn.TEXTJOIN("_",TRUE,A2063,B2063,C2063,Table1[[#This Row],[Domain]])</f>
        <v>POL_2024_069_Land</v>
      </c>
      <c r="G2063" s="2" t="s">
        <v>300</v>
      </c>
      <c r="H2063" s="3" t="s">
        <v>129</v>
      </c>
      <c r="I2063" t="s">
        <v>3464</v>
      </c>
      <c r="J2063" t="s">
        <v>3465</v>
      </c>
      <c r="K2063" s="4" t="s">
        <v>72</v>
      </c>
      <c r="L2063" s="9" t="str">
        <f>IF(AND(R2063=A2063, S2063&amp;T2063&amp;U2063&amp;V2063&amp;W2063=""), "DomProd", IF(COUNTIF(R2063:W2063, A2063)&gt;0, "CoDev", IF(R2063="???","N/A","Import")))</f>
        <v>DomProd</v>
      </c>
      <c r="M2063" t="s">
        <v>3466</v>
      </c>
      <c r="O2063"/>
      <c r="P2063" s="28" t="s">
        <v>3467</v>
      </c>
      <c r="R2063" t="s">
        <v>315</v>
      </c>
      <c r="X2063" s="9">
        <f>IF(Table1[[#This Row],[Origin 1]]="???",0,COUNTA(Table1[[#This Row],[Origin 1]:[Origin 6]]))</f>
        <v>1</v>
      </c>
      <c r="Y2063"/>
      <c r="Z2063"/>
    </row>
    <row r="2064" spans="1:26">
      <c r="A2064" s="12" t="s">
        <v>315</v>
      </c>
      <c r="B2064" s="2">
        <v>2024</v>
      </c>
      <c r="C2064" s="18" t="str">
        <f>TEXT(Table1[[#This Row],[No2]],"000")</f>
        <v>070</v>
      </c>
      <c r="D2064" s="18">
        <v>70</v>
      </c>
      <c r="E2064" s="18" t="s">
        <v>25</v>
      </c>
      <c r="F2064" s="2" t="str">
        <f>_xlfn.TEXTJOIN("_",TRUE,A2064,B2064,C2064,Table1[[#This Row],[Domain]])</f>
        <v>POL_2024_070_Land</v>
      </c>
      <c r="G2064" s="2" t="s">
        <v>300</v>
      </c>
      <c r="H2064" s="3" t="s">
        <v>129</v>
      </c>
      <c r="I2064" t="s">
        <v>1549</v>
      </c>
      <c r="J2064" t="s">
        <v>393</v>
      </c>
      <c r="K2064" s="4">
        <v>268</v>
      </c>
      <c r="L2064" s="9" t="str">
        <f>IF(AND(R2064=A2064, S2064&amp;T2064&amp;U2064&amp;V2064&amp;W2064=""), "DomProd", IF(COUNTIF(R2064:W2064, A2064)&gt;0, "CoDev", IF(R2064="???","N/A","Import")))</f>
        <v>Import</v>
      </c>
      <c r="M2064" t="s">
        <v>394</v>
      </c>
      <c r="O2064"/>
      <c r="P2064" s="28" t="s">
        <v>395</v>
      </c>
      <c r="R2064" s="9" t="s">
        <v>304</v>
      </c>
      <c r="X2064" s="9">
        <f>IF(Table1[[#This Row],[Origin 1]]="???",0,COUNTA(Table1[[#This Row],[Origin 1]:[Origin 6]]))</f>
        <v>1</v>
      </c>
      <c r="Y2064"/>
      <c r="Z2064"/>
    </row>
    <row r="2065" spans="1:26">
      <c r="A2065" s="12" t="s">
        <v>315</v>
      </c>
      <c r="B2065" s="2">
        <v>2024</v>
      </c>
      <c r="C2065" s="18" t="str">
        <f>TEXT(Table1[[#This Row],[No2]],"000")</f>
        <v>071</v>
      </c>
      <c r="D2065" s="18">
        <v>71</v>
      </c>
      <c r="E2065" s="18" t="s">
        <v>25</v>
      </c>
      <c r="F2065" s="2" t="str">
        <f>_xlfn.TEXTJOIN("_",TRUE,A2065,B2065,C2065,Table1[[#This Row],[Domain]])</f>
        <v>POL_2024_071_Land</v>
      </c>
      <c r="G2065" s="2" t="s">
        <v>300</v>
      </c>
      <c r="H2065" s="3" t="s">
        <v>129</v>
      </c>
      <c r="I2065" t="s">
        <v>1549</v>
      </c>
      <c r="J2065" t="s">
        <v>3468</v>
      </c>
      <c r="K2065" s="4">
        <v>75</v>
      </c>
      <c r="L2065" s="9" t="str">
        <f>IF(AND(R2065=A2065, S2065&amp;T2065&amp;U2065&amp;V2065&amp;W2065=""), "DomProd", IF(COUNTIF(R2065:W2065, A2065)&gt;0, "CoDev", IF(R2065="???","N/A","Import")))</f>
        <v>CoDev</v>
      </c>
      <c r="M2065" t="s">
        <v>394</v>
      </c>
      <c r="O2065"/>
      <c r="P2065" s="28" t="s">
        <v>395</v>
      </c>
      <c r="R2065" s="9" t="s">
        <v>304</v>
      </c>
      <c r="S2065" t="s">
        <v>315</v>
      </c>
      <c r="X2065" s="9">
        <f>IF(Table1[[#This Row],[Origin 1]]="???",0,COUNTA(Table1[[#This Row],[Origin 1]:[Origin 6]]))</f>
        <v>2</v>
      </c>
      <c r="Y2065"/>
      <c r="Z2065"/>
    </row>
    <row r="2066" spans="1:26">
      <c r="A2066" s="12" t="s">
        <v>315</v>
      </c>
      <c r="B2066" s="2">
        <v>2024</v>
      </c>
      <c r="C2066" s="18" t="str">
        <f>TEXT(Table1[[#This Row],[No2]],"000")</f>
        <v>072</v>
      </c>
      <c r="D2066" s="18">
        <v>72</v>
      </c>
      <c r="E2066" s="18" t="s">
        <v>92</v>
      </c>
      <c r="F2066" s="2" t="str">
        <f>_xlfn.TEXTJOIN("_",TRUE,A2066,B2066,C2066,Table1[[#This Row],[Domain]])</f>
        <v>POL_2024_072_Air</v>
      </c>
      <c r="G2066" s="2" t="s">
        <v>300</v>
      </c>
      <c r="H2066" s="3" t="s">
        <v>280</v>
      </c>
      <c r="I2066" t="s">
        <v>3469</v>
      </c>
      <c r="J2066" t="s">
        <v>3470</v>
      </c>
      <c r="K2066" s="4" t="s">
        <v>72</v>
      </c>
      <c r="L2066" s="9" t="str">
        <f>IF(AND(R2066=A2066, S2066&amp;T2066&amp;U2066&amp;V2066&amp;W2066=""), "DomProd", IF(COUNTIF(R2066:W2066, A2066)&gt;0, "CoDev", IF(R2066="???","N/A","Import")))</f>
        <v>Import</v>
      </c>
      <c r="M2066" t="s">
        <v>3471</v>
      </c>
      <c r="O2066"/>
      <c r="P2066" s="28" t="s">
        <v>3472</v>
      </c>
      <c r="R2066" t="s">
        <v>2862</v>
      </c>
      <c r="X2066" s="9">
        <f>IF(Table1[[#This Row],[Origin 1]]="???",0,COUNTA(Table1[[#This Row],[Origin 1]:[Origin 6]]))</f>
        <v>1</v>
      </c>
      <c r="Y2066"/>
      <c r="Z2066"/>
    </row>
    <row r="2067" spans="1:26">
      <c r="A2067" s="12" t="s">
        <v>315</v>
      </c>
      <c r="B2067" s="2">
        <v>2024</v>
      </c>
      <c r="C2067" s="18" t="str">
        <f>TEXT(Table1[[#This Row],[No2]],"000")</f>
        <v>073</v>
      </c>
      <c r="D2067" s="18">
        <v>73</v>
      </c>
      <c r="E2067" s="18" t="s">
        <v>183</v>
      </c>
      <c r="F2067" s="2" t="str">
        <f>_xlfn.TEXTJOIN("_",TRUE,A2067,B2067,C2067,Table1[[#This Row],[Domain]])</f>
        <v>POL_2024_073_Sea</v>
      </c>
      <c r="G2067" s="2" t="s">
        <v>400</v>
      </c>
      <c r="H2067" s="3" t="s">
        <v>888</v>
      </c>
      <c r="I2067" t="s">
        <v>889</v>
      </c>
      <c r="J2067" t="s">
        <v>3473</v>
      </c>
      <c r="K2067" s="4">
        <v>1</v>
      </c>
      <c r="L2067" s="9" t="str">
        <f>IF(AND(R2067=A2067, S2067&amp;T2067&amp;U2067&amp;V2067&amp;W2067=""), "DomProd", IF(COUNTIF(R2067:W2067, A2067)&gt;0, "CoDev", IF(R2067="???","N/A","Import")))</f>
        <v>Import</v>
      </c>
      <c r="M2067" t="s">
        <v>3474</v>
      </c>
      <c r="O2067"/>
      <c r="P2067" s="28" t="s">
        <v>3475</v>
      </c>
      <c r="R2067" s="9" t="s">
        <v>304</v>
      </c>
      <c r="X2067" s="9">
        <f>IF(Table1[[#This Row],[Origin 1]]="???",0,COUNTA(Table1[[#This Row],[Origin 1]:[Origin 6]]))</f>
        <v>1</v>
      </c>
      <c r="Y2067"/>
      <c r="Z2067"/>
    </row>
    <row r="2068" spans="1:26">
      <c r="A2068" s="12" t="s">
        <v>315</v>
      </c>
      <c r="B2068" s="2">
        <v>2024</v>
      </c>
      <c r="C2068" s="18" t="str">
        <f>TEXT(Table1[[#This Row],[No2]],"000")</f>
        <v>074</v>
      </c>
      <c r="D2068" s="18">
        <v>74</v>
      </c>
      <c r="E2068" s="18" t="s">
        <v>183</v>
      </c>
      <c r="F2068" s="2" t="str">
        <f>_xlfn.TEXTJOIN("_",TRUE,A2068,B2068,C2068,Table1[[#This Row],[Domain]])</f>
        <v>POL_2024_074_Sea</v>
      </c>
      <c r="G2068" s="2" t="s">
        <v>400</v>
      </c>
      <c r="H2068" s="3" t="s">
        <v>192</v>
      </c>
      <c r="I2068" t="s">
        <v>893</v>
      </c>
      <c r="J2068" t="s">
        <v>3476</v>
      </c>
      <c r="K2068" s="4" t="s">
        <v>72</v>
      </c>
      <c r="L2068" s="9" t="str">
        <f>IF(AND(R2068=A2068, S2068&amp;T2068&amp;U2068&amp;V2068&amp;W2068=""), "DomProd", IF(COUNTIF(R2068:W2068, A2068)&gt;0, "CoDev", IF(R2068="???","N/A","Import")))</f>
        <v>Import</v>
      </c>
      <c r="M2068" t="s">
        <v>3477</v>
      </c>
      <c r="N2068" t="s">
        <v>3478</v>
      </c>
      <c r="O2068"/>
      <c r="P2068" s="28" t="s">
        <v>3479</v>
      </c>
      <c r="R2068" s="9" t="s">
        <v>304</v>
      </c>
      <c r="X2068" s="9">
        <f>IF(Table1[[#This Row],[Origin 1]]="???",0,COUNTA(Table1[[#This Row],[Origin 1]:[Origin 6]]))</f>
        <v>1</v>
      </c>
      <c r="Y2068"/>
      <c r="Z2068"/>
    </row>
    <row r="2069" spans="1:26">
      <c r="A2069" s="12" t="s">
        <v>315</v>
      </c>
      <c r="B2069" s="2">
        <v>2024</v>
      </c>
      <c r="C2069" s="18" t="str">
        <f>TEXT(Table1[[#This Row],[No2]],"000")</f>
        <v>075</v>
      </c>
      <c r="D2069" s="18">
        <v>75</v>
      </c>
      <c r="E2069" s="18" t="s">
        <v>183</v>
      </c>
      <c r="F2069" s="2" t="str">
        <f>_xlfn.TEXTJOIN("_",TRUE,A2069,B2069,C2069,Table1[[#This Row],[Domain]])</f>
        <v>POL_2024_075_Sea</v>
      </c>
      <c r="G2069" s="2" t="s">
        <v>400</v>
      </c>
      <c r="H2069" s="3" t="s">
        <v>185</v>
      </c>
      <c r="I2069" t="s">
        <v>1908</v>
      </c>
      <c r="J2069" t="s">
        <v>3480</v>
      </c>
      <c r="K2069" s="4">
        <v>2</v>
      </c>
      <c r="L2069" s="9" t="str">
        <f>IF(AND(R2069=A2069, S2069&amp;T2069&amp;U2069&amp;V2069&amp;W2069=""), "DomProd", IF(COUNTIF(R2069:W2069, A2069)&gt;0, "CoDev", IF(R2069="???","N/A","Import")))</f>
        <v>Import</v>
      </c>
      <c r="M2069" t="s">
        <v>3481</v>
      </c>
      <c r="O2069"/>
      <c r="P2069" s="28" t="s">
        <v>3482</v>
      </c>
      <c r="Q2069" s="28" t="s">
        <v>3483</v>
      </c>
      <c r="R2069" t="s">
        <v>65</v>
      </c>
      <c r="X2069" s="9">
        <f>IF(Table1[[#This Row],[Origin 1]]="???",0,COUNTA(Table1[[#This Row],[Origin 1]:[Origin 6]]))</f>
        <v>1</v>
      </c>
      <c r="Y2069"/>
      <c r="Z2069"/>
    </row>
    <row r="2070" spans="1:26">
      <c r="A2070" s="12" t="s">
        <v>315</v>
      </c>
      <c r="B2070" s="2">
        <v>2024</v>
      </c>
      <c r="C2070" s="18" t="str">
        <f>TEXT(Table1[[#This Row],[No2]],"000")</f>
        <v>076</v>
      </c>
      <c r="D2070" s="18">
        <v>76</v>
      </c>
      <c r="E2070" s="18" t="s">
        <v>183</v>
      </c>
      <c r="F2070" s="2" t="str">
        <f>_xlfn.TEXTJOIN("_",TRUE,A2070,B2070,C2070,Table1[[#This Row],[Domain]])</f>
        <v>POL_2024_076_Sea</v>
      </c>
      <c r="G2070" s="2" t="s">
        <v>400</v>
      </c>
      <c r="H2070" s="3" t="s">
        <v>192</v>
      </c>
      <c r="I2070" t="s">
        <v>3484</v>
      </c>
      <c r="J2070" t="s">
        <v>920</v>
      </c>
      <c r="K2070" s="4">
        <v>2</v>
      </c>
      <c r="L2070" s="9" t="str">
        <f>IF(AND(R2070=A2070, S2070&amp;T2070&amp;U2070&amp;V2070&amp;W2070=""), "DomProd", IF(COUNTIF(R2070:W2070, A2070)&gt;0, "CoDev", IF(R2070="???","N/A","Import")))</f>
        <v>Import</v>
      </c>
      <c r="M2070" t="s">
        <v>921</v>
      </c>
      <c r="O2070"/>
      <c r="P2070" s="28" t="s">
        <v>204</v>
      </c>
      <c r="R2070" t="s">
        <v>65</v>
      </c>
      <c r="X2070" s="9">
        <f>IF(Table1[[#This Row],[Origin 1]]="???",0,COUNTA(Table1[[#This Row],[Origin 1]:[Origin 6]]))</f>
        <v>1</v>
      </c>
      <c r="Y2070"/>
      <c r="Z2070"/>
    </row>
    <row r="2071" spans="1:26">
      <c r="A2071" s="12" t="s">
        <v>315</v>
      </c>
      <c r="B2071" s="2">
        <v>2024</v>
      </c>
      <c r="C2071" s="18" t="str">
        <f>TEXT(Table1[[#This Row],[No2]],"000")</f>
        <v>077</v>
      </c>
      <c r="D2071" s="18">
        <v>77</v>
      </c>
      <c r="E2071" s="18" t="s">
        <v>183</v>
      </c>
      <c r="F2071" s="2" t="str">
        <f>_xlfn.TEXTJOIN("_",TRUE,A2071,B2071,C2071,Table1[[#This Row],[Domain]])</f>
        <v>POL_2024_077_Sea</v>
      </c>
      <c r="G2071" s="2" t="s">
        <v>400</v>
      </c>
      <c r="H2071" s="3" t="s">
        <v>192</v>
      </c>
      <c r="I2071" t="s">
        <v>3484</v>
      </c>
      <c r="J2071" t="s">
        <v>922</v>
      </c>
      <c r="K2071" s="4" t="s">
        <v>72</v>
      </c>
      <c r="L2071" s="9" t="str">
        <f>IF(AND(R2071=A2071, S2071&amp;T2071&amp;U2071&amp;V2071&amp;W2071=""), "DomProd", IF(COUNTIF(R2071:W2071, A2071)&gt;0, "CoDev", IF(R2071="???","N/A","Import")))</f>
        <v>Import</v>
      </c>
      <c r="M2071" t="s">
        <v>411</v>
      </c>
      <c r="N2071" t="s">
        <v>923</v>
      </c>
      <c r="O2071" t="s">
        <v>924</v>
      </c>
      <c r="P2071" s="28" t="s">
        <v>925</v>
      </c>
      <c r="R2071" t="s">
        <v>134</v>
      </c>
      <c r="S2071" t="s">
        <v>55</v>
      </c>
      <c r="X2071" s="9">
        <f>IF(Table1[[#This Row],[Origin 1]]="???",0,COUNTA(Table1[[#This Row],[Origin 1]:[Origin 6]]))</f>
        <v>2</v>
      </c>
      <c r="Y2071"/>
      <c r="Z2071"/>
    </row>
    <row r="2072" spans="1:26">
      <c r="A2072" s="12" t="s">
        <v>315</v>
      </c>
      <c r="B2072" s="2">
        <v>2024</v>
      </c>
      <c r="C2072" s="18" t="str">
        <f>TEXT(Table1[[#This Row],[No2]],"000")</f>
        <v>078</v>
      </c>
      <c r="D2072" s="18">
        <v>78</v>
      </c>
      <c r="E2072" s="18" t="s">
        <v>183</v>
      </c>
      <c r="F2072" s="2" t="str">
        <f>_xlfn.TEXTJOIN("_",TRUE,A2072,B2072,C2072,Table1[[#This Row],[Domain]])</f>
        <v>POL_2024_078_Sea</v>
      </c>
      <c r="G2072" s="2" t="s">
        <v>400</v>
      </c>
      <c r="H2072" s="3" t="s">
        <v>192</v>
      </c>
      <c r="I2072" t="s">
        <v>3484</v>
      </c>
      <c r="J2072" t="s">
        <v>2527</v>
      </c>
      <c r="K2072" s="4">
        <v>1</v>
      </c>
      <c r="L2072" s="9" t="str">
        <f>IF(AND(R2072=A2072, S2072&amp;T2072&amp;U2072&amp;V2072&amp;W2072=""), "DomProd", IF(COUNTIF(R2072:W2072, A2072)&gt;0, "CoDev", IF(R2072="???","N/A","Import")))</f>
        <v>Import</v>
      </c>
      <c r="M2072" t="s">
        <v>198</v>
      </c>
      <c r="O2072"/>
      <c r="P2072" s="28" t="s">
        <v>2277</v>
      </c>
      <c r="R2072" t="s">
        <v>65</v>
      </c>
      <c r="X2072" s="9">
        <f>IF(Table1[[#This Row],[Origin 1]]="???",0,COUNTA(Table1[[#This Row],[Origin 1]:[Origin 6]]))</f>
        <v>1</v>
      </c>
      <c r="Y2072"/>
      <c r="Z2072"/>
    </row>
    <row r="2073" spans="1:26">
      <c r="A2073" s="12" t="s">
        <v>315</v>
      </c>
      <c r="B2073" s="2">
        <v>2024</v>
      </c>
      <c r="C2073" s="18" t="str">
        <f>TEXT(Table1[[#This Row],[No2]],"000")</f>
        <v>079</v>
      </c>
      <c r="D2073" s="18">
        <v>79</v>
      </c>
      <c r="E2073" s="18" t="s">
        <v>183</v>
      </c>
      <c r="F2073" s="2" t="str">
        <f>_xlfn.TEXTJOIN("_",TRUE,A2073,B2073,C2073,Table1[[#This Row],[Domain]])</f>
        <v>POL_2024_079_Sea</v>
      </c>
      <c r="G2073" s="2" t="s">
        <v>400</v>
      </c>
      <c r="H2073" s="3" t="s">
        <v>213</v>
      </c>
      <c r="I2073" t="s">
        <v>1912</v>
      </c>
      <c r="J2073" t="s">
        <v>3485</v>
      </c>
      <c r="K2073" s="4">
        <v>1</v>
      </c>
      <c r="L2073" s="9" t="str">
        <f>IF(AND(R2073=A2073, S2073&amp;T2073&amp;U2073&amp;V2073&amp;W2073=""), "DomProd", IF(COUNTIF(R2073:W2073, A2073)&gt;0, "CoDev", IF(R2073="???","N/A","Import")))</f>
        <v>DomProd</v>
      </c>
      <c r="M2073" t="s">
        <v>459</v>
      </c>
      <c r="O2073"/>
      <c r="P2073" s="28" t="s">
        <v>3486</v>
      </c>
      <c r="R2073" t="s">
        <v>315</v>
      </c>
      <c r="X2073" s="9">
        <f>IF(Table1[[#This Row],[Origin 1]]="???",0,COUNTA(Table1[[#This Row],[Origin 1]:[Origin 6]]))</f>
        <v>1</v>
      </c>
      <c r="Y2073"/>
      <c r="Z2073"/>
    </row>
    <row r="2074" spans="1:26">
      <c r="A2074" s="12" t="s">
        <v>315</v>
      </c>
      <c r="B2074" s="2">
        <v>2024</v>
      </c>
      <c r="C2074" s="18" t="str">
        <f>TEXT(Table1[[#This Row],[No2]],"000")</f>
        <v>080</v>
      </c>
      <c r="D2074" s="18">
        <v>80</v>
      </c>
      <c r="E2074" s="18" t="s">
        <v>183</v>
      </c>
      <c r="F2074" s="2" t="str">
        <f>_xlfn.TEXTJOIN("_",TRUE,A2074,B2074,C2074,Table1[[#This Row],[Domain]])</f>
        <v>POL_2024_080_Sea</v>
      </c>
      <c r="G2074" s="2" t="s">
        <v>400</v>
      </c>
      <c r="H2074" s="3" t="s">
        <v>192</v>
      </c>
      <c r="I2074" t="s">
        <v>1915</v>
      </c>
      <c r="J2074" t="s">
        <v>778</v>
      </c>
      <c r="K2074" s="4" t="s">
        <v>72</v>
      </c>
      <c r="L2074" s="9" t="str">
        <f>IF(AND(R2074=A2074, S2074&amp;T2074&amp;U2074&amp;V2074&amp;W2074=""), "DomProd", IF(COUNTIF(R2074:W2074, A2074)&gt;0, "CoDev", IF(R2074="???","N/A","Import")))</f>
        <v>Import</v>
      </c>
      <c r="M2074" t="s">
        <v>380</v>
      </c>
      <c r="O2074"/>
      <c r="P2074" t="s">
        <v>384</v>
      </c>
      <c r="R2074" s="9" t="s">
        <v>304</v>
      </c>
      <c r="X2074" s="9">
        <f>IF(Table1[[#This Row],[Origin 1]]="???",0,COUNTA(Table1[[#This Row],[Origin 1]:[Origin 6]]))</f>
        <v>1</v>
      </c>
      <c r="Y2074"/>
      <c r="Z2074"/>
    </row>
    <row r="2075" spans="1:26">
      <c r="A2075" s="12" t="s">
        <v>315</v>
      </c>
      <c r="B2075" s="2">
        <v>2024</v>
      </c>
      <c r="C2075" s="18" t="str">
        <f>TEXT(Table1[[#This Row],[No2]],"000")</f>
        <v>081</v>
      </c>
      <c r="D2075" s="18">
        <v>81</v>
      </c>
      <c r="E2075" s="18" t="s">
        <v>183</v>
      </c>
      <c r="F2075" s="2" t="str">
        <f>_xlfn.TEXTJOIN("_",TRUE,A2075,B2075,C2075,Table1[[#This Row],[Domain]])</f>
        <v>POL_2024_081_Sea</v>
      </c>
      <c r="G2075" s="2" t="s">
        <v>400</v>
      </c>
      <c r="H2075" s="3" t="s">
        <v>192</v>
      </c>
      <c r="I2075" t="s">
        <v>1915</v>
      </c>
      <c r="J2075" t="s">
        <v>3487</v>
      </c>
      <c r="K2075" s="4" t="s">
        <v>72</v>
      </c>
      <c r="L2075" s="9" t="str">
        <f>IF(AND(R2075=A2075, S2075&amp;T2075&amp;U2075&amp;V2075&amp;W2075=""), "DomProd", IF(COUNTIF(R2075:W2075, A2075)&gt;0, "CoDev", IF(R2075="???","N/A","Import")))</f>
        <v>Import</v>
      </c>
      <c r="M2075" t="s">
        <v>3488</v>
      </c>
      <c r="O2075"/>
      <c r="P2075" s="28" t="s">
        <v>3489</v>
      </c>
      <c r="R2075" s="9" t="s">
        <v>304</v>
      </c>
      <c r="X2075" s="9">
        <f>IF(Table1[[#This Row],[Origin 1]]="???",0,COUNTA(Table1[[#This Row],[Origin 1]:[Origin 6]]))</f>
        <v>1</v>
      </c>
      <c r="Y2075"/>
      <c r="Z2075"/>
    </row>
    <row r="2076" spans="1:26">
      <c r="A2076" s="12" t="s">
        <v>315</v>
      </c>
      <c r="B2076" s="2">
        <v>2024</v>
      </c>
      <c r="C2076" s="18" t="str">
        <f>TEXT(Table1[[#This Row],[No2]],"000")</f>
        <v>082</v>
      </c>
      <c r="D2076" s="18">
        <v>82</v>
      </c>
      <c r="E2076" s="18" t="s">
        <v>183</v>
      </c>
      <c r="F2076" s="2" t="str">
        <f>_xlfn.TEXTJOIN("_",TRUE,A2076,B2076,C2076,Table1[[#This Row],[Domain]])</f>
        <v>POL_2024_082_Sea</v>
      </c>
      <c r="G2076" s="2" t="s">
        <v>400</v>
      </c>
      <c r="H2076" s="3" t="s">
        <v>192</v>
      </c>
      <c r="I2076" t="s">
        <v>1915</v>
      </c>
      <c r="J2076" t="s">
        <v>3490</v>
      </c>
      <c r="K2076" s="4">
        <v>2</v>
      </c>
      <c r="L2076" s="9" t="str">
        <f>IF(AND(R2076=A2076, S2076&amp;T2076&amp;U2076&amp;V2076&amp;W2076=""), "DomProd", IF(COUNTIF(R2076:W2076, A2076)&gt;0, "CoDev", IF(R2076="???","N/A","Import")))</f>
        <v>Import</v>
      </c>
      <c r="M2076" t="s">
        <v>423</v>
      </c>
      <c r="O2076"/>
      <c r="P2076" s="28" t="s">
        <v>424</v>
      </c>
      <c r="R2076" s="9" t="s">
        <v>304</v>
      </c>
      <c r="X2076" s="9">
        <f>IF(Table1[[#This Row],[Origin 1]]="???",0,COUNTA(Table1[[#This Row],[Origin 1]:[Origin 6]]))</f>
        <v>1</v>
      </c>
      <c r="Y2076"/>
      <c r="Z2076"/>
    </row>
    <row r="2077" spans="1:26">
      <c r="A2077" s="12" t="s">
        <v>315</v>
      </c>
      <c r="B2077" s="2">
        <v>2024</v>
      </c>
      <c r="C2077" s="18" t="str">
        <f>TEXT(Table1[[#This Row],[No2]],"000")</f>
        <v>083</v>
      </c>
      <c r="D2077" s="18">
        <v>83</v>
      </c>
      <c r="E2077" s="18" t="s">
        <v>183</v>
      </c>
      <c r="F2077" s="2" t="str">
        <f>_xlfn.TEXTJOIN("_",TRUE,A2077,B2077,C2077,Table1[[#This Row],[Domain]])</f>
        <v>POL_2024_083_Sea</v>
      </c>
      <c r="G2077" s="2" t="s">
        <v>400</v>
      </c>
      <c r="H2077" s="3" t="s">
        <v>213</v>
      </c>
      <c r="I2077" t="s">
        <v>1482</v>
      </c>
      <c r="J2077" t="s">
        <v>3491</v>
      </c>
      <c r="K2077" s="4">
        <v>1</v>
      </c>
      <c r="L2077" s="9" t="str">
        <f>IF(AND(R2077=A2077, S2077&amp;T2077&amp;U2077&amp;V2077&amp;W2077=""), "DomProd", IF(COUNTIF(R2077:W2077, A2077)&gt;0, "CoDev", IF(R2077="???","N/A","Import")))</f>
        <v>CoDev</v>
      </c>
      <c r="M2077" t="s">
        <v>3492</v>
      </c>
      <c r="O2077"/>
      <c r="P2077" s="28" t="s">
        <v>3493</v>
      </c>
      <c r="R2077" t="s">
        <v>315</v>
      </c>
      <c r="S2077" t="s">
        <v>32</v>
      </c>
      <c r="X2077" s="9">
        <f>IF(Table1[[#This Row],[Origin 1]]="???",0,COUNTA(Table1[[#This Row],[Origin 1]:[Origin 6]]))</f>
        <v>2</v>
      </c>
      <c r="Y2077"/>
      <c r="Z2077"/>
    </row>
    <row r="2078" spans="1:26">
      <c r="A2078" s="12" t="s">
        <v>315</v>
      </c>
      <c r="B2078" s="2">
        <v>2024</v>
      </c>
      <c r="C2078" s="18" t="str">
        <f>TEXT(Table1[[#This Row],[No2]],"000")</f>
        <v>084</v>
      </c>
      <c r="D2078" s="18">
        <v>84</v>
      </c>
      <c r="E2078" s="18" t="s">
        <v>183</v>
      </c>
      <c r="F2078" s="2" t="str">
        <f>_xlfn.TEXTJOIN("_",TRUE,A2078,B2078,C2078,Table1[[#This Row],[Domain]])</f>
        <v>POL_2024_084_Sea</v>
      </c>
      <c r="G2078" s="2" t="s">
        <v>400</v>
      </c>
      <c r="H2078" s="3" t="s">
        <v>213</v>
      </c>
      <c r="I2078" t="s">
        <v>3494</v>
      </c>
      <c r="J2078" t="s">
        <v>3495</v>
      </c>
      <c r="K2078" s="4">
        <v>3</v>
      </c>
      <c r="L2078" s="9" t="str">
        <f>IF(AND(R2078=A2078, S2078&amp;T2078&amp;U2078&amp;V2078&amp;W2078=""), "DomProd", IF(COUNTIF(R2078:W2078, A2078)&gt;0, "CoDev", IF(R2078="???","N/A","Import")))</f>
        <v>CoDev</v>
      </c>
      <c r="M2078" t="s">
        <v>3496</v>
      </c>
      <c r="N2078" t="s">
        <v>3497</v>
      </c>
      <c r="O2078"/>
      <c r="P2078" s="28" t="s">
        <v>3498</v>
      </c>
      <c r="R2078" t="s">
        <v>32</v>
      </c>
      <c r="S2078" t="s">
        <v>315</v>
      </c>
      <c r="X2078" s="9">
        <f>IF(Table1[[#This Row],[Origin 1]]="???",0,COUNTA(Table1[[#This Row],[Origin 1]:[Origin 6]]))</f>
        <v>2</v>
      </c>
      <c r="Y2078"/>
      <c r="Z2078"/>
    </row>
    <row r="2079" spans="1:26">
      <c r="A2079" s="12" t="s">
        <v>315</v>
      </c>
      <c r="B2079" s="2">
        <v>2024</v>
      </c>
      <c r="C2079" s="18" t="str">
        <f>TEXT(Table1[[#This Row],[No2]],"000")</f>
        <v>085</v>
      </c>
      <c r="D2079" s="18">
        <v>85</v>
      </c>
      <c r="E2079" s="18" t="s">
        <v>183</v>
      </c>
      <c r="F2079" s="2" t="str">
        <f>_xlfn.TEXTJOIN("_",TRUE,A2079,B2079,C2079,Table1[[#This Row],[Domain]])</f>
        <v>POL_2024_085_Sea</v>
      </c>
      <c r="G2079" s="2" t="s">
        <v>400</v>
      </c>
      <c r="H2079" s="3" t="s">
        <v>192</v>
      </c>
      <c r="I2079" t="s">
        <v>3499</v>
      </c>
      <c r="J2079" t="s">
        <v>938</v>
      </c>
      <c r="K2079" s="4" t="s">
        <v>72</v>
      </c>
      <c r="L2079" s="9" t="str">
        <f>IF(AND(R2079=A2079, S2079&amp;T2079&amp;U2079&amp;V2079&amp;W2079=""), "DomProd", IF(COUNTIF(R2079:W2079, A2079)&gt;0, "CoDev", IF(R2079="???","N/A","Import")))</f>
        <v>Import</v>
      </c>
      <c r="M2079" t="s">
        <v>483</v>
      </c>
      <c r="O2079"/>
      <c r="P2079" s="28" t="s">
        <v>939</v>
      </c>
      <c r="R2079" t="s">
        <v>42</v>
      </c>
      <c r="X2079" s="9">
        <f>IF(Table1[[#This Row],[Origin 1]]="???",0,COUNTA(Table1[[#This Row],[Origin 1]:[Origin 6]]))</f>
        <v>1</v>
      </c>
      <c r="Y2079"/>
      <c r="Z2079"/>
    </row>
    <row r="2080" spans="1:26">
      <c r="A2080" s="12" t="s">
        <v>315</v>
      </c>
      <c r="B2080" s="2">
        <v>2024</v>
      </c>
      <c r="C2080" s="18" t="str">
        <f>TEXT(Table1[[#This Row],[No2]],"000")</f>
        <v>086</v>
      </c>
      <c r="D2080" s="18">
        <v>86</v>
      </c>
      <c r="E2080" s="18" t="s">
        <v>183</v>
      </c>
      <c r="F2080" s="2" t="str">
        <f>_xlfn.TEXTJOIN("_",TRUE,A2080,B2080,C2080,Table1[[#This Row],[Domain]])</f>
        <v>POL_2024_086_Sea</v>
      </c>
      <c r="G2080" s="2" t="s">
        <v>400</v>
      </c>
      <c r="H2080" s="3" t="s">
        <v>192</v>
      </c>
      <c r="I2080" t="s">
        <v>3499</v>
      </c>
      <c r="J2080" t="s">
        <v>3500</v>
      </c>
      <c r="K2080" s="4" t="s">
        <v>72</v>
      </c>
      <c r="L2080" s="9" t="str">
        <f>IF(AND(R2080=A2080, S2080&amp;T2080&amp;U2080&amp;V2080&amp;W2080=""), "DomProd", IF(COUNTIF(R2080:W2080, A2080)&gt;0, "CoDev", IF(R2080="???","N/A","Import")))</f>
        <v>Import</v>
      </c>
      <c r="M2080" t="s">
        <v>380</v>
      </c>
      <c r="O2080"/>
      <c r="P2080" t="s">
        <v>384</v>
      </c>
      <c r="R2080" s="9" t="s">
        <v>304</v>
      </c>
      <c r="X2080" s="9">
        <f>IF(Table1[[#This Row],[Origin 1]]="???",0,COUNTA(Table1[[#This Row],[Origin 1]:[Origin 6]]))</f>
        <v>1</v>
      </c>
      <c r="Y2080"/>
      <c r="Z2080"/>
    </row>
    <row r="2081" spans="1:26">
      <c r="A2081" s="12" t="s">
        <v>315</v>
      </c>
      <c r="B2081" s="2">
        <v>2024</v>
      </c>
      <c r="C2081" s="18" t="str">
        <f>TEXT(Table1[[#This Row],[No2]],"000")</f>
        <v>087</v>
      </c>
      <c r="D2081" s="18">
        <v>87</v>
      </c>
      <c r="E2081" s="18" t="s">
        <v>183</v>
      </c>
      <c r="F2081" s="2" t="str">
        <f>_xlfn.TEXTJOIN("_",TRUE,A2081,B2081,C2081,Table1[[#This Row],[Domain]])</f>
        <v>POL_2024_087_Sea</v>
      </c>
      <c r="G2081" s="2" t="s">
        <v>400</v>
      </c>
      <c r="H2081" s="3" t="s">
        <v>192</v>
      </c>
      <c r="I2081" t="s">
        <v>3499</v>
      </c>
      <c r="J2081" t="s">
        <v>2599</v>
      </c>
      <c r="K2081" s="4">
        <v>1</v>
      </c>
      <c r="L2081" s="9" t="str">
        <f>IF(AND(R2081=A2081, S2081&amp;T2081&amp;U2081&amp;V2081&amp;W2081=""), "DomProd", IF(COUNTIF(R2081:W2081, A2081)&gt;0, "CoDev", IF(R2081="???","N/A","Import")))</f>
        <v>Import</v>
      </c>
      <c r="M2081" t="s">
        <v>431</v>
      </c>
      <c r="O2081"/>
      <c r="P2081" t="s">
        <v>432</v>
      </c>
      <c r="R2081" s="9" t="s">
        <v>304</v>
      </c>
      <c r="X2081" s="9">
        <f>IF(Table1[[#This Row],[Origin 1]]="???",0,COUNTA(Table1[[#This Row],[Origin 1]:[Origin 6]]))</f>
        <v>1</v>
      </c>
      <c r="Y2081"/>
      <c r="Z2081"/>
    </row>
    <row r="2082" spans="1:26">
      <c r="A2082" s="12" t="s">
        <v>315</v>
      </c>
      <c r="B2082" s="2">
        <v>2024</v>
      </c>
      <c r="C2082" s="18" t="str">
        <f>TEXT(Table1[[#This Row],[No2]],"000")</f>
        <v>088</v>
      </c>
      <c r="D2082" s="18">
        <v>88</v>
      </c>
      <c r="E2082" s="18" t="s">
        <v>183</v>
      </c>
      <c r="F2082" s="2" t="str">
        <f>_xlfn.TEXTJOIN("_",TRUE,A2082,B2082,C2082,Table1[[#This Row],[Domain]])</f>
        <v>POL_2024_088_Sea</v>
      </c>
      <c r="G2082" s="2" t="s">
        <v>400</v>
      </c>
      <c r="H2082" s="3" t="s">
        <v>218</v>
      </c>
      <c r="I2082" t="s">
        <v>1561</v>
      </c>
      <c r="J2082" t="s">
        <v>3501</v>
      </c>
      <c r="K2082" s="4">
        <v>1</v>
      </c>
      <c r="L2082" s="9" t="str">
        <f>IF(AND(R2082=A2082, S2082&amp;T2082&amp;U2082&amp;V2082&amp;W2082=""), "DomProd", IF(COUNTIF(R2082:W2082, A2082)&gt;0, "CoDev", IF(R2082="???","N/A","Import")))</f>
        <v>DomProd</v>
      </c>
      <c r="M2082" t="s">
        <v>2825</v>
      </c>
      <c r="O2082"/>
      <c r="P2082" s="28" t="s">
        <v>3502</v>
      </c>
      <c r="R2082" t="s">
        <v>315</v>
      </c>
      <c r="X2082" s="9">
        <f>IF(Table1[[#This Row],[Origin 1]]="???",0,COUNTA(Table1[[#This Row],[Origin 1]:[Origin 6]]))</f>
        <v>1</v>
      </c>
      <c r="Y2082"/>
      <c r="Z2082"/>
    </row>
    <row r="2083" spans="1:26">
      <c r="A2083" s="12" t="s">
        <v>315</v>
      </c>
      <c r="B2083" s="2">
        <v>2024</v>
      </c>
      <c r="C2083" s="18" t="str">
        <f>TEXT(Table1[[#This Row],[No2]],"000")</f>
        <v>089</v>
      </c>
      <c r="D2083" s="18">
        <v>89</v>
      </c>
      <c r="E2083" s="18" t="s">
        <v>183</v>
      </c>
      <c r="F2083" s="2" t="str">
        <f>_xlfn.TEXTJOIN("_",TRUE,A2083,B2083,C2083,Table1[[#This Row],[Domain]])</f>
        <v>POL_2024_089_Sea</v>
      </c>
      <c r="G2083" s="2" t="s">
        <v>400</v>
      </c>
      <c r="H2083" s="3" t="s">
        <v>218</v>
      </c>
      <c r="I2083" t="s">
        <v>2303</v>
      </c>
      <c r="J2083" t="s">
        <v>3503</v>
      </c>
      <c r="K2083" s="4">
        <v>3</v>
      </c>
      <c r="L2083" s="9" t="str">
        <f>IF(AND(R2083=A2083, S2083&amp;T2083&amp;U2083&amp;V2083&amp;W2083=""), "DomProd", IF(COUNTIF(R2083:W2083, A2083)&gt;0, "CoDev", IF(R2083="???","N/A","Import")))</f>
        <v>DomProd</v>
      </c>
      <c r="M2083" t="s">
        <v>3504</v>
      </c>
      <c r="N2083" t="s">
        <v>3505</v>
      </c>
      <c r="O2083" t="s">
        <v>3506</v>
      </c>
      <c r="P2083" s="28" t="s">
        <v>3507</v>
      </c>
      <c r="R2083" t="s">
        <v>315</v>
      </c>
      <c r="X2083" s="9">
        <f>IF(Table1[[#This Row],[Origin 1]]="???",0,COUNTA(Table1[[#This Row],[Origin 1]:[Origin 6]]))</f>
        <v>1</v>
      </c>
      <c r="Y2083"/>
      <c r="Z2083"/>
    </row>
    <row r="2084" spans="1:26">
      <c r="A2084" s="12" t="s">
        <v>315</v>
      </c>
      <c r="B2084" s="2">
        <v>2024</v>
      </c>
      <c r="C2084" s="18" t="str">
        <f>TEXT(Table1[[#This Row],[No2]],"000")</f>
        <v>090</v>
      </c>
      <c r="D2084" s="18">
        <v>90</v>
      </c>
      <c r="E2084" s="18" t="s">
        <v>183</v>
      </c>
      <c r="F2084" s="2" t="str">
        <f>_xlfn.TEXTJOIN("_",TRUE,A2084,B2084,C2084,Table1[[#This Row],[Domain]])</f>
        <v>POL_2024_090_Sea</v>
      </c>
      <c r="G2084" s="2" t="s">
        <v>400</v>
      </c>
      <c r="H2084" s="3" t="s">
        <v>218</v>
      </c>
      <c r="I2084" t="s">
        <v>449</v>
      </c>
      <c r="J2084" t="s">
        <v>3508</v>
      </c>
      <c r="K2084" s="4">
        <v>1</v>
      </c>
      <c r="L2084" s="9" t="str">
        <f>IF(AND(R2084=A2084, S2084&amp;T2084&amp;U2084&amp;V2084&amp;W2084=""), "DomProd", IF(COUNTIF(R2084:W2084, A2084)&gt;0, "CoDev", IF(R2084="???","N/A","Import")))</f>
        <v>DomProd</v>
      </c>
      <c r="M2084" t="s">
        <v>3505</v>
      </c>
      <c r="O2084"/>
      <c r="P2084" s="28" t="s">
        <v>3509</v>
      </c>
      <c r="R2084" t="s">
        <v>315</v>
      </c>
      <c r="X2084" s="9">
        <f>IF(Table1[[#This Row],[Origin 1]]="???",0,COUNTA(Table1[[#This Row],[Origin 1]:[Origin 6]]))</f>
        <v>1</v>
      </c>
      <c r="Y2084"/>
      <c r="Z2084"/>
    </row>
    <row r="2085" spans="1:26">
      <c r="A2085" s="12" t="s">
        <v>315</v>
      </c>
      <c r="B2085" s="2">
        <v>2024</v>
      </c>
      <c r="C2085" s="18" t="str">
        <f>TEXT(Table1[[#This Row],[No2]],"000")</f>
        <v>091</v>
      </c>
      <c r="D2085" s="18">
        <v>91</v>
      </c>
      <c r="E2085" s="18" t="s">
        <v>183</v>
      </c>
      <c r="F2085" s="2" t="str">
        <f>_xlfn.TEXTJOIN("_",TRUE,A2085,B2085,C2085,Table1[[#This Row],[Domain]])</f>
        <v>POL_2024_091_Sea</v>
      </c>
      <c r="G2085" s="2" t="s">
        <v>400</v>
      </c>
      <c r="H2085" s="3" t="s">
        <v>218</v>
      </c>
      <c r="I2085" t="s">
        <v>449</v>
      </c>
      <c r="J2085" t="s">
        <v>3510</v>
      </c>
      <c r="K2085" s="4">
        <v>12</v>
      </c>
      <c r="L2085" s="9" t="str">
        <f>IF(AND(R2085=A2085, S2085&amp;T2085&amp;U2085&amp;V2085&amp;W2085=""), "DomProd", IF(COUNTIF(R2085:W2085, A2085)&gt;0, "CoDev", IF(R2085="???","N/A","Import")))</f>
        <v>DomProd</v>
      </c>
      <c r="M2085" t="s">
        <v>3511</v>
      </c>
      <c r="O2085"/>
      <c r="P2085" s="28" t="s">
        <v>3512</v>
      </c>
      <c r="R2085" t="s">
        <v>315</v>
      </c>
      <c r="X2085" s="9">
        <f>IF(Table1[[#This Row],[Origin 1]]="???",0,COUNTA(Table1[[#This Row],[Origin 1]:[Origin 6]]))</f>
        <v>1</v>
      </c>
      <c r="Y2085"/>
      <c r="Z2085"/>
    </row>
    <row r="2086" spans="1:26" s="7" customFormat="1">
      <c r="A2086" s="23" t="s">
        <v>315</v>
      </c>
      <c r="B2086" s="2">
        <v>2024</v>
      </c>
      <c r="C2086" s="18" t="str">
        <f>TEXT(Table1[[#This Row],[No2]],"000")</f>
        <v>092</v>
      </c>
      <c r="D2086" s="18">
        <v>92</v>
      </c>
      <c r="E2086" s="18" t="s">
        <v>183</v>
      </c>
      <c r="F2086" s="2" t="str">
        <f>_xlfn.TEXTJOIN("_",TRUE,A2086,B2086,C2086,Table1[[#This Row],[Domain]])</f>
        <v>POL_2024_092_Sea</v>
      </c>
      <c r="G2086" s="5" t="s">
        <v>400</v>
      </c>
      <c r="H2086" s="6" t="s">
        <v>218</v>
      </c>
      <c r="I2086" s="7" t="s">
        <v>449</v>
      </c>
      <c r="J2086" s="7" t="s">
        <v>3513</v>
      </c>
      <c r="K2086" s="8">
        <v>4</v>
      </c>
      <c r="L2086" s="9" t="str">
        <f>IF(AND(R2086=A2086, S2086&amp;T2086&amp;U2086&amp;V2086&amp;W2086=""), "DomProd", IF(COUNTIF(R2086:W2086, A2086)&gt;0, "CoDev", IF(R2086="???","N/A","Import")))</f>
        <v>DomProd</v>
      </c>
      <c r="M2086" t="s">
        <v>3505</v>
      </c>
      <c r="N2086"/>
      <c r="O2086"/>
      <c r="P2086" s="28" t="s">
        <v>3514</v>
      </c>
      <c r="R2086" s="7" t="s">
        <v>315</v>
      </c>
      <c r="X2086" s="9">
        <f>IF(Table1[[#This Row],[Origin 1]]="???",0,COUNTA(Table1[[#This Row],[Origin 1]:[Origin 6]]))</f>
        <v>1</v>
      </c>
      <c r="Y2086"/>
    </row>
    <row r="2087" spans="1:26">
      <c r="A2087" s="12" t="s">
        <v>315</v>
      </c>
      <c r="B2087" s="2">
        <v>2024</v>
      </c>
      <c r="C2087" s="18" t="str">
        <f>TEXT(Table1[[#This Row],[No2]],"000")</f>
        <v>093</v>
      </c>
      <c r="D2087" s="18">
        <v>93</v>
      </c>
      <c r="E2087" s="18" t="s">
        <v>183</v>
      </c>
      <c r="F2087" s="2" t="str">
        <f>_xlfn.TEXTJOIN("_",TRUE,A2087,B2087,C2087,Table1[[#This Row],[Domain]])</f>
        <v>POL_2024_093_Sea</v>
      </c>
      <c r="G2087" s="2" t="s">
        <v>400</v>
      </c>
      <c r="H2087" s="3" t="s">
        <v>453</v>
      </c>
      <c r="I2087" t="s">
        <v>3515</v>
      </c>
      <c r="J2087" t="s">
        <v>3516</v>
      </c>
      <c r="K2087" s="4">
        <v>5</v>
      </c>
      <c r="L2087" s="9" t="str">
        <f>IF(AND(R2087=A2087, S2087&amp;T2087&amp;U2087&amp;V2087&amp;W2087=""), "DomProd", IF(COUNTIF(R2087:W2087, A2087)&gt;0, "CoDev", IF(R2087="???","N/A","Import")))</f>
        <v>DomProd</v>
      </c>
      <c r="M2087" t="s">
        <v>2825</v>
      </c>
      <c r="O2087"/>
      <c r="P2087" s="28" t="s">
        <v>3517</v>
      </c>
      <c r="R2087" t="s">
        <v>315</v>
      </c>
      <c r="X2087" s="9">
        <f>IF(Table1[[#This Row],[Origin 1]]="???",0,COUNTA(Table1[[#This Row],[Origin 1]:[Origin 6]]))</f>
        <v>1</v>
      </c>
      <c r="Y2087"/>
      <c r="Z2087"/>
    </row>
    <row r="2088" spans="1:26">
      <c r="A2088" s="12" t="s">
        <v>315</v>
      </c>
      <c r="B2088" s="2">
        <v>2024</v>
      </c>
      <c r="C2088" s="18" t="str">
        <f>TEXT(Table1[[#This Row],[No2]],"000")</f>
        <v>094</v>
      </c>
      <c r="D2088" s="18">
        <v>94</v>
      </c>
      <c r="E2088" s="18" t="s">
        <v>183</v>
      </c>
      <c r="F2088" s="2" t="str">
        <f>_xlfn.TEXTJOIN("_",TRUE,A2088,B2088,C2088,Table1[[#This Row],[Domain]])</f>
        <v>POL_2024_094_Sea</v>
      </c>
      <c r="G2088" s="2" t="s">
        <v>400</v>
      </c>
      <c r="H2088" s="3" t="s">
        <v>453</v>
      </c>
      <c r="I2088" t="s">
        <v>1949</v>
      </c>
      <c r="J2088" t="s">
        <v>3518</v>
      </c>
      <c r="K2088" s="4">
        <v>3</v>
      </c>
      <c r="L2088" s="9" t="str">
        <f>IF(AND(R2088=A2088, S2088&amp;T2088&amp;U2088&amp;V2088&amp;W2088=""), "DomProd", IF(COUNTIF(R2088:W2088, A2088)&gt;0, "CoDev", IF(R2088="???","N/A","Import")))</f>
        <v>DomProd</v>
      </c>
      <c r="M2088" t="s">
        <v>3505</v>
      </c>
      <c r="O2088"/>
      <c r="P2088" s="28" t="s">
        <v>3519</v>
      </c>
      <c r="R2088" t="s">
        <v>315</v>
      </c>
      <c r="X2088" s="9">
        <f>IF(Table1[[#This Row],[Origin 1]]="???",0,COUNTA(Table1[[#This Row],[Origin 1]:[Origin 6]]))</f>
        <v>1</v>
      </c>
      <c r="Y2088"/>
      <c r="Z2088"/>
    </row>
    <row r="2089" spans="1:26">
      <c r="A2089" s="12" t="s">
        <v>315</v>
      </c>
      <c r="B2089" s="2">
        <v>2024</v>
      </c>
      <c r="C2089" s="18" t="str">
        <f>TEXT(Table1[[#This Row],[No2]],"000")</f>
        <v>095</v>
      </c>
      <c r="D2089" s="18">
        <v>95</v>
      </c>
      <c r="E2089" s="18" t="s">
        <v>183</v>
      </c>
      <c r="F2089" s="2" t="str">
        <f>_xlfn.TEXTJOIN("_",TRUE,A2089,B2089,C2089,Table1[[#This Row],[Domain]])</f>
        <v>POL_2024_095_Sea</v>
      </c>
      <c r="G2089" s="2" t="s">
        <v>400</v>
      </c>
      <c r="H2089" s="3" t="s">
        <v>223</v>
      </c>
      <c r="I2089" t="s">
        <v>953</v>
      </c>
      <c r="J2089" t="s">
        <v>3520</v>
      </c>
      <c r="K2089" s="4">
        <v>2</v>
      </c>
      <c r="L2089" s="9" t="str">
        <f>IF(AND(R2089=A2089, S2089&amp;T2089&amp;U2089&amp;V2089&amp;W2089=""), "DomProd", IF(COUNTIF(R2089:W2089, A2089)&gt;0, "CoDev", IF(R2089="???","N/A","Import")))</f>
        <v>DomProd</v>
      </c>
      <c r="M2089" t="s">
        <v>459</v>
      </c>
      <c r="O2089"/>
      <c r="P2089" s="28" t="s">
        <v>3521</v>
      </c>
      <c r="R2089" t="s">
        <v>315</v>
      </c>
      <c r="X2089" s="9">
        <f>IF(Table1[[#This Row],[Origin 1]]="???",0,COUNTA(Table1[[#This Row],[Origin 1]:[Origin 6]]))</f>
        <v>1</v>
      </c>
      <c r="Y2089"/>
      <c r="Z2089"/>
    </row>
    <row r="2090" spans="1:26">
      <c r="A2090" s="12" t="s">
        <v>315</v>
      </c>
      <c r="B2090" s="2">
        <v>2024</v>
      </c>
      <c r="C2090" s="18" t="str">
        <f>TEXT(Table1[[#This Row],[No2]],"000")</f>
        <v>096</v>
      </c>
      <c r="D2090" s="18">
        <v>96</v>
      </c>
      <c r="E2090" s="18" t="s">
        <v>183</v>
      </c>
      <c r="F2090" s="2" t="str">
        <f>_xlfn.TEXTJOIN("_",TRUE,A2090,B2090,C2090,Table1[[#This Row],[Domain]])</f>
        <v>POL_2024_096_Sea</v>
      </c>
      <c r="G2090" s="2" t="s">
        <v>400</v>
      </c>
      <c r="H2090" s="3" t="s">
        <v>223</v>
      </c>
      <c r="I2090" t="s">
        <v>461</v>
      </c>
      <c r="J2090" t="s">
        <v>3522</v>
      </c>
      <c r="K2090" s="4">
        <v>2</v>
      </c>
      <c r="L2090" s="9" t="str">
        <f>IF(AND(R2090=A2090, S2090&amp;T2090&amp;U2090&amp;V2090&amp;W2090=""), "DomProd", IF(COUNTIF(R2090:W2090, A2090)&gt;0, "CoDev", IF(R2090="???","N/A","Import")))</f>
        <v>Import</v>
      </c>
      <c r="M2090" t="s">
        <v>3523</v>
      </c>
      <c r="O2090"/>
      <c r="P2090" s="28" t="s">
        <v>3524</v>
      </c>
      <c r="R2090" t="s">
        <v>145</v>
      </c>
      <c r="X2090" s="9">
        <f>IF(Table1[[#This Row],[Origin 1]]="???",0,COUNTA(Table1[[#This Row],[Origin 1]:[Origin 6]]))</f>
        <v>1</v>
      </c>
      <c r="Y2090"/>
      <c r="Z2090"/>
    </row>
    <row r="2091" spans="1:26">
      <c r="A2091" s="12" t="s">
        <v>315</v>
      </c>
      <c r="B2091" s="2">
        <v>2024</v>
      </c>
      <c r="C2091" s="18" t="str">
        <f>TEXT(Table1[[#This Row],[No2]],"000")</f>
        <v>097</v>
      </c>
      <c r="D2091" s="18">
        <v>97</v>
      </c>
      <c r="E2091" s="18" t="s">
        <v>183</v>
      </c>
      <c r="F2091" s="2" t="str">
        <f>_xlfn.TEXTJOIN("_",TRUE,A2091,B2091,C2091,Table1[[#This Row],[Domain]])</f>
        <v>POL_2024_097_Sea</v>
      </c>
      <c r="G2091" s="2" t="s">
        <v>400</v>
      </c>
      <c r="H2091" s="3" t="s">
        <v>223</v>
      </c>
      <c r="I2091" t="s">
        <v>461</v>
      </c>
      <c r="J2091" t="s">
        <v>3525</v>
      </c>
      <c r="K2091" s="4">
        <v>4</v>
      </c>
      <c r="L2091" s="9" t="str">
        <f>IF(AND(R2091=A2091, S2091&amp;T2091&amp;U2091&amp;V2091&amp;W2091=""), "DomProd", IF(COUNTIF(R2091:W2091, A2091)&gt;0, "CoDev", IF(R2091="???","N/A","Import")))</f>
        <v>Import</v>
      </c>
      <c r="M2091" t="s">
        <v>3526</v>
      </c>
      <c r="O2091"/>
      <c r="P2091" s="28" t="s">
        <v>3527</v>
      </c>
      <c r="R2091" t="s">
        <v>2896</v>
      </c>
      <c r="X2091" s="9">
        <f>IF(Table1[[#This Row],[Origin 1]]="???",0,COUNTA(Table1[[#This Row],[Origin 1]:[Origin 6]]))</f>
        <v>1</v>
      </c>
      <c r="Y2091"/>
      <c r="Z2091"/>
    </row>
    <row r="2092" spans="1:26">
      <c r="A2092" s="12" t="s">
        <v>315</v>
      </c>
      <c r="B2092" s="2">
        <v>2024</v>
      </c>
      <c r="C2092" s="18" t="str">
        <f>TEXT(Table1[[#This Row],[No2]],"000")</f>
        <v>098</v>
      </c>
      <c r="D2092" s="18">
        <v>98</v>
      </c>
      <c r="E2092" s="18" t="s">
        <v>183</v>
      </c>
      <c r="F2092" s="2" t="str">
        <f>_xlfn.TEXTJOIN("_",TRUE,A2092,B2092,C2092,Table1[[#This Row],[Domain]])</f>
        <v>POL_2024_098_Sea</v>
      </c>
      <c r="G2092" s="2" t="s">
        <v>400</v>
      </c>
      <c r="H2092" s="3" t="s">
        <v>223</v>
      </c>
      <c r="I2092" t="s">
        <v>461</v>
      </c>
      <c r="J2092" t="s">
        <v>3528</v>
      </c>
      <c r="K2092" s="4">
        <v>2</v>
      </c>
      <c r="L2092" s="9" t="str">
        <f>IF(AND(R2092=A2092, S2092&amp;T2092&amp;U2092&amp;V2092&amp;W2092=""), "DomProd", IF(COUNTIF(R2092:W2092, A2092)&gt;0, "CoDev", IF(R2092="???","N/A","Import")))</f>
        <v>N/A</v>
      </c>
      <c r="M2092" t="s">
        <v>90</v>
      </c>
      <c r="O2092"/>
      <c r="R2092" t="s">
        <v>91</v>
      </c>
      <c r="X2092" s="9">
        <f>IF(Table1[[#This Row],[Origin 1]]="???",0,COUNTA(Table1[[#This Row],[Origin 1]:[Origin 6]]))</f>
        <v>0</v>
      </c>
      <c r="Y2092"/>
      <c r="Z2092"/>
    </row>
    <row r="2093" spans="1:26">
      <c r="A2093" s="12" t="s">
        <v>315</v>
      </c>
      <c r="B2093" s="2">
        <v>2024</v>
      </c>
      <c r="C2093" s="18" t="str">
        <f>TEXT(Table1[[#This Row],[No2]],"000")</f>
        <v>099</v>
      </c>
      <c r="D2093" s="18">
        <v>99</v>
      </c>
      <c r="E2093" s="18" t="s">
        <v>183</v>
      </c>
      <c r="F2093" s="2" t="str">
        <f>_xlfn.TEXTJOIN("_",TRUE,A2093,B2093,C2093,Table1[[#This Row],[Domain]])</f>
        <v>POL_2024_099_Sea</v>
      </c>
      <c r="G2093" s="2" t="s">
        <v>400</v>
      </c>
      <c r="H2093" s="3" t="s">
        <v>223</v>
      </c>
      <c r="I2093" t="s">
        <v>959</v>
      </c>
      <c r="J2093" t="s">
        <v>3529</v>
      </c>
      <c r="K2093" s="4">
        <v>1</v>
      </c>
      <c r="L2093" s="9" t="str">
        <f>IF(AND(R2093=A2093, S2093&amp;T2093&amp;U2093&amp;V2093&amp;W2093=""), "DomProd", IF(COUNTIF(R2093:W2093, A2093)&gt;0, "CoDev", IF(R2093="???","N/A","Import")))</f>
        <v>DomProd</v>
      </c>
      <c r="M2093" t="s">
        <v>3505</v>
      </c>
      <c r="O2093"/>
      <c r="P2093" t="s">
        <v>3530</v>
      </c>
      <c r="R2093" t="s">
        <v>315</v>
      </c>
      <c r="X2093" s="9">
        <f>IF(Table1[[#This Row],[Origin 1]]="???",0,COUNTA(Table1[[#This Row],[Origin 1]:[Origin 6]]))</f>
        <v>1</v>
      </c>
      <c r="Y2093"/>
      <c r="Z2093"/>
    </row>
    <row r="2094" spans="1:26">
      <c r="A2094" s="12" t="s">
        <v>315</v>
      </c>
      <c r="B2094" s="2">
        <v>2024</v>
      </c>
      <c r="C2094" s="18" t="str">
        <f>TEXT(Table1[[#This Row],[No2]],"000")</f>
        <v>100</v>
      </c>
      <c r="D2094" s="18">
        <v>100</v>
      </c>
      <c r="E2094" s="18" t="s">
        <v>183</v>
      </c>
      <c r="F2094" s="2" t="str">
        <f>_xlfn.TEXTJOIN("_",TRUE,A2094,B2094,C2094,Table1[[#This Row],[Domain]])</f>
        <v>POL_2024_100_Sea</v>
      </c>
      <c r="G2094" s="2" t="s">
        <v>400</v>
      </c>
      <c r="H2094" s="3" t="s">
        <v>223</v>
      </c>
      <c r="I2094" t="s">
        <v>465</v>
      </c>
      <c r="J2094" t="s">
        <v>3531</v>
      </c>
      <c r="K2094" s="4">
        <v>1</v>
      </c>
      <c r="L2094" s="9" t="str">
        <f>IF(AND(R2094=A2094, S2094&amp;T2094&amp;U2094&amp;V2094&amp;W2094=""), "DomProd", IF(COUNTIF(R2094:W2094, A2094)&gt;0, "CoDev", IF(R2094="???","N/A","Import")))</f>
        <v>Import</v>
      </c>
      <c r="M2094" t="s">
        <v>3532</v>
      </c>
      <c r="N2094" t="s">
        <v>427</v>
      </c>
      <c r="O2094" t="s">
        <v>3533</v>
      </c>
      <c r="P2094" s="28" t="s">
        <v>3534</v>
      </c>
      <c r="R2094" s="9" t="s">
        <v>304</v>
      </c>
      <c r="X2094" s="9">
        <f>IF(Table1[[#This Row],[Origin 1]]="???",0,COUNTA(Table1[[#This Row],[Origin 1]:[Origin 6]]))</f>
        <v>1</v>
      </c>
      <c r="Y2094"/>
      <c r="Z2094"/>
    </row>
    <row r="2095" spans="1:26">
      <c r="A2095" s="12" t="s">
        <v>315</v>
      </c>
      <c r="B2095" s="2">
        <v>2024</v>
      </c>
      <c r="C2095" s="18" t="str">
        <f>TEXT(Table1[[#This Row],[No2]],"000")</f>
        <v>101</v>
      </c>
      <c r="D2095" s="18">
        <v>101</v>
      </c>
      <c r="E2095" s="18" t="s">
        <v>183</v>
      </c>
      <c r="F2095" s="2" t="str">
        <f>_xlfn.TEXTJOIN("_",TRUE,A2095,B2095,C2095,Table1[[#This Row],[Domain]])</f>
        <v>POL_2024_101_Sea</v>
      </c>
      <c r="G2095" s="2" t="s">
        <v>400</v>
      </c>
      <c r="H2095" s="3" t="s">
        <v>223</v>
      </c>
      <c r="I2095" t="s">
        <v>470</v>
      </c>
      <c r="J2095" t="s">
        <v>3535</v>
      </c>
      <c r="K2095" s="4">
        <v>2</v>
      </c>
      <c r="L2095" s="9" t="str">
        <f>IF(AND(R2095=A2095, S2095&amp;T2095&amp;U2095&amp;V2095&amp;W2095=""), "DomProd", IF(COUNTIF(R2095:W2095, A2095)&gt;0, "CoDev", IF(R2095="???","N/A","Import")))</f>
        <v>DomProd</v>
      </c>
      <c r="M2095" t="s">
        <v>3536</v>
      </c>
      <c r="O2095"/>
      <c r="P2095" s="28" t="s">
        <v>3537</v>
      </c>
      <c r="R2095" t="s">
        <v>315</v>
      </c>
      <c r="X2095" s="9">
        <f>IF(Table1[[#This Row],[Origin 1]]="???",0,COUNTA(Table1[[#This Row],[Origin 1]:[Origin 6]]))</f>
        <v>1</v>
      </c>
      <c r="Y2095"/>
      <c r="Z2095"/>
    </row>
    <row r="2096" spans="1:26">
      <c r="A2096" s="12" t="s">
        <v>315</v>
      </c>
      <c r="B2096" s="2">
        <v>2024</v>
      </c>
      <c r="C2096" s="18" t="str">
        <f>TEXT(Table1[[#This Row],[No2]],"000")</f>
        <v>102</v>
      </c>
      <c r="D2096" s="18">
        <v>102</v>
      </c>
      <c r="E2096" s="18" t="s">
        <v>183</v>
      </c>
      <c r="F2096" s="2" t="str">
        <f>_xlfn.TEXTJOIN("_",TRUE,A2096,B2096,C2096,Table1[[#This Row],[Domain]])</f>
        <v>POL_2024_102_Sea</v>
      </c>
      <c r="G2096" s="2" t="s">
        <v>400</v>
      </c>
      <c r="H2096" s="3" t="s">
        <v>223</v>
      </c>
      <c r="I2096" t="s">
        <v>470</v>
      </c>
      <c r="J2096" t="s">
        <v>3538</v>
      </c>
      <c r="K2096" s="4">
        <v>2</v>
      </c>
      <c r="L2096" s="9" t="str">
        <f>IF(AND(R2096=A2096, S2096&amp;T2096&amp;U2096&amp;V2096&amp;W2096=""), "DomProd", IF(COUNTIF(R2096:W2096, A2096)&gt;0, "CoDev", IF(R2096="???","N/A","Import")))</f>
        <v>DomProd</v>
      </c>
      <c r="M2096" t="s">
        <v>3539</v>
      </c>
      <c r="O2096"/>
      <c r="P2096" s="28" t="s">
        <v>3540</v>
      </c>
      <c r="R2096" t="s">
        <v>315</v>
      </c>
      <c r="X2096" s="9">
        <f>IF(Table1[[#This Row],[Origin 1]]="???",0,COUNTA(Table1[[#This Row],[Origin 1]:[Origin 6]]))</f>
        <v>1</v>
      </c>
      <c r="Y2096"/>
      <c r="Z2096"/>
    </row>
    <row r="2097" spans="1:26">
      <c r="A2097" s="12" t="s">
        <v>315</v>
      </c>
      <c r="B2097" s="2">
        <v>2024</v>
      </c>
      <c r="C2097" s="18" t="str">
        <f>TEXT(Table1[[#This Row],[No2]],"000")</f>
        <v>103</v>
      </c>
      <c r="D2097" s="18">
        <v>103</v>
      </c>
      <c r="E2097" s="18" t="s">
        <v>183</v>
      </c>
      <c r="F2097" s="2" t="str">
        <f>_xlfn.TEXTJOIN("_",TRUE,A2097,B2097,C2097,Table1[[#This Row],[Domain]])</f>
        <v>POL_2024_103_Sea</v>
      </c>
      <c r="G2097" s="2" t="s">
        <v>400</v>
      </c>
      <c r="H2097" s="3" t="s">
        <v>223</v>
      </c>
      <c r="I2097" t="s">
        <v>475</v>
      </c>
      <c r="J2097" t="s">
        <v>3541</v>
      </c>
      <c r="K2097" s="4">
        <v>6</v>
      </c>
      <c r="L2097" s="9" t="str">
        <f>IF(AND(R2097=A2097, S2097&amp;T2097&amp;U2097&amp;V2097&amp;W2097=""), "DomProd", IF(COUNTIF(R2097:W2097, A2097)&gt;0, "CoDev", IF(R2097="???","N/A","Import")))</f>
        <v>DomProd</v>
      </c>
      <c r="M2097" t="s">
        <v>3504</v>
      </c>
      <c r="O2097"/>
      <c r="P2097" t="s">
        <v>3542</v>
      </c>
      <c r="R2097" t="s">
        <v>315</v>
      </c>
      <c r="X2097" s="9">
        <f>IF(Table1[[#This Row],[Origin 1]]="???",0,COUNTA(Table1[[#This Row],[Origin 1]:[Origin 6]]))</f>
        <v>1</v>
      </c>
      <c r="Y2097"/>
      <c r="Z2097"/>
    </row>
    <row r="2098" spans="1:26">
      <c r="A2098" s="12" t="s">
        <v>315</v>
      </c>
      <c r="B2098" s="2">
        <v>2024</v>
      </c>
      <c r="C2098" s="18" t="str">
        <f>TEXT(Table1[[#This Row],[No2]],"000")</f>
        <v>104</v>
      </c>
      <c r="D2098" s="18">
        <v>104</v>
      </c>
      <c r="E2098" s="18" t="s">
        <v>183</v>
      </c>
      <c r="F2098" s="2" t="str">
        <f>_xlfn.TEXTJOIN("_",TRUE,A2098,B2098,C2098,Table1[[#This Row],[Domain]])</f>
        <v>POL_2024_104_Sea</v>
      </c>
      <c r="G2098" s="2" t="s">
        <v>400</v>
      </c>
      <c r="H2098" s="3" t="s">
        <v>223</v>
      </c>
      <c r="I2098" t="s">
        <v>475</v>
      </c>
      <c r="J2098" t="s">
        <v>3543</v>
      </c>
      <c r="K2098" s="4">
        <v>2</v>
      </c>
      <c r="L2098" s="9" t="str">
        <f>IF(AND(R2098=A2098, S2098&amp;T2098&amp;U2098&amp;V2098&amp;W2098=""), "DomProd", IF(COUNTIF(R2098:W2098, A2098)&gt;0, "CoDev", IF(R2098="???","N/A","Import")))</f>
        <v>DomProd</v>
      </c>
      <c r="M2098" t="s">
        <v>3544</v>
      </c>
      <c r="O2098"/>
      <c r="P2098" s="28" t="s">
        <v>3545</v>
      </c>
      <c r="R2098" t="s">
        <v>315</v>
      </c>
      <c r="X2098" s="9">
        <f>IF(Table1[[#This Row],[Origin 1]]="???",0,COUNTA(Table1[[#This Row],[Origin 1]:[Origin 6]]))</f>
        <v>1</v>
      </c>
      <c r="Y2098"/>
      <c r="Z2098"/>
    </row>
    <row r="2099" spans="1:26">
      <c r="A2099" s="12" t="s">
        <v>315</v>
      </c>
      <c r="B2099" s="2">
        <v>2024</v>
      </c>
      <c r="C2099" s="18" t="str">
        <f>TEXT(Table1[[#This Row],[No2]],"000")</f>
        <v>105</v>
      </c>
      <c r="D2099" s="18">
        <v>105</v>
      </c>
      <c r="E2099" s="18" t="s">
        <v>183</v>
      </c>
      <c r="F2099" s="2" t="str">
        <f>_xlfn.TEXTJOIN("_",TRUE,A2099,B2099,C2099,Table1[[#This Row],[Domain]])</f>
        <v>POL_2024_105_Sea</v>
      </c>
      <c r="G2099" s="2" t="s">
        <v>400</v>
      </c>
      <c r="H2099" s="3" t="s">
        <v>223</v>
      </c>
      <c r="I2099" t="s">
        <v>1134</v>
      </c>
      <c r="J2099" t="s">
        <v>3546</v>
      </c>
      <c r="K2099" s="4">
        <v>1</v>
      </c>
      <c r="L2099" s="9" t="str">
        <f>IF(AND(R2099=A2099, S2099&amp;T2099&amp;U2099&amp;V2099&amp;W2099=""), "DomProd", IF(COUNTIF(R2099:W2099, A2099)&gt;0, "CoDev", IF(R2099="???","N/A","Import")))</f>
        <v>DomProd</v>
      </c>
      <c r="M2099" t="s">
        <v>2825</v>
      </c>
      <c r="O2099"/>
      <c r="P2099" s="28" t="s">
        <v>3547</v>
      </c>
      <c r="R2099" t="s">
        <v>315</v>
      </c>
      <c r="X2099" s="9">
        <f>IF(Table1[[#This Row],[Origin 1]]="???",0,COUNTA(Table1[[#This Row],[Origin 1]:[Origin 6]]))</f>
        <v>1</v>
      </c>
      <c r="Y2099"/>
      <c r="Z2099"/>
    </row>
    <row r="2100" spans="1:26">
      <c r="A2100" s="12" t="s">
        <v>315</v>
      </c>
      <c r="B2100" s="2">
        <v>2024</v>
      </c>
      <c r="C2100" s="18" t="str">
        <f>TEXT(Table1[[#This Row],[No2]],"000")</f>
        <v>106</v>
      </c>
      <c r="D2100" s="18">
        <v>106</v>
      </c>
      <c r="E2100" s="18" t="s">
        <v>183</v>
      </c>
      <c r="F2100" s="2" t="str">
        <f>_xlfn.TEXTJOIN("_",TRUE,A2100,B2100,C2100,Table1[[#This Row],[Domain]])</f>
        <v>POL_2024_106_Sea</v>
      </c>
      <c r="G2100" s="2" t="s">
        <v>400</v>
      </c>
      <c r="H2100" s="3" t="s">
        <v>192</v>
      </c>
      <c r="I2100" t="s">
        <v>3548</v>
      </c>
      <c r="J2100" t="s">
        <v>3549</v>
      </c>
      <c r="K2100" s="4">
        <v>1</v>
      </c>
      <c r="L2100" s="9" t="str">
        <f>IF(AND(R2100=A2100, S2100&amp;T2100&amp;U2100&amp;V2100&amp;W2100=""), "DomProd", IF(COUNTIF(R2100:W2100, A2100)&gt;0, "CoDev", IF(R2100="???","N/A","Import")))</f>
        <v>Import</v>
      </c>
      <c r="M2100" t="s">
        <v>431</v>
      </c>
      <c r="O2100"/>
      <c r="P2100" t="s">
        <v>432</v>
      </c>
      <c r="R2100" s="9" t="s">
        <v>304</v>
      </c>
      <c r="X2100" s="9">
        <f>IF(Table1[[#This Row],[Origin 1]]="???",0,COUNTA(Table1[[#This Row],[Origin 1]:[Origin 6]]))</f>
        <v>1</v>
      </c>
      <c r="Y2100"/>
      <c r="Z2100"/>
    </row>
    <row r="2101" spans="1:26">
      <c r="A2101" s="12" t="s">
        <v>315</v>
      </c>
      <c r="B2101" s="2">
        <v>2024</v>
      </c>
      <c r="C2101" s="18" t="str">
        <f>TEXT(Table1[[#This Row],[No2]],"000")</f>
        <v>107</v>
      </c>
      <c r="D2101" s="18">
        <v>107</v>
      </c>
      <c r="E2101" s="18" t="s">
        <v>183</v>
      </c>
      <c r="F2101" s="2" t="str">
        <f>_xlfn.TEXTJOIN("_",TRUE,A2101,B2101,C2101,Table1[[#This Row],[Domain]])</f>
        <v>POL_2024_107_Sea</v>
      </c>
      <c r="G2101" s="2" t="s">
        <v>400</v>
      </c>
      <c r="H2101" s="3" t="s">
        <v>223</v>
      </c>
      <c r="I2101" t="s">
        <v>1134</v>
      </c>
      <c r="J2101" t="s">
        <v>3550</v>
      </c>
      <c r="K2101" s="4">
        <v>1</v>
      </c>
      <c r="L2101" s="9" t="str">
        <f>IF(AND(R2101=A2101, S2101&amp;T2101&amp;U2101&amp;V2101&amp;W2101=""), "DomProd", IF(COUNTIF(R2101:W2101, A2101)&gt;0, "CoDev", IF(R2101="???","N/A","Import")))</f>
        <v>DomProd</v>
      </c>
      <c r="M2101" t="s">
        <v>2825</v>
      </c>
      <c r="O2101"/>
      <c r="P2101" s="28" t="s">
        <v>3551</v>
      </c>
      <c r="R2101" t="s">
        <v>315</v>
      </c>
      <c r="X2101" s="9">
        <f>IF(Table1[[#This Row],[Origin 1]]="???",0,COUNTA(Table1[[#This Row],[Origin 1]:[Origin 6]]))</f>
        <v>1</v>
      </c>
      <c r="Y2101"/>
      <c r="Z2101"/>
    </row>
    <row r="2102" spans="1:26">
      <c r="A2102" s="12" t="s">
        <v>315</v>
      </c>
      <c r="B2102" s="2">
        <v>2024</v>
      </c>
      <c r="C2102" s="18" t="str">
        <f>TEXT(Table1[[#This Row],[No2]],"000")</f>
        <v>108</v>
      </c>
      <c r="D2102" s="18">
        <v>108</v>
      </c>
      <c r="E2102" s="18" t="s">
        <v>183</v>
      </c>
      <c r="F2102" s="2" t="str">
        <f>_xlfn.TEXTJOIN("_",TRUE,A2102,B2102,C2102,Table1[[#This Row],[Domain]])</f>
        <v>POL_2024_108_Sea</v>
      </c>
      <c r="G2102" s="2" t="s">
        <v>400</v>
      </c>
      <c r="H2102" s="3" t="s">
        <v>233</v>
      </c>
      <c r="I2102" t="s">
        <v>477</v>
      </c>
      <c r="J2102" t="s">
        <v>478</v>
      </c>
      <c r="K2102" s="4" t="s">
        <v>72</v>
      </c>
      <c r="L2102" s="9" t="str">
        <f>IF(AND(R2102=A2102, S2102&amp;T2102&amp;U2102&amp;V2102&amp;W2102=""), "DomProd", IF(COUNTIF(R2102:W2102, A2102)&gt;0, "CoDev", IF(R2102="???","N/A","Import")))</f>
        <v>Import</v>
      </c>
      <c r="M2102" t="s">
        <v>479</v>
      </c>
      <c r="O2102"/>
      <c r="P2102" s="28" t="s">
        <v>480</v>
      </c>
      <c r="R2102" t="s">
        <v>65</v>
      </c>
      <c r="X2102" s="9">
        <f>IF(Table1[[#This Row],[Origin 1]]="???",0,COUNTA(Table1[[#This Row],[Origin 1]:[Origin 6]]))</f>
        <v>1</v>
      </c>
      <c r="Y2102"/>
      <c r="Z2102"/>
    </row>
    <row r="2103" spans="1:26">
      <c r="A2103" s="12" t="s">
        <v>315</v>
      </c>
      <c r="B2103" s="2">
        <v>2024</v>
      </c>
      <c r="C2103" s="18" t="str">
        <f>TEXT(Table1[[#This Row],[No2]],"000")</f>
        <v>109</v>
      </c>
      <c r="D2103" s="18">
        <v>109</v>
      </c>
      <c r="E2103" s="18" t="s">
        <v>183</v>
      </c>
      <c r="F2103" s="2" t="str">
        <f>_xlfn.TEXTJOIN("_",TRUE,A2103,B2103,C2103,Table1[[#This Row],[Domain]])</f>
        <v>POL_2024_109_Sea</v>
      </c>
      <c r="G2103" s="2" t="s">
        <v>400</v>
      </c>
      <c r="H2103" s="3" t="s">
        <v>233</v>
      </c>
      <c r="I2103" t="s">
        <v>481</v>
      </c>
      <c r="J2103" t="s">
        <v>3552</v>
      </c>
      <c r="K2103" s="4" t="s">
        <v>72</v>
      </c>
      <c r="L2103" s="9" t="str">
        <f>IF(AND(R2103=A2103, S2103&amp;T2103&amp;U2103&amp;V2103&amp;W2103=""), "DomProd", IF(COUNTIF(R2103:W2103, A2103)&gt;0, "CoDev", IF(R2103="???","N/A","Import")))</f>
        <v>Import</v>
      </c>
      <c r="M2103" t="s">
        <v>483</v>
      </c>
      <c r="O2103"/>
      <c r="P2103" s="30" t="s">
        <v>484</v>
      </c>
      <c r="R2103" t="s">
        <v>42</v>
      </c>
      <c r="X2103" s="9">
        <f>IF(Table1[[#This Row],[Origin 1]]="???",0,COUNTA(Table1[[#This Row],[Origin 1]:[Origin 6]]))</f>
        <v>1</v>
      </c>
      <c r="Y2103"/>
      <c r="Z2103"/>
    </row>
    <row r="2104" spans="1:26">
      <c r="A2104" s="12" t="s">
        <v>315</v>
      </c>
      <c r="B2104" s="2">
        <v>2024</v>
      </c>
      <c r="C2104" s="18" t="str">
        <f>TEXT(Table1[[#This Row],[No2]],"000")</f>
        <v>110</v>
      </c>
      <c r="D2104" s="18">
        <v>110</v>
      </c>
      <c r="E2104" s="18" t="s">
        <v>183</v>
      </c>
      <c r="F2104" s="2" t="str">
        <f>_xlfn.TEXTJOIN("_",TRUE,A2104,B2104,C2104,Table1[[#This Row],[Domain]])</f>
        <v>POL_2024_110_Sea</v>
      </c>
      <c r="G2104" s="2" t="s">
        <v>400</v>
      </c>
      <c r="H2104" s="3" t="s">
        <v>673</v>
      </c>
      <c r="I2104" t="s">
        <v>674</v>
      </c>
      <c r="J2104" t="s">
        <v>3553</v>
      </c>
      <c r="K2104" s="4">
        <v>12</v>
      </c>
      <c r="L2104" s="9" t="str">
        <f>IF(AND(R2104=A2104, S2104&amp;T2104&amp;U2104&amp;V2104&amp;W2104=""), "DomProd", IF(COUNTIF(R2104:W2104, A2104)&gt;0, "CoDev", IF(R2104="???","N/A","Import")))</f>
        <v>Import</v>
      </c>
      <c r="M2104" t="s">
        <v>236</v>
      </c>
      <c r="O2104"/>
      <c r="P2104" s="28" t="s">
        <v>2294</v>
      </c>
      <c r="R2104" t="s">
        <v>145</v>
      </c>
      <c r="X2104" s="9">
        <f>IF(Table1[[#This Row],[Origin 1]]="???",0,COUNTA(Table1[[#This Row],[Origin 1]:[Origin 6]]))</f>
        <v>1</v>
      </c>
      <c r="Y2104"/>
      <c r="Z2104"/>
    </row>
    <row r="2105" spans="1:26">
      <c r="A2105" s="12" t="s">
        <v>315</v>
      </c>
      <c r="B2105" s="2">
        <v>2024</v>
      </c>
      <c r="C2105" s="18" t="str">
        <f>TEXT(Table1[[#This Row],[No2]],"000")</f>
        <v>111</v>
      </c>
      <c r="D2105" s="18">
        <v>111</v>
      </c>
      <c r="E2105" s="18" t="s">
        <v>92</v>
      </c>
      <c r="F2105" s="2" t="str">
        <f>_xlfn.TEXTJOIN("_",TRUE,A2105,B2105,C2105,Table1[[#This Row],[Domain]])</f>
        <v>POL_2024_111_Air</v>
      </c>
      <c r="G2105" s="2" t="s">
        <v>987</v>
      </c>
      <c r="H2105" s="3" t="s">
        <v>94</v>
      </c>
      <c r="I2105" t="s">
        <v>1430</v>
      </c>
      <c r="J2105" t="s">
        <v>3554</v>
      </c>
      <c r="K2105" s="4">
        <v>8</v>
      </c>
      <c r="L2105" s="9" t="str">
        <f>IF(AND(R2105=A2105, S2105&amp;T2105&amp;U2105&amp;V2105&amp;W2105=""), "DomProd", IF(COUNTIF(R2105:W2105, A2105)&gt;0, "CoDev", IF(R2105="???","N/A","Import")))</f>
        <v>CoDev</v>
      </c>
      <c r="M2105" t="s">
        <v>506</v>
      </c>
      <c r="N2105" t="s">
        <v>1576</v>
      </c>
      <c r="O2105"/>
      <c r="P2105" t="s">
        <v>3555</v>
      </c>
      <c r="Q2105" t="s">
        <v>3556</v>
      </c>
      <c r="R2105" t="s">
        <v>314</v>
      </c>
      <c r="S2105" t="s">
        <v>315</v>
      </c>
      <c r="X2105" s="9">
        <f>IF(Table1[[#This Row],[Origin 1]]="???",0,COUNTA(Table1[[#This Row],[Origin 1]:[Origin 6]]))</f>
        <v>2</v>
      </c>
      <c r="Y2105"/>
      <c r="Z2105"/>
    </row>
    <row r="2106" spans="1:26">
      <c r="A2106" s="12" t="s">
        <v>315</v>
      </c>
      <c r="B2106" s="2">
        <v>2024</v>
      </c>
      <c r="C2106" s="18" t="str">
        <f>TEXT(Table1[[#This Row],[No2]],"000")</f>
        <v>112</v>
      </c>
      <c r="D2106" s="18">
        <v>112</v>
      </c>
      <c r="E2106" s="18" t="s">
        <v>92</v>
      </c>
      <c r="F2106" s="2" t="str">
        <f>_xlfn.TEXTJOIN("_",TRUE,A2106,B2106,C2106,Table1[[#This Row],[Domain]])</f>
        <v>POL_2024_112_Air</v>
      </c>
      <c r="G2106" s="2" t="s">
        <v>987</v>
      </c>
      <c r="H2106" s="3" t="s">
        <v>94</v>
      </c>
      <c r="I2106" t="s">
        <v>1430</v>
      </c>
      <c r="J2106" t="s">
        <v>3557</v>
      </c>
      <c r="K2106" s="4">
        <v>2</v>
      </c>
      <c r="L2106" s="9" t="str">
        <f>IF(AND(R2106=A2106, S2106&amp;T2106&amp;U2106&amp;V2106&amp;W2106=""), "DomProd", IF(COUNTIF(R2106:W2106, A2106)&gt;0, "CoDev", IF(R2106="???","N/A","Import")))</f>
        <v>CoDev</v>
      </c>
      <c r="M2106" t="s">
        <v>506</v>
      </c>
      <c r="N2106" t="s">
        <v>1576</v>
      </c>
      <c r="O2106"/>
      <c r="P2106" t="s">
        <v>3555</v>
      </c>
      <c r="Q2106" t="s">
        <v>3556</v>
      </c>
      <c r="R2106" t="s">
        <v>314</v>
      </c>
      <c r="S2106" t="s">
        <v>315</v>
      </c>
      <c r="X2106" s="9">
        <f>IF(Table1[[#This Row],[Origin 1]]="???",0,COUNTA(Table1[[#This Row],[Origin 1]:[Origin 6]]))</f>
        <v>2</v>
      </c>
      <c r="Y2106"/>
      <c r="Z2106"/>
    </row>
    <row r="2107" spans="1:26">
      <c r="A2107" s="12" t="s">
        <v>315</v>
      </c>
      <c r="B2107" s="2">
        <v>2024</v>
      </c>
      <c r="C2107" s="18" t="str">
        <f>TEXT(Table1[[#This Row],[No2]],"000")</f>
        <v>113</v>
      </c>
      <c r="D2107" s="18">
        <v>113</v>
      </c>
      <c r="E2107" s="18" t="s">
        <v>92</v>
      </c>
      <c r="F2107" s="2" t="str">
        <f>_xlfn.TEXTJOIN("_",TRUE,A2107,B2107,C2107,Table1[[#This Row],[Domain]])</f>
        <v>POL_2024_113_Air</v>
      </c>
      <c r="G2107" s="2" t="s">
        <v>987</v>
      </c>
      <c r="H2107" s="3" t="s">
        <v>94</v>
      </c>
      <c r="I2107" t="s">
        <v>103</v>
      </c>
      <c r="J2107" t="s">
        <v>3558</v>
      </c>
      <c r="K2107" s="4">
        <v>2</v>
      </c>
      <c r="L2107" s="9" t="str">
        <f>IF(AND(R2107=A2107, S2107&amp;T2107&amp;U2107&amp;V2107&amp;W2107=""), "DomProd", IF(COUNTIF(R2107:W2107, A2107)&gt;0, "CoDev", IF(R2107="???","N/A","Import")))</f>
        <v>CoDev</v>
      </c>
      <c r="M2107" t="s">
        <v>506</v>
      </c>
      <c r="N2107" t="s">
        <v>1576</v>
      </c>
      <c r="O2107"/>
      <c r="P2107" t="s">
        <v>3555</v>
      </c>
      <c r="Q2107" t="s">
        <v>3556</v>
      </c>
      <c r="R2107" t="s">
        <v>314</v>
      </c>
      <c r="S2107" t="s">
        <v>315</v>
      </c>
      <c r="X2107" s="9">
        <f>IF(Table1[[#This Row],[Origin 1]]="???",0,COUNTA(Table1[[#This Row],[Origin 1]:[Origin 6]]))</f>
        <v>2</v>
      </c>
      <c r="Y2107"/>
      <c r="Z2107"/>
    </row>
    <row r="2108" spans="1:26">
      <c r="A2108" s="12" t="s">
        <v>315</v>
      </c>
      <c r="B2108" s="2">
        <v>2024</v>
      </c>
      <c r="C2108" s="18" t="str">
        <f>TEXT(Table1[[#This Row],[No2]],"000")</f>
        <v>114</v>
      </c>
      <c r="D2108" s="18">
        <v>114</v>
      </c>
      <c r="E2108" s="18" t="s">
        <v>92</v>
      </c>
      <c r="F2108" s="2" t="str">
        <f>_xlfn.TEXTJOIN("_",TRUE,A2108,B2108,C2108,Table1[[#This Row],[Domain]])</f>
        <v>POL_2024_114_Air</v>
      </c>
      <c r="G2108" s="2" t="s">
        <v>987</v>
      </c>
      <c r="H2108" s="3" t="s">
        <v>94</v>
      </c>
      <c r="I2108" t="s">
        <v>103</v>
      </c>
      <c r="J2108" t="s">
        <v>3559</v>
      </c>
      <c r="K2108" s="4">
        <v>2</v>
      </c>
      <c r="L2108" s="9" t="str">
        <f>IF(AND(R2108=A2108, S2108&amp;T2108&amp;U2108&amp;V2108&amp;W2108=""), "DomProd", IF(COUNTIF(R2108:W2108, A2108)&gt;0, "CoDev", IF(R2108="???","N/A","Import")))</f>
        <v>CoDev</v>
      </c>
      <c r="M2108" t="s">
        <v>1576</v>
      </c>
      <c r="O2108"/>
      <c r="P2108" s="28" t="s">
        <v>1577</v>
      </c>
      <c r="R2108" t="s">
        <v>315</v>
      </c>
      <c r="S2108" t="s">
        <v>304</v>
      </c>
      <c r="X2108" s="9">
        <f>IF(Table1[[#This Row],[Origin 1]]="???",0,COUNTA(Table1[[#This Row],[Origin 1]:[Origin 6]]))</f>
        <v>2</v>
      </c>
      <c r="Y2108"/>
      <c r="Z2108"/>
    </row>
    <row r="2109" spans="1:26">
      <c r="A2109" s="12" t="s">
        <v>315</v>
      </c>
      <c r="B2109" s="2">
        <v>2024</v>
      </c>
      <c r="C2109" s="18" t="str">
        <f>TEXT(Table1[[#This Row],[No2]],"000")</f>
        <v>115</v>
      </c>
      <c r="D2109" s="18">
        <v>115</v>
      </c>
      <c r="E2109" s="18" t="s">
        <v>92</v>
      </c>
      <c r="F2109" s="2" t="str">
        <f>_xlfn.TEXTJOIN("_",TRUE,A2109,B2109,C2109,Table1[[#This Row],[Domain]])</f>
        <v>POL_2024_115_Air</v>
      </c>
      <c r="G2109" s="2" t="s">
        <v>987</v>
      </c>
      <c r="H2109" s="3" t="s">
        <v>114</v>
      </c>
      <c r="I2109" t="s">
        <v>265</v>
      </c>
      <c r="J2109" t="s">
        <v>2360</v>
      </c>
      <c r="K2109" s="4">
        <v>4</v>
      </c>
      <c r="L2109" s="9" t="str">
        <f>IF(AND(R2109=A2109, S2109&amp;T2109&amp;U2109&amp;V2109&amp;W2109=""), "DomProd", IF(COUNTIF(R2109:W2109, A2109)&gt;0, "CoDev", IF(R2109="???","N/A","Import")))</f>
        <v>Import</v>
      </c>
      <c r="M2109" t="s">
        <v>1154</v>
      </c>
      <c r="O2109"/>
      <c r="P2109" t="s">
        <v>1155</v>
      </c>
      <c r="R2109" t="s">
        <v>55</v>
      </c>
      <c r="S2109" t="s">
        <v>43</v>
      </c>
      <c r="X2109" s="9">
        <f>IF(Table1[[#This Row],[Origin 1]]="???",0,COUNTA(Table1[[#This Row],[Origin 1]:[Origin 6]]))</f>
        <v>2</v>
      </c>
      <c r="Y2109"/>
      <c r="Z2109"/>
    </row>
    <row r="2110" spans="1:26">
      <c r="A2110" s="12" t="s">
        <v>315</v>
      </c>
      <c r="B2110" s="2">
        <v>2024</v>
      </c>
      <c r="C2110" s="18" t="str">
        <f>TEXT(Table1[[#This Row],[No2]],"000")</f>
        <v>116</v>
      </c>
      <c r="D2110" s="18">
        <v>116</v>
      </c>
      <c r="E2110" s="18" t="s">
        <v>92</v>
      </c>
      <c r="F2110" s="2" t="str">
        <f>_xlfn.TEXTJOIN("_",TRUE,A2110,B2110,C2110,Table1[[#This Row],[Domain]])</f>
        <v>POL_2024_116_Air</v>
      </c>
      <c r="G2110" s="2" t="s">
        <v>987</v>
      </c>
      <c r="H2110" s="3" t="s">
        <v>114</v>
      </c>
      <c r="I2110" t="s">
        <v>265</v>
      </c>
      <c r="J2110" t="s">
        <v>3560</v>
      </c>
      <c r="K2110" s="4">
        <v>3</v>
      </c>
      <c r="L2110" s="9" t="str">
        <f>IF(AND(R2110=A2110, S2110&amp;T2110&amp;U2110&amp;V2110&amp;W2110=""), "DomProd", IF(COUNTIF(R2110:W2110, A2110)&gt;0, "CoDev", IF(R2110="???","N/A","Import")))</f>
        <v>Import</v>
      </c>
      <c r="M2110" t="s">
        <v>526</v>
      </c>
      <c r="O2110"/>
      <c r="P2110" s="28" t="s">
        <v>3561</v>
      </c>
      <c r="R2110" s="9" t="s">
        <v>304</v>
      </c>
      <c r="X2110" s="9">
        <f>IF(Table1[[#This Row],[Origin 1]]="???",0,COUNTA(Table1[[#This Row],[Origin 1]:[Origin 6]]))</f>
        <v>1</v>
      </c>
      <c r="Y2110"/>
      <c r="Z2110"/>
    </row>
    <row r="2111" spans="1:26">
      <c r="A2111" s="12" t="s">
        <v>315</v>
      </c>
      <c r="B2111" s="2">
        <v>2024</v>
      </c>
      <c r="C2111" s="18" t="str">
        <f>TEXT(Table1[[#This Row],[No2]],"000")</f>
        <v>117</v>
      </c>
      <c r="D2111" s="18">
        <v>117</v>
      </c>
      <c r="E2111" s="18" t="s">
        <v>92</v>
      </c>
      <c r="F2111" s="2" t="str">
        <f>_xlfn.TEXTJOIN("_",TRUE,A2111,B2111,C2111,Table1[[#This Row],[Domain]])</f>
        <v>POL_2024_117_Air</v>
      </c>
      <c r="G2111" s="2" t="s">
        <v>987</v>
      </c>
      <c r="H2111" s="3" t="s">
        <v>114</v>
      </c>
      <c r="I2111" t="s">
        <v>265</v>
      </c>
      <c r="J2111" t="s">
        <v>3562</v>
      </c>
      <c r="K2111" s="4">
        <v>1</v>
      </c>
      <c r="L2111" s="9" t="str">
        <f>IF(AND(R2111=A2111, S2111&amp;T2111&amp;U2111&amp;V2111&amp;W2111=""), "DomProd", IF(COUNTIF(R2111:W2111, A2111)&gt;0, "CoDev", IF(R2111="???","N/A","Import")))</f>
        <v>Import</v>
      </c>
      <c r="M2111" t="s">
        <v>3563</v>
      </c>
      <c r="O2111"/>
      <c r="P2111" s="28" t="s">
        <v>3564</v>
      </c>
      <c r="R2111" t="s">
        <v>65</v>
      </c>
      <c r="X2111" s="9">
        <f>IF(Table1[[#This Row],[Origin 1]]="???",0,COUNTA(Table1[[#This Row],[Origin 1]:[Origin 6]]))</f>
        <v>1</v>
      </c>
      <c r="Y2111"/>
      <c r="Z2111"/>
    </row>
    <row r="2112" spans="1:26">
      <c r="A2112" s="12" t="s">
        <v>315</v>
      </c>
      <c r="B2112" s="2">
        <v>2024</v>
      </c>
      <c r="C2112" s="18" t="str">
        <f>TEXT(Table1[[#This Row],[No2]],"000")</f>
        <v>118</v>
      </c>
      <c r="D2112" s="18">
        <v>118</v>
      </c>
      <c r="E2112" s="18" t="s">
        <v>92</v>
      </c>
      <c r="F2112" s="2" t="str">
        <f>_xlfn.TEXTJOIN("_",TRUE,A2112,B2112,C2112,Table1[[#This Row],[Domain]])</f>
        <v>POL_2024_118_Air</v>
      </c>
      <c r="G2112" s="2" t="s">
        <v>987</v>
      </c>
      <c r="H2112" s="3" t="s">
        <v>114</v>
      </c>
      <c r="I2112" t="s">
        <v>996</v>
      </c>
      <c r="J2112" t="s">
        <v>3565</v>
      </c>
      <c r="K2112" s="4">
        <v>2</v>
      </c>
      <c r="L2112" s="9" t="str">
        <f>IF(AND(R2112=A2112, S2112&amp;T2112&amp;U2112&amp;V2112&amp;W2112=""), "DomProd", IF(COUNTIF(R2112:W2112, A2112)&gt;0, "CoDev", IF(R2112="???","N/A","Import")))</f>
        <v>Import</v>
      </c>
      <c r="M2112" t="s">
        <v>526</v>
      </c>
      <c r="O2112"/>
      <c r="P2112" s="28" t="s">
        <v>3561</v>
      </c>
      <c r="R2112" s="9" t="s">
        <v>304</v>
      </c>
      <c r="X2112" s="9">
        <f>IF(Table1[[#This Row],[Origin 1]]="???",0,COUNTA(Table1[[#This Row],[Origin 1]:[Origin 6]]))</f>
        <v>1</v>
      </c>
      <c r="Y2112"/>
      <c r="Z2112"/>
    </row>
    <row r="2113" spans="1:26">
      <c r="A2113" s="12" t="s">
        <v>315</v>
      </c>
      <c r="B2113" s="2">
        <v>2024</v>
      </c>
      <c r="C2113" s="18" t="str">
        <f>TEXT(Table1[[#This Row],[No2]],"000")</f>
        <v>119</v>
      </c>
      <c r="D2113" s="18">
        <v>119</v>
      </c>
      <c r="E2113" s="18" t="s">
        <v>92</v>
      </c>
      <c r="F2113" s="2" t="str">
        <f>_xlfn.TEXTJOIN("_",TRUE,A2113,B2113,C2113,Table1[[#This Row],[Domain]])</f>
        <v>POL_2024_119_Air</v>
      </c>
      <c r="G2113" s="2" t="s">
        <v>987</v>
      </c>
      <c r="H2113" s="3" t="s">
        <v>114</v>
      </c>
      <c r="I2113" t="s">
        <v>996</v>
      </c>
      <c r="J2113" t="s">
        <v>3566</v>
      </c>
      <c r="K2113" s="4">
        <v>8</v>
      </c>
      <c r="L2113" s="9" t="str">
        <f>IF(AND(R2113=A2113, S2113&amp;T2113&amp;U2113&amp;V2113&amp;W2113=""), "DomProd", IF(COUNTIF(R2113:W2113, A2113)&gt;0, "CoDev", IF(R2113="???","N/A","Import")))</f>
        <v>DomProd</v>
      </c>
      <c r="M2113" t="s">
        <v>770</v>
      </c>
      <c r="O2113"/>
      <c r="P2113" s="28" t="s">
        <v>771</v>
      </c>
      <c r="R2113" t="s">
        <v>315</v>
      </c>
      <c r="X2113" s="9">
        <f>IF(Table1[[#This Row],[Origin 1]]="???",0,COUNTA(Table1[[#This Row],[Origin 1]:[Origin 6]]))</f>
        <v>1</v>
      </c>
      <c r="Y2113"/>
      <c r="Z2113"/>
    </row>
    <row r="2114" spans="1:26">
      <c r="A2114" s="12" t="s">
        <v>315</v>
      </c>
      <c r="B2114" s="2">
        <v>2024</v>
      </c>
      <c r="C2114" s="18" t="str">
        <f>TEXT(Table1[[#This Row],[No2]],"000")</f>
        <v>120</v>
      </c>
      <c r="D2114" s="18">
        <v>120</v>
      </c>
      <c r="E2114" s="18" t="s">
        <v>92</v>
      </c>
      <c r="F2114" s="2" t="str">
        <f>_xlfn.TEXTJOIN("_",TRUE,A2114,B2114,C2114,Table1[[#This Row],[Domain]])</f>
        <v>POL_2024_120_Air</v>
      </c>
      <c r="G2114" s="2" t="s">
        <v>987</v>
      </c>
      <c r="H2114" s="3" t="s">
        <v>114</v>
      </c>
      <c r="I2114" t="s">
        <v>103</v>
      </c>
      <c r="J2114" t="s">
        <v>3448</v>
      </c>
      <c r="K2114" s="4">
        <v>4</v>
      </c>
      <c r="L2114" s="9" t="str">
        <f>IF(AND(R2114=A2114, S2114&amp;T2114&amp;U2114&amp;V2114&amp;W2114=""), "DomProd", IF(COUNTIF(R2114:W2114, A2114)&gt;0, "CoDev", IF(R2114="???","N/A","Import")))</f>
        <v>CoDev</v>
      </c>
      <c r="M2114" t="s">
        <v>770</v>
      </c>
      <c r="O2114" t="s">
        <v>526</v>
      </c>
      <c r="P2114" s="28" t="s">
        <v>3441</v>
      </c>
      <c r="R2114" t="s">
        <v>315</v>
      </c>
      <c r="S2114" t="s">
        <v>304</v>
      </c>
      <c r="X2114" s="9">
        <f>IF(Table1[[#This Row],[Origin 1]]="???",0,COUNTA(Table1[[#This Row],[Origin 1]:[Origin 6]]))</f>
        <v>2</v>
      </c>
      <c r="Y2114"/>
      <c r="Z2114"/>
    </row>
    <row r="2115" spans="1:26">
      <c r="A2115" s="12" t="s">
        <v>315</v>
      </c>
      <c r="B2115" s="2">
        <v>2024</v>
      </c>
      <c r="C2115" s="18" t="str">
        <f>TEXT(Table1[[#This Row],[No2]],"000")</f>
        <v>121</v>
      </c>
      <c r="D2115" s="18">
        <v>121</v>
      </c>
      <c r="E2115" s="18" t="s">
        <v>92</v>
      </c>
      <c r="F2115" s="2" t="str">
        <f>_xlfn.TEXTJOIN("_",TRUE,A2115,B2115,C2115,Table1[[#This Row],[Domain]])</f>
        <v>POL_2024_121_Air</v>
      </c>
      <c r="G2115" s="2" t="s">
        <v>93</v>
      </c>
      <c r="H2115" s="3" t="s">
        <v>94</v>
      </c>
      <c r="I2115" t="s">
        <v>95</v>
      </c>
      <c r="J2115" t="s">
        <v>3567</v>
      </c>
      <c r="K2115" s="4">
        <v>11</v>
      </c>
      <c r="L2115" s="9" t="str">
        <f>IF(AND(R2115=A2115, S2115&amp;T2115&amp;U2115&amp;V2115&amp;W2115=""), "DomProd", IF(COUNTIF(R2115:W2115, A2115)&gt;0, "CoDev", IF(R2115="???","N/A","Import")))</f>
        <v>Import</v>
      </c>
      <c r="M2115" t="s">
        <v>492</v>
      </c>
      <c r="O2115"/>
      <c r="P2115" s="28" t="s">
        <v>493</v>
      </c>
      <c r="R2115" s="9" t="s">
        <v>304</v>
      </c>
      <c r="X2115" s="9">
        <f>IF(Table1[[#This Row],[Origin 1]]="???",0,COUNTA(Table1[[#This Row],[Origin 1]:[Origin 6]]))</f>
        <v>1</v>
      </c>
      <c r="Y2115"/>
      <c r="Z2115"/>
    </row>
    <row r="2116" spans="1:26">
      <c r="A2116" s="12" t="s">
        <v>315</v>
      </c>
      <c r="B2116" s="2">
        <v>2024</v>
      </c>
      <c r="C2116" s="18" t="str">
        <f>TEXT(Table1[[#This Row],[No2]],"000")</f>
        <v>122</v>
      </c>
      <c r="D2116" s="18">
        <v>122</v>
      </c>
      <c r="E2116" s="18" t="s">
        <v>92</v>
      </c>
      <c r="F2116" s="2" t="str">
        <f>_xlfn.TEXTJOIN("_",TRUE,A2116,B2116,C2116,Table1[[#This Row],[Domain]])</f>
        <v>POL_2024_122_Air</v>
      </c>
      <c r="G2116" s="2" t="s">
        <v>93</v>
      </c>
      <c r="H2116" s="3" t="s">
        <v>94</v>
      </c>
      <c r="I2116" t="s">
        <v>95</v>
      </c>
      <c r="J2116" t="s">
        <v>494</v>
      </c>
      <c r="K2116" s="4">
        <v>3</v>
      </c>
      <c r="L2116" s="9" t="str">
        <f>IF(AND(R2116=A2116, S2116&amp;T2116&amp;U2116&amp;V2116&amp;W2116=""), "DomProd", IF(COUNTIF(R2116:W2116, A2116)&gt;0, "CoDev", IF(R2116="???","N/A","Import")))</f>
        <v>Import</v>
      </c>
      <c r="M2116" t="s">
        <v>492</v>
      </c>
      <c r="O2116"/>
      <c r="P2116" s="28" t="s">
        <v>493</v>
      </c>
      <c r="R2116" s="9" t="s">
        <v>304</v>
      </c>
      <c r="X2116" s="9">
        <f>IF(Table1[[#This Row],[Origin 1]]="???",0,COUNTA(Table1[[#This Row],[Origin 1]:[Origin 6]]))</f>
        <v>1</v>
      </c>
      <c r="Y2116"/>
      <c r="Z2116"/>
    </row>
    <row r="2117" spans="1:26">
      <c r="A2117" s="12" t="s">
        <v>315</v>
      </c>
      <c r="B2117" s="2">
        <v>2024</v>
      </c>
      <c r="C2117" s="18" t="str">
        <f>TEXT(Table1[[#This Row],[No2]],"000")</f>
        <v>123</v>
      </c>
      <c r="D2117" s="18">
        <v>123</v>
      </c>
      <c r="E2117" s="18" t="s">
        <v>92</v>
      </c>
      <c r="F2117" s="2" t="str">
        <f>_xlfn.TEXTJOIN("_",TRUE,A2117,B2117,C2117,Table1[[#This Row],[Domain]])</f>
        <v>POL_2024_123_Air</v>
      </c>
      <c r="G2117" s="2" t="s">
        <v>93</v>
      </c>
      <c r="H2117" s="3" t="s">
        <v>94</v>
      </c>
      <c r="I2117" t="s">
        <v>495</v>
      </c>
      <c r="J2117" t="s">
        <v>3568</v>
      </c>
      <c r="K2117" s="4">
        <v>36</v>
      </c>
      <c r="L2117" s="9" t="str">
        <f>IF(AND(R2117=A2117, S2117&amp;T2117&amp;U2117&amp;V2117&amp;W2117=""), "DomProd", IF(COUNTIF(R2117:W2117, A2117)&gt;0, "CoDev", IF(R2117="???","N/A","Import")))</f>
        <v>Import</v>
      </c>
      <c r="M2117" t="s">
        <v>101</v>
      </c>
      <c r="O2117"/>
      <c r="P2117" s="28" t="s">
        <v>250</v>
      </c>
      <c r="R2117" t="s">
        <v>65</v>
      </c>
      <c r="X2117" s="9">
        <f>IF(Table1[[#This Row],[Origin 1]]="???",0,COUNTA(Table1[[#This Row],[Origin 1]:[Origin 6]]))</f>
        <v>1</v>
      </c>
      <c r="Y2117"/>
      <c r="Z2117"/>
    </row>
    <row r="2118" spans="1:26">
      <c r="A2118" s="12" t="s">
        <v>315</v>
      </c>
      <c r="B2118" s="2">
        <v>2024</v>
      </c>
      <c r="C2118" s="18" t="str">
        <f>TEXT(Table1[[#This Row],[No2]],"000")</f>
        <v>124</v>
      </c>
      <c r="D2118" s="18">
        <v>124</v>
      </c>
      <c r="E2118" s="18" t="s">
        <v>92</v>
      </c>
      <c r="F2118" s="2" t="str">
        <f>_xlfn.TEXTJOIN("_",TRUE,A2118,B2118,C2118,Table1[[#This Row],[Domain]])</f>
        <v>POL_2024_124_Air</v>
      </c>
      <c r="G2118" s="2" t="s">
        <v>93</v>
      </c>
      <c r="H2118" s="3" t="s">
        <v>94</v>
      </c>
      <c r="I2118" t="s">
        <v>495</v>
      </c>
      <c r="J2118" t="s">
        <v>3569</v>
      </c>
      <c r="K2118" s="4">
        <v>12</v>
      </c>
      <c r="L2118" s="9" t="str">
        <f>IF(AND(R2118=A2118, S2118&amp;T2118&amp;U2118&amp;V2118&amp;W2118=""), "DomProd", IF(COUNTIF(R2118:W2118, A2118)&gt;0, "CoDev", IF(R2118="???","N/A","Import")))</f>
        <v>Import</v>
      </c>
      <c r="M2118" t="s">
        <v>101</v>
      </c>
      <c r="O2118"/>
      <c r="P2118" s="28" t="s">
        <v>250</v>
      </c>
      <c r="R2118" t="s">
        <v>65</v>
      </c>
      <c r="X2118" s="9">
        <f>IF(Table1[[#This Row],[Origin 1]]="???",0,COUNTA(Table1[[#This Row],[Origin 1]:[Origin 6]]))</f>
        <v>1</v>
      </c>
      <c r="Y2118"/>
      <c r="Z2118"/>
    </row>
    <row r="2119" spans="1:26">
      <c r="A2119" s="12" t="s">
        <v>315</v>
      </c>
      <c r="B2119" s="2">
        <v>2024</v>
      </c>
      <c r="C2119" s="18" t="str">
        <f>TEXT(Table1[[#This Row],[No2]],"000")</f>
        <v>125</v>
      </c>
      <c r="D2119" s="18">
        <v>125</v>
      </c>
      <c r="E2119" s="18" t="s">
        <v>92</v>
      </c>
      <c r="F2119" s="2" t="str">
        <f>_xlfn.TEXTJOIN("_",TRUE,A2119,B2119,C2119,Table1[[#This Row],[Domain]])</f>
        <v>POL_2024_125_Air</v>
      </c>
      <c r="G2119" s="2" t="s">
        <v>93</v>
      </c>
      <c r="H2119" s="3" t="s">
        <v>94</v>
      </c>
      <c r="I2119" t="s">
        <v>495</v>
      </c>
      <c r="J2119" t="s">
        <v>3570</v>
      </c>
      <c r="K2119" s="4">
        <v>12</v>
      </c>
      <c r="L2119" s="9" t="str">
        <f>IF(AND(R2119=A2119, S2119&amp;T2119&amp;U2119&amp;V2119&amp;W2119=""), "DomProd", IF(COUNTIF(R2119:W2119, A2119)&gt;0, "CoDev", IF(R2119="???","N/A","Import")))</f>
        <v>Import</v>
      </c>
      <c r="M2119" t="s">
        <v>3571</v>
      </c>
      <c r="O2119"/>
      <c r="P2119" s="28" t="s">
        <v>3572</v>
      </c>
      <c r="R2119" t="s">
        <v>1535</v>
      </c>
      <c r="X2119" s="9">
        <f>IF(Table1[[#This Row],[Origin 1]]="???",0,COUNTA(Table1[[#This Row],[Origin 1]:[Origin 6]]))</f>
        <v>1</v>
      </c>
      <c r="Y2119"/>
      <c r="Z2119"/>
    </row>
    <row r="2120" spans="1:26">
      <c r="A2120" s="12" t="s">
        <v>315</v>
      </c>
      <c r="B2120" s="2">
        <v>2024</v>
      </c>
      <c r="C2120" s="18" t="str">
        <f>TEXT(Table1[[#This Row],[No2]],"000")</f>
        <v>126</v>
      </c>
      <c r="D2120" s="18">
        <v>126</v>
      </c>
      <c r="E2120" s="18" t="s">
        <v>92</v>
      </c>
      <c r="F2120" s="2" t="str">
        <f>_xlfn.TEXTJOIN("_",TRUE,A2120,B2120,C2120,Table1[[#This Row],[Domain]])</f>
        <v>POL_2024_126_Air</v>
      </c>
      <c r="G2120" s="2" t="s">
        <v>93</v>
      </c>
      <c r="H2120" s="3" t="s">
        <v>94</v>
      </c>
      <c r="I2120" t="s">
        <v>495</v>
      </c>
      <c r="J2120" t="s">
        <v>3573</v>
      </c>
      <c r="K2120" s="4">
        <v>8</v>
      </c>
      <c r="L2120" s="9" t="str">
        <f>IF(AND(R2120=A2120, S2120&amp;T2120&amp;U2120&amp;V2120&amp;W2120=""), "DomProd", IF(COUNTIF(R2120:W2120, A2120)&gt;0, "CoDev", IF(R2120="???","N/A","Import")))</f>
        <v>Import</v>
      </c>
      <c r="M2120" t="s">
        <v>501</v>
      </c>
      <c r="O2120"/>
      <c r="P2120" s="28" t="s">
        <v>3574</v>
      </c>
      <c r="R2120" s="9" t="s">
        <v>304</v>
      </c>
      <c r="X2120" s="9">
        <f>IF(Table1[[#This Row],[Origin 1]]="???",0,COUNTA(Table1[[#This Row],[Origin 1]:[Origin 6]]))</f>
        <v>1</v>
      </c>
      <c r="Y2120"/>
      <c r="Z2120"/>
    </row>
    <row r="2121" spans="1:26">
      <c r="A2121" s="12" t="s">
        <v>315</v>
      </c>
      <c r="B2121" s="2">
        <v>2024</v>
      </c>
      <c r="C2121" s="18" t="str">
        <f>TEXT(Table1[[#This Row],[No2]],"000")</f>
        <v>127</v>
      </c>
      <c r="D2121" s="18">
        <v>127</v>
      </c>
      <c r="E2121" s="18" t="s">
        <v>92</v>
      </c>
      <c r="F2121" s="2" t="str">
        <f>_xlfn.TEXTJOIN("_",TRUE,A2121,B2121,C2121,Table1[[#This Row],[Domain]])</f>
        <v>POL_2024_127_Air</v>
      </c>
      <c r="G2121" s="2" t="s">
        <v>93</v>
      </c>
      <c r="H2121" s="3" t="s">
        <v>94</v>
      </c>
      <c r="I2121" t="s">
        <v>495</v>
      </c>
      <c r="J2121" t="s">
        <v>3575</v>
      </c>
      <c r="K2121" s="4">
        <v>3</v>
      </c>
      <c r="L2121" s="9" t="str">
        <f>IF(AND(R2121=A2121, S2121&amp;T2121&amp;U2121&amp;V2121&amp;W2121=""), "DomProd", IF(COUNTIF(R2121:W2121, A2121)&gt;0, "CoDev", IF(R2121="???","N/A","Import")))</f>
        <v>Import</v>
      </c>
      <c r="M2121" t="s">
        <v>501</v>
      </c>
      <c r="O2121"/>
      <c r="P2121" s="28" t="s">
        <v>3574</v>
      </c>
      <c r="R2121" s="9" t="s">
        <v>304</v>
      </c>
      <c r="X2121" s="9">
        <f>IF(Table1[[#This Row],[Origin 1]]="???",0,COUNTA(Table1[[#This Row],[Origin 1]:[Origin 6]]))</f>
        <v>1</v>
      </c>
      <c r="Y2121"/>
      <c r="Z2121"/>
    </row>
    <row r="2122" spans="1:26">
      <c r="A2122" s="12" t="s">
        <v>315</v>
      </c>
      <c r="B2122" s="2">
        <v>2024</v>
      </c>
      <c r="C2122" s="18" t="str">
        <f>TEXT(Table1[[#This Row],[No2]],"000")</f>
        <v>128</v>
      </c>
      <c r="D2122" s="18">
        <v>128</v>
      </c>
      <c r="E2122" s="18" t="s">
        <v>92</v>
      </c>
      <c r="F2122" s="2" t="str">
        <f>_xlfn.TEXTJOIN("_",TRUE,A2122,B2122,C2122,Table1[[#This Row],[Domain]])</f>
        <v>POL_2024_128_Air</v>
      </c>
      <c r="G2122" s="2" t="s">
        <v>93</v>
      </c>
      <c r="H2122" s="3" t="s">
        <v>94</v>
      </c>
      <c r="I2122" t="s">
        <v>2033</v>
      </c>
      <c r="J2122" t="s">
        <v>3576</v>
      </c>
      <c r="K2122" s="4">
        <v>2</v>
      </c>
      <c r="L2122" s="9" t="str">
        <f>IF(AND(R2122=A2122, S2122&amp;T2122&amp;U2122&amp;V2122&amp;W2122=""), "DomProd", IF(COUNTIF(R2122:W2122, A2122)&gt;0, "CoDev", IF(R2122="???","N/A","Import")))</f>
        <v>Import</v>
      </c>
      <c r="M2122" t="s">
        <v>483</v>
      </c>
      <c r="O2122"/>
      <c r="P2122" s="28" t="s">
        <v>3577</v>
      </c>
      <c r="R2122" t="s">
        <v>42</v>
      </c>
      <c r="X2122" s="9">
        <f>IF(Table1[[#This Row],[Origin 1]]="???",0,COUNTA(Table1[[#This Row],[Origin 1]:[Origin 6]]))</f>
        <v>1</v>
      </c>
      <c r="Y2122"/>
      <c r="Z2122"/>
    </row>
    <row r="2123" spans="1:26">
      <c r="A2123" s="12" t="s">
        <v>315</v>
      </c>
      <c r="B2123" s="2">
        <v>2024</v>
      </c>
      <c r="C2123" s="18" t="str">
        <f>TEXT(Table1[[#This Row],[No2]],"000")</f>
        <v>129</v>
      </c>
      <c r="D2123" s="18">
        <v>129</v>
      </c>
      <c r="E2123" s="18" t="s">
        <v>92</v>
      </c>
      <c r="F2123" s="2" t="str">
        <f>_xlfn.TEXTJOIN("_",TRUE,A2123,B2123,C2123,Table1[[#This Row],[Domain]])</f>
        <v>POL_2024_129_Air</v>
      </c>
      <c r="G2123" s="2" t="s">
        <v>93</v>
      </c>
      <c r="H2123" s="3" t="s">
        <v>94</v>
      </c>
      <c r="I2123" t="s">
        <v>99</v>
      </c>
      <c r="J2123" t="s">
        <v>2079</v>
      </c>
      <c r="K2123" s="4">
        <v>3</v>
      </c>
      <c r="L2123" s="9" t="str">
        <f>IF(AND(R2123=A2123, S2123&amp;T2123&amp;U2123&amp;V2123&amp;W2123=""), "DomProd", IF(COUNTIF(R2123:W2123, A2123)&gt;0, "CoDev", IF(R2123="???","N/A","Import")))</f>
        <v>Import</v>
      </c>
      <c r="M2123" t="s">
        <v>101</v>
      </c>
      <c r="O2123"/>
      <c r="P2123" t="s">
        <v>102</v>
      </c>
      <c r="R2123" t="s">
        <v>65</v>
      </c>
      <c r="X2123" s="9">
        <f>IF(Table1[[#This Row],[Origin 1]]="???",0,COUNTA(Table1[[#This Row],[Origin 1]:[Origin 6]]))</f>
        <v>1</v>
      </c>
      <c r="Y2123"/>
      <c r="Z2123"/>
    </row>
    <row r="2124" spans="1:26">
      <c r="A2124" s="12" t="s">
        <v>315</v>
      </c>
      <c r="B2124" s="2">
        <v>2024</v>
      </c>
      <c r="C2124" s="18" t="str">
        <f>TEXT(Table1[[#This Row],[No2]],"000")</f>
        <v>130</v>
      </c>
      <c r="D2124" s="18">
        <v>130</v>
      </c>
      <c r="E2124" s="18" t="s">
        <v>92</v>
      </c>
      <c r="F2124" s="2" t="str">
        <f>_xlfn.TEXTJOIN("_",TRUE,A2124,B2124,C2124,Table1[[#This Row],[Domain]])</f>
        <v>POL_2024_130_Air</v>
      </c>
      <c r="G2124" s="2" t="s">
        <v>93</v>
      </c>
      <c r="H2124" s="3" t="s">
        <v>94</v>
      </c>
      <c r="I2124" t="s">
        <v>99</v>
      </c>
      <c r="J2124" t="s">
        <v>3578</v>
      </c>
      <c r="K2124" s="4">
        <v>5</v>
      </c>
      <c r="L2124" s="9" t="str">
        <f>IF(AND(R2124=A2124, S2124&amp;T2124&amp;U2124&amp;V2124&amp;W2124=""), "DomProd", IF(COUNTIF(R2124:W2124, A2124)&gt;0, "CoDev", IF(R2124="???","N/A","Import")))</f>
        <v>Import</v>
      </c>
      <c r="M2124" t="s">
        <v>101</v>
      </c>
      <c r="O2124"/>
      <c r="P2124" t="s">
        <v>102</v>
      </c>
      <c r="R2124" t="s">
        <v>65</v>
      </c>
      <c r="X2124" s="9">
        <f>IF(Table1[[#This Row],[Origin 1]]="???",0,COUNTA(Table1[[#This Row],[Origin 1]:[Origin 6]]))</f>
        <v>1</v>
      </c>
      <c r="Y2124"/>
      <c r="Z2124"/>
    </row>
    <row r="2125" spans="1:26">
      <c r="A2125" s="12" t="s">
        <v>315</v>
      </c>
      <c r="B2125" s="2">
        <v>2024</v>
      </c>
      <c r="C2125" s="18" t="str">
        <f>TEXT(Table1[[#This Row],[No2]],"000")</f>
        <v>131</v>
      </c>
      <c r="D2125" s="18">
        <v>131</v>
      </c>
      <c r="E2125" s="18" t="s">
        <v>92</v>
      </c>
      <c r="F2125" s="2" t="str">
        <f>_xlfn.TEXTJOIN("_",TRUE,A2125,B2125,C2125,Table1[[#This Row],[Domain]])</f>
        <v>POL_2024_131_Air</v>
      </c>
      <c r="G2125" s="2" t="s">
        <v>93</v>
      </c>
      <c r="H2125" s="3" t="s">
        <v>94</v>
      </c>
      <c r="I2125" t="s">
        <v>103</v>
      </c>
      <c r="J2125" t="s">
        <v>754</v>
      </c>
      <c r="K2125" s="4">
        <v>16</v>
      </c>
      <c r="L2125" s="9" t="str">
        <f>IF(AND(R2125=A2125, S2125&amp;T2125&amp;U2125&amp;V2125&amp;W2125=""), "DomProd", IF(COUNTIF(R2125:W2125, A2125)&gt;0, "CoDev", IF(R2125="???","N/A","Import")))</f>
        <v>Import</v>
      </c>
      <c r="M2125" t="s">
        <v>755</v>
      </c>
      <c r="O2125"/>
      <c r="P2125" t="s">
        <v>756</v>
      </c>
      <c r="R2125" t="s">
        <v>37</v>
      </c>
      <c r="X2125" s="9">
        <f>IF(Table1[[#This Row],[Origin 1]]="???",0,COUNTA(Table1[[#This Row],[Origin 1]:[Origin 6]]))</f>
        <v>1</v>
      </c>
      <c r="Y2125"/>
      <c r="Z2125"/>
    </row>
    <row r="2126" spans="1:26">
      <c r="A2126" s="12" t="s">
        <v>315</v>
      </c>
      <c r="B2126" s="2">
        <v>2024</v>
      </c>
      <c r="C2126" s="18" t="str">
        <f>TEXT(Table1[[#This Row],[No2]],"000")</f>
        <v>132</v>
      </c>
      <c r="D2126" s="18">
        <v>132</v>
      </c>
      <c r="E2126" s="18" t="s">
        <v>92</v>
      </c>
      <c r="F2126" s="2" t="str">
        <f>_xlfn.TEXTJOIN("_",TRUE,A2126,B2126,C2126,Table1[[#This Row],[Domain]])</f>
        <v>POL_2024_132_Air</v>
      </c>
      <c r="G2126" s="2" t="s">
        <v>93</v>
      </c>
      <c r="H2126" s="3" t="s">
        <v>94</v>
      </c>
      <c r="I2126" t="s">
        <v>103</v>
      </c>
      <c r="J2126" t="s">
        <v>3579</v>
      </c>
      <c r="K2126" s="4">
        <v>10</v>
      </c>
      <c r="L2126" s="9" t="str">
        <f>IF(AND(R2126=A2126, S2126&amp;T2126&amp;U2126&amp;V2126&amp;W2126=""), "DomProd", IF(COUNTIF(R2126:W2126, A2126)&gt;0, "CoDev", IF(R2126="???","N/A","Import")))</f>
        <v>DomProd</v>
      </c>
      <c r="M2126" t="s">
        <v>1576</v>
      </c>
      <c r="O2126"/>
      <c r="P2126" s="28" t="s">
        <v>1577</v>
      </c>
      <c r="R2126" t="s">
        <v>315</v>
      </c>
      <c r="X2126" s="9">
        <f>IF(Table1[[#This Row],[Origin 1]]="???",0,COUNTA(Table1[[#This Row],[Origin 1]:[Origin 6]]))</f>
        <v>1</v>
      </c>
      <c r="Y2126"/>
      <c r="Z2126"/>
    </row>
    <row r="2127" spans="1:26">
      <c r="A2127" s="12" t="s">
        <v>315</v>
      </c>
      <c r="B2127" s="2">
        <v>2024</v>
      </c>
      <c r="C2127" s="18" t="str">
        <f>TEXT(Table1[[#This Row],[No2]],"000")</f>
        <v>133</v>
      </c>
      <c r="D2127" s="18">
        <v>133</v>
      </c>
      <c r="E2127" s="18" t="s">
        <v>92</v>
      </c>
      <c r="F2127" s="2" t="str">
        <f>_xlfn.TEXTJOIN("_",TRUE,A2127,B2127,C2127,Table1[[#This Row],[Domain]])</f>
        <v>POL_2024_133_Air</v>
      </c>
      <c r="G2127" s="2" t="s">
        <v>93</v>
      </c>
      <c r="H2127" s="3" t="s">
        <v>94</v>
      </c>
      <c r="I2127" t="s">
        <v>103</v>
      </c>
      <c r="J2127" t="s">
        <v>3580</v>
      </c>
      <c r="K2127" s="4">
        <v>13</v>
      </c>
      <c r="L2127" s="9" t="str">
        <f>IF(AND(R2127=A2127, S2127&amp;T2127&amp;U2127&amp;V2127&amp;W2127=""), "DomProd", IF(COUNTIF(R2127:W2127, A2127)&gt;0, "CoDev", IF(R2127="???","N/A","Import")))</f>
        <v>DomProd</v>
      </c>
      <c r="M2127" t="s">
        <v>1576</v>
      </c>
      <c r="O2127"/>
      <c r="P2127" s="28" t="s">
        <v>1577</v>
      </c>
      <c r="R2127" t="s">
        <v>315</v>
      </c>
      <c r="X2127" s="9">
        <f>IF(Table1[[#This Row],[Origin 1]]="???",0,COUNTA(Table1[[#This Row],[Origin 1]:[Origin 6]]))</f>
        <v>1</v>
      </c>
      <c r="Y2127"/>
      <c r="Z2127"/>
    </row>
    <row r="2128" spans="1:26">
      <c r="A2128" s="12" t="s">
        <v>315</v>
      </c>
      <c r="B2128" s="2">
        <v>2024</v>
      </c>
      <c r="C2128" s="18" t="str">
        <f>TEXT(Table1[[#This Row],[No2]],"000")</f>
        <v>134</v>
      </c>
      <c r="D2128" s="18">
        <v>134</v>
      </c>
      <c r="E2128" s="18" t="s">
        <v>92</v>
      </c>
      <c r="F2128" s="2" t="str">
        <f>_xlfn.TEXTJOIN("_",TRUE,A2128,B2128,C2128,Table1[[#This Row],[Domain]])</f>
        <v>POL_2024_134_Air</v>
      </c>
      <c r="G2128" s="2" t="s">
        <v>93</v>
      </c>
      <c r="H2128" s="3" t="s">
        <v>94</v>
      </c>
      <c r="I2128" t="s">
        <v>256</v>
      </c>
      <c r="J2128" t="s">
        <v>3581</v>
      </c>
      <c r="K2128" s="4">
        <v>2</v>
      </c>
      <c r="L2128" s="9" t="str">
        <f>IF(AND(R2128=A2128, S2128&amp;T2128&amp;U2128&amp;V2128&amp;W2128=""), "DomProd", IF(COUNTIF(R2128:W2128, A2128)&gt;0, "CoDev", IF(R2128="???","N/A","Import")))</f>
        <v>Import</v>
      </c>
      <c r="M2128" t="s">
        <v>2687</v>
      </c>
      <c r="O2128"/>
      <c r="P2128" s="28" t="s">
        <v>3118</v>
      </c>
      <c r="R2128" t="s">
        <v>65</v>
      </c>
      <c r="X2128" s="9">
        <f>IF(Table1[[#This Row],[Origin 1]]="???",0,COUNTA(Table1[[#This Row],[Origin 1]:[Origin 6]]))</f>
        <v>1</v>
      </c>
      <c r="Y2128"/>
      <c r="Z2128"/>
    </row>
    <row r="2129" spans="1:26">
      <c r="A2129" s="12" t="s">
        <v>315</v>
      </c>
      <c r="B2129" s="2">
        <v>2024</v>
      </c>
      <c r="C2129" s="18" t="str">
        <f>TEXT(Table1[[#This Row],[No2]],"000")</f>
        <v>135</v>
      </c>
      <c r="D2129" s="18">
        <v>135</v>
      </c>
      <c r="E2129" s="18" t="s">
        <v>92</v>
      </c>
      <c r="F2129" s="2" t="str">
        <f>_xlfn.TEXTJOIN("_",TRUE,A2129,B2129,C2129,Table1[[#This Row],[Domain]])</f>
        <v>POL_2024_135_Air</v>
      </c>
      <c r="G2129" s="2" t="s">
        <v>93</v>
      </c>
      <c r="H2129" s="3" t="s">
        <v>94</v>
      </c>
      <c r="I2129" t="s">
        <v>256</v>
      </c>
      <c r="J2129" t="s">
        <v>3582</v>
      </c>
      <c r="K2129" s="4">
        <v>3</v>
      </c>
      <c r="L2129" s="9" t="str">
        <f>IF(AND(R2129=A2129, S2129&amp;T2129&amp;U2129&amp;V2129&amp;W2129=""), "DomProd", IF(COUNTIF(R2129:W2129, A2129)&gt;0, "CoDev", IF(R2129="???","N/A","Import")))</f>
        <v>Import</v>
      </c>
      <c r="M2129" t="s">
        <v>181</v>
      </c>
      <c r="O2129"/>
      <c r="P2129" t="s">
        <v>3583</v>
      </c>
      <c r="R2129" t="s">
        <v>65</v>
      </c>
      <c r="X2129" s="9">
        <f>IF(Table1[[#This Row],[Origin 1]]="???",0,COUNTA(Table1[[#This Row],[Origin 1]:[Origin 6]]))</f>
        <v>1</v>
      </c>
      <c r="Y2129"/>
      <c r="Z2129"/>
    </row>
    <row r="2130" spans="1:26">
      <c r="A2130" s="12" t="s">
        <v>315</v>
      </c>
      <c r="B2130" s="2">
        <v>2024</v>
      </c>
      <c r="C2130" s="18" t="str">
        <f>TEXT(Table1[[#This Row],[No2]],"000")</f>
        <v>136</v>
      </c>
      <c r="D2130" s="18">
        <v>136</v>
      </c>
      <c r="E2130" s="18" t="s">
        <v>92</v>
      </c>
      <c r="F2130" s="2" t="str">
        <f>_xlfn.TEXTJOIN("_",TRUE,A2130,B2130,C2130,Table1[[#This Row],[Domain]])</f>
        <v>POL_2024_136_Air</v>
      </c>
      <c r="G2130" s="2" t="s">
        <v>93</v>
      </c>
      <c r="H2130" s="3" t="s">
        <v>94</v>
      </c>
      <c r="I2130" t="s">
        <v>108</v>
      </c>
      <c r="J2130" t="s">
        <v>2693</v>
      </c>
      <c r="K2130" s="4">
        <v>12</v>
      </c>
      <c r="L2130" s="9" t="str">
        <f>IF(AND(R2130=A2130, S2130&amp;T2130&amp;U2130&amp;V2130&amp;W2130=""), "DomProd", IF(COUNTIF(R2130:W2130, A2130)&gt;0, "CoDev", IF(R2130="???","N/A","Import")))</f>
        <v>Import</v>
      </c>
      <c r="M2130" t="s">
        <v>509</v>
      </c>
      <c r="O2130"/>
      <c r="P2130" s="28" t="s">
        <v>2694</v>
      </c>
      <c r="R2130" t="s">
        <v>55</v>
      </c>
      <c r="X2130" s="9">
        <f>IF(Table1[[#This Row],[Origin 1]]="???",0,COUNTA(Table1[[#This Row],[Origin 1]:[Origin 6]]))</f>
        <v>1</v>
      </c>
      <c r="Y2130"/>
      <c r="Z2130"/>
    </row>
    <row r="2131" spans="1:26">
      <c r="A2131" s="12" t="s">
        <v>315</v>
      </c>
      <c r="B2131" s="2">
        <v>2024</v>
      </c>
      <c r="C2131" s="18" t="str">
        <f>TEXT(Table1[[#This Row],[No2]],"000")</f>
        <v>137</v>
      </c>
      <c r="D2131" s="18">
        <v>137</v>
      </c>
      <c r="E2131" s="18" t="s">
        <v>92</v>
      </c>
      <c r="F2131" s="2" t="str">
        <f>_xlfn.TEXTJOIN("_",TRUE,A2131,B2131,C2131,Table1[[#This Row],[Domain]])</f>
        <v>POL_2024_137_Air</v>
      </c>
      <c r="G2131" s="2" t="s">
        <v>93</v>
      </c>
      <c r="H2131" s="3" t="s">
        <v>94</v>
      </c>
      <c r="I2131" t="s">
        <v>108</v>
      </c>
      <c r="J2131" t="s">
        <v>3584</v>
      </c>
      <c r="K2131" s="4">
        <v>28</v>
      </c>
      <c r="L2131" s="9" t="str">
        <f>IF(AND(R2131=A2131, S2131&amp;T2131&amp;U2131&amp;V2131&amp;W2131=""), "DomProd", IF(COUNTIF(R2131:W2131, A2131)&gt;0, "CoDev", IF(R2131="???","N/A","Import")))</f>
        <v>DomProd</v>
      </c>
      <c r="M2131" t="s">
        <v>3585</v>
      </c>
      <c r="O2131"/>
      <c r="P2131" s="28" t="s">
        <v>3586</v>
      </c>
      <c r="R2131" t="s">
        <v>315</v>
      </c>
      <c r="X2131" s="9">
        <f>IF(Table1[[#This Row],[Origin 1]]="???",0,COUNTA(Table1[[#This Row],[Origin 1]:[Origin 6]]))</f>
        <v>1</v>
      </c>
      <c r="Y2131"/>
      <c r="Z2131"/>
    </row>
    <row r="2132" spans="1:26">
      <c r="A2132" s="12" t="s">
        <v>315</v>
      </c>
      <c r="B2132" s="2">
        <v>2024</v>
      </c>
      <c r="C2132" s="18" t="str">
        <f>TEXT(Table1[[#This Row],[No2]],"000")</f>
        <v>138</v>
      </c>
      <c r="D2132" s="18">
        <v>138</v>
      </c>
      <c r="E2132" s="18" t="s">
        <v>92</v>
      </c>
      <c r="F2132" s="2" t="str">
        <f>_xlfn.TEXTJOIN("_",TRUE,A2132,B2132,C2132,Table1[[#This Row],[Domain]])</f>
        <v>POL_2024_138_Air</v>
      </c>
      <c r="G2132" s="2" t="s">
        <v>93</v>
      </c>
      <c r="H2132" s="3" t="s">
        <v>114</v>
      </c>
      <c r="I2132" t="s">
        <v>488</v>
      </c>
      <c r="J2132" t="s">
        <v>529</v>
      </c>
      <c r="K2132" s="4">
        <v>8</v>
      </c>
      <c r="L2132" s="9" t="str">
        <f>IF(AND(R2132=A2132, S2132&amp;T2132&amp;U2132&amp;V2132&amp;W2132=""), "DomProd", IF(COUNTIF(R2132:W2132, A2132)&gt;0, "CoDev", IF(R2132="???","N/A","Import")))</f>
        <v>Import</v>
      </c>
      <c r="M2132" t="s">
        <v>526</v>
      </c>
      <c r="O2132"/>
      <c r="P2132" s="28" t="s">
        <v>530</v>
      </c>
      <c r="R2132" s="9" t="s">
        <v>304</v>
      </c>
      <c r="X2132" s="9">
        <f>IF(Table1[[#This Row],[Origin 1]]="???",0,COUNTA(Table1[[#This Row],[Origin 1]:[Origin 6]]))</f>
        <v>1</v>
      </c>
      <c r="Y2132"/>
      <c r="Z2132"/>
    </row>
    <row r="2133" spans="1:26">
      <c r="A2133" s="12" t="s">
        <v>315</v>
      </c>
      <c r="B2133" s="2">
        <v>2024</v>
      </c>
      <c r="C2133" s="18" t="str">
        <f>TEXT(Table1[[#This Row],[No2]],"000")</f>
        <v>139</v>
      </c>
      <c r="D2133" s="18">
        <v>139</v>
      </c>
      <c r="E2133" s="18" t="s">
        <v>92</v>
      </c>
      <c r="F2133" s="2" t="str">
        <f>_xlfn.TEXTJOIN("_",TRUE,A2133,B2133,C2133,Table1[[#This Row],[Domain]])</f>
        <v>POL_2024_139_Air</v>
      </c>
      <c r="G2133" s="2" t="s">
        <v>93</v>
      </c>
      <c r="H2133" s="3" t="s">
        <v>114</v>
      </c>
      <c r="I2133" t="s">
        <v>99</v>
      </c>
      <c r="J2133" t="s">
        <v>3587</v>
      </c>
      <c r="K2133" s="4">
        <v>9</v>
      </c>
      <c r="L2133" s="9" t="str">
        <f>IF(AND(R2133=A2133, S2133&amp;T2133&amp;U2133&amp;V2133&amp;W2133=""), "DomProd", IF(COUNTIF(R2133:W2133, A2133)&gt;0, "CoDev", IF(R2133="???","N/A","Import")))</f>
        <v>Import</v>
      </c>
      <c r="M2133" t="s">
        <v>526</v>
      </c>
      <c r="O2133"/>
      <c r="P2133" s="28" t="s">
        <v>3271</v>
      </c>
      <c r="R2133" s="9" t="s">
        <v>304</v>
      </c>
      <c r="X2133" s="9">
        <f>IF(Table1[[#This Row],[Origin 1]]="???",0,COUNTA(Table1[[#This Row],[Origin 1]:[Origin 6]]))</f>
        <v>1</v>
      </c>
      <c r="Y2133"/>
      <c r="Z2133"/>
    </row>
    <row r="2134" spans="1:26">
      <c r="A2134" s="12" t="s">
        <v>315</v>
      </c>
      <c r="B2134" s="2">
        <v>2024</v>
      </c>
      <c r="C2134" s="18" t="str">
        <f>TEXT(Table1[[#This Row],[No2]],"000")</f>
        <v>140</v>
      </c>
      <c r="D2134" s="18">
        <v>140</v>
      </c>
      <c r="E2134" s="18" t="s">
        <v>92</v>
      </c>
      <c r="F2134" s="2" t="str">
        <f>_xlfn.TEXTJOIN("_",TRUE,A2134,B2134,C2134,Table1[[#This Row],[Domain]])</f>
        <v>POL_2024_140_Air</v>
      </c>
      <c r="G2134" s="2" t="s">
        <v>93</v>
      </c>
      <c r="H2134" s="3" t="s">
        <v>114</v>
      </c>
      <c r="I2134" t="s">
        <v>99</v>
      </c>
      <c r="J2134" t="s">
        <v>3588</v>
      </c>
      <c r="K2134" s="4">
        <v>10</v>
      </c>
      <c r="L2134" s="9" t="str">
        <f>IF(AND(R2134=A2134, S2134&amp;T2134&amp;U2134&amp;V2134&amp;W2134=""), "DomProd", IF(COUNTIF(R2134:W2134, A2134)&gt;0, "CoDev", IF(R2134="???","N/A","Import")))</f>
        <v>DomProd</v>
      </c>
      <c r="M2134" t="s">
        <v>770</v>
      </c>
      <c r="O2134"/>
      <c r="P2134" s="28" t="s">
        <v>771</v>
      </c>
      <c r="R2134" t="s">
        <v>315</v>
      </c>
      <c r="X2134" s="9">
        <f>IF(Table1[[#This Row],[Origin 1]]="???",0,COUNTA(Table1[[#This Row],[Origin 1]:[Origin 6]]))</f>
        <v>1</v>
      </c>
      <c r="Y2134"/>
      <c r="Z2134"/>
    </row>
    <row r="2135" spans="1:26">
      <c r="A2135" s="12" t="s">
        <v>315</v>
      </c>
      <c r="B2135" s="2">
        <v>2024</v>
      </c>
      <c r="C2135" s="18" t="str">
        <f>TEXT(Table1[[#This Row],[No2]],"000")</f>
        <v>141</v>
      </c>
      <c r="D2135" s="18">
        <v>141</v>
      </c>
      <c r="E2135" s="18" t="s">
        <v>92</v>
      </c>
      <c r="F2135" s="2" t="str">
        <f>_xlfn.TEXTJOIN("_",TRUE,A2135,B2135,C2135,Table1[[#This Row],[Domain]])</f>
        <v>POL_2024_141_Air</v>
      </c>
      <c r="G2135" s="2" t="s">
        <v>93</v>
      </c>
      <c r="H2135" s="3" t="s">
        <v>114</v>
      </c>
      <c r="I2135" t="s">
        <v>99</v>
      </c>
      <c r="J2135" t="s">
        <v>3589</v>
      </c>
      <c r="K2135" s="4">
        <v>10</v>
      </c>
      <c r="L2135" s="9" t="str">
        <f>IF(AND(R2135=A2135, S2135&amp;T2135&amp;U2135&amp;V2135&amp;W2135=""), "DomProd", IF(COUNTIF(R2135:W2135, A2135)&gt;0, "CoDev", IF(R2135="???","N/A","Import")))</f>
        <v>DomProd</v>
      </c>
      <c r="M2135" t="s">
        <v>770</v>
      </c>
      <c r="O2135"/>
      <c r="P2135" s="28" t="s">
        <v>771</v>
      </c>
      <c r="R2135" t="s">
        <v>315</v>
      </c>
      <c r="X2135" s="9">
        <f>IF(Table1[[#This Row],[Origin 1]]="???",0,COUNTA(Table1[[#This Row],[Origin 1]:[Origin 6]]))</f>
        <v>1</v>
      </c>
      <c r="Y2135"/>
      <c r="Z2135"/>
    </row>
    <row r="2136" spans="1:26">
      <c r="A2136" s="12" t="s">
        <v>315</v>
      </c>
      <c r="B2136" s="2">
        <v>2024</v>
      </c>
      <c r="C2136" s="18" t="str">
        <f>TEXT(Table1[[#This Row],[No2]],"000")</f>
        <v>142</v>
      </c>
      <c r="D2136" s="18">
        <v>142</v>
      </c>
      <c r="E2136" s="18" t="s">
        <v>92</v>
      </c>
      <c r="F2136" s="2" t="str">
        <f>_xlfn.TEXTJOIN("_",TRUE,A2136,B2136,C2136,Table1[[#This Row],[Domain]])</f>
        <v>POL_2024_142_Air</v>
      </c>
      <c r="G2136" s="2" t="s">
        <v>93</v>
      </c>
      <c r="H2136" s="3" t="s">
        <v>114</v>
      </c>
      <c r="I2136" t="s">
        <v>103</v>
      </c>
      <c r="J2136" t="s">
        <v>3448</v>
      </c>
      <c r="K2136" s="4">
        <v>14</v>
      </c>
      <c r="L2136" s="9" t="str">
        <f>IF(AND(R2136=A2136, S2136&amp;T2136&amp;U2136&amp;V2136&amp;W2136=""), "DomProd", IF(COUNTIF(R2136:W2136, A2136)&gt;0, "CoDev", IF(R2136="???","N/A","Import")))</f>
        <v>CoDev</v>
      </c>
      <c r="M2136" t="s">
        <v>770</v>
      </c>
      <c r="O2136" t="s">
        <v>526</v>
      </c>
      <c r="P2136" s="28" t="s">
        <v>3441</v>
      </c>
      <c r="R2136" t="s">
        <v>315</v>
      </c>
      <c r="S2136" t="s">
        <v>304</v>
      </c>
      <c r="X2136" s="9">
        <f>IF(Table1[[#This Row],[Origin 1]]="???",0,COUNTA(Table1[[#This Row],[Origin 1]:[Origin 6]]))</f>
        <v>2</v>
      </c>
      <c r="Y2136"/>
      <c r="Z2136"/>
    </row>
    <row r="2137" spans="1:26">
      <c r="A2137" s="12" t="s">
        <v>315</v>
      </c>
      <c r="B2137" s="2">
        <v>2024</v>
      </c>
      <c r="C2137" s="18" t="str">
        <f>TEXT(Table1[[#This Row],[No2]],"000")</f>
        <v>143</v>
      </c>
      <c r="D2137" s="18">
        <v>143</v>
      </c>
      <c r="E2137" s="18" t="s">
        <v>92</v>
      </c>
      <c r="F2137" s="2" t="str">
        <f>_xlfn.TEXTJOIN("_",TRUE,A2137,B2137,C2137,Table1[[#This Row],[Domain]])</f>
        <v>POL_2024_143_Air</v>
      </c>
      <c r="G2137" s="2" t="s">
        <v>93</v>
      </c>
      <c r="H2137" s="3" t="s">
        <v>114</v>
      </c>
      <c r="I2137" t="s">
        <v>103</v>
      </c>
      <c r="J2137" t="s">
        <v>3590</v>
      </c>
      <c r="K2137" s="4">
        <v>22</v>
      </c>
      <c r="L2137" s="9" t="str">
        <f>IF(AND(R2137=A2137, S2137&amp;T2137&amp;U2137&amp;V2137&amp;W2137=""), "DomProd", IF(COUNTIF(R2137:W2137, A2137)&gt;0, "CoDev", IF(R2137="???","N/A","Import")))</f>
        <v>DomProd</v>
      </c>
      <c r="M2137" t="s">
        <v>770</v>
      </c>
      <c r="O2137"/>
      <c r="P2137" s="28" t="s">
        <v>3591</v>
      </c>
      <c r="R2137" t="s">
        <v>315</v>
      </c>
      <c r="X2137" s="9">
        <f>IF(Table1[[#This Row],[Origin 1]]="???",0,COUNTA(Table1[[#This Row],[Origin 1]:[Origin 6]]))</f>
        <v>1</v>
      </c>
      <c r="Y2137"/>
      <c r="Z2137"/>
    </row>
    <row r="2138" spans="1:26">
      <c r="A2138" s="12" t="s">
        <v>315</v>
      </c>
      <c r="B2138" s="2">
        <v>2024</v>
      </c>
      <c r="C2138" s="18" t="str">
        <f>TEXT(Table1[[#This Row],[No2]],"000")</f>
        <v>144</v>
      </c>
      <c r="D2138" s="18">
        <v>144</v>
      </c>
      <c r="E2138" s="18" t="s">
        <v>92</v>
      </c>
      <c r="F2138" s="2" t="str">
        <f>_xlfn.TEXTJOIN("_",TRUE,A2138,B2138,C2138,Table1[[#This Row],[Domain]])</f>
        <v>POL_2024_144_Air</v>
      </c>
      <c r="G2138" s="2" t="s">
        <v>93</v>
      </c>
      <c r="H2138" s="3" t="s">
        <v>178</v>
      </c>
      <c r="I2138" t="s">
        <v>1465</v>
      </c>
      <c r="J2138" t="s">
        <v>1466</v>
      </c>
      <c r="K2138" s="4">
        <v>4</v>
      </c>
      <c r="L2138" s="9" t="str">
        <f>IF(AND(R2138=A2138, S2138&amp;T2138&amp;U2138&amp;V2138&amp;W2138=""), "DomProd", IF(COUNTIF(R2138:W2138, A2138)&gt;0, "CoDev", IF(R2138="???","N/A","Import")))</f>
        <v>Import</v>
      </c>
      <c r="M2138" t="s">
        <v>1467</v>
      </c>
      <c r="O2138"/>
      <c r="P2138" s="28" t="s">
        <v>1468</v>
      </c>
      <c r="R2138" t="s">
        <v>65</v>
      </c>
      <c r="X2138" s="9">
        <f>IF(Table1[[#This Row],[Origin 1]]="???",0,COUNTA(Table1[[#This Row],[Origin 1]:[Origin 6]]))</f>
        <v>1</v>
      </c>
      <c r="Y2138"/>
      <c r="Z2138"/>
    </row>
    <row r="2139" spans="1:26">
      <c r="A2139" s="12" t="s">
        <v>315</v>
      </c>
      <c r="B2139" s="2">
        <v>2024</v>
      </c>
      <c r="C2139" s="18" t="str">
        <f>TEXT(Table1[[#This Row],[No2]],"000")</f>
        <v>145</v>
      </c>
      <c r="D2139" s="18">
        <v>145</v>
      </c>
      <c r="E2139" s="18" t="s">
        <v>92</v>
      </c>
      <c r="F2139" s="2" t="str">
        <f>_xlfn.TEXTJOIN("_",TRUE,A2139,B2139,C2139,Table1[[#This Row],[Domain]])</f>
        <v>POL_2024_145_Air</v>
      </c>
      <c r="G2139" s="2" t="s">
        <v>93</v>
      </c>
      <c r="H2139" s="3" t="s">
        <v>178</v>
      </c>
      <c r="I2139" t="s">
        <v>3592</v>
      </c>
      <c r="J2139" t="s">
        <v>3593</v>
      </c>
      <c r="K2139" s="4">
        <v>24</v>
      </c>
      <c r="L2139" s="9" t="str">
        <f>IF(AND(R2139=A2139, S2139&amp;T2139&amp;U2139&amp;V2139&amp;W2139=""), "DomProd", IF(COUNTIF(R2139:W2139, A2139)&gt;0, "CoDev", IF(R2139="???","N/A","Import")))</f>
        <v>Import</v>
      </c>
      <c r="M2139" t="s">
        <v>3594</v>
      </c>
      <c r="O2139"/>
      <c r="P2139" t="s">
        <v>3595</v>
      </c>
      <c r="R2139" t="s">
        <v>2862</v>
      </c>
      <c r="X2139" s="9">
        <f>IF(Table1[[#This Row],[Origin 1]]="???",0,COUNTA(Table1[[#This Row],[Origin 1]:[Origin 6]]))</f>
        <v>1</v>
      </c>
      <c r="Y2139"/>
      <c r="Z2139"/>
    </row>
    <row r="2140" spans="1:26">
      <c r="A2140" s="12" t="s">
        <v>315</v>
      </c>
      <c r="B2140" s="2">
        <v>2024</v>
      </c>
      <c r="C2140" s="18" t="str">
        <f>TEXT(Table1[[#This Row],[No2]],"000")</f>
        <v>146</v>
      </c>
      <c r="D2140" s="18">
        <v>146</v>
      </c>
      <c r="E2140" s="18" t="s">
        <v>92</v>
      </c>
      <c r="F2140" s="2" t="str">
        <f>_xlfn.TEXTJOIN("_",TRUE,A2140,B2140,C2140,Table1[[#This Row],[Domain]])</f>
        <v>POL_2024_146_Air</v>
      </c>
      <c r="G2140" s="2" t="s">
        <v>93</v>
      </c>
      <c r="H2140" s="3" t="s">
        <v>129</v>
      </c>
      <c r="I2140" t="s">
        <v>535</v>
      </c>
      <c r="J2140" t="s">
        <v>3596</v>
      </c>
      <c r="K2140" s="4">
        <v>16</v>
      </c>
      <c r="L2140" s="9" t="str">
        <f>IF(AND(R2140=A2140, S2140&amp;T2140&amp;U2140&amp;V2140&amp;W2140=""), "DomProd", IF(COUNTIF(R2140:W2140, A2140)&gt;0, "CoDev", IF(R2140="???","N/A","Import")))</f>
        <v>Import</v>
      </c>
      <c r="M2140" t="s">
        <v>101</v>
      </c>
      <c r="O2140"/>
      <c r="P2140" s="28" t="s">
        <v>1033</v>
      </c>
      <c r="Q2140" s="28" t="s">
        <v>1034</v>
      </c>
      <c r="R2140" t="s">
        <v>65</v>
      </c>
      <c r="X2140" s="9">
        <f>IF(Table1[[#This Row],[Origin 1]]="???",0,COUNTA(Table1[[#This Row],[Origin 1]:[Origin 6]]))</f>
        <v>1</v>
      </c>
      <c r="Y2140"/>
      <c r="Z2140"/>
    </row>
    <row r="2141" spans="1:26">
      <c r="A2141" s="12" t="s">
        <v>315</v>
      </c>
      <c r="B2141" s="2">
        <v>2024</v>
      </c>
      <c r="C2141" s="18" t="str">
        <f>TEXT(Table1[[#This Row],[No2]],"000")</f>
        <v>147</v>
      </c>
      <c r="D2141" s="18">
        <v>147</v>
      </c>
      <c r="E2141" s="18" t="s">
        <v>92</v>
      </c>
      <c r="F2141" s="2" t="str">
        <f>_xlfn.TEXTJOIN("_",TRUE,A2141,B2141,C2141,Table1[[#This Row],[Domain]])</f>
        <v>POL_2024_147_Air</v>
      </c>
      <c r="G2141" s="2" t="s">
        <v>93</v>
      </c>
      <c r="H2141" s="3" t="s">
        <v>129</v>
      </c>
      <c r="I2141" t="s">
        <v>542</v>
      </c>
      <c r="J2141" t="s">
        <v>3597</v>
      </c>
      <c r="K2141" s="4">
        <v>14</v>
      </c>
      <c r="L2141" s="9" t="str">
        <f>IF(AND(R2141=A2141, S2141&amp;T2141&amp;U2141&amp;V2141&amp;W2141=""), "DomProd", IF(COUNTIF(R2141:W2141, A2141)&gt;0, "CoDev", IF(R2141="???","N/A","Import")))</f>
        <v>Import</v>
      </c>
      <c r="M2141" t="s">
        <v>544</v>
      </c>
      <c r="O2141"/>
      <c r="P2141" s="28" t="s">
        <v>545</v>
      </c>
      <c r="R2141" s="9" t="s">
        <v>304</v>
      </c>
      <c r="X2141" s="9">
        <f>IF(Table1[[#This Row],[Origin 1]]="???",0,COUNTA(Table1[[#This Row],[Origin 1]:[Origin 6]]))</f>
        <v>1</v>
      </c>
      <c r="Y2141"/>
      <c r="Z2141"/>
    </row>
    <row r="2142" spans="1:26">
      <c r="A2142" s="12" t="s">
        <v>315</v>
      </c>
      <c r="B2142" s="2">
        <v>2024</v>
      </c>
      <c r="C2142" s="18" t="str">
        <f>TEXT(Table1[[#This Row],[No2]],"000")</f>
        <v>148</v>
      </c>
      <c r="D2142" s="18">
        <v>148</v>
      </c>
      <c r="E2142" s="18" t="s">
        <v>92</v>
      </c>
      <c r="F2142" s="2" t="str">
        <f>_xlfn.TEXTJOIN("_",TRUE,A2142,B2142,C2142,Table1[[#This Row],[Domain]])</f>
        <v>POL_2024_148_Air</v>
      </c>
      <c r="G2142" s="2" t="s">
        <v>93</v>
      </c>
      <c r="H2142" s="3" t="s">
        <v>129</v>
      </c>
      <c r="I2142" t="s">
        <v>3598</v>
      </c>
      <c r="J2142" t="s">
        <v>3460</v>
      </c>
      <c r="K2142" s="4">
        <v>12</v>
      </c>
      <c r="L2142" s="9" t="str">
        <f>IF(AND(R2142=A2142, S2142&amp;T2142&amp;U2142&amp;V2142&amp;W2142=""), "DomProd", IF(COUNTIF(R2142:W2142, A2142)&gt;0, "CoDev", IF(R2142="???","N/A","Import")))</f>
        <v>DomProd</v>
      </c>
      <c r="M2142" t="s">
        <v>3461</v>
      </c>
      <c r="O2142"/>
      <c r="P2142" s="28" t="s">
        <v>3462</v>
      </c>
      <c r="R2142" t="s">
        <v>315</v>
      </c>
      <c r="X2142" s="9">
        <f>IF(Table1[[#This Row],[Origin 1]]="???",0,COUNTA(Table1[[#This Row],[Origin 1]:[Origin 6]]))</f>
        <v>1</v>
      </c>
      <c r="Y2142"/>
      <c r="Z2142"/>
    </row>
    <row r="2143" spans="1:26">
      <c r="A2143" s="12" t="s">
        <v>315</v>
      </c>
      <c r="B2143" s="2">
        <v>2024</v>
      </c>
      <c r="C2143" s="18" t="str">
        <f>TEXT(Table1[[#This Row],[No2]],"000")</f>
        <v>149</v>
      </c>
      <c r="D2143" s="18">
        <v>149</v>
      </c>
      <c r="E2143" s="18" t="s">
        <v>92</v>
      </c>
      <c r="F2143" s="2" t="str">
        <f>_xlfn.TEXTJOIN("_",TRUE,A2143,B2143,C2143,Table1[[#This Row],[Domain]])</f>
        <v>POL_2024_149_Air</v>
      </c>
      <c r="G2143" s="2" t="s">
        <v>93</v>
      </c>
      <c r="H2143" s="3" t="s">
        <v>139</v>
      </c>
      <c r="I2143" t="s">
        <v>272</v>
      </c>
      <c r="J2143" t="s">
        <v>1723</v>
      </c>
      <c r="K2143" s="4" t="s">
        <v>72</v>
      </c>
      <c r="L2143" s="9" t="str">
        <f>IF(AND(R2143=A2143, S2143&amp;T2143&amp;U2143&amp;V2143&amp;W2143=""), "DomProd", IF(COUNTIF(R2143:W2143, A2143)&gt;0, "CoDev", IF(R2143="???","N/A","Import")))</f>
        <v>Import</v>
      </c>
      <c r="M2143" t="s">
        <v>198</v>
      </c>
      <c r="O2143"/>
      <c r="P2143" t="s">
        <v>274</v>
      </c>
      <c r="R2143" t="s">
        <v>65</v>
      </c>
      <c r="X2143" s="9">
        <f>IF(Table1[[#This Row],[Origin 1]]="???",0,COUNTA(Table1[[#This Row],[Origin 1]:[Origin 6]]))</f>
        <v>1</v>
      </c>
      <c r="Y2143"/>
      <c r="Z2143"/>
    </row>
    <row r="2144" spans="1:26">
      <c r="A2144" s="12" t="s">
        <v>315</v>
      </c>
      <c r="B2144" s="2">
        <v>2024</v>
      </c>
      <c r="C2144" s="18" t="str">
        <f>TEXT(Table1[[#This Row],[No2]],"000")</f>
        <v>150</v>
      </c>
      <c r="D2144" s="18">
        <v>150</v>
      </c>
      <c r="E2144" s="18" t="s">
        <v>92</v>
      </c>
      <c r="F2144" s="2" t="str">
        <f>_xlfn.TEXTJOIN("_",TRUE,A2144,B2144,C2144,Table1[[#This Row],[Domain]])</f>
        <v>POL_2024_150_Air</v>
      </c>
      <c r="G2144" s="2" t="s">
        <v>93</v>
      </c>
      <c r="H2144" s="3" t="s">
        <v>139</v>
      </c>
      <c r="I2144" t="s">
        <v>272</v>
      </c>
      <c r="J2144" t="s">
        <v>2842</v>
      </c>
      <c r="K2144" s="4" t="s">
        <v>72</v>
      </c>
      <c r="L2144" s="9" t="str">
        <f>IF(AND(R2144=A2144, S2144&amp;T2144&amp;U2144&amp;V2144&amp;W2144=""), "DomProd", IF(COUNTIF(R2144:W2144, A2144)&gt;0, "CoDev", IF(R2144="???","N/A","Import")))</f>
        <v>Import</v>
      </c>
      <c r="M2144" t="s">
        <v>553</v>
      </c>
      <c r="O2144"/>
      <c r="P2144" s="28" t="s">
        <v>2843</v>
      </c>
      <c r="R2144" s="9" t="s">
        <v>304</v>
      </c>
      <c r="X2144" s="9">
        <f>IF(Table1[[#This Row],[Origin 1]]="???",0,COUNTA(Table1[[#This Row],[Origin 1]:[Origin 6]]))</f>
        <v>1</v>
      </c>
      <c r="Y2144"/>
      <c r="Z2144"/>
    </row>
    <row r="2145" spans="1:26">
      <c r="A2145" s="12" t="s">
        <v>315</v>
      </c>
      <c r="B2145" s="2">
        <v>2024</v>
      </c>
      <c r="C2145" s="18" t="str">
        <f>TEXT(Table1[[#This Row],[No2]],"000")</f>
        <v>151</v>
      </c>
      <c r="D2145" s="18">
        <v>151</v>
      </c>
      <c r="E2145" s="18" t="s">
        <v>92</v>
      </c>
      <c r="F2145" s="2" t="str">
        <f>_xlfn.TEXTJOIN("_",TRUE,A2145,B2145,C2145,Table1[[#This Row],[Domain]])</f>
        <v>POL_2024_151_Air</v>
      </c>
      <c r="G2145" s="2" t="s">
        <v>93</v>
      </c>
      <c r="H2145" s="3" t="s">
        <v>139</v>
      </c>
      <c r="I2145" t="s">
        <v>272</v>
      </c>
      <c r="J2145" t="s">
        <v>552</v>
      </c>
      <c r="K2145" s="4" t="s">
        <v>72</v>
      </c>
      <c r="L2145" s="9" t="str">
        <f>IF(AND(R2145=A2145, S2145&amp;T2145&amp;U2145&amp;V2145&amp;W2145=""), "DomProd", IF(COUNTIF(R2145:W2145, A2145)&gt;0, "CoDev", IF(R2145="???","N/A","Import")))</f>
        <v>Import</v>
      </c>
      <c r="M2145" t="s">
        <v>553</v>
      </c>
      <c r="N2145" t="s">
        <v>550</v>
      </c>
      <c r="O2145"/>
      <c r="P2145" s="28" t="s">
        <v>554</v>
      </c>
      <c r="R2145" s="9" t="s">
        <v>304</v>
      </c>
      <c r="X2145" s="9">
        <f>IF(Table1[[#This Row],[Origin 1]]="???",0,COUNTA(Table1[[#This Row],[Origin 1]:[Origin 6]]))</f>
        <v>1</v>
      </c>
      <c r="Y2145"/>
      <c r="Z2145"/>
    </row>
    <row r="2146" spans="1:26">
      <c r="A2146" s="12" t="s">
        <v>315</v>
      </c>
      <c r="B2146" s="2">
        <v>2024</v>
      </c>
      <c r="C2146" s="18" t="str">
        <f>TEXT(Table1[[#This Row],[No2]],"000")</f>
        <v>152</v>
      </c>
      <c r="D2146" s="18">
        <v>152</v>
      </c>
      <c r="E2146" s="18" t="s">
        <v>92</v>
      </c>
      <c r="F2146" s="2" t="str">
        <f>_xlfn.TEXTJOIN("_",TRUE,A2146,B2146,C2146,Table1[[#This Row],[Domain]])</f>
        <v>POL_2024_152_Air</v>
      </c>
      <c r="G2146" s="2" t="s">
        <v>93</v>
      </c>
      <c r="H2146" s="3" t="s">
        <v>139</v>
      </c>
      <c r="I2146" t="s">
        <v>272</v>
      </c>
      <c r="J2146" t="s">
        <v>3599</v>
      </c>
      <c r="K2146" s="4" t="s">
        <v>72</v>
      </c>
      <c r="L2146" s="9" t="str">
        <f>IF(AND(R2146=A2146, S2146&amp;T2146&amp;U2146&amp;V2146&amp;W2146=""), "DomProd", IF(COUNTIF(R2146:W2146, A2146)&gt;0, "CoDev", IF(R2146="???","N/A","Import")))</f>
        <v>Import</v>
      </c>
      <c r="M2146" t="s">
        <v>550</v>
      </c>
      <c r="O2146"/>
      <c r="P2146" s="28" t="s">
        <v>557</v>
      </c>
      <c r="R2146" s="9" t="s">
        <v>304</v>
      </c>
      <c r="X2146" s="9">
        <f>IF(Table1[[#This Row],[Origin 1]]="???",0,COUNTA(Table1[[#This Row],[Origin 1]:[Origin 6]]))</f>
        <v>1</v>
      </c>
      <c r="Y2146"/>
      <c r="Z2146"/>
    </row>
    <row r="2147" spans="1:26">
      <c r="A2147" s="12" t="s">
        <v>315</v>
      </c>
      <c r="B2147" s="2">
        <v>2024</v>
      </c>
      <c r="C2147" s="18" t="str">
        <f>TEXT(Table1[[#This Row],[No2]],"000")</f>
        <v>153</v>
      </c>
      <c r="D2147" s="18">
        <v>153</v>
      </c>
      <c r="E2147" s="18" t="s">
        <v>92</v>
      </c>
      <c r="F2147" s="2" t="str">
        <f>_xlfn.TEXTJOIN("_",TRUE,A2147,B2147,C2147,Table1[[#This Row],[Domain]])</f>
        <v>POL_2024_153_Air</v>
      </c>
      <c r="G2147" s="2" t="s">
        <v>93</v>
      </c>
      <c r="H2147" s="3" t="s">
        <v>139</v>
      </c>
      <c r="I2147" t="s">
        <v>140</v>
      </c>
      <c r="J2147" t="s">
        <v>3600</v>
      </c>
      <c r="K2147" s="4" t="s">
        <v>72</v>
      </c>
      <c r="L2147" s="9" t="str">
        <f>IF(AND(R2147=A2147, S2147&amp;T2147&amp;U2147&amp;V2147&amp;W2147=""), "DomProd", IF(COUNTIF(R2147:W2147, A2147)&gt;0, "CoDev", IF(R2147="???","N/A","Import")))</f>
        <v>Import</v>
      </c>
      <c r="M2147" t="s">
        <v>198</v>
      </c>
      <c r="O2147"/>
      <c r="P2147" t="s">
        <v>276</v>
      </c>
      <c r="R2147" t="s">
        <v>65</v>
      </c>
      <c r="X2147" s="9">
        <f>IF(Table1[[#This Row],[Origin 1]]="???",0,COUNTA(Table1[[#This Row],[Origin 1]:[Origin 6]]))</f>
        <v>1</v>
      </c>
      <c r="Y2147"/>
      <c r="Z2147"/>
    </row>
    <row r="2148" spans="1:26">
      <c r="A2148" s="12" t="s">
        <v>315</v>
      </c>
      <c r="B2148" s="2">
        <v>2024</v>
      </c>
      <c r="C2148" s="18" t="str">
        <f>TEXT(Table1[[#This Row],[No2]],"000")</f>
        <v>154</v>
      </c>
      <c r="D2148" s="18">
        <v>154</v>
      </c>
      <c r="E2148" s="18" t="s">
        <v>92</v>
      </c>
      <c r="F2148" s="2" t="str">
        <f>_xlfn.TEXTJOIN("_",TRUE,A2148,B2148,C2148,Table1[[#This Row],[Domain]])</f>
        <v>POL_2024_154_Air</v>
      </c>
      <c r="G2148" s="2" t="s">
        <v>93</v>
      </c>
      <c r="H2148" s="3" t="s">
        <v>139</v>
      </c>
      <c r="I2148" t="s">
        <v>277</v>
      </c>
      <c r="J2148" t="s">
        <v>1725</v>
      </c>
      <c r="K2148" s="4" t="s">
        <v>72</v>
      </c>
      <c r="L2148" s="9" t="str">
        <f>IF(AND(R2148=A2148, S2148&amp;T2148&amp;U2148&amp;V2148&amp;W2148=""), "DomProd", IF(COUNTIF(R2148:W2148, A2148)&gt;0, "CoDev", IF(R2148="???","N/A","Import")))</f>
        <v>Import</v>
      </c>
      <c r="M2148" t="s">
        <v>198</v>
      </c>
      <c r="O2148"/>
      <c r="P2148" t="s">
        <v>279</v>
      </c>
      <c r="R2148" t="s">
        <v>65</v>
      </c>
      <c r="X2148" s="9">
        <f>IF(Table1[[#This Row],[Origin 1]]="???",0,COUNTA(Table1[[#This Row],[Origin 1]:[Origin 6]]))</f>
        <v>1</v>
      </c>
      <c r="Y2148"/>
      <c r="Z2148"/>
    </row>
    <row r="2149" spans="1:26">
      <c r="A2149" s="12" t="s">
        <v>315</v>
      </c>
      <c r="B2149" s="2">
        <v>2024</v>
      </c>
      <c r="C2149" s="18" t="str">
        <f>TEXT(Table1[[#This Row],[No2]],"000")</f>
        <v>155</v>
      </c>
      <c r="D2149" s="18">
        <v>155</v>
      </c>
      <c r="E2149" s="18" t="s">
        <v>92</v>
      </c>
      <c r="F2149" s="2" t="str">
        <f>_xlfn.TEXTJOIN("_",TRUE,A2149,B2149,C2149,Table1[[#This Row],[Domain]])</f>
        <v>POL_2024_155_Air</v>
      </c>
      <c r="G2149" s="2" t="s">
        <v>93</v>
      </c>
      <c r="H2149" s="3" t="s">
        <v>139</v>
      </c>
      <c r="I2149" t="s">
        <v>684</v>
      </c>
      <c r="J2149" t="s">
        <v>3601</v>
      </c>
      <c r="K2149" s="4" t="s">
        <v>72</v>
      </c>
      <c r="L2149" s="9" t="str">
        <f>IF(AND(R2149=A2149, S2149&amp;T2149&amp;U2149&amp;V2149&amp;W2149=""), "DomProd", IF(COUNTIF(R2149:W2149, A2149)&gt;0, "CoDev", IF(R2149="???","N/A","Import")))</f>
        <v>Import</v>
      </c>
      <c r="M2149" t="s">
        <v>198</v>
      </c>
      <c r="O2149"/>
      <c r="P2149" t="s">
        <v>1405</v>
      </c>
      <c r="R2149" t="s">
        <v>65</v>
      </c>
      <c r="X2149" s="9">
        <f>IF(Table1[[#This Row],[Origin 1]]="???",0,COUNTA(Table1[[#This Row],[Origin 1]:[Origin 6]]))</f>
        <v>1</v>
      </c>
      <c r="Y2149"/>
      <c r="Z2149"/>
    </row>
    <row r="2150" spans="1:26">
      <c r="A2150" s="12" t="s">
        <v>315</v>
      </c>
      <c r="B2150" s="2">
        <v>2024</v>
      </c>
      <c r="C2150" s="18" t="str">
        <f>TEXT(Table1[[#This Row],[No2]],"000")</f>
        <v>156</v>
      </c>
      <c r="D2150" s="18">
        <v>156</v>
      </c>
      <c r="E2150" s="18" t="s">
        <v>92</v>
      </c>
      <c r="F2150" s="2" t="str">
        <f>_xlfn.TEXTJOIN("_",TRUE,A2150,B2150,C2150,Table1[[#This Row],[Domain]])</f>
        <v>POL_2024_156_Air</v>
      </c>
      <c r="G2150" s="2" t="s">
        <v>93</v>
      </c>
      <c r="H2150" s="3" t="s">
        <v>139</v>
      </c>
      <c r="I2150" t="s">
        <v>684</v>
      </c>
      <c r="J2150" t="s">
        <v>559</v>
      </c>
      <c r="K2150" s="4" t="s">
        <v>72</v>
      </c>
      <c r="L2150" s="9" t="str">
        <f>IF(AND(R2150=A2150, S2150&amp;T2150&amp;U2150&amp;V2150&amp;W2150=""), "DomProd", IF(COUNTIF(R2150:W2150, A2150)&gt;0, "CoDev", IF(R2150="???","N/A","Import")))</f>
        <v>Import</v>
      </c>
      <c r="M2150" t="s">
        <v>560</v>
      </c>
      <c r="O2150"/>
      <c r="P2150" s="28" t="s">
        <v>561</v>
      </c>
      <c r="R2150" s="9" t="s">
        <v>304</v>
      </c>
      <c r="X2150" s="9">
        <f>IF(Table1[[#This Row],[Origin 1]]="???",0,COUNTA(Table1[[#This Row],[Origin 1]:[Origin 6]]))</f>
        <v>1</v>
      </c>
      <c r="Y2150"/>
      <c r="Z2150"/>
    </row>
    <row r="2151" spans="1:26">
      <c r="A2151" s="12" t="s">
        <v>315</v>
      </c>
      <c r="B2151" s="2">
        <v>2024</v>
      </c>
      <c r="C2151" s="18" t="str">
        <f>TEXT(Table1[[#This Row],[No2]],"000")</f>
        <v>157</v>
      </c>
      <c r="D2151" s="18">
        <v>157</v>
      </c>
      <c r="E2151" s="18" t="s">
        <v>92</v>
      </c>
      <c r="F2151" s="2" t="str">
        <f>_xlfn.TEXTJOIN("_",TRUE,A2151,B2151,C2151,Table1[[#This Row],[Domain]])</f>
        <v>POL_2024_157_Air</v>
      </c>
      <c r="G2151" s="2" t="s">
        <v>93</v>
      </c>
      <c r="H2151" s="3" t="s">
        <v>139</v>
      </c>
      <c r="I2151" t="s">
        <v>3602</v>
      </c>
      <c r="J2151" t="s">
        <v>562</v>
      </c>
      <c r="K2151" s="4" t="s">
        <v>72</v>
      </c>
      <c r="L2151" s="9" t="str">
        <f>IF(AND(R2151=A2151, S2151&amp;T2151&amp;U2151&amp;V2151&amp;W2151=""), "DomProd", IF(COUNTIF(R2151:W2151, A2151)&gt;0, "CoDev", IF(R2151="???","N/A","Import")))</f>
        <v>Import</v>
      </c>
      <c r="M2151" t="s">
        <v>550</v>
      </c>
      <c r="N2151" t="s">
        <v>563</v>
      </c>
      <c r="O2151"/>
      <c r="P2151" s="28" t="s">
        <v>564</v>
      </c>
      <c r="R2151" s="9" t="s">
        <v>304</v>
      </c>
      <c r="X2151" s="9">
        <f>IF(Table1[[#This Row],[Origin 1]]="???",0,COUNTA(Table1[[#This Row],[Origin 1]:[Origin 6]]))</f>
        <v>1</v>
      </c>
      <c r="Y2151"/>
      <c r="Z2151"/>
    </row>
    <row r="2152" spans="1:26">
      <c r="A2152" s="12" t="s">
        <v>315</v>
      </c>
      <c r="B2152" s="2">
        <v>2024</v>
      </c>
      <c r="C2152" s="18" t="str">
        <f>TEXT(Table1[[#This Row],[No2]],"000")</f>
        <v>158</v>
      </c>
      <c r="D2152" s="18">
        <v>158</v>
      </c>
      <c r="E2152" s="18" t="s">
        <v>92</v>
      </c>
      <c r="F2152" s="2" t="str">
        <f>_xlfn.TEXTJOIN("_",TRUE,A2152,B2152,C2152,Table1[[#This Row],[Domain]])</f>
        <v>POL_2024_158_Air</v>
      </c>
      <c r="G2152" s="2" t="s">
        <v>93</v>
      </c>
      <c r="H2152" s="3" t="s">
        <v>139</v>
      </c>
      <c r="I2152" t="s">
        <v>3603</v>
      </c>
      <c r="J2152" t="s">
        <v>1727</v>
      </c>
      <c r="K2152" s="4" t="s">
        <v>72</v>
      </c>
      <c r="L2152" s="9" t="str">
        <f>IF(AND(R2152=A2152, S2152&amp;T2152&amp;U2152&amp;V2152&amp;W2152=""), "DomProd", IF(COUNTIF(R2152:W2152, A2152)&gt;0, "CoDev", IF(R2152="???","N/A","Import")))</f>
        <v>Import</v>
      </c>
      <c r="M2152" t="s">
        <v>101</v>
      </c>
      <c r="O2152"/>
      <c r="P2152" t="s">
        <v>1728</v>
      </c>
      <c r="R2152" t="s">
        <v>65</v>
      </c>
      <c r="X2152" s="9">
        <f>IF(Table1[[#This Row],[Origin 1]]="???",0,COUNTA(Table1[[#This Row],[Origin 1]:[Origin 6]]))</f>
        <v>1</v>
      </c>
      <c r="Y2152"/>
      <c r="Z2152"/>
    </row>
    <row r="2153" spans="1:26">
      <c r="A2153" s="12" t="s">
        <v>315</v>
      </c>
      <c r="B2153" s="2">
        <v>2024</v>
      </c>
      <c r="C2153" s="18" t="str">
        <f>TEXT(Table1[[#This Row],[No2]],"000")</f>
        <v>159</v>
      </c>
      <c r="D2153" s="18">
        <v>159</v>
      </c>
      <c r="E2153" s="18" t="s">
        <v>92</v>
      </c>
      <c r="F2153" s="2" t="str">
        <f>_xlfn.TEXTJOIN("_",TRUE,A2153,B2153,C2153,Table1[[#This Row],[Domain]])</f>
        <v>POL_2024_159_Air</v>
      </c>
      <c r="G2153" s="2" t="s">
        <v>93</v>
      </c>
      <c r="H2153" s="3" t="s">
        <v>280</v>
      </c>
      <c r="I2153" t="s">
        <v>281</v>
      </c>
      <c r="J2153" t="s">
        <v>3470</v>
      </c>
      <c r="K2153" s="4" t="s">
        <v>72</v>
      </c>
      <c r="L2153" s="9" t="str">
        <f>IF(AND(R2153=A2153, S2153&amp;T2153&amp;U2153&amp;V2153&amp;W2153=""), "DomProd", IF(COUNTIF(R2153:W2153, A2153)&gt;0, "CoDev", IF(R2153="???","N/A","Import")))</f>
        <v>Import</v>
      </c>
      <c r="M2153" t="s">
        <v>3471</v>
      </c>
      <c r="O2153"/>
      <c r="P2153" s="28" t="s">
        <v>3472</v>
      </c>
      <c r="R2153" t="s">
        <v>2862</v>
      </c>
      <c r="X2153" s="9">
        <f>IF(Table1[[#This Row],[Origin 1]]="???",0,COUNTA(Table1[[#This Row],[Origin 1]:[Origin 6]]))</f>
        <v>1</v>
      </c>
      <c r="Y2153"/>
      <c r="Z2153"/>
    </row>
    <row r="2154" spans="1:26">
      <c r="A2154" s="12" t="s">
        <v>315</v>
      </c>
      <c r="B2154" s="2">
        <v>2024</v>
      </c>
      <c r="C2154" s="18" t="str">
        <f>TEXT(Table1[[#This Row],[No2]],"000")</f>
        <v>160</v>
      </c>
      <c r="D2154" s="18">
        <v>160</v>
      </c>
      <c r="E2154" s="18" t="s">
        <v>92</v>
      </c>
      <c r="F2154" s="2" t="str">
        <f>_xlfn.TEXTJOIN("_",TRUE,A2154,B2154,C2154,Table1[[#This Row],[Domain]])</f>
        <v>POL_2024_160_Air</v>
      </c>
      <c r="G2154" s="2" t="s">
        <v>1162</v>
      </c>
      <c r="H2154" s="3" t="s">
        <v>178</v>
      </c>
      <c r="I2154" t="s">
        <v>179</v>
      </c>
      <c r="J2154" t="s">
        <v>180</v>
      </c>
      <c r="K2154" s="4" t="s">
        <v>72</v>
      </c>
      <c r="L2154" s="9" t="str">
        <f>IF(AND(R2154=A2154, S2154&amp;T2154&amp;U2154&amp;V2154&amp;W2154=""), "DomProd", IF(COUNTIF(R2154:W2154, A2154)&gt;0, "CoDev", IF(R2154="???","N/A","Import")))</f>
        <v>Import</v>
      </c>
      <c r="M2154" t="s">
        <v>181</v>
      </c>
      <c r="O2154"/>
      <c r="P2154" s="28" t="s">
        <v>182</v>
      </c>
      <c r="R2154" t="s">
        <v>65</v>
      </c>
      <c r="X2154" s="9">
        <f>IF(Table1[[#This Row],[Origin 1]]="???",0,COUNTA(Table1[[#This Row],[Origin 1]:[Origin 6]]))</f>
        <v>1</v>
      </c>
      <c r="Y2154"/>
      <c r="Z2154"/>
    </row>
    <row r="2155" spans="1:26">
      <c r="A2155" s="12" t="s">
        <v>315</v>
      </c>
      <c r="B2155" s="2">
        <v>2024</v>
      </c>
      <c r="C2155" s="18" t="str">
        <f>TEXT(Table1[[#This Row],[No2]],"000")</f>
        <v>161</v>
      </c>
      <c r="D2155" s="18">
        <v>161</v>
      </c>
      <c r="E2155" s="18" t="s">
        <v>92</v>
      </c>
      <c r="F2155" s="2" t="str">
        <f>_xlfn.TEXTJOIN("_",TRUE,A2155,B2155,C2155,Table1[[#This Row],[Domain]])</f>
        <v>POL_2024_161_Air</v>
      </c>
      <c r="G2155" s="2" t="s">
        <v>1162</v>
      </c>
      <c r="H2155" s="3" t="s">
        <v>178</v>
      </c>
      <c r="I2155" t="s">
        <v>179</v>
      </c>
      <c r="J2155" t="s">
        <v>1400</v>
      </c>
      <c r="K2155" s="4" t="s">
        <v>72</v>
      </c>
      <c r="L2155" s="9" t="str">
        <f>IF(AND(R2155=A2155, S2155&amp;T2155&amp;U2155&amp;V2155&amp;W2155=""), "DomProd", IF(COUNTIF(R2155:W2155, A2155)&gt;0, "CoDev", IF(R2155="???","N/A","Import")))</f>
        <v>Import</v>
      </c>
      <c r="M2155" t="s">
        <v>1401</v>
      </c>
      <c r="O2155"/>
      <c r="P2155" s="28" t="s">
        <v>1402</v>
      </c>
      <c r="R2155" t="s">
        <v>65</v>
      </c>
      <c r="X2155" s="9">
        <f>IF(Table1[[#This Row],[Origin 1]]="???",0,COUNTA(Table1[[#This Row],[Origin 1]:[Origin 6]]))</f>
        <v>1</v>
      </c>
      <c r="Y2155"/>
      <c r="Z2155"/>
    </row>
    <row r="2156" spans="1:26">
      <c r="A2156" s="12" t="s">
        <v>315</v>
      </c>
      <c r="B2156" s="2">
        <v>2024</v>
      </c>
      <c r="C2156" s="18" t="str">
        <f>TEXT(Table1[[#This Row],[No2]],"000")</f>
        <v>162</v>
      </c>
      <c r="D2156" s="18">
        <v>162</v>
      </c>
      <c r="E2156" s="18" t="s">
        <v>183</v>
      </c>
      <c r="F2156" s="2" t="str">
        <f>_xlfn.TEXTJOIN("_",TRUE,A2156,B2156,C2156,Table1[[#This Row],[Domain]])</f>
        <v>POL_2024_162_Sea</v>
      </c>
      <c r="G2156" s="2" t="s">
        <v>3604</v>
      </c>
      <c r="H2156" s="3" t="s">
        <v>213</v>
      </c>
      <c r="I2156" t="s">
        <v>1303</v>
      </c>
      <c r="J2156" t="s">
        <v>3605</v>
      </c>
      <c r="K2156" s="4">
        <v>1</v>
      </c>
      <c r="L2156" s="9" t="str">
        <f>IF(AND(R2156=A2156, S2156&amp;T2156&amp;U2156&amp;V2156&amp;W2156=""), "DomProd", IF(COUNTIF(R2156:W2156, A2156)&gt;0, "CoDev", IF(R2156="???","N/A","Import")))</f>
        <v>Import</v>
      </c>
      <c r="M2156" t="s">
        <v>216</v>
      </c>
      <c r="O2156"/>
      <c r="P2156" s="28" t="s">
        <v>3606</v>
      </c>
      <c r="R2156" t="s">
        <v>134</v>
      </c>
      <c r="X2156" s="9">
        <f>IF(Table1[[#This Row],[Origin 1]]="???",0,COUNTA(Table1[[#This Row],[Origin 1]:[Origin 6]]))</f>
        <v>1</v>
      </c>
      <c r="Y2156"/>
      <c r="Z2156"/>
    </row>
    <row r="2157" spans="1:26">
      <c r="A2157" s="12" t="s">
        <v>315</v>
      </c>
      <c r="B2157" s="2">
        <v>2024</v>
      </c>
      <c r="C2157" s="18" t="str">
        <f>TEXT(Table1[[#This Row],[No2]],"000")</f>
        <v>163</v>
      </c>
      <c r="D2157" s="18">
        <v>163</v>
      </c>
      <c r="E2157" s="18" t="s">
        <v>183</v>
      </c>
      <c r="F2157" s="2" t="str">
        <f>_xlfn.TEXTJOIN("_",TRUE,A2157,B2157,C2157,Table1[[#This Row],[Domain]])</f>
        <v>POL_2024_163_Sea</v>
      </c>
      <c r="G2157" s="2" t="s">
        <v>3604</v>
      </c>
      <c r="H2157" s="3" t="s">
        <v>213</v>
      </c>
      <c r="I2157" t="s">
        <v>214</v>
      </c>
      <c r="J2157" t="s">
        <v>3607</v>
      </c>
      <c r="K2157" s="4">
        <v>2</v>
      </c>
      <c r="L2157" s="9" t="str">
        <f>IF(AND(R2157=A2157, S2157&amp;T2157&amp;U2157&amp;V2157&amp;W2157=""), "DomProd", IF(COUNTIF(R2157:W2157, A2157)&gt;0, "CoDev", IF(R2157="???","N/A","Import")))</f>
        <v>DomProd</v>
      </c>
      <c r="M2157" t="s">
        <v>3608</v>
      </c>
      <c r="O2157"/>
      <c r="P2157" s="28" t="s">
        <v>3609</v>
      </c>
      <c r="R2157" t="s">
        <v>315</v>
      </c>
      <c r="X2157" s="9">
        <f>IF(Table1[[#This Row],[Origin 1]]="???",0,COUNTA(Table1[[#This Row],[Origin 1]:[Origin 6]]))</f>
        <v>1</v>
      </c>
      <c r="Y2157"/>
      <c r="Z2157"/>
    </row>
    <row r="2158" spans="1:26">
      <c r="A2158" s="12" t="s">
        <v>315</v>
      </c>
      <c r="B2158" s="2">
        <v>2024</v>
      </c>
      <c r="C2158" s="18" t="str">
        <f>TEXT(Table1[[#This Row],[No2]],"000")</f>
        <v>164</v>
      </c>
      <c r="D2158" s="18">
        <v>164</v>
      </c>
      <c r="E2158" s="18" t="s">
        <v>183</v>
      </c>
      <c r="F2158" s="2" t="str">
        <f>_xlfn.TEXTJOIN("_",TRUE,A2158,B2158,C2158,Table1[[#This Row],[Domain]])</f>
        <v>POL_2024_164_Sea</v>
      </c>
      <c r="G2158" s="2" t="s">
        <v>3604</v>
      </c>
      <c r="H2158" s="3" t="s">
        <v>213</v>
      </c>
      <c r="I2158" t="s">
        <v>661</v>
      </c>
      <c r="J2158" t="s">
        <v>3610</v>
      </c>
      <c r="K2158" s="4">
        <v>2</v>
      </c>
      <c r="L2158" s="9" t="str">
        <f>IF(AND(R2158=A2158, S2158&amp;T2158&amp;U2158&amp;V2158&amp;W2158=""), "DomProd", IF(COUNTIF(R2158:W2158, A2158)&gt;0, "CoDev", IF(R2158="???","N/A","Import")))</f>
        <v>DomProd</v>
      </c>
      <c r="M2158" t="s">
        <v>3611</v>
      </c>
      <c r="O2158"/>
      <c r="P2158" s="28" t="s">
        <v>3612</v>
      </c>
      <c r="Q2158" s="28" t="s">
        <v>3613</v>
      </c>
      <c r="R2158" t="s">
        <v>315</v>
      </c>
      <c r="X2158" s="9">
        <f>IF(Table1[[#This Row],[Origin 1]]="???",0,COUNTA(Table1[[#This Row],[Origin 1]:[Origin 6]]))</f>
        <v>1</v>
      </c>
      <c r="Y2158"/>
      <c r="Z2158"/>
    </row>
    <row r="2159" spans="1:26">
      <c r="A2159" s="12" t="s">
        <v>315</v>
      </c>
      <c r="B2159" s="2">
        <v>2024</v>
      </c>
      <c r="C2159" s="18" t="str">
        <f>TEXT(Table1[[#This Row],[No2]],"000")</f>
        <v>165</v>
      </c>
      <c r="D2159" s="18">
        <v>165</v>
      </c>
      <c r="E2159" s="18" t="s">
        <v>183</v>
      </c>
      <c r="F2159" s="2" t="str">
        <f>_xlfn.TEXTJOIN("_",TRUE,A2159,B2159,C2159,Table1[[#This Row],[Domain]])</f>
        <v>POL_2024_165_Sea</v>
      </c>
      <c r="G2159" s="2" t="s">
        <v>3604</v>
      </c>
      <c r="H2159" s="3" t="s">
        <v>213</v>
      </c>
      <c r="I2159" t="s">
        <v>661</v>
      </c>
      <c r="J2159" t="s">
        <v>3614</v>
      </c>
      <c r="K2159" s="4">
        <v>4</v>
      </c>
      <c r="L2159" s="9" t="str">
        <f>IF(AND(R2159=A2159, S2159&amp;T2159&amp;U2159&amp;V2159&amp;W2159=""), "DomProd", IF(COUNTIF(R2159:W2159, A2159)&gt;0, "CoDev", IF(R2159="???","N/A","Import")))</f>
        <v>Import</v>
      </c>
      <c r="M2159" t="s">
        <v>483</v>
      </c>
      <c r="O2159"/>
      <c r="P2159" s="28" t="s">
        <v>3613</v>
      </c>
      <c r="R2159" t="s">
        <v>42</v>
      </c>
      <c r="X2159" s="9">
        <f>IF(Table1[[#This Row],[Origin 1]]="???",0,COUNTA(Table1[[#This Row],[Origin 1]:[Origin 6]]))</f>
        <v>1</v>
      </c>
      <c r="Y2159"/>
      <c r="Z2159"/>
    </row>
    <row r="2160" spans="1:26">
      <c r="A2160" s="12" t="s">
        <v>315</v>
      </c>
      <c r="B2160" s="2">
        <v>2024</v>
      </c>
      <c r="C2160" s="18" t="str">
        <f>TEXT(Table1[[#This Row],[No2]],"000")</f>
        <v>166</v>
      </c>
      <c r="D2160" s="18">
        <v>166</v>
      </c>
      <c r="E2160" s="18" t="s">
        <v>183</v>
      </c>
      <c r="F2160" s="2" t="str">
        <f>_xlfn.TEXTJOIN("_",TRUE,A2160,B2160,C2160,Table1[[#This Row],[Domain]])</f>
        <v>POL_2024_166_Sea</v>
      </c>
      <c r="G2160" s="2" t="s">
        <v>3604</v>
      </c>
      <c r="H2160" s="3" t="s">
        <v>213</v>
      </c>
      <c r="I2160" t="s">
        <v>661</v>
      </c>
      <c r="J2160" t="s">
        <v>3615</v>
      </c>
      <c r="K2160" s="4">
        <v>2</v>
      </c>
      <c r="L2160" s="9" t="str">
        <f>IF(AND(R2160=A2160, S2160&amp;T2160&amp;U2160&amp;V2160&amp;W2160=""), "DomProd", IF(COUNTIF(R2160:W2160, A2160)&gt;0, "CoDev", IF(R2160="???","N/A","Import")))</f>
        <v>DomProd</v>
      </c>
      <c r="P2160" s="28" t="s">
        <v>3616</v>
      </c>
      <c r="R2160" t="s">
        <v>315</v>
      </c>
      <c r="X2160" s="9">
        <f>IF(Table1[[#This Row],[Origin 1]]="???",0,COUNTA(Table1[[#This Row],[Origin 1]:[Origin 6]]))</f>
        <v>1</v>
      </c>
      <c r="Y2160"/>
      <c r="Z2160"/>
    </row>
    <row r="2161" spans="1:26">
      <c r="A2161" s="12" t="s">
        <v>315</v>
      </c>
      <c r="B2161" s="2">
        <v>2024</v>
      </c>
      <c r="C2161" s="18" t="str">
        <f>TEXT(Table1[[#This Row],[No2]],"000")</f>
        <v>167</v>
      </c>
      <c r="D2161" s="18">
        <v>167</v>
      </c>
      <c r="E2161" s="18" t="s">
        <v>183</v>
      </c>
      <c r="F2161" s="2" t="str">
        <f>_xlfn.TEXTJOIN("_",TRUE,A2161,B2161,C2161,Table1[[#This Row],[Domain]])</f>
        <v>POL_2024_167_Sea</v>
      </c>
      <c r="G2161" s="2" t="s">
        <v>3604</v>
      </c>
      <c r="H2161" s="3" t="s">
        <v>213</v>
      </c>
      <c r="I2161" t="s">
        <v>661</v>
      </c>
      <c r="J2161" t="s">
        <v>3617</v>
      </c>
      <c r="K2161" s="4">
        <v>2</v>
      </c>
      <c r="L2161" s="9" t="str">
        <f>IF(AND(R2161=A2161, S2161&amp;T2161&amp;U2161&amp;V2161&amp;W2161=""), "DomProd", IF(COUNTIF(R2161:W2161, A2161)&gt;0, "CoDev", IF(R2161="???","N/A","Import")))</f>
        <v>N/A</v>
      </c>
      <c r="M2161" t="s">
        <v>90</v>
      </c>
      <c r="O2161"/>
      <c r="R2161" t="s">
        <v>91</v>
      </c>
      <c r="X2161" s="9">
        <f>IF(Table1[[#This Row],[Origin 1]]="???",0,COUNTA(Table1[[#This Row],[Origin 1]:[Origin 6]]))</f>
        <v>0</v>
      </c>
      <c r="Y2161"/>
      <c r="Z2161"/>
    </row>
    <row r="2162" spans="1:26">
      <c r="A2162" s="12" t="s">
        <v>315</v>
      </c>
      <c r="B2162" s="2">
        <v>2024</v>
      </c>
      <c r="C2162" s="18" t="str">
        <f>TEXT(Table1[[#This Row],[No2]],"000")</f>
        <v>168</v>
      </c>
      <c r="D2162" s="18">
        <v>168</v>
      </c>
      <c r="E2162" s="18" t="s">
        <v>183</v>
      </c>
      <c r="F2162" s="2" t="str">
        <f>_xlfn.TEXTJOIN("_",TRUE,A2162,B2162,C2162,Table1[[#This Row],[Domain]])</f>
        <v>POL_2024_168_Sea</v>
      </c>
      <c r="G2162" s="2" t="s">
        <v>3604</v>
      </c>
      <c r="H2162" s="3" t="s">
        <v>213</v>
      </c>
      <c r="I2162" t="s">
        <v>661</v>
      </c>
      <c r="J2162" t="s">
        <v>3618</v>
      </c>
      <c r="K2162" s="4">
        <v>1</v>
      </c>
      <c r="L2162" s="9" t="str">
        <f>IF(AND(R2162=A2162, S2162&amp;T2162&amp;U2162&amp;V2162&amp;W2162=""), "DomProd", IF(COUNTIF(R2162:W2162, A2162)&gt;0, "CoDev", IF(R2162="???","N/A","Import")))</f>
        <v>N/A</v>
      </c>
      <c r="M2162" t="s">
        <v>90</v>
      </c>
      <c r="O2162"/>
      <c r="R2162" t="s">
        <v>91</v>
      </c>
      <c r="X2162" s="9">
        <f>IF(Table1[[#This Row],[Origin 1]]="???",0,COUNTA(Table1[[#This Row],[Origin 1]:[Origin 6]]))</f>
        <v>0</v>
      </c>
      <c r="Y2162"/>
      <c r="Z2162"/>
    </row>
    <row r="2163" spans="1:26">
      <c r="A2163" s="12" t="s">
        <v>315</v>
      </c>
      <c r="B2163" s="2">
        <v>2024</v>
      </c>
      <c r="C2163" s="18" t="str">
        <f>TEXT(Table1[[#This Row],[No2]],"000")</f>
        <v>169</v>
      </c>
      <c r="D2163" s="18">
        <v>169</v>
      </c>
      <c r="E2163" s="18" t="s">
        <v>183</v>
      </c>
      <c r="F2163" s="2" t="str">
        <f>_xlfn.TEXTJOIN("_",TRUE,A2163,B2163,C2163,Table1[[#This Row],[Domain]])</f>
        <v>POL_2024_169_Sea</v>
      </c>
      <c r="G2163" s="2" t="s">
        <v>3604</v>
      </c>
      <c r="H2163" s="3" t="s">
        <v>453</v>
      </c>
      <c r="I2163" t="s">
        <v>1737</v>
      </c>
      <c r="J2163" t="s">
        <v>3619</v>
      </c>
      <c r="K2163" s="4">
        <v>2</v>
      </c>
      <c r="L2163" s="9" t="str">
        <f>IF(AND(R2163=A2163, S2163&amp;T2163&amp;U2163&amp;V2163&amp;W2163=""), "DomProd", IF(COUNTIF(R2163:W2163, A2163)&gt;0, "CoDev", IF(R2163="???","N/A","Import")))</f>
        <v>Import</v>
      </c>
      <c r="M2163" t="s">
        <v>1802</v>
      </c>
      <c r="O2163"/>
      <c r="P2163" s="28" t="s">
        <v>1803</v>
      </c>
      <c r="R2163" t="s">
        <v>43</v>
      </c>
      <c r="X2163" s="9">
        <f>IF(Table1[[#This Row],[Origin 1]]="???",0,COUNTA(Table1[[#This Row],[Origin 1]:[Origin 6]]))</f>
        <v>1</v>
      </c>
      <c r="Y2163"/>
      <c r="Z2163"/>
    </row>
    <row r="2164" spans="1:26">
      <c r="A2164" s="12" t="s">
        <v>3620</v>
      </c>
      <c r="B2164" s="2">
        <v>2024</v>
      </c>
      <c r="C2164" s="18" t="str">
        <f>TEXT(Table1[[#This Row],[No2]],"000")</f>
        <v>001</v>
      </c>
      <c r="D2164" s="18">
        <v>1</v>
      </c>
      <c r="E2164" s="18" t="s">
        <v>25</v>
      </c>
      <c r="F2164" s="2" t="str">
        <f>_xlfn.TEXTJOIN("_",TRUE,A2164,B2164,C2164,Table1[[#This Row],[Domain]])</f>
        <v>PRT_2024_001_Land</v>
      </c>
      <c r="G2164" s="2" t="s">
        <v>300</v>
      </c>
      <c r="H2164" s="3" t="s">
        <v>27</v>
      </c>
      <c r="I2164" t="s">
        <v>28</v>
      </c>
      <c r="J2164" t="s">
        <v>1583</v>
      </c>
      <c r="K2164" s="4">
        <v>34</v>
      </c>
      <c r="L2164" s="9" t="str">
        <f>IF(AND(R2164=A2164, S2164&amp;T2164&amp;U2164&amp;V2164&amp;W2164=""), "DomProd", IF(COUNTIF(R2164:W2164, A2164)&gt;0, "CoDev", IF(R2164="???","N/A","Import")))</f>
        <v>Import</v>
      </c>
      <c r="M2164" t="s">
        <v>30</v>
      </c>
      <c r="O2164"/>
      <c r="P2164" s="28" t="s">
        <v>798</v>
      </c>
      <c r="R2164" t="s">
        <v>32</v>
      </c>
      <c r="X2164" s="9">
        <f>IF(Table1[[#This Row],[Origin 1]]="???",0,COUNTA(Table1[[#This Row],[Origin 1]:[Origin 6]]))</f>
        <v>1</v>
      </c>
      <c r="Y2164"/>
      <c r="Z2164"/>
    </row>
    <row r="2165" spans="1:26">
      <c r="A2165" s="12" t="s">
        <v>3620</v>
      </c>
      <c r="B2165" s="2">
        <v>2024</v>
      </c>
      <c r="C2165" s="18" t="str">
        <f>TEXT(Table1[[#This Row],[No2]],"000")</f>
        <v>002</v>
      </c>
      <c r="D2165" s="18">
        <v>2</v>
      </c>
      <c r="E2165" s="18" t="s">
        <v>25</v>
      </c>
      <c r="F2165" s="2" t="str">
        <f>_xlfn.TEXTJOIN("_",TRUE,A2165,B2165,C2165,Table1[[#This Row],[Domain]])</f>
        <v>PRT_2024_002_Land</v>
      </c>
      <c r="G2165" s="2" t="s">
        <v>300</v>
      </c>
      <c r="H2165" s="3" t="s">
        <v>27</v>
      </c>
      <c r="I2165" t="s">
        <v>33</v>
      </c>
      <c r="J2165" t="s">
        <v>3621</v>
      </c>
      <c r="K2165" s="4">
        <v>30</v>
      </c>
      <c r="L2165" s="9" t="str">
        <f>IF(AND(R2165=A2165, S2165&amp;T2165&amp;U2165&amp;V2165&amp;W2165=""), "DomProd", IF(COUNTIF(R2165:W2165, A2165)&gt;0, "CoDev", IF(R2165="???","N/A","Import")))</f>
        <v>Import</v>
      </c>
      <c r="M2165" t="s">
        <v>46</v>
      </c>
      <c r="O2165"/>
      <c r="P2165" s="28" t="s">
        <v>47</v>
      </c>
      <c r="R2165" t="s">
        <v>24</v>
      </c>
      <c r="X2165" s="9">
        <f>IF(Table1[[#This Row],[Origin 1]]="???",0,COUNTA(Table1[[#This Row],[Origin 1]:[Origin 6]]))</f>
        <v>1</v>
      </c>
      <c r="Y2165"/>
      <c r="Z2165"/>
    </row>
    <row r="2166" spans="1:26">
      <c r="A2166" s="12" t="s">
        <v>3620</v>
      </c>
      <c r="B2166" s="2">
        <v>2024</v>
      </c>
      <c r="C2166" s="18" t="str">
        <f>TEXT(Table1[[#This Row],[No2]],"000")</f>
        <v>003</v>
      </c>
      <c r="D2166" s="18">
        <v>3</v>
      </c>
      <c r="E2166" s="18" t="s">
        <v>25</v>
      </c>
      <c r="F2166" s="2" t="str">
        <f>_xlfn.TEXTJOIN("_",TRUE,A2166,B2166,C2166,Table1[[#This Row],[Domain]])</f>
        <v>PRT_2024_003_Land</v>
      </c>
      <c r="G2166" s="2" t="s">
        <v>300</v>
      </c>
      <c r="H2166" s="3" t="s">
        <v>27</v>
      </c>
      <c r="I2166" t="s">
        <v>38</v>
      </c>
      <c r="J2166" t="s">
        <v>3622</v>
      </c>
      <c r="K2166" s="4">
        <v>159</v>
      </c>
      <c r="L2166" s="9" t="str">
        <f>IF(AND(R2166=A2166, S2166&amp;T2166&amp;U2166&amp;V2166&amp;W2166=""), "DomProd", IF(COUNTIF(R2166:W2166, A2166)&gt;0, "CoDev", IF(R2166="???","N/A","Import")))</f>
        <v>Import</v>
      </c>
      <c r="M2166" t="s">
        <v>815</v>
      </c>
      <c r="O2166"/>
      <c r="P2166" s="28" t="s">
        <v>816</v>
      </c>
      <c r="R2166" t="s">
        <v>65</v>
      </c>
      <c r="X2166" s="9">
        <f>IF(Table1[[#This Row],[Origin 1]]="???",0,COUNTA(Table1[[#This Row],[Origin 1]:[Origin 6]]))</f>
        <v>1</v>
      </c>
      <c r="Y2166"/>
      <c r="Z2166"/>
    </row>
    <row r="2167" spans="1:26">
      <c r="A2167" s="12" t="s">
        <v>3620</v>
      </c>
      <c r="B2167" s="2">
        <v>2024</v>
      </c>
      <c r="C2167" s="18" t="str">
        <f>TEXT(Table1[[#This Row],[No2]],"000")</f>
        <v>004</v>
      </c>
      <c r="D2167" s="18">
        <v>4</v>
      </c>
      <c r="E2167" s="18" t="s">
        <v>25</v>
      </c>
      <c r="F2167" s="2" t="str">
        <f>_xlfn.TEXTJOIN("_",TRUE,A2167,B2167,C2167,Table1[[#This Row],[Domain]])</f>
        <v>PRT_2024_004_Land</v>
      </c>
      <c r="G2167" s="2" t="s">
        <v>300</v>
      </c>
      <c r="H2167" s="3" t="s">
        <v>27</v>
      </c>
      <c r="I2167" t="s">
        <v>38</v>
      </c>
      <c r="J2167" t="s">
        <v>3623</v>
      </c>
      <c r="K2167" s="4">
        <v>47</v>
      </c>
      <c r="L2167" s="9" t="str">
        <f>IF(AND(R2167=A2167, S2167&amp;T2167&amp;U2167&amp;V2167&amp;W2167=""), "DomProd", IF(COUNTIF(R2167:W2167, A2167)&gt;0, "CoDev", IF(R2167="???","N/A","Import")))</f>
        <v>Import</v>
      </c>
      <c r="M2167" t="s">
        <v>815</v>
      </c>
      <c r="O2167"/>
      <c r="P2167" s="28" t="s">
        <v>2438</v>
      </c>
      <c r="R2167" t="s">
        <v>65</v>
      </c>
      <c r="X2167" s="9">
        <f>IF(Table1[[#This Row],[Origin 1]]="???",0,COUNTA(Table1[[#This Row],[Origin 1]:[Origin 6]]))</f>
        <v>1</v>
      </c>
      <c r="Y2167"/>
      <c r="Z2167"/>
    </row>
    <row r="2168" spans="1:26">
      <c r="A2168" s="12" t="s">
        <v>3620</v>
      </c>
      <c r="B2168" s="2">
        <v>2024</v>
      </c>
      <c r="C2168" s="18" t="str">
        <f>TEXT(Table1[[#This Row],[No2]],"000")</f>
        <v>005</v>
      </c>
      <c r="D2168" s="18">
        <v>5</v>
      </c>
      <c r="E2168" s="18" t="s">
        <v>25</v>
      </c>
      <c r="F2168" s="2" t="str">
        <f>_xlfn.TEXTJOIN("_",TRUE,A2168,B2168,C2168,Table1[[#This Row],[Domain]])</f>
        <v>PRT_2024_005_Land</v>
      </c>
      <c r="G2168" s="2" t="s">
        <v>300</v>
      </c>
      <c r="H2168" s="3" t="s">
        <v>27</v>
      </c>
      <c r="I2168" t="s">
        <v>44</v>
      </c>
      <c r="J2168" t="s">
        <v>3624</v>
      </c>
      <c r="K2168" s="4">
        <v>9</v>
      </c>
      <c r="L2168" s="9" t="str">
        <f>IF(AND(R2168=A2168, S2168&amp;T2168&amp;U2168&amp;V2168&amp;W2168=""), "DomProd", IF(COUNTIF(R2168:W2168, A2168)&gt;0, "CoDev", IF(R2168="???","N/A","Import")))</f>
        <v>Import</v>
      </c>
      <c r="M2168" t="s">
        <v>3625</v>
      </c>
      <c r="O2168"/>
      <c r="P2168" s="28" t="s">
        <v>3626</v>
      </c>
      <c r="R2168" t="s">
        <v>65</v>
      </c>
      <c r="X2168" s="9">
        <f>IF(Table1[[#This Row],[Origin 1]]="???",0,COUNTA(Table1[[#This Row],[Origin 1]:[Origin 6]]))</f>
        <v>1</v>
      </c>
      <c r="Y2168"/>
      <c r="Z2168"/>
    </row>
    <row r="2169" spans="1:26">
      <c r="A2169" s="12" t="s">
        <v>3620</v>
      </c>
      <c r="B2169" s="2">
        <v>2024</v>
      </c>
      <c r="C2169" s="18" t="str">
        <f>TEXT(Table1[[#This Row],[No2]],"000")</f>
        <v>006</v>
      </c>
      <c r="D2169" s="18">
        <v>6</v>
      </c>
      <c r="E2169" s="18" t="s">
        <v>25</v>
      </c>
      <c r="F2169" s="2" t="str">
        <f>_xlfn.TEXTJOIN("_",TRUE,A2169,B2169,C2169,Table1[[#This Row],[Domain]])</f>
        <v>PRT_2024_006_Land</v>
      </c>
      <c r="G2169" s="2" t="s">
        <v>300</v>
      </c>
      <c r="H2169" s="3" t="s">
        <v>27</v>
      </c>
      <c r="I2169" t="s">
        <v>44</v>
      </c>
      <c r="J2169" t="s">
        <v>3627</v>
      </c>
      <c r="K2169" s="4">
        <v>12</v>
      </c>
      <c r="L2169" s="9" t="str">
        <f>IF(AND(R2169=A2169, S2169&amp;T2169&amp;U2169&amp;V2169&amp;W2169=""), "DomProd", IF(COUNTIF(R2169:W2169, A2169)&gt;0, "CoDev", IF(R2169="???","N/A","Import")))</f>
        <v>Import</v>
      </c>
      <c r="M2169" t="s">
        <v>3628</v>
      </c>
      <c r="O2169"/>
      <c r="P2169" s="28" t="s">
        <v>3629</v>
      </c>
      <c r="R2169" t="s">
        <v>65</v>
      </c>
      <c r="X2169" s="9">
        <f>IF(Table1[[#This Row],[Origin 1]]="???",0,COUNTA(Table1[[#This Row],[Origin 1]:[Origin 6]]))</f>
        <v>1</v>
      </c>
      <c r="Y2169"/>
      <c r="Z2169"/>
    </row>
    <row r="2170" spans="1:26">
      <c r="A2170" s="12" t="s">
        <v>3620</v>
      </c>
      <c r="B2170" s="2">
        <v>2024</v>
      </c>
      <c r="C2170" s="18" t="str">
        <f>TEXT(Table1[[#This Row],[No2]],"000")</f>
        <v>007</v>
      </c>
      <c r="D2170" s="18">
        <v>7</v>
      </c>
      <c r="E2170" s="18" t="s">
        <v>25</v>
      </c>
      <c r="F2170" s="2" t="str">
        <f>_xlfn.TEXTJOIN("_",TRUE,A2170,B2170,C2170,Table1[[#This Row],[Domain]])</f>
        <v>PRT_2024_007_Land</v>
      </c>
      <c r="G2170" s="2" t="s">
        <v>300</v>
      </c>
      <c r="H2170" s="3" t="s">
        <v>27</v>
      </c>
      <c r="I2170" t="s">
        <v>44</v>
      </c>
      <c r="J2170" t="s">
        <v>708</v>
      </c>
      <c r="K2170" s="4">
        <v>146</v>
      </c>
      <c r="L2170" s="9" t="str">
        <f>IF(AND(R2170=A2170, S2170&amp;T2170&amp;U2170&amp;V2170&amp;W2170=""), "DomProd", IF(COUNTIF(R2170:W2170, A2170)&gt;0, "CoDev", IF(R2170="???","N/A","Import")))</f>
        <v>Import</v>
      </c>
      <c r="M2170" t="s">
        <v>46</v>
      </c>
      <c r="O2170"/>
      <c r="P2170" s="28" t="s">
        <v>47</v>
      </c>
      <c r="R2170" t="s">
        <v>24</v>
      </c>
      <c r="X2170" s="9">
        <f>IF(Table1[[#This Row],[Origin 1]]="???",0,COUNTA(Table1[[#This Row],[Origin 1]:[Origin 6]]))</f>
        <v>1</v>
      </c>
      <c r="Y2170"/>
      <c r="Z2170"/>
    </row>
    <row r="2171" spans="1:26">
      <c r="A2171" s="12" t="s">
        <v>3620</v>
      </c>
      <c r="B2171" s="2">
        <v>2024</v>
      </c>
      <c r="C2171" s="18" t="str">
        <f>TEXT(Table1[[#This Row],[No2]],"000")</f>
        <v>008</v>
      </c>
      <c r="D2171" s="18">
        <v>8</v>
      </c>
      <c r="E2171" s="18" t="s">
        <v>25</v>
      </c>
      <c r="F2171" s="2" t="str">
        <f>_xlfn.TEXTJOIN("_",TRUE,A2171,B2171,C2171,Table1[[#This Row],[Domain]])</f>
        <v>PRT_2024_008_Land</v>
      </c>
      <c r="G2171" s="2" t="s">
        <v>300</v>
      </c>
      <c r="H2171" s="3" t="s">
        <v>27</v>
      </c>
      <c r="I2171" t="s">
        <v>49</v>
      </c>
      <c r="J2171" t="s">
        <v>2440</v>
      </c>
      <c r="K2171" s="4">
        <v>16</v>
      </c>
      <c r="L2171" s="9" t="str">
        <f>IF(AND(R2171=A2171, S2171&amp;T2171&amp;U2171&amp;V2171&amp;W2171=""), "DomProd", IF(COUNTIF(R2171:W2171, A2171)&gt;0, "CoDev", IF(R2171="???","N/A","Import")))</f>
        <v>Import</v>
      </c>
      <c r="M2171" t="s">
        <v>1809</v>
      </c>
      <c r="O2171"/>
      <c r="P2171" s="28" t="s">
        <v>1810</v>
      </c>
      <c r="R2171" t="s">
        <v>134</v>
      </c>
      <c r="X2171" s="9">
        <f>IF(Table1[[#This Row],[Origin 1]]="???",0,COUNTA(Table1[[#This Row],[Origin 1]:[Origin 6]]))</f>
        <v>1</v>
      </c>
      <c r="Y2171"/>
      <c r="Z2171"/>
    </row>
    <row r="2172" spans="1:26">
      <c r="A2172" s="12" t="s">
        <v>3620</v>
      </c>
      <c r="B2172" s="2">
        <v>2024</v>
      </c>
      <c r="C2172" s="18" t="str">
        <f>TEXT(Table1[[#This Row],[No2]],"000")</f>
        <v>009</v>
      </c>
      <c r="D2172" s="18">
        <v>9</v>
      </c>
      <c r="E2172" s="18" t="s">
        <v>25</v>
      </c>
      <c r="F2172" s="2" t="str">
        <f>_xlfn.TEXTJOIN("_",TRUE,A2172,B2172,C2172,Table1[[#This Row],[Domain]])</f>
        <v>PRT_2024_009_Land</v>
      </c>
      <c r="G2172" s="2" t="s">
        <v>300</v>
      </c>
      <c r="H2172" s="3" t="s">
        <v>56</v>
      </c>
      <c r="I2172" t="s">
        <v>161</v>
      </c>
      <c r="J2172" t="s">
        <v>3630</v>
      </c>
      <c r="K2172" s="4" t="s">
        <v>72</v>
      </c>
      <c r="L2172" s="9" t="str">
        <f>IF(AND(R2172=A2172, S2172&amp;T2172&amp;U2172&amp;V2172&amp;W2172=""), "DomProd", IF(COUNTIF(R2172:W2172, A2172)&gt;0, "CoDev", IF(R2172="???","N/A","Import")))</f>
        <v>Import</v>
      </c>
      <c r="M2172" t="s">
        <v>3631</v>
      </c>
      <c r="O2172"/>
      <c r="P2172" s="28" t="s">
        <v>3632</v>
      </c>
      <c r="R2172" t="s">
        <v>65</v>
      </c>
      <c r="X2172" s="9">
        <f>IF(Table1[[#This Row],[Origin 1]]="???",0,COUNTA(Table1[[#This Row],[Origin 1]:[Origin 6]]))</f>
        <v>1</v>
      </c>
      <c r="Y2172"/>
      <c r="Z2172"/>
    </row>
    <row r="2173" spans="1:26">
      <c r="A2173" s="12" t="s">
        <v>3620</v>
      </c>
      <c r="B2173" s="2">
        <v>2024</v>
      </c>
      <c r="C2173" s="18" t="str">
        <f>TEXT(Table1[[#This Row],[No2]],"000")</f>
        <v>010</v>
      </c>
      <c r="D2173" s="18">
        <v>10</v>
      </c>
      <c r="E2173" s="18" t="s">
        <v>25</v>
      </c>
      <c r="F2173" s="2" t="str">
        <f>_xlfn.TEXTJOIN("_",TRUE,A2173,B2173,C2173,Table1[[#This Row],[Domain]])</f>
        <v>PRT_2024_010_Land</v>
      </c>
      <c r="G2173" s="2" t="s">
        <v>300</v>
      </c>
      <c r="H2173" s="3" t="s">
        <v>56</v>
      </c>
      <c r="I2173" t="s">
        <v>57</v>
      </c>
      <c r="J2173" t="s">
        <v>62</v>
      </c>
      <c r="K2173" s="4">
        <v>6</v>
      </c>
      <c r="L2173" s="9" t="str">
        <f>IF(AND(R2173=A2173, S2173&amp;T2173&amp;U2173&amp;V2173&amp;W2173=""), "DomProd", IF(COUNTIF(R2173:W2173, A2173)&gt;0, "CoDev", IF(R2173="???","N/A","Import")))</f>
        <v>Import</v>
      </c>
      <c r="M2173" t="s">
        <v>63</v>
      </c>
      <c r="O2173"/>
      <c r="P2173" s="28" t="s">
        <v>64</v>
      </c>
      <c r="R2173" t="s">
        <v>65</v>
      </c>
      <c r="X2173" s="9">
        <f>IF(Table1[[#This Row],[Origin 1]]="???",0,COUNTA(Table1[[#This Row],[Origin 1]:[Origin 6]]))</f>
        <v>1</v>
      </c>
      <c r="Y2173"/>
      <c r="Z2173"/>
    </row>
    <row r="2174" spans="1:26">
      <c r="A2174" s="12" t="s">
        <v>3620</v>
      </c>
      <c r="B2174" s="2">
        <v>2024</v>
      </c>
      <c r="C2174" s="18" t="str">
        <f>TEXT(Table1[[#This Row],[No2]],"000")</f>
        <v>011</v>
      </c>
      <c r="D2174" s="18">
        <v>11</v>
      </c>
      <c r="E2174" s="18" t="s">
        <v>25</v>
      </c>
      <c r="F2174" s="2" t="str">
        <f>_xlfn.TEXTJOIN("_",TRUE,A2174,B2174,C2174,Table1[[#This Row],[Domain]])</f>
        <v>PRT_2024_011_Land</v>
      </c>
      <c r="G2174" s="2" t="s">
        <v>300</v>
      </c>
      <c r="H2174" s="3" t="s">
        <v>56</v>
      </c>
      <c r="I2174" t="s">
        <v>57</v>
      </c>
      <c r="J2174" t="s">
        <v>3633</v>
      </c>
      <c r="K2174" s="4">
        <v>7</v>
      </c>
      <c r="L2174" s="9" t="str">
        <f>IF(AND(R2174=A2174, S2174&amp;T2174&amp;U2174&amp;V2174&amp;W2174=""), "DomProd", IF(COUNTIF(R2174:W2174, A2174)&gt;0, "CoDev", IF(R2174="???","N/A","Import")))</f>
        <v>Import</v>
      </c>
      <c r="M2174" t="s">
        <v>46</v>
      </c>
      <c r="O2174"/>
      <c r="P2174" s="28" t="s">
        <v>47</v>
      </c>
      <c r="R2174" t="s">
        <v>24</v>
      </c>
      <c r="X2174" s="9">
        <f>IF(Table1[[#This Row],[Origin 1]]="???",0,COUNTA(Table1[[#This Row],[Origin 1]:[Origin 6]]))</f>
        <v>1</v>
      </c>
      <c r="Y2174"/>
      <c r="Z2174"/>
    </row>
    <row r="2175" spans="1:26">
      <c r="A2175" s="12" t="s">
        <v>3620</v>
      </c>
      <c r="B2175" s="2">
        <v>2024</v>
      </c>
      <c r="C2175" s="18" t="str">
        <f>TEXT(Table1[[#This Row],[No2]],"000")</f>
        <v>012</v>
      </c>
      <c r="D2175" s="18">
        <v>12</v>
      </c>
      <c r="E2175" s="18" t="s">
        <v>25</v>
      </c>
      <c r="F2175" s="2" t="str">
        <f>_xlfn.TEXTJOIN("_",TRUE,A2175,B2175,C2175,Table1[[#This Row],[Domain]])</f>
        <v>PRT_2024_012_Land</v>
      </c>
      <c r="G2175" s="2" t="s">
        <v>300</v>
      </c>
      <c r="H2175" s="3" t="s">
        <v>56</v>
      </c>
      <c r="I2175" t="s">
        <v>335</v>
      </c>
      <c r="J2175" t="s">
        <v>3634</v>
      </c>
      <c r="K2175" s="4" t="s">
        <v>72</v>
      </c>
      <c r="L2175" s="9" t="str">
        <f>IF(AND(R2175=A2175, S2175&amp;T2175&amp;U2175&amp;V2175&amp;W2175=""), "DomProd", IF(COUNTIF(R2175:W2175, A2175)&gt;0, "CoDev", IF(R2175="???","N/A","Import")))</f>
        <v>Import</v>
      </c>
      <c r="M2175" t="s">
        <v>2446</v>
      </c>
      <c r="O2175"/>
      <c r="P2175" s="28" t="s">
        <v>2447</v>
      </c>
      <c r="R2175" t="s">
        <v>65</v>
      </c>
      <c r="X2175" s="9">
        <f>IF(Table1[[#This Row],[Origin 1]]="???",0,COUNTA(Table1[[#This Row],[Origin 1]:[Origin 6]]))</f>
        <v>1</v>
      </c>
      <c r="Y2175"/>
      <c r="Z2175"/>
    </row>
    <row r="2176" spans="1:26">
      <c r="A2176" s="12" t="s">
        <v>3620</v>
      </c>
      <c r="B2176" s="2">
        <v>2024</v>
      </c>
      <c r="C2176" s="18" t="str">
        <f>TEXT(Table1[[#This Row],[No2]],"000")</f>
        <v>013</v>
      </c>
      <c r="D2176" s="18">
        <v>13</v>
      </c>
      <c r="E2176" s="18" t="s">
        <v>25</v>
      </c>
      <c r="F2176" s="2" t="str">
        <f>_xlfn.TEXTJOIN("_",TRUE,A2176,B2176,C2176,Table1[[#This Row],[Domain]])</f>
        <v>PRT_2024_013_Land</v>
      </c>
      <c r="G2176" s="2" t="s">
        <v>300</v>
      </c>
      <c r="H2176" s="3" t="s">
        <v>69</v>
      </c>
      <c r="I2176" t="s">
        <v>344</v>
      </c>
      <c r="J2176" t="s">
        <v>3635</v>
      </c>
      <c r="K2176" s="4">
        <v>17</v>
      </c>
      <c r="L2176" s="9" t="str">
        <f>IF(AND(R2176=A2176, S2176&amp;T2176&amp;U2176&amp;V2176&amp;W2176=""), "DomProd", IF(COUNTIF(R2176:W2176, A2176)&gt;0, "CoDev", IF(R2176="???","N/A","Import")))</f>
        <v>Import</v>
      </c>
      <c r="M2176" t="s">
        <v>815</v>
      </c>
      <c r="O2176"/>
      <c r="P2176" s="28" t="s">
        <v>816</v>
      </c>
      <c r="R2176" t="s">
        <v>65</v>
      </c>
      <c r="X2176" s="9">
        <f>IF(Table1[[#This Row],[Origin 1]]="???",0,COUNTA(Table1[[#This Row],[Origin 1]:[Origin 6]]))</f>
        <v>1</v>
      </c>
      <c r="Y2176"/>
      <c r="Z2176"/>
    </row>
    <row r="2177" spans="1:26">
      <c r="A2177" s="12" t="s">
        <v>3620</v>
      </c>
      <c r="B2177" s="2">
        <v>2024</v>
      </c>
      <c r="C2177" s="18" t="str">
        <f>TEXT(Table1[[#This Row],[No2]],"000")</f>
        <v>014</v>
      </c>
      <c r="D2177" s="18">
        <v>14</v>
      </c>
      <c r="E2177" s="18" t="s">
        <v>25</v>
      </c>
      <c r="F2177" s="2" t="str">
        <f>_xlfn.TEXTJOIN("_",TRUE,A2177,B2177,C2177,Table1[[#This Row],[Domain]])</f>
        <v>PRT_2024_014_Land</v>
      </c>
      <c r="G2177" s="2" t="s">
        <v>300</v>
      </c>
      <c r="H2177" s="3" t="s">
        <v>69</v>
      </c>
      <c r="I2177" t="s">
        <v>344</v>
      </c>
      <c r="J2177" t="s">
        <v>3636</v>
      </c>
      <c r="K2177" s="4">
        <v>4</v>
      </c>
      <c r="L2177" s="9" t="str">
        <f>IF(AND(R2177=A2177, S2177&amp;T2177&amp;U2177&amp;V2177&amp;W2177=""), "DomProd", IF(COUNTIF(R2177:W2177, A2177)&gt;0, "CoDev", IF(R2177="???","N/A","Import")))</f>
        <v>Import</v>
      </c>
      <c r="M2177" t="s">
        <v>101</v>
      </c>
      <c r="N2177" t="s">
        <v>2019</v>
      </c>
      <c r="O2177"/>
      <c r="P2177" s="28" t="s">
        <v>3637</v>
      </c>
      <c r="Q2177" s="28" t="s">
        <v>1034</v>
      </c>
      <c r="R2177" t="s">
        <v>65</v>
      </c>
      <c r="X2177" s="9">
        <f>IF(Table1[[#This Row],[Origin 1]]="???",0,COUNTA(Table1[[#This Row],[Origin 1]:[Origin 6]]))</f>
        <v>1</v>
      </c>
      <c r="Y2177"/>
      <c r="Z2177"/>
    </row>
    <row r="2178" spans="1:26">
      <c r="A2178" s="12" t="s">
        <v>3620</v>
      </c>
      <c r="B2178" s="2">
        <v>2024</v>
      </c>
      <c r="C2178" s="18" t="str">
        <f>TEXT(Table1[[#This Row],[No2]],"000")</f>
        <v>015</v>
      </c>
      <c r="D2178" s="18">
        <v>15</v>
      </c>
      <c r="E2178" s="18" t="s">
        <v>25</v>
      </c>
      <c r="F2178" s="2" t="str">
        <f>_xlfn.TEXTJOIN("_",TRUE,A2178,B2178,C2178,Table1[[#This Row],[Domain]])</f>
        <v>PRT_2024_015_Land</v>
      </c>
      <c r="G2178" s="2" t="s">
        <v>300</v>
      </c>
      <c r="H2178" s="3" t="s">
        <v>69</v>
      </c>
      <c r="I2178" t="s">
        <v>344</v>
      </c>
      <c r="J2178" t="s">
        <v>3638</v>
      </c>
      <c r="K2178" s="4">
        <v>5</v>
      </c>
      <c r="L2178" s="9" t="str">
        <f>IF(AND(R2178=A2178, S2178&amp;T2178&amp;U2178&amp;V2178&amp;W2178=""), "DomProd", IF(COUNTIF(R2178:W2178, A2178)&gt;0, "CoDev", IF(R2178="???","N/A","Import")))</f>
        <v>Import</v>
      </c>
      <c r="M2178" t="s">
        <v>46</v>
      </c>
      <c r="O2178"/>
      <c r="P2178" s="28" t="s">
        <v>47</v>
      </c>
      <c r="R2178" t="s">
        <v>24</v>
      </c>
      <c r="S2178" t="s">
        <v>65</v>
      </c>
      <c r="X2178" s="9">
        <f>IF(Table1[[#This Row],[Origin 1]]="???",0,COUNTA(Table1[[#This Row],[Origin 1]:[Origin 6]]))</f>
        <v>2</v>
      </c>
      <c r="Y2178"/>
      <c r="Z2178"/>
    </row>
    <row r="2179" spans="1:26">
      <c r="A2179" s="12" t="s">
        <v>3620</v>
      </c>
      <c r="B2179" s="2">
        <v>2024</v>
      </c>
      <c r="C2179" s="18" t="str">
        <f>TEXT(Table1[[#This Row],[No2]],"000")</f>
        <v>016</v>
      </c>
      <c r="D2179" s="18">
        <v>16</v>
      </c>
      <c r="E2179" s="18" t="s">
        <v>25</v>
      </c>
      <c r="F2179" s="2" t="str">
        <f>_xlfn.TEXTJOIN("_",TRUE,A2179,B2179,C2179,Table1[[#This Row],[Domain]])</f>
        <v>PRT_2024_016_Land</v>
      </c>
      <c r="G2179" s="2" t="s">
        <v>300</v>
      </c>
      <c r="H2179" s="3" t="s">
        <v>69</v>
      </c>
      <c r="I2179" t="s">
        <v>70</v>
      </c>
      <c r="J2179" t="s">
        <v>851</v>
      </c>
      <c r="K2179" s="4" t="s">
        <v>72</v>
      </c>
      <c r="L2179" s="9" t="str">
        <f>IF(AND(R2179=A2179, S2179&amp;T2179&amp;U2179&amp;V2179&amp;W2179=""), "DomProd", IF(COUNTIF(R2179:W2179, A2179)&gt;0, "CoDev", IF(R2179="???","N/A","Import")))</f>
        <v>Import</v>
      </c>
      <c r="M2179" t="s">
        <v>594</v>
      </c>
      <c r="O2179"/>
      <c r="P2179" s="28" t="s">
        <v>595</v>
      </c>
      <c r="R2179" t="s">
        <v>134</v>
      </c>
      <c r="S2179" t="s">
        <v>32</v>
      </c>
      <c r="X2179" s="9">
        <f>IF(Table1[[#This Row],[Origin 1]]="???",0,COUNTA(Table1[[#This Row],[Origin 1]:[Origin 6]]))</f>
        <v>2</v>
      </c>
      <c r="Y2179"/>
      <c r="Z2179"/>
    </row>
    <row r="2180" spans="1:26">
      <c r="A2180" s="12" t="s">
        <v>3620</v>
      </c>
      <c r="B2180" s="2">
        <v>2024</v>
      </c>
      <c r="C2180" s="18" t="str">
        <f>TEXT(Table1[[#This Row],[No2]],"000")</f>
        <v>017</v>
      </c>
      <c r="D2180" s="18">
        <v>17</v>
      </c>
      <c r="E2180" s="18" t="s">
        <v>25</v>
      </c>
      <c r="F2180" s="2" t="str">
        <f>_xlfn.TEXTJOIN("_",TRUE,A2180,B2180,C2180,Table1[[#This Row],[Domain]])</f>
        <v>PRT_2024_017_Land</v>
      </c>
      <c r="G2180" s="2" t="s">
        <v>300</v>
      </c>
      <c r="H2180" s="3" t="s">
        <v>69</v>
      </c>
      <c r="I2180" t="s">
        <v>75</v>
      </c>
      <c r="J2180" t="s">
        <v>76</v>
      </c>
      <c r="K2180" s="4" t="s">
        <v>72</v>
      </c>
      <c r="L2180" s="9" t="str">
        <f>IF(AND(R2180=A2180, S2180&amp;T2180&amp;U2180&amp;V2180&amp;W2180=""), "DomProd", IF(COUNTIF(R2180:W2180, A2180)&gt;0, "CoDev", IF(R2180="???","N/A","Import")))</f>
        <v>Import</v>
      </c>
      <c r="M2180" t="s">
        <v>73</v>
      </c>
      <c r="O2180"/>
      <c r="P2180" t="s">
        <v>77</v>
      </c>
      <c r="R2180" t="s">
        <v>42</v>
      </c>
      <c r="X2180" s="9">
        <f>IF(Table1[[#This Row],[Origin 1]]="???",0,COUNTA(Table1[[#This Row],[Origin 1]:[Origin 6]]))</f>
        <v>1</v>
      </c>
      <c r="Y2180"/>
      <c r="Z2180"/>
    </row>
    <row r="2181" spans="1:26">
      <c r="A2181" s="12" t="s">
        <v>3620</v>
      </c>
      <c r="B2181" s="2">
        <v>2024</v>
      </c>
      <c r="C2181" s="18" t="str">
        <f>TEXT(Table1[[#This Row],[No2]],"000")</f>
        <v>018</v>
      </c>
      <c r="D2181" s="18">
        <v>18</v>
      </c>
      <c r="E2181" s="18" t="s">
        <v>25</v>
      </c>
      <c r="F2181" s="2" t="str">
        <f>_xlfn.TEXTJOIN("_",TRUE,A2181,B2181,C2181,Table1[[#This Row],[Domain]])</f>
        <v>PRT_2024_018_Land</v>
      </c>
      <c r="G2181" s="2" t="s">
        <v>300</v>
      </c>
      <c r="H2181" s="3" t="s">
        <v>69</v>
      </c>
      <c r="I2181" t="s">
        <v>3639</v>
      </c>
      <c r="J2181" t="s">
        <v>2462</v>
      </c>
      <c r="K2181" s="4" t="s">
        <v>72</v>
      </c>
      <c r="L2181" s="9" t="str">
        <f>IF(AND(R2181=A2181, S2181&amp;T2181&amp;U2181&amp;V2181&amp;W2181=""), "DomProd", IF(COUNTIF(R2181:W2181, A2181)&gt;0, "CoDev", IF(R2181="???","N/A","Import")))</f>
        <v>Import</v>
      </c>
      <c r="M2181" t="s">
        <v>1080</v>
      </c>
      <c r="O2181"/>
      <c r="P2181" s="28" t="s">
        <v>2463</v>
      </c>
      <c r="R2181" t="s">
        <v>65</v>
      </c>
      <c r="X2181" s="9">
        <f>IF(Table1[[#This Row],[Origin 1]]="???",0,COUNTA(Table1[[#This Row],[Origin 1]:[Origin 6]]))</f>
        <v>1</v>
      </c>
      <c r="Y2181"/>
      <c r="Z2181"/>
    </row>
    <row r="2182" spans="1:26">
      <c r="A2182" s="12" t="s">
        <v>3620</v>
      </c>
      <c r="B2182" s="2">
        <v>2024</v>
      </c>
      <c r="C2182" s="18" t="str">
        <f>TEXT(Table1[[#This Row],[No2]],"000")</f>
        <v>019</v>
      </c>
      <c r="D2182" s="18">
        <v>19</v>
      </c>
      <c r="E2182" s="18" t="s">
        <v>25</v>
      </c>
      <c r="F2182" s="2" t="str">
        <f>_xlfn.TEXTJOIN("_",TRUE,A2182,B2182,C2182,Table1[[#This Row],[Domain]])</f>
        <v>PRT_2024_019_Land</v>
      </c>
      <c r="G2182" s="2" t="s">
        <v>300</v>
      </c>
      <c r="H2182" s="3" t="s">
        <v>78</v>
      </c>
      <c r="I2182" t="s">
        <v>79</v>
      </c>
      <c r="J2182" t="s">
        <v>1229</v>
      </c>
      <c r="K2182" s="4">
        <v>18</v>
      </c>
      <c r="L2182" s="9" t="str">
        <f>IF(AND(R2182=A2182, S2182&amp;T2182&amp;U2182&amp;V2182&amp;W2182=""), "DomProd", IF(COUNTIF(R2182:W2182, A2182)&gt;0, "CoDev", IF(R2182="???","N/A","Import")))</f>
        <v>Import</v>
      </c>
      <c r="M2182" t="s">
        <v>81</v>
      </c>
      <c r="O2182"/>
      <c r="P2182" s="28" t="s">
        <v>82</v>
      </c>
      <c r="R2182" t="s">
        <v>65</v>
      </c>
      <c r="X2182" s="9">
        <f>IF(Table1[[#This Row],[Origin 1]]="???",0,COUNTA(Table1[[#This Row],[Origin 1]:[Origin 6]]))</f>
        <v>1</v>
      </c>
      <c r="Y2182"/>
      <c r="Z2182"/>
    </row>
    <row r="2183" spans="1:26">
      <c r="A2183" s="12" t="s">
        <v>3620</v>
      </c>
      <c r="B2183" s="2">
        <v>2024</v>
      </c>
      <c r="C2183" s="18" t="str">
        <f>TEXT(Table1[[#This Row],[No2]],"000")</f>
        <v>020</v>
      </c>
      <c r="D2183" s="18">
        <v>20</v>
      </c>
      <c r="E2183" s="18" t="s">
        <v>25</v>
      </c>
      <c r="F2183" s="2" t="str">
        <f>_xlfn.TEXTJOIN("_",TRUE,A2183,B2183,C2183,Table1[[#This Row],[Domain]])</f>
        <v>PRT_2024_020_Land</v>
      </c>
      <c r="G2183" s="2" t="s">
        <v>300</v>
      </c>
      <c r="H2183" s="3" t="s">
        <v>78</v>
      </c>
      <c r="I2183" t="s">
        <v>79</v>
      </c>
      <c r="J2183" t="s">
        <v>3640</v>
      </c>
      <c r="K2183" s="4">
        <v>6</v>
      </c>
      <c r="L2183" s="9" t="str">
        <f>IF(AND(R2183=A2183, S2183&amp;T2183&amp;U2183&amp;V2183&amp;W2183=""), "DomProd", IF(COUNTIF(R2183:W2183, A2183)&gt;0, "CoDev", IF(R2183="???","N/A","Import")))</f>
        <v>Import</v>
      </c>
      <c r="M2183" t="s">
        <v>81</v>
      </c>
      <c r="O2183"/>
      <c r="P2183" s="28" t="s">
        <v>82</v>
      </c>
      <c r="R2183" t="s">
        <v>65</v>
      </c>
      <c r="X2183" s="9">
        <f>IF(Table1[[#This Row],[Origin 1]]="???",0,COUNTA(Table1[[#This Row],[Origin 1]:[Origin 6]]))</f>
        <v>1</v>
      </c>
      <c r="Y2183"/>
      <c r="Z2183"/>
    </row>
    <row r="2184" spans="1:26">
      <c r="A2184" s="12" t="s">
        <v>3620</v>
      </c>
      <c r="B2184" s="2">
        <v>2024</v>
      </c>
      <c r="C2184" s="18" t="str">
        <f>TEXT(Table1[[#This Row],[No2]],"000")</f>
        <v>021</v>
      </c>
      <c r="D2184" s="18">
        <v>21</v>
      </c>
      <c r="E2184" s="18" t="s">
        <v>25</v>
      </c>
      <c r="F2184" s="2" t="str">
        <f>_xlfn.TEXTJOIN("_",TRUE,A2184,B2184,C2184,Table1[[#This Row],[Domain]])</f>
        <v>PRT_2024_021_Land</v>
      </c>
      <c r="G2184" s="2" t="s">
        <v>300</v>
      </c>
      <c r="H2184" s="3" t="s">
        <v>78</v>
      </c>
      <c r="I2184" t="s">
        <v>612</v>
      </c>
      <c r="J2184" t="s">
        <v>2902</v>
      </c>
      <c r="K2184" s="4">
        <v>17</v>
      </c>
      <c r="L2184" s="9" t="str">
        <f>IF(AND(R2184=A2184, S2184&amp;T2184&amp;U2184&amp;V2184&amp;W2184=""), "DomProd", IF(COUNTIF(R2184:W2184, A2184)&gt;0, "CoDev", IF(R2184="???","N/A","Import")))</f>
        <v>Import</v>
      </c>
      <c r="M2184" t="s">
        <v>2474</v>
      </c>
      <c r="O2184"/>
      <c r="P2184" s="28" t="s">
        <v>2903</v>
      </c>
      <c r="R2184" t="s">
        <v>43</v>
      </c>
      <c r="X2184" s="9">
        <f>IF(Table1[[#This Row],[Origin 1]]="???",0,COUNTA(Table1[[#This Row],[Origin 1]:[Origin 6]]))</f>
        <v>1</v>
      </c>
      <c r="Y2184"/>
      <c r="Z2184"/>
    </row>
    <row r="2185" spans="1:26">
      <c r="A2185" s="12" t="s">
        <v>3620</v>
      </c>
      <c r="B2185" s="2">
        <v>2024</v>
      </c>
      <c r="C2185" s="18" t="str">
        <f>TEXT(Table1[[#This Row],[No2]],"000")</f>
        <v>022</v>
      </c>
      <c r="D2185" s="18">
        <v>22</v>
      </c>
      <c r="E2185" s="18" t="s">
        <v>25</v>
      </c>
      <c r="F2185" s="2" t="str">
        <f>_xlfn.TEXTJOIN("_",TRUE,A2185,B2185,C2185,Table1[[#This Row],[Domain]])</f>
        <v>PRT_2024_022_Land</v>
      </c>
      <c r="G2185" s="2" t="s">
        <v>300</v>
      </c>
      <c r="H2185" s="3" t="s">
        <v>78</v>
      </c>
      <c r="I2185" t="s">
        <v>612</v>
      </c>
      <c r="J2185" t="s">
        <v>3641</v>
      </c>
      <c r="K2185" s="4">
        <v>21</v>
      </c>
      <c r="L2185" s="9" t="str">
        <f>IF(AND(R2185=A2185, S2185&amp;T2185&amp;U2185&amp;V2185&amp;W2185=""), "DomProd", IF(COUNTIF(R2185:W2185, A2185)&gt;0, "CoDev", IF(R2185="???","N/A","Import")))</f>
        <v>Import</v>
      </c>
      <c r="M2185" t="s">
        <v>2474</v>
      </c>
      <c r="O2185"/>
      <c r="P2185" s="28" t="s">
        <v>2475</v>
      </c>
      <c r="R2185" t="s">
        <v>65</v>
      </c>
      <c r="X2185" s="9">
        <f>IF(Table1[[#This Row],[Origin 1]]="???",0,COUNTA(Table1[[#This Row],[Origin 1]:[Origin 6]]))</f>
        <v>1</v>
      </c>
      <c r="Y2185"/>
      <c r="Z2185"/>
    </row>
    <row r="2186" spans="1:26">
      <c r="A2186" s="12" t="s">
        <v>3620</v>
      </c>
      <c r="B2186" s="2">
        <v>2024</v>
      </c>
      <c r="C2186" s="18" t="str">
        <f>TEXT(Table1[[#This Row],[No2]],"000")</f>
        <v>023</v>
      </c>
      <c r="D2186" s="18">
        <v>23</v>
      </c>
      <c r="E2186" s="18" t="s">
        <v>25</v>
      </c>
      <c r="F2186" s="2" t="str">
        <f>_xlfn.TEXTJOIN("_",TRUE,A2186,B2186,C2186,Table1[[#This Row],[Domain]])</f>
        <v>PRT_2024_023_Land</v>
      </c>
      <c r="G2186" s="2" t="s">
        <v>300</v>
      </c>
      <c r="H2186" s="3" t="s">
        <v>78</v>
      </c>
      <c r="I2186" t="s">
        <v>615</v>
      </c>
      <c r="J2186" t="s">
        <v>3642</v>
      </c>
      <c r="K2186" s="4">
        <v>24</v>
      </c>
      <c r="L2186" s="9" t="str">
        <f>IF(AND(R2186=A2186, S2186&amp;T2186&amp;U2186&amp;V2186&amp;W2186=""), "DomProd", IF(COUNTIF(R2186:W2186, A2186)&gt;0, "CoDev", IF(R2186="???","N/A","Import")))</f>
        <v>Import</v>
      </c>
      <c r="M2186" t="s">
        <v>2474</v>
      </c>
      <c r="O2186"/>
      <c r="P2186" s="28" t="s">
        <v>2477</v>
      </c>
      <c r="R2186" t="s">
        <v>65</v>
      </c>
      <c r="X2186" s="9">
        <f>IF(Table1[[#This Row],[Origin 1]]="???",0,COUNTA(Table1[[#This Row],[Origin 1]:[Origin 6]]))</f>
        <v>1</v>
      </c>
      <c r="Y2186"/>
      <c r="Z2186"/>
    </row>
    <row r="2187" spans="1:26">
      <c r="A2187" s="12" t="s">
        <v>3620</v>
      </c>
      <c r="B2187" s="2">
        <v>2024</v>
      </c>
      <c r="C2187" s="18" t="str">
        <f>TEXT(Table1[[#This Row],[No2]],"000")</f>
        <v>024</v>
      </c>
      <c r="D2187" s="18">
        <v>24</v>
      </c>
      <c r="E2187" s="18" t="s">
        <v>25</v>
      </c>
      <c r="F2187" s="2" t="str">
        <f>_xlfn.TEXTJOIN("_",TRUE,A2187,B2187,C2187,Table1[[#This Row],[Domain]])</f>
        <v>PRT_2024_024_Land</v>
      </c>
      <c r="G2187" s="2" t="s">
        <v>300</v>
      </c>
      <c r="H2187" s="3" t="s">
        <v>78</v>
      </c>
      <c r="I2187" t="s">
        <v>83</v>
      </c>
      <c r="J2187" t="s">
        <v>72</v>
      </c>
      <c r="K2187" s="4">
        <v>143</v>
      </c>
      <c r="L2187" s="9" t="str">
        <f>IF(AND(R2187=A2187, S2187&amp;T2187&amp;U2187&amp;V2187&amp;W2187=""), "DomProd", IF(COUNTIF(R2187:W2187, A2187)&gt;0, "CoDev", IF(R2187="???","N/A","Import")))</f>
        <v>N/A</v>
      </c>
      <c r="M2187" t="s">
        <v>90</v>
      </c>
      <c r="O2187"/>
      <c r="R2187" t="s">
        <v>91</v>
      </c>
      <c r="X2187" s="9">
        <f>IF(Table1[[#This Row],[Origin 1]]="???",0,COUNTA(Table1[[#This Row],[Origin 1]:[Origin 6]]))</f>
        <v>0</v>
      </c>
      <c r="Y2187"/>
      <c r="Z2187"/>
    </row>
    <row r="2188" spans="1:26">
      <c r="A2188" s="12" t="s">
        <v>3620</v>
      </c>
      <c r="B2188" s="2">
        <v>2024</v>
      </c>
      <c r="C2188" s="18" t="str">
        <f>TEXT(Table1[[#This Row],[No2]],"000")</f>
        <v>025</v>
      </c>
      <c r="D2188" s="18">
        <v>25</v>
      </c>
      <c r="E2188" s="18" t="s">
        <v>25</v>
      </c>
      <c r="F2188" s="2" t="str">
        <f>_xlfn.TEXTJOIN("_",TRUE,A2188,B2188,C2188,Table1[[#This Row],[Domain]])</f>
        <v>PRT_2024_025_Land</v>
      </c>
      <c r="G2188" s="2" t="s">
        <v>300</v>
      </c>
      <c r="H2188" s="3" t="s">
        <v>78</v>
      </c>
      <c r="I2188" t="s">
        <v>1238</v>
      </c>
      <c r="J2188" t="s">
        <v>3643</v>
      </c>
      <c r="K2188" s="4">
        <v>2</v>
      </c>
      <c r="L2188" s="9" t="str">
        <f>IF(AND(R2188=A2188, S2188&amp;T2188&amp;U2188&amp;V2188&amp;W2188=""), "DomProd", IF(COUNTIF(R2188:W2188, A2188)&gt;0, "CoDev", IF(R2188="???","N/A","Import")))</f>
        <v>Import</v>
      </c>
      <c r="M2188" t="s">
        <v>815</v>
      </c>
      <c r="O2188"/>
      <c r="P2188" s="28" t="s">
        <v>3644</v>
      </c>
      <c r="R2188" t="s">
        <v>65</v>
      </c>
      <c r="X2188" s="9">
        <f>IF(Table1[[#This Row],[Origin 1]]="???",0,COUNTA(Table1[[#This Row],[Origin 1]:[Origin 6]]))</f>
        <v>1</v>
      </c>
      <c r="Y2188"/>
      <c r="Z2188"/>
    </row>
    <row r="2189" spans="1:26">
      <c r="A2189" s="12" t="s">
        <v>3620</v>
      </c>
      <c r="B2189" s="2">
        <v>2024</v>
      </c>
      <c r="C2189" s="18" t="str">
        <f>TEXT(Table1[[#This Row],[No2]],"000")</f>
        <v>026</v>
      </c>
      <c r="D2189" s="18">
        <v>26</v>
      </c>
      <c r="E2189" s="18" t="s">
        <v>25</v>
      </c>
      <c r="F2189" s="2" t="str">
        <f>_xlfn.TEXTJOIN("_",TRUE,A2189,B2189,C2189,Table1[[#This Row],[Domain]])</f>
        <v>PRT_2024_026_Land</v>
      </c>
      <c r="G2189" s="2" t="s">
        <v>300</v>
      </c>
      <c r="H2189" s="3" t="s">
        <v>78</v>
      </c>
      <c r="I2189" t="s">
        <v>1238</v>
      </c>
      <c r="J2189" t="s">
        <v>3645</v>
      </c>
      <c r="K2189" s="4">
        <v>10</v>
      </c>
      <c r="L2189" s="9" t="str">
        <f>IF(AND(R2189=A2189, S2189&amp;T2189&amp;U2189&amp;V2189&amp;W2189=""), "DomProd", IF(COUNTIF(R2189:W2189, A2189)&gt;0, "CoDev", IF(R2189="???","N/A","Import")))</f>
        <v>Import</v>
      </c>
      <c r="M2189" t="s">
        <v>815</v>
      </c>
      <c r="O2189"/>
      <c r="P2189" s="28" t="s">
        <v>3644</v>
      </c>
      <c r="R2189" t="s">
        <v>65</v>
      </c>
      <c r="X2189" s="9">
        <f>IF(Table1[[#This Row],[Origin 1]]="???",0,COUNTA(Table1[[#This Row],[Origin 1]:[Origin 6]]))</f>
        <v>1</v>
      </c>
      <c r="Y2189"/>
      <c r="Z2189"/>
    </row>
    <row r="2190" spans="1:26">
      <c r="A2190" s="12" t="s">
        <v>3620</v>
      </c>
      <c r="B2190" s="2">
        <v>2024</v>
      </c>
      <c r="C2190" s="18" t="str">
        <f>TEXT(Table1[[#This Row],[No2]],"000")</f>
        <v>027</v>
      </c>
      <c r="D2190" s="18">
        <v>27</v>
      </c>
      <c r="E2190" s="18" t="s">
        <v>25</v>
      </c>
      <c r="F2190" s="2" t="str">
        <f>_xlfn.TEXTJOIN("_",TRUE,A2190,B2190,C2190,Table1[[#This Row],[Domain]])</f>
        <v>PRT_2024_027_Land</v>
      </c>
      <c r="G2190" s="2" t="s">
        <v>300</v>
      </c>
      <c r="H2190" s="3" t="s">
        <v>78</v>
      </c>
      <c r="I2190" t="s">
        <v>3646</v>
      </c>
      <c r="J2190" t="s">
        <v>2480</v>
      </c>
      <c r="K2190" s="4">
        <v>11</v>
      </c>
      <c r="L2190" s="9" t="str">
        <f>IF(AND(R2190=A2190, S2190&amp;T2190&amp;U2190&amp;V2190&amp;W2190=""), "DomProd", IF(COUNTIF(R2190:W2190, A2190)&gt;0, "CoDev", IF(R2190="???","N/A","Import")))</f>
        <v>Import</v>
      </c>
      <c r="O2190"/>
      <c r="P2190" s="28" t="s">
        <v>2481</v>
      </c>
      <c r="R2190" t="s">
        <v>65</v>
      </c>
      <c r="X2190" s="9">
        <f>IF(Table1[[#This Row],[Origin 1]]="???",0,COUNTA(Table1[[#This Row],[Origin 1]:[Origin 6]]))</f>
        <v>1</v>
      </c>
      <c r="Y2190"/>
      <c r="Z2190"/>
    </row>
    <row r="2191" spans="1:26">
      <c r="A2191" s="12" t="s">
        <v>3620</v>
      </c>
      <c r="B2191" s="2">
        <v>2024</v>
      </c>
      <c r="C2191" s="18" t="str">
        <f>TEXT(Table1[[#This Row],[No2]],"000")</f>
        <v>028</v>
      </c>
      <c r="D2191" s="18">
        <v>28</v>
      </c>
      <c r="E2191" s="18" t="s">
        <v>25</v>
      </c>
      <c r="F2191" s="2" t="str">
        <f>_xlfn.TEXTJOIN("_",TRUE,A2191,B2191,C2191,Table1[[#This Row],[Domain]])</f>
        <v>PRT_2024_028_Land</v>
      </c>
      <c r="G2191" s="2" t="s">
        <v>300</v>
      </c>
      <c r="H2191" s="3" t="s">
        <v>78</v>
      </c>
      <c r="I2191" t="s">
        <v>3646</v>
      </c>
      <c r="J2191" t="s">
        <v>3647</v>
      </c>
      <c r="K2191" s="4">
        <v>3</v>
      </c>
      <c r="L2191" s="9" t="str">
        <f>IF(AND(R2191=A2191, S2191&amp;T2191&amp;U2191&amp;V2191&amp;W2191=""), "DomProd", IF(COUNTIF(R2191:W2191, A2191)&gt;0, "CoDev", IF(R2191="???","N/A","Import")))</f>
        <v>Import</v>
      </c>
      <c r="M2191" t="s">
        <v>815</v>
      </c>
      <c r="P2191" s="28" t="s">
        <v>3648</v>
      </c>
      <c r="R2191" t="s">
        <v>65</v>
      </c>
      <c r="X2191" s="9">
        <f>IF(Table1[[#This Row],[Origin 1]]="???",0,COUNTA(Table1[[#This Row],[Origin 1]:[Origin 6]]))</f>
        <v>1</v>
      </c>
      <c r="Y2191"/>
      <c r="Z2191"/>
    </row>
    <row r="2192" spans="1:26">
      <c r="A2192" s="12" t="s">
        <v>3620</v>
      </c>
      <c r="B2192" s="2">
        <v>2024</v>
      </c>
      <c r="C2192" s="18" t="str">
        <f>TEXT(Table1[[#This Row],[No2]],"000")</f>
        <v>029</v>
      </c>
      <c r="D2192" s="18">
        <v>29</v>
      </c>
      <c r="E2192" s="18" t="s">
        <v>25</v>
      </c>
      <c r="F2192" s="2" t="str">
        <f>_xlfn.TEXTJOIN("_",TRUE,A2192,B2192,C2192,Table1[[#This Row],[Domain]])</f>
        <v>PRT_2024_029_Land</v>
      </c>
      <c r="G2192" s="2" t="s">
        <v>300</v>
      </c>
      <c r="H2192" s="3" t="s">
        <v>78</v>
      </c>
      <c r="I2192" t="s">
        <v>3646</v>
      </c>
      <c r="J2192" t="s">
        <v>3649</v>
      </c>
      <c r="K2192" s="4">
        <v>15</v>
      </c>
      <c r="L2192" s="9" t="str">
        <f>IF(AND(R2192=A2192, S2192&amp;T2192&amp;U2192&amp;V2192&amp;W2192=""), "DomProd", IF(COUNTIF(R2192:W2192, A2192)&gt;0, "CoDev", IF(R2192="???","N/A","Import")))</f>
        <v>Import</v>
      </c>
      <c r="M2192" t="s">
        <v>815</v>
      </c>
      <c r="P2192" s="28" t="s">
        <v>3648</v>
      </c>
      <c r="R2192" t="s">
        <v>65</v>
      </c>
      <c r="X2192" s="9">
        <f>IF(Table1[[#This Row],[Origin 1]]="???",0,COUNTA(Table1[[#This Row],[Origin 1]:[Origin 6]]))</f>
        <v>1</v>
      </c>
      <c r="Y2192"/>
      <c r="Z2192"/>
    </row>
    <row r="2193" spans="1:26">
      <c r="A2193" s="12" t="s">
        <v>3620</v>
      </c>
      <c r="B2193" s="2">
        <v>2024</v>
      </c>
      <c r="C2193" s="18" t="str">
        <f>TEXT(Table1[[#This Row],[No2]],"000")</f>
        <v>030</v>
      </c>
      <c r="D2193" s="18">
        <v>30</v>
      </c>
      <c r="E2193" s="18" t="s">
        <v>25</v>
      </c>
      <c r="F2193" s="2" t="str">
        <f>_xlfn.TEXTJOIN("_",TRUE,A2193,B2193,C2193,Table1[[#This Row],[Domain]])</f>
        <v>PRT_2024_030_Land</v>
      </c>
      <c r="G2193" s="2" t="s">
        <v>300</v>
      </c>
      <c r="H2193" s="3" t="s">
        <v>78</v>
      </c>
      <c r="I2193" t="s">
        <v>745</v>
      </c>
      <c r="J2193" t="s">
        <v>858</v>
      </c>
      <c r="K2193" s="4">
        <v>50</v>
      </c>
      <c r="L2193" s="9" t="str">
        <f>IF(AND(R2193=A2193, S2193&amp;T2193&amp;U2193&amp;V2193&amp;W2193=""), "DomProd", IF(COUNTIF(R2193:W2193, A2193)&gt;0, "CoDev", IF(R2193="???","N/A","Import")))</f>
        <v>Import</v>
      </c>
      <c r="M2193" t="s">
        <v>858</v>
      </c>
      <c r="O2193"/>
      <c r="P2193" s="28" t="s">
        <v>860</v>
      </c>
      <c r="R2193" t="s">
        <v>672</v>
      </c>
      <c r="X2193" s="9">
        <f>IF(Table1[[#This Row],[Origin 1]]="???",0,COUNTA(Table1[[#This Row],[Origin 1]:[Origin 6]]))</f>
        <v>1</v>
      </c>
      <c r="Y2193"/>
      <c r="Z2193"/>
    </row>
    <row r="2194" spans="1:26">
      <c r="A2194" s="12" t="s">
        <v>3620</v>
      </c>
      <c r="B2194" s="2">
        <v>2024</v>
      </c>
      <c r="C2194" s="18" t="str">
        <f>TEXT(Table1[[#This Row],[No2]],"000")</f>
        <v>031</v>
      </c>
      <c r="D2194" s="18">
        <v>31</v>
      </c>
      <c r="E2194" s="18" t="s">
        <v>25</v>
      </c>
      <c r="F2194" s="2" t="str">
        <f>_xlfn.TEXTJOIN("_",TRUE,A2194,B2194,C2194,Table1[[#This Row],[Domain]])</f>
        <v>PRT_2024_031_Land</v>
      </c>
      <c r="G2194" s="2" t="s">
        <v>300</v>
      </c>
      <c r="H2194" s="3" t="s">
        <v>129</v>
      </c>
      <c r="I2194" t="s">
        <v>130</v>
      </c>
      <c r="J2194" t="s">
        <v>1085</v>
      </c>
      <c r="K2194" s="4" t="s">
        <v>72</v>
      </c>
      <c r="L2194" s="9" t="str">
        <f>IF(AND(R2194=A2194, S2194&amp;T2194&amp;U2194&amp;V2194&amp;W2194=""), "DomProd", IF(COUNTIF(R2194:W2194, A2194)&gt;0, "CoDev", IF(R2194="???","N/A","Import")))</f>
        <v>Import</v>
      </c>
      <c r="M2194" t="s">
        <v>198</v>
      </c>
      <c r="O2194"/>
      <c r="P2194" s="28" t="s">
        <v>1086</v>
      </c>
      <c r="R2194" t="s">
        <v>65</v>
      </c>
      <c r="X2194" s="9">
        <f>IF(Table1[[#This Row],[Origin 1]]="???",0,COUNTA(Table1[[#This Row],[Origin 1]:[Origin 6]]))</f>
        <v>1</v>
      </c>
      <c r="Y2194"/>
      <c r="Z2194"/>
    </row>
    <row r="2195" spans="1:26">
      <c r="A2195" s="12" t="s">
        <v>3620</v>
      </c>
      <c r="B2195" s="2">
        <v>2024</v>
      </c>
      <c r="C2195" s="18" t="str">
        <f>TEXT(Table1[[#This Row],[No2]],"000")</f>
        <v>032</v>
      </c>
      <c r="D2195" s="18">
        <v>32</v>
      </c>
      <c r="E2195" s="18" t="s">
        <v>25</v>
      </c>
      <c r="F2195" s="2" t="str">
        <f>_xlfn.TEXTJOIN("_",TRUE,A2195,B2195,C2195,Table1[[#This Row],[Domain]])</f>
        <v>PRT_2024_032_Land</v>
      </c>
      <c r="G2195" s="2" t="s">
        <v>300</v>
      </c>
      <c r="H2195" s="3" t="s">
        <v>129</v>
      </c>
      <c r="I2195" t="s">
        <v>642</v>
      </c>
      <c r="J2195" t="s">
        <v>2512</v>
      </c>
      <c r="K2195" s="4">
        <v>20</v>
      </c>
      <c r="L2195" s="9" t="str">
        <f>IF(AND(R2195=A2195, S2195&amp;T2195&amp;U2195&amp;V2195&amp;W2195=""), "DomProd", IF(COUNTIF(R2195:W2195, A2195)&gt;0, "CoDev", IF(R2195="???","N/A","Import")))</f>
        <v>Import</v>
      </c>
      <c r="M2195" t="s">
        <v>805</v>
      </c>
      <c r="O2195"/>
      <c r="P2195" s="28" t="s">
        <v>2513</v>
      </c>
      <c r="R2195" t="s">
        <v>32</v>
      </c>
      <c r="X2195" s="9">
        <f>IF(Table1[[#This Row],[Origin 1]]="???",0,COUNTA(Table1[[#This Row],[Origin 1]:[Origin 6]]))</f>
        <v>1</v>
      </c>
      <c r="Y2195"/>
      <c r="Z2195"/>
    </row>
    <row r="2196" spans="1:26">
      <c r="A2196" s="12" t="s">
        <v>3620</v>
      </c>
      <c r="B2196" s="2">
        <v>2024</v>
      </c>
      <c r="C2196" s="18" t="str">
        <f>TEXT(Table1[[#This Row],[No2]],"000")</f>
        <v>033</v>
      </c>
      <c r="D2196" s="18">
        <v>33</v>
      </c>
      <c r="E2196" s="18" t="s">
        <v>183</v>
      </c>
      <c r="F2196" s="2" t="str">
        <f>_xlfn.TEXTJOIN("_",TRUE,A2196,B2196,C2196,Table1[[#This Row],[Domain]])</f>
        <v>PRT_2024_033_Sea</v>
      </c>
      <c r="G2196" s="2" t="s">
        <v>400</v>
      </c>
      <c r="H2196" s="3" t="s">
        <v>888</v>
      </c>
      <c r="I2196" t="s">
        <v>889</v>
      </c>
      <c r="J2196" t="s">
        <v>3650</v>
      </c>
      <c r="K2196" s="4">
        <v>2</v>
      </c>
      <c r="L2196" s="9" t="str">
        <f>IF(AND(R2196=A2196, S2196&amp;T2196&amp;U2196&amp;V2196&amp;W2196=""), "DomProd", IF(COUNTIF(R2196:W2196, A2196)&gt;0, "CoDev", IF(R2196="???","N/A","Import")))</f>
        <v>Import</v>
      </c>
      <c r="M2196" t="s">
        <v>2520</v>
      </c>
      <c r="O2196"/>
      <c r="P2196" s="28" t="s">
        <v>3651</v>
      </c>
      <c r="R2196" t="s">
        <v>32</v>
      </c>
      <c r="X2196" s="9">
        <f>IF(Table1[[#This Row],[Origin 1]]="???",0,COUNTA(Table1[[#This Row],[Origin 1]:[Origin 6]]))</f>
        <v>1</v>
      </c>
      <c r="Y2196"/>
      <c r="Z2196"/>
    </row>
    <row r="2197" spans="1:26">
      <c r="A2197" s="12" t="s">
        <v>3620</v>
      </c>
      <c r="B2197" s="2">
        <v>2024</v>
      </c>
      <c r="C2197" s="18" t="str">
        <f>TEXT(Table1[[#This Row],[No2]],"000")</f>
        <v>034</v>
      </c>
      <c r="D2197" s="18">
        <v>34</v>
      </c>
      <c r="E2197" s="18" t="s">
        <v>183</v>
      </c>
      <c r="F2197" s="2" t="str">
        <f>_xlfn.TEXTJOIN("_",TRUE,A2197,B2197,C2197,Table1[[#This Row],[Domain]])</f>
        <v>PRT_2024_034_Sea</v>
      </c>
      <c r="G2197" s="2" t="s">
        <v>400</v>
      </c>
      <c r="H2197" s="3" t="s">
        <v>192</v>
      </c>
      <c r="I2197" t="s">
        <v>893</v>
      </c>
      <c r="J2197" t="s">
        <v>1271</v>
      </c>
      <c r="K2197" s="4" t="s">
        <v>72</v>
      </c>
      <c r="L2197" s="9" t="str">
        <f>IF(AND(R2197=A2197, S2197&amp;T2197&amp;U2197&amp;V2197&amp;W2197=""), "DomProd", IF(COUNTIF(R2197:W2197, A2197)&gt;0, "CoDev", IF(R2197="???","N/A","Import")))</f>
        <v>Import</v>
      </c>
      <c r="M2197" t="s">
        <v>195</v>
      </c>
      <c r="O2197"/>
      <c r="P2197" s="28" t="s">
        <v>1272</v>
      </c>
      <c r="R2197" t="s">
        <v>65</v>
      </c>
      <c r="X2197" s="9">
        <f>IF(Table1[[#This Row],[Origin 1]]="???",0,COUNTA(Table1[[#This Row],[Origin 1]:[Origin 6]]))</f>
        <v>1</v>
      </c>
      <c r="Y2197"/>
      <c r="Z2197"/>
    </row>
    <row r="2198" spans="1:26">
      <c r="A2198" s="12" t="s">
        <v>3620</v>
      </c>
      <c r="B2198" s="2">
        <v>2024</v>
      </c>
      <c r="C2198" s="18" t="str">
        <f>TEXT(Table1[[#This Row],[No2]],"000")</f>
        <v>035</v>
      </c>
      <c r="D2198" s="18">
        <v>35</v>
      </c>
      <c r="E2198" s="18" t="s">
        <v>183</v>
      </c>
      <c r="F2198" s="2" t="str">
        <f>_xlfn.TEXTJOIN("_",TRUE,A2198,B2198,C2198,Table1[[#This Row],[Domain]])</f>
        <v>PRT_2024_035_Sea</v>
      </c>
      <c r="G2198" s="2" t="s">
        <v>400</v>
      </c>
      <c r="H2198" s="3" t="s">
        <v>192</v>
      </c>
      <c r="I2198" t="s">
        <v>893</v>
      </c>
      <c r="J2198" t="s">
        <v>2986</v>
      </c>
      <c r="K2198" s="4" t="s">
        <v>72</v>
      </c>
      <c r="L2198" s="9" t="str">
        <f>IF(AND(R2198=A2198, S2198&amp;T2198&amp;U2198&amp;V2198&amp;W2198=""), "DomProd", IF(COUNTIF(R2198:W2198, A2198)&gt;0, "CoDev", IF(R2198="???","N/A","Import")))</f>
        <v>Import</v>
      </c>
      <c r="M2198" t="s">
        <v>1896</v>
      </c>
      <c r="O2198"/>
      <c r="P2198" t="s">
        <v>2987</v>
      </c>
      <c r="R2198" t="s">
        <v>55</v>
      </c>
      <c r="X2198" s="9">
        <f>IF(Table1[[#This Row],[Origin 1]]="???",0,COUNTA(Table1[[#This Row],[Origin 1]:[Origin 6]]))</f>
        <v>1</v>
      </c>
      <c r="Y2198"/>
      <c r="Z2198"/>
    </row>
    <row r="2199" spans="1:26">
      <c r="A2199" s="12" t="s">
        <v>3620</v>
      </c>
      <c r="B2199" s="2">
        <v>2024</v>
      </c>
      <c r="C2199" s="18" t="str">
        <f>TEXT(Table1[[#This Row],[No2]],"000")</f>
        <v>036</v>
      </c>
      <c r="D2199" s="18">
        <v>36</v>
      </c>
      <c r="E2199" s="18" t="s">
        <v>183</v>
      </c>
      <c r="F2199" s="2" t="str">
        <f>_xlfn.TEXTJOIN("_",TRUE,A2199,B2199,C2199,Table1[[#This Row],[Domain]])</f>
        <v>PRT_2024_036_Sea</v>
      </c>
      <c r="G2199" s="2" t="s">
        <v>400</v>
      </c>
      <c r="H2199" s="3" t="s">
        <v>185</v>
      </c>
      <c r="I2199" t="s">
        <v>186</v>
      </c>
      <c r="J2199" t="s">
        <v>3652</v>
      </c>
      <c r="K2199" s="4">
        <v>2</v>
      </c>
      <c r="L2199" s="9" t="str">
        <f>IF(AND(R2199=A2199, S2199&amp;T2199&amp;U2199&amp;V2199&amp;W2199=""), "DomProd", IF(COUNTIF(R2199:W2199, A2199)&gt;0, "CoDev", IF(R2199="???","N/A","Import")))</f>
        <v>Import</v>
      </c>
      <c r="M2199" t="s">
        <v>3653</v>
      </c>
      <c r="O2199"/>
      <c r="P2199" t="s">
        <v>3654</v>
      </c>
      <c r="R2199" t="s">
        <v>191</v>
      </c>
      <c r="X2199" s="9">
        <f>IF(Table1[[#This Row],[Origin 1]]="???",0,COUNTA(Table1[[#This Row],[Origin 1]:[Origin 6]]))</f>
        <v>1</v>
      </c>
      <c r="Y2199"/>
      <c r="Z2199"/>
    </row>
    <row r="2200" spans="1:26">
      <c r="A2200" s="12" t="s">
        <v>3620</v>
      </c>
      <c r="B2200" s="2">
        <v>2024</v>
      </c>
      <c r="C2200" s="18" t="str">
        <f>TEXT(Table1[[#This Row],[No2]],"000")</f>
        <v>037</v>
      </c>
      <c r="D2200" s="18">
        <v>37</v>
      </c>
      <c r="E2200" s="18" t="s">
        <v>183</v>
      </c>
      <c r="F2200" s="2" t="str">
        <f>_xlfn.TEXTJOIN("_",TRUE,A2200,B2200,C2200,Table1[[#This Row],[Domain]])</f>
        <v>PRT_2024_037_Sea</v>
      </c>
      <c r="G2200" s="2" t="s">
        <v>400</v>
      </c>
      <c r="H2200" s="3" t="s">
        <v>192</v>
      </c>
      <c r="I2200" t="s">
        <v>193</v>
      </c>
      <c r="J2200" t="s">
        <v>1090</v>
      </c>
      <c r="K2200" s="4" t="s">
        <v>72</v>
      </c>
      <c r="L2200" s="9" t="str">
        <f>IF(AND(R2200=A2200, S2200&amp;T2200&amp;U2200&amp;V2200&amp;W2200=""), "DomProd", IF(COUNTIF(R2200:W2200, A2200)&gt;0, "CoDev", IF(R2200="???","N/A","Import")))</f>
        <v>Import</v>
      </c>
      <c r="M2200" t="s">
        <v>195</v>
      </c>
      <c r="O2200"/>
      <c r="P2200" s="28" t="s">
        <v>196</v>
      </c>
      <c r="R2200" t="s">
        <v>65</v>
      </c>
      <c r="X2200" s="9">
        <f>IF(Table1[[#This Row],[Origin 1]]="???",0,COUNTA(Table1[[#This Row],[Origin 1]:[Origin 6]]))</f>
        <v>1</v>
      </c>
      <c r="Y2200"/>
      <c r="Z2200"/>
    </row>
    <row r="2201" spans="1:26">
      <c r="A2201" s="12" t="s">
        <v>3620</v>
      </c>
      <c r="B2201" s="2">
        <v>2024</v>
      </c>
      <c r="C2201" s="18" t="str">
        <f>TEXT(Table1[[#This Row],[No2]],"000")</f>
        <v>038</v>
      </c>
      <c r="D2201" s="18">
        <v>38</v>
      </c>
      <c r="E2201" s="18" t="s">
        <v>183</v>
      </c>
      <c r="F2201" s="2" t="str">
        <f>_xlfn.TEXTJOIN("_",TRUE,A2201,B2201,C2201,Table1[[#This Row],[Domain]])</f>
        <v>PRT_2024_038_Sea</v>
      </c>
      <c r="G2201" s="2" t="s">
        <v>400</v>
      </c>
      <c r="H2201" s="3" t="s">
        <v>192</v>
      </c>
      <c r="I2201" t="s">
        <v>193</v>
      </c>
      <c r="J2201" t="s">
        <v>197</v>
      </c>
      <c r="K2201" s="4">
        <v>1</v>
      </c>
      <c r="L2201" s="9" t="str">
        <f>IF(AND(R2201=A2201, S2201&amp;T2201&amp;U2201&amp;V2201&amp;W2201=""), "DomProd", IF(COUNTIF(R2201:W2201, A2201)&gt;0, "CoDev", IF(R2201="???","N/A","Import")))</f>
        <v>Import</v>
      </c>
      <c r="M2201" t="s">
        <v>198</v>
      </c>
      <c r="O2201"/>
      <c r="P2201" s="28" t="s">
        <v>199</v>
      </c>
      <c r="R2201" t="s">
        <v>65</v>
      </c>
      <c r="X2201" s="9">
        <f>IF(Table1[[#This Row],[Origin 1]]="???",0,COUNTA(Table1[[#This Row],[Origin 1]:[Origin 6]]))</f>
        <v>1</v>
      </c>
      <c r="Y2201"/>
      <c r="Z2201"/>
    </row>
    <row r="2202" spans="1:26">
      <c r="A2202" s="12" t="s">
        <v>3620</v>
      </c>
      <c r="B2202" s="2">
        <v>2024</v>
      </c>
      <c r="C2202" s="18" t="str">
        <f>TEXT(Table1[[#This Row],[No2]],"000")</f>
        <v>039</v>
      </c>
      <c r="D2202" s="18">
        <v>39</v>
      </c>
      <c r="E2202" s="18" t="s">
        <v>183</v>
      </c>
      <c r="F2202" s="2" t="str">
        <f>_xlfn.TEXTJOIN("_",TRUE,A2202,B2202,C2202,Table1[[#This Row],[Domain]])</f>
        <v>PRT_2024_039_Sea</v>
      </c>
      <c r="G2202" s="2" t="s">
        <v>400</v>
      </c>
      <c r="H2202" s="3" t="s">
        <v>192</v>
      </c>
      <c r="I2202" t="s">
        <v>193</v>
      </c>
      <c r="J2202" t="s">
        <v>3655</v>
      </c>
      <c r="K2202" s="4" t="s">
        <v>72</v>
      </c>
      <c r="L2202" s="9" t="str">
        <f>IF(AND(R2202=A2202, S2202&amp;T2202&amp;U2202&amp;V2202&amp;W2202=""), "DomProd", IF(COUNTIF(R2202:W2202, A2202)&gt;0, "CoDev", IF(R2202="???","N/A","Import")))</f>
        <v>Import</v>
      </c>
      <c r="M2202" t="s">
        <v>198</v>
      </c>
      <c r="O2202"/>
      <c r="P2202" s="28" t="s">
        <v>911</v>
      </c>
      <c r="R2202" t="s">
        <v>65</v>
      </c>
      <c r="X2202" s="9">
        <f>IF(Table1[[#This Row],[Origin 1]]="???",0,COUNTA(Table1[[#This Row],[Origin 1]:[Origin 6]]))</f>
        <v>1</v>
      </c>
      <c r="Y2202"/>
      <c r="Z2202"/>
    </row>
    <row r="2203" spans="1:26">
      <c r="A2203" s="12" t="s">
        <v>3620</v>
      </c>
      <c r="B2203" s="2">
        <v>2024</v>
      </c>
      <c r="C2203" s="18" t="str">
        <f>TEXT(Table1[[#This Row],[No2]],"000")</f>
        <v>040</v>
      </c>
      <c r="D2203" s="18">
        <v>40</v>
      </c>
      <c r="E2203" s="18" t="s">
        <v>183</v>
      </c>
      <c r="F2203" s="2" t="str">
        <f>_xlfn.TEXTJOIN("_",TRUE,A2203,B2203,C2203,Table1[[#This Row],[Domain]])</f>
        <v>PRT_2024_040_Sea</v>
      </c>
      <c r="G2203" s="2" t="s">
        <v>400</v>
      </c>
      <c r="H2203" s="3" t="s">
        <v>192</v>
      </c>
      <c r="I2203" t="s">
        <v>193</v>
      </c>
      <c r="J2203" t="s">
        <v>920</v>
      </c>
      <c r="K2203" s="4">
        <v>2</v>
      </c>
      <c r="L2203" s="9" t="str">
        <f>IF(AND(R2203=A2203, S2203&amp;T2203&amp;U2203&amp;V2203&amp;W2203=""), "DomProd", IF(COUNTIF(R2203:W2203, A2203)&gt;0, "CoDev", IF(R2203="???","N/A","Import")))</f>
        <v>Import</v>
      </c>
      <c r="M2203" t="s">
        <v>921</v>
      </c>
      <c r="O2203"/>
      <c r="P2203" s="28" t="s">
        <v>204</v>
      </c>
      <c r="R2203" t="s">
        <v>65</v>
      </c>
      <c r="X2203" s="9">
        <f>IF(Table1[[#This Row],[Origin 1]]="???",0,COUNTA(Table1[[#This Row],[Origin 1]:[Origin 6]]))</f>
        <v>1</v>
      </c>
      <c r="Y2203"/>
      <c r="Z2203"/>
    </row>
    <row r="2204" spans="1:26">
      <c r="A2204" s="12" t="s">
        <v>3620</v>
      </c>
      <c r="B2204" s="2">
        <v>2024</v>
      </c>
      <c r="C2204" s="18" t="str">
        <f>TEXT(Table1[[#This Row],[No2]],"000")</f>
        <v>041</v>
      </c>
      <c r="D2204" s="18">
        <v>41</v>
      </c>
      <c r="E2204" s="18" t="s">
        <v>183</v>
      </c>
      <c r="F2204" s="2" t="str">
        <f>_xlfn.TEXTJOIN("_",TRUE,A2204,B2204,C2204,Table1[[#This Row],[Domain]])</f>
        <v>PRT_2024_041_Sea</v>
      </c>
      <c r="G2204" s="2" t="s">
        <v>400</v>
      </c>
      <c r="H2204" s="3" t="s">
        <v>192</v>
      </c>
      <c r="I2204" t="s">
        <v>193</v>
      </c>
      <c r="J2204" t="s">
        <v>205</v>
      </c>
      <c r="K2204" s="4" t="s">
        <v>72</v>
      </c>
      <c r="L2204" s="9" t="str">
        <f>IF(AND(R2204=A2204, S2204&amp;T2204&amp;U2204&amp;V2204&amp;W2204=""), "DomProd", IF(COUNTIF(R2204:W2204, A2204)&gt;0, "CoDev", IF(R2204="???","N/A","Import")))</f>
        <v>Import</v>
      </c>
      <c r="M2204" t="s">
        <v>198</v>
      </c>
      <c r="N2204" t="s">
        <v>206</v>
      </c>
      <c r="O2204" t="s">
        <v>207</v>
      </c>
      <c r="P2204" s="28" t="s">
        <v>208</v>
      </c>
      <c r="Q2204" s="28" t="s">
        <v>209</v>
      </c>
      <c r="R2204" t="s">
        <v>65</v>
      </c>
      <c r="X2204" s="9">
        <f>IF(Table1[[#This Row],[Origin 1]]="???",0,COUNTA(Table1[[#This Row],[Origin 1]:[Origin 6]]))</f>
        <v>1</v>
      </c>
      <c r="Y2204"/>
      <c r="Z2204"/>
    </row>
    <row r="2205" spans="1:26">
      <c r="A2205" s="12" t="s">
        <v>3620</v>
      </c>
      <c r="B2205" s="2">
        <v>2024</v>
      </c>
      <c r="C2205" s="18" t="str">
        <f>TEXT(Table1[[#This Row],[No2]],"000")</f>
        <v>042</v>
      </c>
      <c r="D2205" s="18">
        <v>42</v>
      </c>
      <c r="E2205" s="18" t="s">
        <v>183</v>
      </c>
      <c r="F2205" s="2" t="str">
        <f>_xlfn.TEXTJOIN("_",TRUE,A2205,B2205,C2205,Table1[[#This Row],[Domain]])</f>
        <v>PRT_2024_042_Sea</v>
      </c>
      <c r="G2205" s="2" t="s">
        <v>400</v>
      </c>
      <c r="H2205" s="3" t="s">
        <v>192</v>
      </c>
      <c r="I2205" t="s">
        <v>193</v>
      </c>
      <c r="J2205" t="s">
        <v>210</v>
      </c>
      <c r="K2205" s="4">
        <v>1</v>
      </c>
      <c r="L2205" s="9" t="str">
        <f>IF(AND(R2205=A2205, S2205&amp;T2205&amp;U2205&amp;V2205&amp;W2205=""), "DomProd", IF(COUNTIF(R2205:W2205, A2205)&gt;0, "CoDev", IF(R2205="???","N/A","Import")))</f>
        <v>Import</v>
      </c>
      <c r="M2205" t="s">
        <v>211</v>
      </c>
      <c r="O2205"/>
      <c r="P2205" s="28" t="s">
        <v>212</v>
      </c>
      <c r="R2205" t="s">
        <v>191</v>
      </c>
      <c r="X2205" s="9">
        <f>IF(Table1[[#This Row],[Origin 1]]="???",0,COUNTA(Table1[[#This Row],[Origin 1]:[Origin 6]]))</f>
        <v>1</v>
      </c>
      <c r="Y2205"/>
      <c r="Z2205"/>
    </row>
    <row r="2206" spans="1:26">
      <c r="A2206" s="12" t="s">
        <v>3620</v>
      </c>
      <c r="B2206" s="2">
        <v>2024</v>
      </c>
      <c r="C2206" s="18" t="str">
        <f>TEXT(Table1[[#This Row],[No2]],"000")</f>
        <v>043</v>
      </c>
      <c r="D2206" s="18">
        <v>43</v>
      </c>
      <c r="E2206" s="18" t="s">
        <v>183</v>
      </c>
      <c r="F2206" s="2" t="str">
        <f>_xlfn.TEXTJOIN("_",TRUE,A2206,B2206,C2206,Table1[[#This Row],[Domain]])</f>
        <v>PRT_2024_043_Sea</v>
      </c>
      <c r="G2206" s="2" t="s">
        <v>400</v>
      </c>
      <c r="H2206" s="3" t="s">
        <v>185</v>
      </c>
      <c r="I2206" t="s">
        <v>186</v>
      </c>
      <c r="J2206" t="s">
        <v>3656</v>
      </c>
      <c r="K2206" s="4">
        <v>3</v>
      </c>
      <c r="L2206" s="9" t="str">
        <f>IF(AND(R2206=A2206, S2206&amp;T2206&amp;U2206&amp;V2206&amp;W2206=""), "DomProd", IF(COUNTIF(R2206:W2206, A2206)&gt;0, "CoDev", IF(R2206="???","N/A","Import")))</f>
        <v>Import</v>
      </c>
      <c r="M2206" t="s">
        <v>898</v>
      </c>
      <c r="O2206"/>
      <c r="P2206" s="28" t="s">
        <v>3657</v>
      </c>
      <c r="R2206" t="s">
        <v>32</v>
      </c>
      <c r="X2206" s="9">
        <f>IF(Table1[[#This Row],[Origin 1]]="???",0,COUNTA(Table1[[#This Row],[Origin 1]:[Origin 6]]))</f>
        <v>1</v>
      </c>
      <c r="Y2206"/>
      <c r="Z2206"/>
    </row>
    <row r="2207" spans="1:26">
      <c r="A2207" s="12" t="s">
        <v>3620</v>
      </c>
      <c r="B2207" s="2">
        <v>2024</v>
      </c>
      <c r="C2207" s="18" t="str">
        <f>TEXT(Table1[[#This Row],[No2]],"000")</f>
        <v>044</v>
      </c>
      <c r="D2207" s="18">
        <v>44</v>
      </c>
      <c r="E2207" s="18" t="s">
        <v>183</v>
      </c>
      <c r="F2207" s="2" t="str">
        <f>_xlfn.TEXTJOIN("_",TRUE,A2207,B2207,C2207,Table1[[#This Row],[Domain]])</f>
        <v>PRT_2024_044_Sea</v>
      </c>
      <c r="G2207" s="2" t="s">
        <v>400</v>
      </c>
      <c r="H2207" s="3" t="s">
        <v>192</v>
      </c>
      <c r="I2207" t="s">
        <v>193</v>
      </c>
      <c r="J2207" t="s">
        <v>903</v>
      </c>
      <c r="K2207" s="4" t="s">
        <v>72</v>
      </c>
      <c r="L2207" s="9" t="str">
        <f>IF(AND(R2207=A2207, S2207&amp;T2207&amp;U2207&amp;V2207&amp;W2207=""), "DomProd", IF(COUNTIF(R2207:W2207, A2207)&gt;0, "CoDev", IF(R2207="???","N/A","Import")))</f>
        <v>Import</v>
      </c>
      <c r="M2207" t="s">
        <v>195</v>
      </c>
      <c r="O2207"/>
      <c r="P2207" s="28" t="s">
        <v>196</v>
      </c>
      <c r="R2207" t="s">
        <v>65</v>
      </c>
      <c r="X2207" s="9">
        <f>IF(Table1[[#This Row],[Origin 1]]="???",0,COUNTA(Table1[[#This Row],[Origin 1]:[Origin 6]]))</f>
        <v>1</v>
      </c>
      <c r="Y2207"/>
      <c r="Z2207"/>
    </row>
    <row r="2208" spans="1:26">
      <c r="A2208" s="12" t="s">
        <v>3620</v>
      </c>
      <c r="B2208" s="2">
        <v>2024</v>
      </c>
      <c r="C2208" s="18" t="str">
        <f>TEXT(Table1[[#This Row],[No2]],"000")</f>
        <v>045</v>
      </c>
      <c r="D2208" s="18">
        <v>45</v>
      </c>
      <c r="E2208" s="18" t="s">
        <v>183</v>
      </c>
      <c r="F2208" s="2" t="str">
        <f>_xlfn.TEXTJOIN("_",TRUE,A2208,B2208,C2208,Table1[[#This Row],[Domain]])</f>
        <v>PRT_2024_045_Sea</v>
      </c>
      <c r="G2208" s="2" t="s">
        <v>400</v>
      </c>
      <c r="H2208" s="3" t="s">
        <v>192</v>
      </c>
      <c r="I2208" t="s">
        <v>193</v>
      </c>
      <c r="J2208" t="s">
        <v>408</v>
      </c>
      <c r="K2208" s="4">
        <v>1</v>
      </c>
      <c r="L2208" s="9" t="str">
        <f>IF(AND(R2208=A2208, S2208&amp;T2208&amp;U2208&amp;V2208&amp;W2208=""), "DomProd", IF(COUNTIF(R2208:W2208, A2208)&gt;0, "CoDev", IF(R2208="???","N/A","Import")))</f>
        <v>Import</v>
      </c>
      <c r="M2208" t="s">
        <v>198</v>
      </c>
      <c r="O2208"/>
      <c r="P2208" s="28" t="s">
        <v>409</v>
      </c>
      <c r="R2208" t="s">
        <v>65</v>
      </c>
      <c r="X2208" s="9">
        <f>IF(Table1[[#This Row],[Origin 1]]="???",0,COUNTA(Table1[[#This Row],[Origin 1]:[Origin 6]]))</f>
        <v>1</v>
      </c>
      <c r="Y2208"/>
      <c r="Z2208"/>
    </row>
    <row r="2209" spans="1:26">
      <c r="A2209" s="12" t="s">
        <v>3620</v>
      </c>
      <c r="B2209" s="2">
        <v>2024</v>
      </c>
      <c r="C2209" s="18" t="str">
        <f>TEXT(Table1[[#This Row],[No2]],"000")</f>
        <v>046</v>
      </c>
      <c r="D2209" s="18">
        <v>46</v>
      </c>
      <c r="E2209" s="18" t="s">
        <v>183</v>
      </c>
      <c r="F2209" s="2" t="str">
        <f>_xlfn.TEXTJOIN("_",TRUE,A2209,B2209,C2209,Table1[[#This Row],[Domain]])</f>
        <v>PRT_2024_046_Sea</v>
      </c>
      <c r="G2209" s="2" t="s">
        <v>400</v>
      </c>
      <c r="H2209" s="3" t="s">
        <v>192</v>
      </c>
      <c r="I2209" t="s">
        <v>193</v>
      </c>
      <c r="J2209" t="s">
        <v>3658</v>
      </c>
      <c r="K2209" s="4" t="s">
        <v>72</v>
      </c>
      <c r="L2209" s="9" t="str">
        <f>IF(AND(R2209=A2209, S2209&amp;T2209&amp;U2209&amp;V2209&amp;W2209=""), "DomProd", IF(COUNTIF(R2209:W2209, A2209)&gt;0, "CoDev", IF(R2209="???","N/A","Import")))</f>
        <v>Import</v>
      </c>
      <c r="M2209" t="s">
        <v>198</v>
      </c>
      <c r="O2209"/>
      <c r="P2209" s="28" t="s">
        <v>201</v>
      </c>
      <c r="R2209" t="s">
        <v>65</v>
      </c>
      <c r="X2209" s="9">
        <f>IF(Table1[[#This Row],[Origin 1]]="???",0,COUNTA(Table1[[#This Row],[Origin 1]:[Origin 6]]))</f>
        <v>1</v>
      </c>
      <c r="Y2209"/>
      <c r="Z2209"/>
    </row>
    <row r="2210" spans="1:26">
      <c r="A2210" s="12" t="s">
        <v>3620</v>
      </c>
      <c r="B2210" s="2">
        <v>2024</v>
      </c>
      <c r="C2210" s="18" t="str">
        <f>TEXT(Table1[[#This Row],[No2]],"000")</f>
        <v>047</v>
      </c>
      <c r="D2210" s="18">
        <v>47</v>
      </c>
      <c r="E2210" s="18" t="s">
        <v>183</v>
      </c>
      <c r="F2210" s="2" t="str">
        <f>_xlfn.TEXTJOIN("_",TRUE,A2210,B2210,C2210,Table1[[#This Row],[Domain]])</f>
        <v>PRT_2024_047_Sea</v>
      </c>
      <c r="G2210" s="2" t="s">
        <v>400</v>
      </c>
      <c r="H2210" s="3" t="s">
        <v>192</v>
      </c>
      <c r="I2210" t="s">
        <v>193</v>
      </c>
      <c r="J2210" t="s">
        <v>920</v>
      </c>
      <c r="K2210" s="4">
        <v>2</v>
      </c>
      <c r="L2210" s="9" t="str">
        <f>IF(AND(R2210=A2210, S2210&amp;T2210&amp;U2210&amp;V2210&amp;W2210=""), "DomProd", IF(COUNTIF(R2210:W2210, A2210)&gt;0, "CoDev", IF(R2210="???","N/A","Import")))</f>
        <v>Import</v>
      </c>
      <c r="M2210" t="s">
        <v>921</v>
      </c>
      <c r="O2210"/>
      <c r="P2210" s="28" t="s">
        <v>204</v>
      </c>
      <c r="R2210" t="s">
        <v>65</v>
      </c>
      <c r="X2210" s="9">
        <f>IF(Table1[[#This Row],[Origin 1]]="???",0,COUNTA(Table1[[#This Row],[Origin 1]:[Origin 6]]))</f>
        <v>1</v>
      </c>
      <c r="Y2210"/>
      <c r="Z2210"/>
    </row>
    <row r="2211" spans="1:26">
      <c r="A2211" s="12" t="s">
        <v>3620</v>
      </c>
      <c r="B2211" s="2">
        <v>2024</v>
      </c>
      <c r="C2211" s="18" t="str">
        <f>TEXT(Table1[[#This Row],[No2]],"000")</f>
        <v>048</v>
      </c>
      <c r="D2211" s="18">
        <v>48</v>
      </c>
      <c r="E2211" s="18" t="s">
        <v>183</v>
      </c>
      <c r="F2211" s="2" t="str">
        <f>_xlfn.TEXTJOIN("_",TRUE,A2211,B2211,C2211,Table1[[#This Row],[Domain]])</f>
        <v>PRT_2024_048_Sea</v>
      </c>
      <c r="G2211" s="2" t="s">
        <v>400</v>
      </c>
      <c r="H2211" s="3" t="s">
        <v>192</v>
      </c>
      <c r="I2211" t="s">
        <v>193</v>
      </c>
      <c r="J2211" t="s">
        <v>205</v>
      </c>
      <c r="K2211" s="4" t="s">
        <v>72</v>
      </c>
      <c r="L2211" s="9" t="str">
        <f>IF(AND(R2211=A2211, S2211&amp;T2211&amp;U2211&amp;V2211&amp;W2211=""), "DomProd", IF(COUNTIF(R2211:W2211, A2211)&gt;0, "CoDev", IF(R2211="???","N/A","Import")))</f>
        <v>Import</v>
      </c>
      <c r="M2211" t="s">
        <v>198</v>
      </c>
      <c r="N2211" t="s">
        <v>206</v>
      </c>
      <c r="O2211" t="s">
        <v>207</v>
      </c>
      <c r="P2211" s="28" t="s">
        <v>208</v>
      </c>
      <c r="Q2211" s="28" t="s">
        <v>209</v>
      </c>
      <c r="R2211" t="s">
        <v>65</v>
      </c>
      <c r="X2211" s="9">
        <f>IF(Table1[[#This Row],[Origin 1]]="???",0,COUNTA(Table1[[#This Row],[Origin 1]:[Origin 6]]))</f>
        <v>1</v>
      </c>
      <c r="Y2211"/>
      <c r="Z2211"/>
    </row>
    <row r="2212" spans="1:26">
      <c r="A2212" s="12" t="s">
        <v>3620</v>
      </c>
      <c r="B2212" s="2">
        <v>2024</v>
      </c>
      <c r="C2212" s="18" t="str">
        <f>TEXT(Table1[[#This Row],[No2]],"000")</f>
        <v>049</v>
      </c>
      <c r="D2212" s="18">
        <v>49</v>
      </c>
      <c r="E2212" s="18" t="s">
        <v>183</v>
      </c>
      <c r="F2212" s="2" t="str">
        <f>_xlfn.TEXTJOIN("_",TRUE,A2212,B2212,C2212,Table1[[#This Row],[Domain]])</f>
        <v>PRT_2024_049_Sea</v>
      </c>
      <c r="G2212" s="2" t="s">
        <v>400</v>
      </c>
      <c r="H2212" s="3" t="s">
        <v>192</v>
      </c>
      <c r="I2212" t="s">
        <v>193</v>
      </c>
      <c r="J2212" t="s">
        <v>2276</v>
      </c>
      <c r="K2212" s="4">
        <v>1</v>
      </c>
      <c r="L2212" s="9" t="str">
        <f>IF(AND(R2212=A2212, S2212&amp;T2212&amp;U2212&amp;V2212&amp;W2212=""), "DomProd", IF(COUNTIF(R2212:W2212, A2212)&gt;0, "CoDev", IF(R2212="???","N/A","Import")))</f>
        <v>Import</v>
      </c>
      <c r="M2212" t="s">
        <v>198</v>
      </c>
      <c r="O2212"/>
      <c r="P2212" s="28" t="s">
        <v>2277</v>
      </c>
      <c r="R2212" t="s">
        <v>65</v>
      </c>
      <c r="X2212" s="9">
        <f>IF(Table1[[#This Row],[Origin 1]]="???",0,COUNTA(Table1[[#This Row],[Origin 1]:[Origin 6]]))</f>
        <v>1</v>
      </c>
      <c r="Y2212"/>
      <c r="Z2212"/>
    </row>
    <row r="2213" spans="1:26">
      <c r="A2213" s="12" t="s">
        <v>3620</v>
      </c>
      <c r="B2213" s="2">
        <v>2024</v>
      </c>
      <c r="C2213" s="18" t="str">
        <f>TEXT(Table1[[#This Row],[No2]],"000")</f>
        <v>050</v>
      </c>
      <c r="D2213" s="18">
        <v>50</v>
      </c>
      <c r="E2213" s="18" t="s">
        <v>183</v>
      </c>
      <c r="F2213" s="2" t="str">
        <f>_xlfn.TEXTJOIN("_",TRUE,A2213,B2213,C2213,Table1[[#This Row],[Domain]])</f>
        <v>PRT_2024_050_Sea</v>
      </c>
      <c r="G2213" s="2" t="s">
        <v>400</v>
      </c>
      <c r="H2213" s="3" t="s">
        <v>213</v>
      </c>
      <c r="I2213" t="s">
        <v>416</v>
      </c>
      <c r="J2213" t="s">
        <v>3659</v>
      </c>
      <c r="K2213" s="4">
        <v>1</v>
      </c>
      <c r="L2213" s="9" t="str">
        <f>IF(AND(R2213=A2213, S2213&amp;T2213&amp;U2213&amp;V2213&amp;W2213=""), "DomProd", IF(COUNTIF(R2213:W2213, A2213)&gt;0, "CoDev", IF(R2213="???","N/A","Import")))</f>
        <v>Import</v>
      </c>
      <c r="M2213" t="s">
        <v>1269</v>
      </c>
      <c r="O2213"/>
      <c r="P2213" t="s">
        <v>3660</v>
      </c>
      <c r="R2213" t="s">
        <v>37</v>
      </c>
      <c r="X2213" s="9">
        <f>IF(Table1[[#This Row],[Origin 1]]="???",0,COUNTA(Table1[[#This Row],[Origin 1]:[Origin 6]]))</f>
        <v>1</v>
      </c>
      <c r="Y2213"/>
      <c r="Z2213"/>
    </row>
    <row r="2214" spans="1:26">
      <c r="A2214" s="12" t="s">
        <v>3620</v>
      </c>
      <c r="B2214" s="2">
        <v>2024</v>
      </c>
      <c r="C2214" s="18" t="str">
        <f>TEXT(Table1[[#This Row],[No2]],"000")</f>
        <v>051</v>
      </c>
      <c r="D2214" s="18">
        <v>51</v>
      </c>
      <c r="E2214" s="18" t="s">
        <v>183</v>
      </c>
      <c r="F2214" s="2" t="str">
        <f>_xlfn.TEXTJOIN("_",TRUE,A2214,B2214,C2214,Table1[[#This Row],[Domain]])</f>
        <v>PRT_2024_051_Sea</v>
      </c>
      <c r="G2214" s="2" t="s">
        <v>400</v>
      </c>
      <c r="H2214" s="3" t="s">
        <v>213</v>
      </c>
      <c r="I2214" t="s">
        <v>416</v>
      </c>
      <c r="J2214" t="s">
        <v>3661</v>
      </c>
      <c r="K2214" s="4">
        <v>1</v>
      </c>
      <c r="L2214" s="9" t="str">
        <f>IF(AND(R2214=A2214, S2214&amp;T2214&amp;U2214&amp;V2214&amp;W2214=""), "DomProd", IF(COUNTIF(R2214:W2214, A2214)&gt;0, "CoDev", IF(R2214="???","N/A","Import")))</f>
        <v>Import</v>
      </c>
      <c r="M2214" t="s">
        <v>1274</v>
      </c>
      <c r="O2214"/>
      <c r="P2214" s="28" t="s">
        <v>3662</v>
      </c>
      <c r="R2214" t="s">
        <v>37</v>
      </c>
      <c r="S2214" t="s">
        <v>32</v>
      </c>
      <c r="X2214" s="9">
        <f>IF(Table1[[#This Row],[Origin 1]]="???",0,COUNTA(Table1[[#This Row],[Origin 1]:[Origin 6]]))</f>
        <v>2</v>
      </c>
      <c r="Y2214"/>
      <c r="Z2214"/>
    </row>
    <row r="2215" spans="1:26">
      <c r="A2215" s="12" t="s">
        <v>3620</v>
      </c>
      <c r="B2215" s="2">
        <v>2024</v>
      </c>
      <c r="C2215" s="18" t="str">
        <f>TEXT(Table1[[#This Row],[No2]],"000")</f>
        <v>052</v>
      </c>
      <c r="D2215" s="18">
        <v>52</v>
      </c>
      <c r="E2215" s="18" t="s">
        <v>183</v>
      </c>
      <c r="F2215" s="2" t="str">
        <f>_xlfn.TEXTJOIN("_",TRUE,A2215,B2215,C2215,Table1[[#This Row],[Domain]])</f>
        <v>PRT_2024_052_Sea</v>
      </c>
      <c r="G2215" s="2" t="s">
        <v>400</v>
      </c>
      <c r="H2215" s="3" t="s">
        <v>213</v>
      </c>
      <c r="I2215" t="s">
        <v>1482</v>
      </c>
      <c r="J2215" t="s">
        <v>3663</v>
      </c>
      <c r="K2215" s="4">
        <v>4</v>
      </c>
      <c r="L2215" s="9" t="str">
        <f>IF(AND(R2215=A2215, S2215&amp;T2215&amp;U2215&amp;V2215&amp;W2215=""), "DomProd", IF(COUNTIF(R2215:W2215, A2215)&gt;0, "CoDev", IF(R2215="???","N/A","Import")))</f>
        <v>DomProd</v>
      </c>
      <c r="M2215" t="s">
        <v>3664</v>
      </c>
      <c r="O2215"/>
      <c r="P2215" s="28" t="s">
        <v>3665</v>
      </c>
      <c r="R2215" t="s">
        <v>3620</v>
      </c>
      <c r="X2215" s="9">
        <f>IF(Table1[[#This Row],[Origin 1]]="???",0,COUNTA(Table1[[#This Row],[Origin 1]:[Origin 6]]))</f>
        <v>1</v>
      </c>
      <c r="Y2215"/>
      <c r="Z2215"/>
    </row>
    <row r="2216" spans="1:26">
      <c r="A2216" s="12" t="s">
        <v>3620</v>
      </c>
      <c r="B2216" s="2">
        <v>2024</v>
      </c>
      <c r="C2216" s="18" t="str">
        <f>TEXT(Table1[[#This Row],[No2]],"000")</f>
        <v>053</v>
      </c>
      <c r="D2216" s="18">
        <v>53</v>
      </c>
      <c r="E2216" s="18" t="s">
        <v>183</v>
      </c>
      <c r="F2216" s="2" t="str">
        <f>_xlfn.TEXTJOIN("_",TRUE,A2216,B2216,C2216,Table1[[#This Row],[Domain]])</f>
        <v>PRT_2024_053_Sea</v>
      </c>
      <c r="G2216" s="2" t="s">
        <v>400</v>
      </c>
      <c r="H2216" s="3" t="s">
        <v>213</v>
      </c>
      <c r="I2216" t="s">
        <v>214</v>
      </c>
      <c r="J2216" t="s">
        <v>3666</v>
      </c>
      <c r="K2216" s="4">
        <v>1</v>
      </c>
      <c r="L2216" s="9" t="str">
        <f>IF(AND(R2216=A2216, S2216&amp;T2216&amp;U2216&amp;V2216&amp;W2216=""), "DomProd", IF(COUNTIF(R2216:W2216, A2216)&gt;0, "CoDev", IF(R2216="???","N/A","Import")))</f>
        <v>DomProd</v>
      </c>
      <c r="M2216" t="s">
        <v>3667</v>
      </c>
      <c r="O2216"/>
      <c r="P2216" t="s">
        <v>3668</v>
      </c>
      <c r="R2216" t="s">
        <v>3620</v>
      </c>
      <c r="X2216" s="9">
        <f>IF(Table1[[#This Row],[Origin 1]]="???",0,COUNTA(Table1[[#This Row],[Origin 1]:[Origin 6]]))</f>
        <v>1</v>
      </c>
      <c r="Y2216"/>
      <c r="Z2216"/>
    </row>
    <row r="2217" spans="1:26">
      <c r="A2217" s="12" t="s">
        <v>3620</v>
      </c>
      <c r="B2217" s="2">
        <v>2024</v>
      </c>
      <c r="C2217" s="18" t="str">
        <f>TEXT(Table1[[#This Row],[No2]],"000")</f>
        <v>054</v>
      </c>
      <c r="D2217" s="18">
        <v>54</v>
      </c>
      <c r="E2217" s="18" t="s">
        <v>183</v>
      </c>
      <c r="F2217" s="2" t="str">
        <f>_xlfn.TEXTJOIN("_",TRUE,A2217,B2217,C2217,Table1[[#This Row],[Domain]])</f>
        <v>PRT_2024_054_Sea</v>
      </c>
      <c r="G2217" s="2" t="s">
        <v>400</v>
      </c>
      <c r="H2217" s="3" t="s">
        <v>213</v>
      </c>
      <c r="I2217" t="s">
        <v>214</v>
      </c>
      <c r="J2217" t="s">
        <v>3669</v>
      </c>
      <c r="K2217" s="4">
        <v>4</v>
      </c>
      <c r="L2217" s="9" t="str">
        <f>IF(AND(R2217=A2217, S2217&amp;T2217&amp;U2217&amp;V2217&amp;W2217=""), "DomProd", IF(COUNTIF(R2217:W2217, A2217)&gt;0, "CoDev", IF(R2217="???","N/A","Import")))</f>
        <v>Import</v>
      </c>
      <c r="M2217" t="s">
        <v>1136</v>
      </c>
      <c r="O2217"/>
      <c r="P2217" s="28" t="s">
        <v>1137</v>
      </c>
      <c r="R2217" t="s">
        <v>1057</v>
      </c>
      <c r="X2217" s="9">
        <f>IF(Table1[[#This Row],[Origin 1]]="???",0,COUNTA(Table1[[#This Row],[Origin 1]:[Origin 6]]))</f>
        <v>1</v>
      </c>
      <c r="Y2217"/>
      <c r="Z2217"/>
    </row>
    <row r="2218" spans="1:26">
      <c r="A2218" s="12" t="s">
        <v>3620</v>
      </c>
      <c r="B2218" s="2">
        <v>2024</v>
      </c>
      <c r="C2218" s="18" t="str">
        <f>TEXT(Table1[[#This Row],[No2]],"000")</f>
        <v>055</v>
      </c>
      <c r="D2218" s="18">
        <v>55</v>
      </c>
      <c r="E2218" s="18" t="s">
        <v>183</v>
      </c>
      <c r="F2218" s="2" t="str">
        <f>_xlfn.TEXTJOIN("_",TRUE,A2218,B2218,C2218,Table1[[#This Row],[Domain]])</f>
        <v>PRT_2024_055_Sea</v>
      </c>
      <c r="G2218" s="2" t="s">
        <v>400</v>
      </c>
      <c r="H2218" s="3" t="s">
        <v>213</v>
      </c>
      <c r="I2218" t="s">
        <v>1315</v>
      </c>
      <c r="J2218" t="s">
        <v>3670</v>
      </c>
      <c r="K2218" s="4">
        <v>5</v>
      </c>
      <c r="L2218" s="9" t="str">
        <f>IF(AND(R2218=A2218, S2218&amp;T2218&amp;U2218&amp;V2218&amp;W2218=""), "DomProd", IF(COUNTIF(R2218:W2218, A2218)&gt;0, "CoDev", IF(R2218="???","N/A","Import")))</f>
        <v>DomProd</v>
      </c>
      <c r="M2218" t="s">
        <v>3667</v>
      </c>
      <c r="O2218"/>
      <c r="P2218" t="s">
        <v>3671</v>
      </c>
      <c r="R2218" t="s">
        <v>3620</v>
      </c>
      <c r="X2218" s="9">
        <f>IF(Table1[[#This Row],[Origin 1]]="???",0,COUNTA(Table1[[#This Row],[Origin 1]:[Origin 6]]))</f>
        <v>1</v>
      </c>
      <c r="Y2218"/>
      <c r="Z2218"/>
    </row>
    <row r="2219" spans="1:26">
      <c r="A2219" s="12" t="s">
        <v>3620</v>
      </c>
      <c r="B2219" s="2">
        <v>2024</v>
      </c>
      <c r="C2219" s="18" t="str">
        <f>TEXT(Table1[[#This Row],[No2]],"000")</f>
        <v>056</v>
      </c>
      <c r="D2219" s="18">
        <v>56</v>
      </c>
      <c r="E2219" s="18" t="s">
        <v>183</v>
      </c>
      <c r="F2219" s="2" t="str">
        <f>_xlfn.TEXTJOIN("_",TRUE,A2219,B2219,C2219,Table1[[#This Row],[Domain]])</f>
        <v>PRT_2024_056_Sea</v>
      </c>
      <c r="G2219" s="2" t="s">
        <v>400</v>
      </c>
      <c r="H2219" s="3" t="s">
        <v>213</v>
      </c>
      <c r="I2219" t="s">
        <v>1315</v>
      </c>
      <c r="J2219" t="s">
        <v>3672</v>
      </c>
      <c r="K2219" s="4">
        <v>4</v>
      </c>
      <c r="L2219" s="9" t="str">
        <f>IF(AND(R2219=A2219, S2219&amp;T2219&amp;U2219&amp;V2219&amp;W2219=""), "DomProd", IF(COUNTIF(R2219:W2219, A2219)&gt;0, "CoDev", IF(R2219="???","N/A","Import")))</f>
        <v>DomProd</v>
      </c>
      <c r="M2219" t="s">
        <v>3667</v>
      </c>
      <c r="O2219"/>
      <c r="P2219" t="s">
        <v>3673</v>
      </c>
      <c r="Q2219" t="s">
        <v>3674</v>
      </c>
      <c r="R2219" t="s">
        <v>3620</v>
      </c>
      <c r="X2219" s="9">
        <f>IF(Table1[[#This Row],[Origin 1]]="???",0,COUNTA(Table1[[#This Row],[Origin 1]:[Origin 6]]))</f>
        <v>1</v>
      </c>
      <c r="Y2219"/>
      <c r="Z2219"/>
    </row>
    <row r="2220" spans="1:26">
      <c r="A2220" s="12" t="s">
        <v>3620</v>
      </c>
      <c r="B2220" s="2">
        <v>2024</v>
      </c>
      <c r="C2220" s="18" t="str">
        <f>TEXT(Table1[[#This Row],[No2]],"000")</f>
        <v>057</v>
      </c>
      <c r="D2220" s="18">
        <v>57</v>
      </c>
      <c r="E2220" s="18" t="s">
        <v>183</v>
      </c>
      <c r="F2220" s="2" t="str">
        <f>_xlfn.TEXTJOIN("_",TRUE,A2220,B2220,C2220,Table1[[#This Row],[Domain]])</f>
        <v>PRT_2024_057_Sea</v>
      </c>
      <c r="G2220" s="2" t="s">
        <v>400</v>
      </c>
      <c r="H2220" s="3" t="s">
        <v>213</v>
      </c>
      <c r="I2220" t="s">
        <v>1315</v>
      </c>
      <c r="J2220" t="s">
        <v>3675</v>
      </c>
      <c r="K2220" s="4">
        <v>1</v>
      </c>
      <c r="L2220" s="9" t="str">
        <f>IF(AND(R2220=A2220, S2220&amp;T2220&amp;U2220&amp;V2220&amp;W2220=""), "DomProd", IF(COUNTIF(R2220:W2220, A2220)&gt;0, "CoDev", IF(R2220="???","N/A","Import")))</f>
        <v>DomProd</v>
      </c>
      <c r="M2220" t="s">
        <v>3667</v>
      </c>
      <c r="O2220"/>
      <c r="P2220" s="28" t="s">
        <v>3676</v>
      </c>
      <c r="R2220" t="s">
        <v>3620</v>
      </c>
      <c r="X2220" s="9">
        <f>IF(Table1[[#This Row],[Origin 1]]="???",0,COUNTA(Table1[[#This Row],[Origin 1]:[Origin 6]]))</f>
        <v>1</v>
      </c>
      <c r="Y2220"/>
      <c r="Z2220"/>
    </row>
    <row r="2221" spans="1:26">
      <c r="A2221" s="12" t="s">
        <v>3620</v>
      </c>
      <c r="B2221" s="2">
        <v>2024</v>
      </c>
      <c r="C2221" s="18" t="str">
        <f>TEXT(Table1[[#This Row],[No2]],"000")</f>
        <v>058</v>
      </c>
      <c r="D2221" s="18">
        <v>58</v>
      </c>
      <c r="E2221" s="18" t="s">
        <v>183</v>
      </c>
      <c r="F2221" s="2" t="str">
        <f>_xlfn.TEXTJOIN("_",TRUE,A2221,B2221,C2221,Table1[[#This Row],[Domain]])</f>
        <v>PRT_2024_058_Sea</v>
      </c>
      <c r="G2221" s="2" t="s">
        <v>400</v>
      </c>
      <c r="H2221" s="3" t="s">
        <v>223</v>
      </c>
      <c r="I2221" t="s">
        <v>2817</v>
      </c>
      <c r="J2221" t="s">
        <v>3677</v>
      </c>
      <c r="K2221" s="4">
        <v>8</v>
      </c>
      <c r="L2221" s="9" t="str">
        <f>IF(AND(R2221=A2221, S2221&amp;T2221&amp;U2221&amp;V2221&amp;W2221=""), "DomProd", IF(COUNTIF(R2221:W2221, A2221)&gt;0, "CoDev", IF(R2221="???","N/A","Import")))</f>
        <v>N/A</v>
      </c>
      <c r="M2221" t="s">
        <v>90</v>
      </c>
      <c r="O2221"/>
      <c r="R2221" t="s">
        <v>91</v>
      </c>
      <c r="X2221" s="9">
        <f>IF(Table1[[#This Row],[Origin 1]]="???",0,COUNTA(Table1[[#This Row],[Origin 1]:[Origin 6]]))</f>
        <v>0</v>
      </c>
      <c r="Y2221"/>
      <c r="Z2221"/>
    </row>
    <row r="2222" spans="1:26">
      <c r="A2222" s="12" t="s">
        <v>3620</v>
      </c>
      <c r="B2222" s="2">
        <v>2024</v>
      </c>
      <c r="C2222" s="18" t="str">
        <f>TEXT(Table1[[#This Row],[No2]],"000")</f>
        <v>059</v>
      </c>
      <c r="D2222" s="18">
        <v>59</v>
      </c>
      <c r="E2222" s="18" t="s">
        <v>183</v>
      </c>
      <c r="F2222" s="2" t="str">
        <f>_xlfn.TEXTJOIN("_",TRUE,A2222,B2222,C2222,Table1[[#This Row],[Domain]])</f>
        <v>PRT_2024_059_Sea</v>
      </c>
      <c r="G2222" s="2" t="s">
        <v>400</v>
      </c>
      <c r="H2222" s="3" t="s">
        <v>223</v>
      </c>
      <c r="I2222" t="s">
        <v>2817</v>
      </c>
      <c r="J2222" t="s">
        <v>3678</v>
      </c>
      <c r="K2222" s="4">
        <v>4</v>
      </c>
      <c r="L2222" s="9" t="str">
        <f>IF(AND(R2222=A2222, S2222&amp;T2222&amp;U2222&amp;V2222&amp;W2222=""), "DomProd", IF(COUNTIF(R2222:W2222, A2222)&gt;0, "CoDev", IF(R2222="???","N/A","Import")))</f>
        <v>DomProd</v>
      </c>
      <c r="M2222" t="s">
        <v>3667</v>
      </c>
      <c r="O2222"/>
      <c r="P2222" s="28" t="s">
        <v>3679</v>
      </c>
      <c r="R2222" t="s">
        <v>3620</v>
      </c>
      <c r="X2222" s="9">
        <f>IF(Table1[[#This Row],[Origin 1]]="???",0,COUNTA(Table1[[#This Row],[Origin 1]:[Origin 6]]))</f>
        <v>1</v>
      </c>
      <c r="Y2222"/>
      <c r="Z2222"/>
    </row>
    <row r="2223" spans="1:26">
      <c r="A2223" s="12" t="s">
        <v>3620</v>
      </c>
      <c r="B2223" s="2">
        <v>2024</v>
      </c>
      <c r="C2223" s="18" t="str">
        <f>TEXT(Table1[[#This Row],[No2]],"000")</f>
        <v>060</v>
      </c>
      <c r="D2223" s="18">
        <v>60</v>
      </c>
      <c r="E2223" s="18" t="s">
        <v>183</v>
      </c>
      <c r="F2223" s="2" t="str">
        <f>_xlfn.TEXTJOIN("_",TRUE,A2223,B2223,C2223,Table1[[#This Row],[Domain]])</f>
        <v>PRT_2024_060_Sea</v>
      </c>
      <c r="G2223" s="2" t="s">
        <v>400</v>
      </c>
      <c r="H2223" s="3" t="s">
        <v>223</v>
      </c>
      <c r="I2223" t="s">
        <v>461</v>
      </c>
      <c r="J2223" t="s">
        <v>3680</v>
      </c>
      <c r="K2223" s="4">
        <v>2</v>
      </c>
      <c r="L2223" s="9" t="str">
        <f>IF(AND(R2223=A2223, S2223&amp;T2223&amp;U2223&amp;V2223&amp;W2223=""), "DomProd", IF(COUNTIF(R2223:W2223, A2223)&gt;0, "CoDev", IF(R2223="???","N/A","Import")))</f>
        <v>Import</v>
      </c>
      <c r="M2223" t="s">
        <v>3681</v>
      </c>
      <c r="O2223"/>
      <c r="P2223" t="s">
        <v>3682</v>
      </c>
      <c r="R2223" t="s">
        <v>65</v>
      </c>
      <c r="X2223" s="9">
        <f>IF(Table1[[#This Row],[Origin 1]]="???",0,COUNTA(Table1[[#This Row],[Origin 1]:[Origin 6]]))</f>
        <v>1</v>
      </c>
      <c r="Y2223"/>
      <c r="Z2223"/>
    </row>
    <row r="2224" spans="1:26">
      <c r="A2224" s="12" t="s">
        <v>3620</v>
      </c>
      <c r="B2224" s="2">
        <v>2024</v>
      </c>
      <c r="C2224" s="18" t="str">
        <f>TEXT(Table1[[#This Row],[No2]],"000")</f>
        <v>061</v>
      </c>
      <c r="D2224" s="18">
        <v>61</v>
      </c>
      <c r="E2224" s="18" t="s">
        <v>183</v>
      </c>
      <c r="F2224" s="2" t="str">
        <f>_xlfn.TEXTJOIN("_",TRUE,A2224,B2224,C2224,Table1[[#This Row],[Domain]])</f>
        <v>PRT_2024_061_Sea</v>
      </c>
      <c r="G2224" s="2" t="s">
        <v>400</v>
      </c>
      <c r="H2224" s="3" t="s">
        <v>223</v>
      </c>
      <c r="I2224" t="s">
        <v>461</v>
      </c>
      <c r="J2224" t="s">
        <v>2572</v>
      </c>
      <c r="K2224" s="4">
        <v>2</v>
      </c>
      <c r="L2224" s="9" t="str">
        <f>IF(AND(R2224=A2224, S2224&amp;T2224&amp;U2224&amp;V2224&amp;W2224=""), "DomProd", IF(COUNTIF(R2224:W2224, A2224)&gt;0, "CoDev", IF(R2224="???","N/A","Import")))</f>
        <v>DomProd</v>
      </c>
      <c r="M2224" t="s">
        <v>3667</v>
      </c>
      <c r="O2224"/>
      <c r="P2224" t="s">
        <v>3683</v>
      </c>
      <c r="R2224" t="s">
        <v>3620</v>
      </c>
      <c r="X2224" s="9">
        <f>IF(Table1[[#This Row],[Origin 1]]="???",0,COUNTA(Table1[[#This Row],[Origin 1]:[Origin 6]]))</f>
        <v>1</v>
      </c>
      <c r="Y2224"/>
      <c r="Z2224"/>
    </row>
    <row r="2225" spans="1:26">
      <c r="A2225" s="12" t="s">
        <v>3620</v>
      </c>
      <c r="B2225" s="2">
        <v>2024</v>
      </c>
      <c r="C2225" s="18" t="str">
        <f>TEXT(Table1[[#This Row],[No2]],"000")</f>
        <v>062</v>
      </c>
      <c r="D2225" s="18">
        <v>62</v>
      </c>
      <c r="E2225" s="18" t="s">
        <v>183</v>
      </c>
      <c r="F2225" s="2" t="str">
        <f>_xlfn.TEXTJOIN("_",TRUE,A2225,B2225,C2225,Table1[[#This Row],[Domain]])</f>
        <v>PRT_2024_062_Sea</v>
      </c>
      <c r="G2225" s="2" t="s">
        <v>400</v>
      </c>
      <c r="H2225" s="3" t="s">
        <v>223</v>
      </c>
      <c r="I2225" t="s">
        <v>975</v>
      </c>
      <c r="J2225" t="s">
        <v>3684</v>
      </c>
      <c r="K2225" s="4">
        <v>1</v>
      </c>
      <c r="L2225" s="9" t="str">
        <f>IF(AND(R2225=A2225, S2225&amp;T2225&amp;U2225&amp;V2225&amp;W2225=""), "DomProd", IF(COUNTIF(R2225:W2225, A2225)&gt;0, "CoDev", IF(R2225="???","N/A","Import")))</f>
        <v>Import</v>
      </c>
      <c r="M2225" t="s">
        <v>898</v>
      </c>
      <c r="O2225"/>
      <c r="P2225" s="28" t="s">
        <v>3685</v>
      </c>
      <c r="R2225" t="s">
        <v>32</v>
      </c>
      <c r="X2225" s="9">
        <f>IF(Table1[[#This Row],[Origin 1]]="???",0,COUNTA(Table1[[#This Row],[Origin 1]:[Origin 6]]))</f>
        <v>1</v>
      </c>
      <c r="Y2225"/>
      <c r="Z2225"/>
    </row>
    <row r="2226" spans="1:26">
      <c r="A2226" s="12" t="s">
        <v>3620</v>
      </c>
      <c r="B2226" s="2">
        <v>2024</v>
      </c>
      <c r="C2226" s="18" t="str">
        <f>TEXT(Table1[[#This Row],[No2]],"000")</f>
        <v>063</v>
      </c>
      <c r="D2226" s="18">
        <v>63</v>
      </c>
      <c r="E2226" s="18" t="s">
        <v>183</v>
      </c>
      <c r="F2226" s="2" t="str">
        <f>_xlfn.TEXTJOIN("_",TRUE,A2226,B2226,C2226,Table1[[#This Row],[Domain]])</f>
        <v>PRT_2024_063_Sea</v>
      </c>
      <c r="G2226" s="2" t="s">
        <v>400</v>
      </c>
      <c r="H2226" s="3" t="s">
        <v>223</v>
      </c>
      <c r="I2226" t="s">
        <v>975</v>
      </c>
      <c r="J2226" t="s">
        <v>3686</v>
      </c>
      <c r="K2226" s="4">
        <v>1</v>
      </c>
      <c r="L2226" s="9" t="str">
        <f>IF(AND(R2226=A2226, S2226&amp;T2226&amp;U2226&amp;V2226&amp;W2226=""), "DomProd", IF(COUNTIF(R2226:W2226, A2226)&gt;0, "CoDev", IF(R2226="???","N/A","Import")))</f>
        <v>DomProd</v>
      </c>
      <c r="M2226" t="s">
        <v>3687</v>
      </c>
      <c r="O2226"/>
      <c r="P2226" t="s">
        <v>3688</v>
      </c>
      <c r="R2226" t="s">
        <v>3620</v>
      </c>
      <c r="X2226" s="9">
        <f>IF(Table1[[#This Row],[Origin 1]]="???",0,COUNTA(Table1[[#This Row],[Origin 1]:[Origin 6]]))</f>
        <v>1</v>
      </c>
      <c r="Y2226"/>
      <c r="Z2226"/>
    </row>
    <row r="2227" spans="1:26">
      <c r="A2227" s="12" t="s">
        <v>3620</v>
      </c>
      <c r="B2227" s="2">
        <v>2024</v>
      </c>
      <c r="C2227" s="18" t="str">
        <f>TEXT(Table1[[#This Row],[No2]],"000")</f>
        <v>064</v>
      </c>
      <c r="D2227" s="18">
        <v>64</v>
      </c>
      <c r="E2227" s="18" t="s">
        <v>183</v>
      </c>
      <c r="F2227" s="2" t="str">
        <f>_xlfn.TEXTJOIN("_",TRUE,A2227,B2227,C2227,Table1[[#This Row],[Domain]])</f>
        <v>PRT_2024_064_Sea</v>
      </c>
      <c r="G2227" s="2" t="s">
        <v>400</v>
      </c>
      <c r="H2227" s="3" t="s">
        <v>223</v>
      </c>
      <c r="I2227" t="s">
        <v>975</v>
      </c>
      <c r="J2227" t="s">
        <v>3689</v>
      </c>
      <c r="K2227" s="4">
        <v>1</v>
      </c>
      <c r="L2227" s="9" t="str">
        <f>IF(AND(R2227=A2227, S2227&amp;T2227&amp;U2227&amp;V2227&amp;W2227=""), "DomProd", IF(COUNTIF(R2227:W2227, A2227)&gt;0, "CoDev", IF(R2227="???","N/A","Import")))</f>
        <v>Import</v>
      </c>
      <c r="M2227" t="s">
        <v>3690</v>
      </c>
      <c r="O2227"/>
      <c r="P2227" s="28" t="s">
        <v>3691</v>
      </c>
      <c r="R2227" t="s">
        <v>32</v>
      </c>
      <c r="X2227" s="9">
        <f>IF(Table1[[#This Row],[Origin 1]]="???",0,COUNTA(Table1[[#This Row],[Origin 1]:[Origin 6]]))</f>
        <v>1</v>
      </c>
      <c r="Y2227"/>
      <c r="Z2227"/>
    </row>
    <row r="2228" spans="1:26">
      <c r="A2228" s="12" t="s">
        <v>3620</v>
      </c>
      <c r="B2228" s="2">
        <v>2024</v>
      </c>
      <c r="C2228" s="18" t="str">
        <f>TEXT(Table1[[#This Row],[No2]],"000")</f>
        <v>065</v>
      </c>
      <c r="D2228" s="18">
        <v>65</v>
      </c>
      <c r="E2228" s="18" t="s">
        <v>183</v>
      </c>
      <c r="F2228" s="2" t="str">
        <f>_xlfn.TEXTJOIN("_",TRUE,A2228,B2228,C2228,Table1[[#This Row],[Domain]])</f>
        <v>PRT_2024_065_Sea</v>
      </c>
      <c r="G2228" s="2" t="s">
        <v>400</v>
      </c>
      <c r="H2228" s="3" t="s">
        <v>223</v>
      </c>
      <c r="I2228" t="s">
        <v>975</v>
      </c>
      <c r="J2228" t="s">
        <v>3692</v>
      </c>
      <c r="K2228" s="4">
        <v>1</v>
      </c>
      <c r="L2228" s="9" t="str">
        <f>IF(AND(R2228=A2228, S2228&amp;T2228&amp;U2228&amp;V2228&amp;W2228=""), "DomProd", IF(COUNTIF(R2228:W2228, A2228)&gt;0, "CoDev", IF(R2228="???","N/A","Import")))</f>
        <v>Import</v>
      </c>
      <c r="M2228" t="s">
        <v>3693</v>
      </c>
      <c r="O2228"/>
      <c r="P2228" s="28" t="s">
        <v>3694</v>
      </c>
      <c r="R2228" t="s">
        <v>191</v>
      </c>
      <c r="X2228" s="9">
        <f>IF(Table1[[#This Row],[Origin 1]]="???",0,COUNTA(Table1[[#This Row],[Origin 1]:[Origin 6]]))</f>
        <v>1</v>
      </c>
      <c r="Y2228"/>
      <c r="Z2228"/>
    </row>
    <row r="2229" spans="1:26">
      <c r="A2229" s="12" t="s">
        <v>3620</v>
      </c>
      <c r="B2229" s="2">
        <v>2024</v>
      </c>
      <c r="C2229" s="18" t="str">
        <f>TEXT(Table1[[#This Row],[No2]],"000")</f>
        <v>066</v>
      </c>
      <c r="D2229" s="18">
        <v>66</v>
      </c>
      <c r="E2229" s="18" t="s">
        <v>183</v>
      </c>
      <c r="F2229" s="2" t="str">
        <f>_xlfn.TEXTJOIN("_",TRUE,A2229,B2229,C2229,Table1[[#This Row],[Domain]])</f>
        <v>PRT_2024_066_Sea</v>
      </c>
      <c r="G2229" s="2" t="s">
        <v>400</v>
      </c>
      <c r="H2229" s="3" t="s">
        <v>233</v>
      </c>
      <c r="I2229" t="s">
        <v>1374</v>
      </c>
      <c r="J2229" t="s">
        <v>3695</v>
      </c>
      <c r="K2229" s="4" t="s">
        <v>72</v>
      </c>
      <c r="L2229" s="9" t="str">
        <f>IF(AND(R2229=A2229, S2229&amp;T2229&amp;U2229&amp;V2229&amp;W2229=""), "DomProd", IF(COUNTIF(R2229:W2229, A2229)&gt;0, "CoDev", IF(R2229="???","N/A","Import")))</f>
        <v>DomProd</v>
      </c>
      <c r="M2229" t="s">
        <v>3696</v>
      </c>
      <c r="O2229"/>
      <c r="P2229" s="28" t="s">
        <v>3697</v>
      </c>
      <c r="R2229" t="s">
        <v>3620</v>
      </c>
      <c r="X2229" s="9">
        <f>IF(Table1[[#This Row],[Origin 1]]="???",0,COUNTA(Table1[[#This Row],[Origin 1]:[Origin 6]]))</f>
        <v>1</v>
      </c>
      <c r="Y2229"/>
      <c r="Z2229"/>
    </row>
    <row r="2230" spans="1:26">
      <c r="A2230" s="12" t="s">
        <v>3620</v>
      </c>
      <c r="B2230" s="2">
        <v>2024</v>
      </c>
      <c r="C2230" s="18" t="str">
        <f>TEXT(Table1[[#This Row],[No2]],"000")</f>
        <v>067</v>
      </c>
      <c r="D2230" s="18">
        <v>67</v>
      </c>
      <c r="E2230" s="18" t="s">
        <v>183</v>
      </c>
      <c r="F2230" s="2" t="str">
        <f>_xlfn.TEXTJOIN("_",TRUE,A2230,B2230,C2230,Table1[[#This Row],[Domain]])</f>
        <v>PRT_2024_067_Sea</v>
      </c>
      <c r="G2230" s="2" t="s">
        <v>400</v>
      </c>
      <c r="H2230" s="3" t="s">
        <v>233</v>
      </c>
      <c r="I2230" t="s">
        <v>477</v>
      </c>
      <c r="J2230" t="s">
        <v>3698</v>
      </c>
      <c r="K2230" s="4" t="s">
        <v>72</v>
      </c>
      <c r="L2230" s="9" t="str">
        <f>IF(AND(R2230=A2230, S2230&amp;T2230&amp;U2230&amp;V2230&amp;W2230=""), "DomProd", IF(COUNTIF(R2230:W2230, A2230)&gt;0, "CoDev", IF(R2230="???","N/A","Import")))</f>
        <v>Import</v>
      </c>
      <c r="M2230" t="s">
        <v>3699</v>
      </c>
      <c r="O2230"/>
      <c r="P2230" s="28" t="s">
        <v>3700</v>
      </c>
      <c r="R2230" t="s">
        <v>134</v>
      </c>
      <c r="X2230" s="9">
        <f>IF(Table1[[#This Row],[Origin 1]]="???",0,COUNTA(Table1[[#This Row],[Origin 1]:[Origin 6]]))</f>
        <v>1</v>
      </c>
      <c r="Y2230"/>
      <c r="Z2230"/>
    </row>
    <row r="2231" spans="1:26">
      <c r="A2231" s="12" t="s">
        <v>3620</v>
      </c>
      <c r="B2231" s="2">
        <v>2024</v>
      </c>
      <c r="C2231" s="18" t="str">
        <f>TEXT(Table1[[#This Row],[No2]],"000")</f>
        <v>068</v>
      </c>
      <c r="D2231" s="18">
        <v>68</v>
      </c>
      <c r="E2231" s="18" t="s">
        <v>183</v>
      </c>
      <c r="F2231" s="2" t="str">
        <f>_xlfn.TEXTJOIN("_",TRUE,A2231,B2231,C2231,Table1[[#This Row],[Domain]])</f>
        <v>PRT_2024_068_Sea</v>
      </c>
      <c r="G2231" s="2" t="s">
        <v>400</v>
      </c>
      <c r="H2231" s="3" t="s">
        <v>233</v>
      </c>
      <c r="I2231" t="s">
        <v>1704</v>
      </c>
      <c r="J2231" t="s">
        <v>3701</v>
      </c>
      <c r="K2231" s="4" t="s">
        <v>72</v>
      </c>
      <c r="L2231" s="9" t="str">
        <f>IF(AND(R2231=A2231, S2231&amp;T2231&amp;U2231&amp;V2231&amp;W2231=""), "DomProd", IF(COUNTIF(R2231:W2231, A2231)&gt;0, "CoDev", IF(R2231="???","N/A","Import")))</f>
        <v>Import</v>
      </c>
      <c r="M2231" t="s">
        <v>483</v>
      </c>
      <c r="O2231"/>
      <c r="P2231" s="28" t="s">
        <v>3702</v>
      </c>
      <c r="R2231" t="s">
        <v>42</v>
      </c>
      <c r="X2231" s="9">
        <f>IF(Table1[[#This Row],[Origin 1]]="???",0,COUNTA(Table1[[#This Row],[Origin 1]:[Origin 6]]))</f>
        <v>1</v>
      </c>
      <c r="Y2231"/>
      <c r="Z2231"/>
    </row>
    <row r="2232" spans="1:26">
      <c r="A2232" s="12" t="s">
        <v>3620</v>
      </c>
      <c r="B2232" s="2">
        <v>2024</v>
      </c>
      <c r="C2232" s="18" t="str">
        <f>TEXT(Table1[[#This Row],[No2]],"000")</f>
        <v>069</v>
      </c>
      <c r="D2232" s="18">
        <v>69</v>
      </c>
      <c r="E2232" s="18" t="s">
        <v>183</v>
      </c>
      <c r="F2232" s="2" t="str">
        <f>_xlfn.TEXTJOIN("_",TRUE,A2232,B2232,C2232,Table1[[#This Row],[Domain]])</f>
        <v>PRT_2024_069_Sea</v>
      </c>
      <c r="G2232" s="2" t="s">
        <v>400</v>
      </c>
      <c r="H2232" s="3" t="s">
        <v>233</v>
      </c>
      <c r="I2232" t="s">
        <v>1704</v>
      </c>
      <c r="J2232" t="s">
        <v>3703</v>
      </c>
      <c r="K2232" s="4" t="s">
        <v>72</v>
      </c>
      <c r="L2232" s="9" t="str">
        <f>IF(AND(R2232=A2232, S2232&amp;T2232&amp;U2232&amp;V2232&amp;W2232=""), "DomProd", IF(COUNTIF(R2232:W2232, A2232)&gt;0, "CoDev", IF(R2232="???","N/A","Import")))</f>
        <v>N/A</v>
      </c>
      <c r="M2232" t="s">
        <v>90</v>
      </c>
      <c r="O2232"/>
      <c r="R2232" t="s">
        <v>91</v>
      </c>
      <c r="X2232" s="9">
        <f>IF(Table1[[#This Row],[Origin 1]]="???",0,COUNTA(Table1[[#This Row],[Origin 1]:[Origin 6]]))</f>
        <v>0</v>
      </c>
      <c r="Y2232"/>
      <c r="Z2232"/>
    </row>
    <row r="2233" spans="1:26">
      <c r="A2233" s="12" t="s">
        <v>3620</v>
      </c>
      <c r="B2233" s="2">
        <v>2024</v>
      </c>
      <c r="C2233" s="18" t="str">
        <f>TEXT(Table1[[#This Row],[No2]],"000")</f>
        <v>070</v>
      </c>
      <c r="D2233" s="18">
        <v>70</v>
      </c>
      <c r="E2233" s="18" t="s">
        <v>25</v>
      </c>
      <c r="F2233" s="2" t="str">
        <f>_xlfn.TEXTJOIN("_",TRUE,A2233,B2233,C2233,Table1[[#This Row],[Domain]])</f>
        <v>PRT_2024_070_Land</v>
      </c>
      <c r="G2233" s="2" t="s">
        <v>1411</v>
      </c>
      <c r="H2233" s="3" t="s">
        <v>69</v>
      </c>
      <c r="I2233" t="s">
        <v>70</v>
      </c>
      <c r="J2233" t="s">
        <v>851</v>
      </c>
      <c r="K2233" s="4" t="s">
        <v>72</v>
      </c>
      <c r="L2233" s="9" t="str">
        <f>IF(AND(R2233=A2233, S2233&amp;T2233&amp;U2233&amp;V2233&amp;W2233=""), "DomProd", IF(COUNTIF(R2233:W2233, A2233)&gt;0, "CoDev", IF(R2233="???","N/A","Import")))</f>
        <v>Import</v>
      </c>
      <c r="M2233" t="s">
        <v>594</v>
      </c>
      <c r="O2233"/>
      <c r="P2233" s="28" t="s">
        <v>595</v>
      </c>
      <c r="R2233" t="s">
        <v>134</v>
      </c>
      <c r="S2233" t="s">
        <v>32</v>
      </c>
      <c r="X2233" s="9">
        <f>IF(Table1[[#This Row],[Origin 1]]="???",0,COUNTA(Table1[[#This Row],[Origin 1]:[Origin 6]]))</f>
        <v>2</v>
      </c>
      <c r="Y2233"/>
      <c r="Z2233"/>
    </row>
    <row r="2234" spans="1:26">
      <c r="A2234" s="12" t="s">
        <v>3620</v>
      </c>
      <c r="B2234" s="2">
        <v>2024</v>
      </c>
      <c r="C2234" s="18" t="str">
        <f>TEXT(Table1[[#This Row],[No2]],"000")</f>
        <v>071</v>
      </c>
      <c r="D2234" s="18">
        <v>71</v>
      </c>
      <c r="E2234" s="18" t="s">
        <v>25</v>
      </c>
      <c r="F2234" s="2" t="str">
        <f>_xlfn.TEXTJOIN("_",TRUE,A2234,B2234,C2234,Table1[[#This Row],[Domain]])</f>
        <v>PRT_2024_071_Land</v>
      </c>
      <c r="G2234" s="2" t="s">
        <v>1411</v>
      </c>
      <c r="H2234" s="3" t="s">
        <v>69</v>
      </c>
      <c r="I2234" t="s">
        <v>70</v>
      </c>
      <c r="J2234" t="s">
        <v>1227</v>
      </c>
      <c r="K2234" s="4" t="s">
        <v>72</v>
      </c>
      <c r="L2234" s="9" t="str">
        <f>IF(AND(R2234=A2234, S2234&amp;T2234&amp;U2234&amp;V2234&amp;W2234=""), "DomProd", IF(COUNTIF(R2234:W2234, A2234)&gt;0, "CoDev", IF(R2234="???","N/A","Import")))</f>
        <v>Import</v>
      </c>
      <c r="M2234" t="s">
        <v>849</v>
      </c>
      <c r="O2234"/>
      <c r="P2234" s="28" t="s">
        <v>1228</v>
      </c>
      <c r="R2234" t="s">
        <v>65</v>
      </c>
      <c r="X2234" s="9">
        <f>IF(Table1[[#This Row],[Origin 1]]="???",0,COUNTA(Table1[[#This Row],[Origin 1]:[Origin 6]]))</f>
        <v>1</v>
      </c>
      <c r="Y2234"/>
      <c r="Z2234"/>
    </row>
    <row r="2235" spans="1:26">
      <c r="A2235" s="12" t="s">
        <v>3620</v>
      </c>
      <c r="B2235" s="2">
        <v>2024</v>
      </c>
      <c r="C2235" s="18" t="str">
        <f>TEXT(Table1[[#This Row],[No2]],"000")</f>
        <v>072</v>
      </c>
      <c r="D2235" s="18">
        <v>72</v>
      </c>
      <c r="E2235" s="18" t="s">
        <v>25</v>
      </c>
      <c r="F2235" s="2" t="str">
        <f>_xlfn.TEXTJOIN("_",TRUE,A2235,B2235,C2235,Table1[[#This Row],[Domain]])</f>
        <v>PRT_2024_072_Land</v>
      </c>
      <c r="G2235" s="2" t="s">
        <v>1411</v>
      </c>
      <c r="H2235" s="3" t="s">
        <v>69</v>
      </c>
      <c r="I2235" t="s">
        <v>75</v>
      </c>
      <c r="J2235" t="s">
        <v>76</v>
      </c>
      <c r="K2235" s="4" t="s">
        <v>72</v>
      </c>
      <c r="L2235" s="9" t="str">
        <f>IF(AND(R2235=A2235, S2235&amp;T2235&amp;U2235&amp;V2235&amp;W2235=""), "DomProd", IF(COUNTIF(R2235:W2235, A2235)&gt;0, "CoDev", IF(R2235="???","N/A","Import")))</f>
        <v>Import</v>
      </c>
      <c r="M2235" t="s">
        <v>73</v>
      </c>
      <c r="O2235"/>
      <c r="P2235" t="s">
        <v>77</v>
      </c>
      <c r="R2235" t="s">
        <v>42</v>
      </c>
      <c r="X2235" s="9">
        <f>IF(Table1[[#This Row],[Origin 1]]="???",0,COUNTA(Table1[[#This Row],[Origin 1]:[Origin 6]]))</f>
        <v>1</v>
      </c>
      <c r="Y2235"/>
      <c r="Z2235"/>
    </row>
    <row r="2236" spans="1:26">
      <c r="A2236" s="12" t="s">
        <v>3620</v>
      </c>
      <c r="B2236" s="2">
        <v>2024</v>
      </c>
      <c r="C2236" s="18" t="str">
        <f>TEXT(Table1[[#This Row],[No2]],"000")</f>
        <v>073</v>
      </c>
      <c r="D2236" s="18">
        <v>73</v>
      </c>
      <c r="E2236" s="18" t="s">
        <v>25</v>
      </c>
      <c r="F2236" s="2" t="str">
        <f>_xlfn.TEXTJOIN("_",TRUE,A2236,B2236,C2236,Table1[[#This Row],[Domain]])</f>
        <v>PRT_2024_073_Land</v>
      </c>
      <c r="G2236" s="2" t="s">
        <v>1411</v>
      </c>
      <c r="H2236" s="3" t="s">
        <v>78</v>
      </c>
      <c r="I2236" t="s">
        <v>83</v>
      </c>
      <c r="J2236" t="s">
        <v>72</v>
      </c>
      <c r="K2236" s="4" t="s">
        <v>72</v>
      </c>
      <c r="L2236" s="9" t="str">
        <f>IF(AND(R2236=A2236, S2236&amp;T2236&amp;U2236&amp;V2236&amp;W2236=""), "DomProd", IF(COUNTIF(R2236:W2236, A2236)&gt;0, "CoDev", IF(R2236="???","N/A","Import")))</f>
        <v>N/A</v>
      </c>
      <c r="M2236" t="s">
        <v>90</v>
      </c>
      <c r="O2236"/>
      <c r="R2236" t="s">
        <v>91</v>
      </c>
      <c r="X2236" s="9">
        <f>IF(Table1[[#This Row],[Origin 1]]="???",0,COUNTA(Table1[[#This Row],[Origin 1]:[Origin 6]]))</f>
        <v>0</v>
      </c>
      <c r="Y2236"/>
      <c r="Z2236"/>
    </row>
    <row r="2237" spans="1:26">
      <c r="A2237" s="12" t="s">
        <v>3620</v>
      </c>
      <c r="B2237" s="2">
        <v>2024</v>
      </c>
      <c r="C2237" s="18" t="str">
        <f>TEXT(Table1[[#This Row],[No2]],"000")</f>
        <v>074</v>
      </c>
      <c r="D2237" s="18">
        <v>74</v>
      </c>
      <c r="E2237" s="18" t="s">
        <v>25</v>
      </c>
      <c r="F2237" s="2" t="str">
        <f>_xlfn.TEXTJOIN("_",TRUE,A2237,B2237,C2237,Table1[[#This Row],[Domain]])</f>
        <v>PRT_2024_074_Land</v>
      </c>
      <c r="G2237" s="2" t="s">
        <v>1411</v>
      </c>
      <c r="H2237" s="3" t="s">
        <v>78</v>
      </c>
      <c r="I2237" t="s">
        <v>88</v>
      </c>
      <c r="J2237" t="s">
        <v>72</v>
      </c>
      <c r="K2237" s="4">
        <v>30</v>
      </c>
      <c r="L2237" s="9" t="str">
        <f>IF(AND(R2237=A2237, S2237&amp;T2237&amp;U2237&amp;V2237&amp;W2237=""), "DomProd", IF(COUNTIF(R2237:W2237, A2237)&gt;0, "CoDev", IF(R2237="???","N/A","Import")))</f>
        <v>N/A</v>
      </c>
      <c r="M2237" t="s">
        <v>90</v>
      </c>
      <c r="O2237"/>
      <c r="R2237" t="s">
        <v>91</v>
      </c>
      <c r="X2237" s="9">
        <f>IF(Table1[[#This Row],[Origin 1]]="???",0,COUNTA(Table1[[#This Row],[Origin 1]:[Origin 6]]))</f>
        <v>0</v>
      </c>
      <c r="Y2237"/>
      <c r="Z2237"/>
    </row>
    <row r="2238" spans="1:26">
      <c r="A2238" s="12" t="s">
        <v>3620</v>
      </c>
      <c r="B2238" s="2">
        <v>2024</v>
      </c>
      <c r="C2238" s="18" t="str">
        <f>TEXT(Table1[[#This Row],[No2]],"000")</f>
        <v>075</v>
      </c>
      <c r="D2238" s="18">
        <v>75</v>
      </c>
      <c r="E2238" s="18" t="s">
        <v>92</v>
      </c>
      <c r="F2238" s="2" t="str">
        <f>_xlfn.TEXTJOIN("_",TRUE,A2238,B2238,C2238,Table1[[#This Row],[Domain]])</f>
        <v>PRT_2024_075_Air</v>
      </c>
      <c r="G2238" s="2" t="s">
        <v>987</v>
      </c>
      <c r="H2238" s="3" t="s">
        <v>114</v>
      </c>
      <c r="I2238" t="s">
        <v>265</v>
      </c>
      <c r="J2238" t="s">
        <v>3704</v>
      </c>
      <c r="K2238" s="4">
        <v>4</v>
      </c>
      <c r="L2238" s="9" t="str">
        <f>IF(AND(R2238=A2238, S2238&amp;T2238&amp;U2238&amp;V2238&amp;W2238=""), "DomProd", IF(COUNTIF(R2238:W2238, A2238)&gt;0, "CoDev", IF(R2238="???","N/A","Import")))</f>
        <v>Import</v>
      </c>
      <c r="M2238" t="s">
        <v>1154</v>
      </c>
      <c r="O2238"/>
      <c r="P2238" s="28" t="s">
        <v>3705</v>
      </c>
      <c r="R2238" t="s">
        <v>43</v>
      </c>
      <c r="X2238" s="9">
        <f>IF(Table1[[#This Row],[Origin 1]]="???",0,COUNTA(Table1[[#This Row],[Origin 1]:[Origin 6]]))</f>
        <v>1</v>
      </c>
      <c r="Y2238"/>
      <c r="Z2238"/>
    </row>
    <row r="2239" spans="1:26">
      <c r="A2239" s="12" t="s">
        <v>3620</v>
      </c>
      <c r="B2239" s="2">
        <v>2024</v>
      </c>
      <c r="C2239" s="18" t="str">
        <f>TEXT(Table1[[#This Row],[No2]],"000")</f>
        <v>076</v>
      </c>
      <c r="D2239" s="18">
        <v>76</v>
      </c>
      <c r="E2239" s="18" t="s">
        <v>92</v>
      </c>
      <c r="F2239" s="2" t="str">
        <f>_xlfn.TEXTJOIN("_",TRUE,A2239,B2239,C2239,Table1[[#This Row],[Domain]])</f>
        <v>PRT_2024_076_Air</v>
      </c>
      <c r="G2239" s="2" t="s">
        <v>987</v>
      </c>
      <c r="H2239" s="3" t="s">
        <v>114</v>
      </c>
      <c r="I2239" t="s">
        <v>265</v>
      </c>
      <c r="J2239" t="s">
        <v>3706</v>
      </c>
      <c r="K2239" s="4">
        <v>1</v>
      </c>
      <c r="L2239" s="9" t="str">
        <f>IF(AND(R2239=A2239, S2239&amp;T2239&amp;U2239&amp;V2239&amp;W2239=""), "DomProd", IF(COUNTIF(R2239:W2239, A2239)&gt;0, "CoDev", IF(R2239="???","N/A","Import")))</f>
        <v>Import</v>
      </c>
      <c r="M2239" t="s">
        <v>1154</v>
      </c>
      <c r="O2239"/>
      <c r="P2239" s="28" t="s">
        <v>3705</v>
      </c>
      <c r="R2239" t="s">
        <v>43</v>
      </c>
      <c r="X2239" s="9">
        <f>IF(Table1[[#This Row],[Origin 1]]="???",0,COUNTA(Table1[[#This Row],[Origin 1]:[Origin 6]]))</f>
        <v>1</v>
      </c>
      <c r="Y2239"/>
      <c r="Z2239"/>
    </row>
    <row r="2240" spans="1:26">
      <c r="A2240" s="12" t="s">
        <v>3620</v>
      </c>
      <c r="B2240" s="2">
        <v>2024</v>
      </c>
      <c r="C2240" s="18" t="str">
        <f>TEXT(Table1[[#This Row],[No2]],"000")</f>
        <v>077</v>
      </c>
      <c r="D2240" s="18">
        <v>77</v>
      </c>
      <c r="E2240" s="18" t="s">
        <v>92</v>
      </c>
      <c r="F2240" s="2" t="str">
        <f>_xlfn.TEXTJOIN("_",TRUE,A2240,B2240,C2240,Table1[[#This Row],[Domain]])</f>
        <v>PRT_2024_077_Air</v>
      </c>
      <c r="G2240" s="2" t="s">
        <v>93</v>
      </c>
      <c r="H2240" s="3" t="s">
        <v>94</v>
      </c>
      <c r="I2240" t="s">
        <v>95</v>
      </c>
      <c r="J2240" t="s">
        <v>249</v>
      </c>
      <c r="K2240" s="4">
        <v>24</v>
      </c>
      <c r="L2240" s="9" t="str">
        <f>IF(AND(R2240=A2240, S2240&amp;T2240&amp;U2240&amp;V2240&amp;W2240=""), "DomProd", IF(COUNTIF(R2240:W2240, A2240)&gt;0, "CoDev", IF(R2240="???","N/A","Import")))</f>
        <v>Import</v>
      </c>
      <c r="M2240" t="s">
        <v>101</v>
      </c>
      <c r="O2240"/>
      <c r="P2240" s="28" t="s">
        <v>250</v>
      </c>
      <c r="R2240" t="s">
        <v>65</v>
      </c>
      <c r="X2240" s="9">
        <f>IF(Table1[[#This Row],[Origin 1]]="???",0,COUNTA(Table1[[#This Row],[Origin 1]:[Origin 6]]))</f>
        <v>1</v>
      </c>
      <c r="Y2240"/>
      <c r="Z2240"/>
    </row>
    <row r="2241" spans="1:26">
      <c r="A2241" s="12" t="s">
        <v>3620</v>
      </c>
      <c r="B2241" s="2">
        <v>2024</v>
      </c>
      <c r="C2241" s="18" t="str">
        <f>TEXT(Table1[[#This Row],[No2]],"000")</f>
        <v>078</v>
      </c>
      <c r="D2241" s="18">
        <v>78</v>
      </c>
      <c r="E2241" s="18" t="s">
        <v>92</v>
      </c>
      <c r="F2241" s="2" t="str">
        <f>_xlfn.TEXTJOIN("_",TRUE,A2241,B2241,C2241,Table1[[#This Row],[Domain]])</f>
        <v>PRT_2024_078_Air</v>
      </c>
      <c r="G2241" s="2" t="s">
        <v>93</v>
      </c>
      <c r="H2241" s="3" t="s">
        <v>94</v>
      </c>
      <c r="I2241" t="s">
        <v>95</v>
      </c>
      <c r="J2241" t="s">
        <v>251</v>
      </c>
      <c r="K2241" s="4">
        <v>4</v>
      </c>
      <c r="L2241" s="9" t="str">
        <f>IF(AND(R2241=A2241, S2241&amp;T2241&amp;U2241&amp;V2241&amp;W2241=""), "DomProd", IF(COUNTIF(R2241:W2241, A2241)&gt;0, "CoDev", IF(R2241="???","N/A","Import")))</f>
        <v>Import</v>
      </c>
      <c r="M2241" t="s">
        <v>101</v>
      </c>
      <c r="O2241"/>
      <c r="P2241" s="28" t="s">
        <v>250</v>
      </c>
      <c r="R2241" t="s">
        <v>65</v>
      </c>
      <c r="X2241" s="9">
        <f>IF(Table1[[#This Row],[Origin 1]]="???",0,COUNTA(Table1[[#This Row],[Origin 1]:[Origin 6]]))</f>
        <v>1</v>
      </c>
      <c r="Y2241"/>
      <c r="Z2241"/>
    </row>
    <row r="2242" spans="1:26">
      <c r="A2242" s="12" t="s">
        <v>3620</v>
      </c>
      <c r="B2242" s="2">
        <v>2024</v>
      </c>
      <c r="C2242" s="18" t="str">
        <f>TEXT(Table1[[#This Row],[No2]],"000")</f>
        <v>079</v>
      </c>
      <c r="D2242" s="18">
        <v>79</v>
      </c>
      <c r="E2242" s="18" t="s">
        <v>92</v>
      </c>
      <c r="F2242" s="2" t="str">
        <f>_xlfn.TEXTJOIN("_",TRUE,A2242,B2242,C2242,Table1[[#This Row],[Domain]])</f>
        <v>PRT_2024_079_Air</v>
      </c>
      <c r="G2242" s="2" t="s">
        <v>93</v>
      </c>
      <c r="H2242" s="3" t="s">
        <v>94</v>
      </c>
      <c r="I2242" t="s">
        <v>265</v>
      </c>
      <c r="J2242" t="s">
        <v>3707</v>
      </c>
      <c r="K2242" s="4">
        <v>8</v>
      </c>
      <c r="L2242" s="9" t="str">
        <f>IF(AND(R2242=A2242, S2242&amp;T2242&amp;U2242&amp;V2242&amp;W2242=""), "DomProd", IF(COUNTIF(R2242:W2242, A2242)&gt;0, "CoDev", IF(R2242="???","N/A","Import")))</f>
        <v>Import</v>
      </c>
      <c r="M2242" t="s">
        <v>101</v>
      </c>
      <c r="O2242"/>
      <c r="P2242" s="28" t="s">
        <v>989</v>
      </c>
      <c r="R2242" t="s">
        <v>65</v>
      </c>
      <c r="X2242" s="9">
        <f>IF(Table1[[#This Row],[Origin 1]]="???",0,COUNTA(Table1[[#This Row],[Origin 1]:[Origin 6]]))</f>
        <v>1</v>
      </c>
      <c r="Y2242"/>
      <c r="Z2242"/>
    </row>
    <row r="2243" spans="1:26">
      <c r="A2243" s="12" t="s">
        <v>3620</v>
      </c>
      <c r="B2243" s="2">
        <v>2024</v>
      </c>
      <c r="C2243" s="18" t="str">
        <f>TEXT(Table1[[#This Row],[No2]],"000")</f>
        <v>080</v>
      </c>
      <c r="D2243" s="18">
        <v>80</v>
      </c>
      <c r="E2243" s="18" t="s">
        <v>92</v>
      </c>
      <c r="F2243" s="2" t="str">
        <f>_xlfn.TEXTJOIN("_",TRUE,A2243,B2243,C2243,Table1[[#This Row],[Domain]])</f>
        <v>PRT_2024_080_Air</v>
      </c>
      <c r="G2243" s="2" t="s">
        <v>93</v>
      </c>
      <c r="H2243" s="3" t="s">
        <v>94</v>
      </c>
      <c r="I2243" t="s">
        <v>115</v>
      </c>
      <c r="J2243" t="s">
        <v>3708</v>
      </c>
      <c r="K2243" s="4">
        <v>5</v>
      </c>
      <c r="L2243" s="9" t="str">
        <f>IF(AND(R2243=A2243, S2243&amp;T2243&amp;U2243&amp;V2243&amp;W2243=""), "DomProd", IF(COUNTIF(R2243:W2243, A2243)&gt;0, "CoDev", IF(R2243="???","N/A","Import")))</f>
        <v>Import</v>
      </c>
      <c r="M2243" t="s">
        <v>755</v>
      </c>
      <c r="O2243"/>
      <c r="P2243" t="s">
        <v>756</v>
      </c>
      <c r="R2243" t="s">
        <v>37</v>
      </c>
      <c r="X2243" s="9">
        <f>IF(Table1[[#This Row],[Origin 1]]="???",0,COUNTA(Table1[[#This Row],[Origin 1]:[Origin 6]]))</f>
        <v>1</v>
      </c>
      <c r="Y2243"/>
      <c r="Z2243"/>
    </row>
    <row r="2244" spans="1:26">
      <c r="A2244" s="12" t="s">
        <v>3620</v>
      </c>
      <c r="B2244" s="2">
        <v>2024</v>
      </c>
      <c r="C2244" s="18" t="str">
        <f>TEXT(Table1[[#This Row],[No2]],"000")</f>
        <v>081</v>
      </c>
      <c r="D2244" s="18">
        <v>81</v>
      </c>
      <c r="E2244" s="18" t="s">
        <v>92</v>
      </c>
      <c r="F2244" s="2" t="str">
        <f>_xlfn.TEXTJOIN("_",TRUE,A2244,B2244,C2244,Table1[[#This Row],[Domain]])</f>
        <v>PRT_2024_081_Air</v>
      </c>
      <c r="G2244" s="2" t="s">
        <v>93</v>
      </c>
      <c r="H2244" s="3" t="s">
        <v>94</v>
      </c>
      <c r="I2244" t="s">
        <v>99</v>
      </c>
      <c r="J2244" t="s">
        <v>2079</v>
      </c>
      <c r="K2244" s="4">
        <v>2</v>
      </c>
      <c r="L2244" s="9" t="str">
        <f>IF(AND(R2244=A2244, S2244&amp;T2244&amp;U2244&amp;V2244&amp;W2244=""), "DomProd", IF(COUNTIF(R2244:W2244, A2244)&gt;0, "CoDev", IF(R2244="???","N/A","Import")))</f>
        <v>Import</v>
      </c>
      <c r="M2244" t="s">
        <v>101</v>
      </c>
      <c r="O2244"/>
      <c r="P2244" t="s">
        <v>102</v>
      </c>
      <c r="R2244" t="s">
        <v>65</v>
      </c>
      <c r="X2244" s="9">
        <f>IF(Table1[[#This Row],[Origin 1]]="???",0,COUNTA(Table1[[#This Row],[Origin 1]:[Origin 6]]))</f>
        <v>1</v>
      </c>
      <c r="Y2244"/>
      <c r="Z2244"/>
    </row>
    <row r="2245" spans="1:26">
      <c r="A2245" s="12" t="s">
        <v>3620</v>
      </c>
      <c r="B2245" s="2">
        <v>2024</v>
      </c>
      <c r="C2245" s="18" t="str">
        <f>TEXT(Table1[[#This Row],[No2]],"000")</f>
        <v>082</v>
      </c>
      <c r="D2245" s="18">
        <v>82</v>
      </c>
      <c r="E2245" s="18" t="s">
        <v>92</v>
      </c>
      <c r="F2245" s="2" t="str">
        <f>_xlfn.TEXTJOIN("_",TRUE,A2245,B2245,C2245,Table1[[#This Row],[Domain]])</f>
        <v>PRT_2024_082_Air</v>
      </c>
      <c r="G2245" s="2" t="s">
        <v>93</v>
      </c>
      <c r="H2245" s="3" t="s">
        <v>94</v>
      </c>
      <c r="I2245" t="s">
        <v>99</v>
      </c>
      <c r="J2245" t="s">
        <v>3709</v>
      </c>
      <c r="K2245" s="4">
        <v>3</v>
      </c>
      <c r="L2245" s="9" t="str">
        <f>IF(AND(R2245=A2245, S2245&amp;T2245&amp;U2245&amp;V2245&amp;W2245=""), "DomProd", IF(COUNTIF(R2245:W2245, A2245)&gt;0, "CoDev", IF(R2245="???","N/A","Import")))</f>
        <v>Import</v>
      </c>
      <c r="M2245" t="s">
        <v>101</v>
      </c>
      <c r="O2245"/>
      <c r="P2245" t="s">
        <v>102</v>
      </c>
      <c r="R2245" t="s">
        <v>65</v>
      </c>
      <c r="X2245" s="9">
        <f>IF(Table1[[#This Row],[Origin 1]]="???",0,COUNTA(Table1[[#This Row],[Origin 1]:[Origin 6]]))</f>
        <v>1</v>
      </c>
      <c r="Y2245"/>
      <c r="Z2245"/>
    </row>
    <row r="2246" spans="1:26">
      <c r="A2246" s="12" t="s">
        <v>3620</v>
      </c>
      <c r="B2246" s="2">
        <v>2024</v>
      </c>
      <c r="C2246" s="18" t="str">
        <f>TEXT(Table1[[#This Row],[No2]],"000")</f>
        <v>083</v>
      </c>
      <c r="D2246" s="18">
        <v>83</v>
      </c>
      <c r="E2246" s="18" t="s">
        <v>92</v>
      </c>
      <c r="F2246" s="2" t="str">
        <f>_xlfn.TEXTJOIN("_",TRUE,A2246,B2246,C2246,Table1[[#This Row],[Domain]])</f>
        <v>PRT_2024_083_Air</v>
      </c>
      <c r="G2246" s="2" t="s">
        <v>93</v>
      </c>
      <c r="H2246" s="3" t="s">
        <v>94</v>
      </c>
      <c r="I2246" t="s">
        <v>99</v>
      </c>
      <c r="J2246" t="s">
        <v>2882</v>
      </c>
      <c r="K2246" s="4">
        <v>2</v>
      </c>
      <c r="L2246" s="9" t="str">
        <f>IF(AND(R2246=A2246, S2246&amp;T2246&amp;U2246&amp;V2246&amp;W2246=""), "DomProd", IF(COUNTIF(R2246:W2246, A2246)&gt;0, "CoDev", IF(R2246="???","N/A","Import")))</f>
        <v>Import</v>
      </c>
      <c r="M2246" t="s">
        <v>2039</v>
      </c>
      <c r="O2246"/>
      <c r="P2246" s="28" t="s">
        <v>2883</v>
      </c>
      <c r="R2246" t="s">
        <v>65</v>
      </c>
      <c r="X2246" s="9">
        <f>IF(Table1[[#This Row],[Origin 1]]="???",0,COUNTA(Table1[[#This Row],[Origin 1]:[Origin 6]]))</f>
        <v>1</v>
      </c>
      <c r="Y2246"/>
      <c r="Z2246"/>
    </row>
    <row r="2247" spans="1:26">
      <c r="A2247" s="12" t="s">
        <v>3620</v>
      </c>
      <c r="B2247" s="2">
        <v>2024</v>
      </c>
      <c r="C2247" s="18" t="str">
        <f>TEXT(Table1[[#This Row],[No2]],"000")</f>
        <v>084</v>
      </c>
      <c r="D2247" s="18">
        <v>84</v>
      </c>
      <c r="E2247" s="18" t="s">
        <v>92</v>
      </c>
      <c r="F2247" s="2" t="str">
        <f>_xlfn.TEXTJOIN("_",TRUE,A2247,B2247,C2247,Table1[[#This Row],[Domain]])</f>
        <v>PRT_2024_084_Air</v>
      </c>
      <c r="G2247" s="2" t="s">
        <v>93</v>
      </c>
      <c r="H2247" s="3" t="s">
        <v>94</v>
      </c>
      <c r="I2247" t="s">
        <v>103</v>
      </c>
      <c r="J2247" t="s">
        <v>754</v>
      </c>
      <c r="K2247" s="4">
        <v>7</v>
      </c>
      <c r="L2247" s="9" t="str">
        <f>IF(AND(R2247=A2247, S2247&amp;T2247&amp;U2247&amp;V2247&amp;W2247=""), "DomProd", IF(COUNTIF(R2247:W2247, A2247)&gt;0, "CoDev", IF(R2247="???","N/A","Import")))</f>
        <v>Import</v>
      </c>
      <c r="M2247" t="s">
        <v>755</v>
      </c>
      <c r="O2247"/>
      <c r="P2247" t="s">
        <v>756</v>
      </c>
      <c r="R2247" t="s">
        <v>37</v>
      </c>
      <c r="X2247" s="9">
        <f>IF(Table1[[#This Row],[Origin 1]]="???",0,COUNTA(Table1[[#This Row],[Origin 1]:[Origin 6]]))</f>
        <v>1</v>
      </c>
      <c r="Y2247"/>
      <c r="Z2247"/>
    </row>
    <row r="2248" spans="1:26">
      <c r="A2248" s="12" t="s">
        <v>3620</v>
      </c>
      <c r="B2248" s="2">
        <v>2024</v>
      </c>
      <c r="C2248" s="18" t="str">
        <f>TEXT(Table1[[#This Row],[No2]],"000")</f>
        <v>085</v>
      </c>
      <c r="D2248" s="18">
        <v>85</v>
      </c>
      <c r="E2248" s="18" t="s">
        <v>92</v>
      </c>
      <c r="F2248" s="2" t="str">
        <f>_xlfn.TEXTJOIN("_",TRUE,A2248,B2248,C2248,Table1[[#This Row],[Domain]])</f>
        <v>PRT_2024_085_Air</v>
      </c>
      <c r="G2248" s="2" t="s">
        <v>93</v>
      </c>
      <c r="H2248" s="3" t="s">
        <v>94</v>
      </c>
      <c r="I2248" t="s">
        <v>256</v>
      </c>
      <c r="J2248" t="s">
        <v>3710</v>
      </c>
      <c r="K2248" s="4">
        <v>3</v>
      </c>
      <c r="L2248" s="9" t="str">
        <f>IF(AND(R2248=A2248, S2248&amp;T2248&amp;U2248&amp;V2248&amp;W2248=""), "DomProd", IF(COUNTIF(R2248:W2248, A2248)&gt;0, "CoDev", IF(R2248="???","N/A","Import")))</f>
        <v>Import</v>
      </c>
      <c r="M2248" t="s">
        <v>258</v>
      </c>
      <c r="O2248"/>
      <c r="P2248" s="28" t="s">
        <v>2037</v>
      </c>
      <c r="R2248" t="s">
        <v>134</v>
      </c>
      <c r="X2248" s="9">
        <f>IF(Table1[[#This Row],[Origin 1]]="???",0,COUNTA(Table1[[#This Row],[Origin 1]:[Origin 6]]))</f>
        <v>1</v>
      </c>
      <c r="Y2248"/>
      <c r="Z2248"/>
    </row>
    <row r="2249" spans="1:26">
      <c r="A2249" s="12" t="s">
        <v>3620</v>
      </c>
      <c r="B2249" s="2">
        <v>2024</v>
      </c>
      <c r="C2249" s="18" t="str">
        <f>TEXT(Table1[[#This Row],[No2]],"000")</f>
        <v>086</v>
      </c>
      <c r="D2249" s="18">
        <v>86</v>
      </c>
      <c r="E2249" s="18" t="s">
        <v>92</v>
      </c>
      <c r="F2249" s="2" t="str">
        <f>_xlfn.TEXTJOIN("_",TRUE,A2249,B2249,C2249,Table1[[#This Row],[Domain]])</f>
        <v>PRT_2024_086_Air</v>
      </c>
      <c r="G2249" s="2" t="s">
        <v>93</v>
      </c>
      <c r="H2249" s="3" t="s">
        <v>94</v>
      </c>
      <c r="I2249" t="s">
        <v>256</v>
      </c>
      <c r="J2249" t="s">
        <v>3711</v>
      </c>
      <c r="K2249" s="4">
        <v>1</v>
      </c>
      <c r="L2249" s="9" t="str">
        <f>IF(AND(R2249=A2249, S2249&amp;T2249&amp;U2249&amp;V2249&amp;W2249=""), "DomProd", IF(COUNTIF(R2249:W2249, A2249)&gt;0, "CoDev", IF(R2249="???","N/A","Import")))</f>
        <v>Import</v>
      </c>
      <c r="M2249" t="s">
        <v>258</v>
      </c>
      <c r="O2249"/>
      <c r="P2249" s="28" t="s">
        <v>1449</v>
      </c>
      <c r="R2249" t="s">
        <v>134</v>
      </c>
      <c r="X2249" s="9">
        <f>IF(Table1[[#This Row],[Origin 1]]="???",0,COUNTA(Table1[[#This Row],[Origin 1]:[Origin 6]]))</f>
        <v>1</v>
      </c>
      <c r="Y2249"/>
      <c r="Z2249"/>
    </row>
    <row r="2250" spans="1:26">
      <c r="A2250" s="12" t="s">
        <v>3620</v>
      </c>
      <c r="B2250" s="2">
        <v>2024</v>
      </c>
      <c r="C2250" s="18" t="str">
        <f>TEXT(Table1[[#This Row],[No2]],"000")</f>
        <v>087</v>
      </c>
      <c r="D2250" s="18">
        <v>87</v>
      </c>
      <c r="E2250" s="18" t="s">
        <v>92</v>
      </c>
      <c r="F2250" s="2" t="str">
        <f>_xlfn.TEXTJOIN("_",TRUE,A2250,B2250,C2250,Table1[[#This Row],[Domain]])</f>
        <v>PRT_2024_087_Air</v>
      </c>
      <c r="G2250" s="2" t="s">
        <v>93</v>
      </c>
      <c r="H2250" s="3" t="s">
        <v>94</v>
      </c>
      <c r="I2250" t="s">
        <v>108</v>
      </c>
      <c r="J2250" t="s">
        <v>3712</v>
      </c>
      <c r="K2250" s="4">
        <v>16</v>
      </c>
      <c r="L2250" s="9" t="str">
        <f>IF(AND(R2250=A2250, S2250&amp;T2250&amp;U2250&amp;V2250&amp;W2250=""), "DomProd", IF(COUNTIF(R2250:W2250, A2250)&gt;0, "CoDev", IF(R2250="???","N/A","Import")))</f>
        <v>Import</v>
      </c>
      <c r="M2250" t="s">
        <v>1848</v>
      </c>
      <c r="O2250"/>
      <c r="P2250" s="28" t="s">
        <v>3713</v>
      </c>
      <c r="R2250" t="s">
        <v>134</v>
      </c>
      <c r="X2250" s="9">
        <f>IF(Table1[[#This Row],[Origin 1]]="???",0,COUNTA(Table1[[#This Row],[Origin 1]:[Origin 6]]))</f>
        <v>1</v>
      </c>
      <c r="Y2250"/>
      <c r="Z2250"/>
    </row>
    <row r="2251" spans="1:26">
      <c r="A2251" s="12" t="s">
        <v>3620</v>
      </c>
      <c r="B2251" s="2">
        <v>2024</v>
      </c>
      <c r="C2251" s="18" t="str">
        <f>TEXT(Table1[[#This Row],[No2]],"000")</f>
        <v>088</v>
      </c>
      <c r="D2251" s="18">
        <v>88</v>
      </c>
      <c r="E2251" s="18" t="s">
        <v>92</v>
      </c>
      <c r="F2251" s="2" t="str">
        <f>_xlfn.TEXTJOIN("_",TRUE,A2251,B2251,C2251,Table1[[#This Row],[Domain]])</f>
        <v>PRT_2024_088_Air</v>
      </c>
      <c r="G2251" s="2" t="s">
        <v>93</v>
      </c>
      <c r="H2251" s="3" t="s">
        <v>114</v>
      </c>
      <c r="I2251" t="s">
        <v>99</v>
      </c>
      <c r="J2251" t="s">
        <v>1153</v>
      </c>
      <c r="K2251" s="4">
        <v>12</v>
      </c>
      <c r="L2251" s="9" t="str">
        <f>IF(AND(R2251=A2251, S2251&amp;T2251&amp;U2251&amp;V2251&amp;W2251=""), "DomProd", IF(COUNTIF(R2251:W2251, A2251)&gt;0, "CoDev", IF(R2251="???","N/A","Import")))</f>
        <v>Import</v>
      </c>
      <c r="M2251" t="s">
        <v>1154</v>
      </c>
      <c r="O2251"/>
      <c r="P2251" t="s">
        <v>1155</v>
      </c>
      <c r="R2251" t="s">
        <v>55</v>
      </c>
      <c r="S2251" t="s">
        <v>43</v>
      </c>
      <c r="X2251" s="9">
        <f>IF(Table1[[#This Row],[Origin 1]]="???",0,COUNTA(Table1[[#This Row],[Origin 1]:[Origin 6]]))</f>
        <v>2</v>
      </c>
      <c r="Y2251"/>
      <c r="Z2251"/>
    </row>
    <row r="2252" spans="1:26">
      <c r="A2252" s="12" t="s">
        <v>3620</v>
      </c>
      <c r="B2252" s="2">
        <v>2024</v>
      </c>
      <c r="C2252" s="18" t="str">
        <f>TEXT(Table1[[#This Row],[No2]],"000")</f>
        <v>089</v>
      </c>
      <c r="D2252" s="18">
        <v>89</v>
      </c>
      <c r="E2252" s="18" t="s">
        <v>92</v>
      </c>
      <c r="F2252" s="2" t="str">
        <f>_xlfn.TEXTJOIN("_",TRUE,A2252,B2252,C2252,Table1[[#This Row],[Domain]])</f>
        <v>PRT_2024_089_Air</v>
      </c>
      <c r="G2252" s="2" t="s">
        <v>93</v>
      </c>
      <c r="H2252" s="3" t="s">
        <v>114</v>
      </c>
      <c r="I2252" t="s">
        <v>99</v>
      </c>
      <c r="J2252" t="s">
        <v>3714</v>
      </c>
      <c r="K2252" s="4">
        <v>2</v>
      </c>
      <c r="L2252" s="9" t="str">
        <f>IF(AND(R2252=A2252, S2252&amp;T2252&amp;U2252&amp;V2252&amp;W2252=""), "DomProd", IF(COUNTIF(R2252:W2252, A2252)&gt;0, "CoDev", IF(R2252="???","N/A","Import")))</f>
        <v>Import</v>
      </c>
      <c r="M2252" t="s">
        <v>120</v>
      </c>
      <c r="O2252"/>
      <c r="P2252" s="28" t="s">
        <v>121</v>
      </c>
      <c r="R2252" t="s">
        <v>65</v>
      </c>
      <c r="X2252" s="9">
        <f>IF(Table1[[#This Row],[Origin 1]]="???",0,COUNTA(Table1[[#This Row],[Origin 1]:[Origin 6]]))</f>
        <v>1</v>
      </c>
      <c r="Y2252"/>
      <c r="Z2252"/>
    </row>
    <row r="2253" spans="1:26">
      <c r="A2253" s="12" t="s">
        <v>3620</v>
      </c>
      <c r="B2253" s="2">
        <v>2024</v>
      </c>
      <c r="C2253" s="18" t="str">
        <f>TEXT(Table1[[#This Row],[No2]],"000")</f>
        <v>090</v>
      </c>
      <c r="D2253" s="18">
        <v>90</v>
      </c>
      <c r="E2253" s="18" t="s">
        <v>92</v>
      </c>
      <c r="F2253" s="2" t="str">
        <f>_xlfn.TEXTJOIN("_",TRUE,A2253,B2253,C2253,Table1[[#This Row],[Domain]])</f>
        <v>PRT_2024_090_Air</v>
      </c>
      <c r="G2253" s="2" t="s">
        <v>93</v>
      </c>
      <c r="H2253" s="3" t="s">
        <v>114</v>
      </c>
      <c r="I2253" t="s">
        <v>103</v>
      </c>
      <c r="J2253" t="s">
        <v>3715</v>
      </c>
      <c r="K2253" s="4">
        <v>5</v>
      </c>
      <c r="L2253" s="9" t="str">
        <f>IF(AND(R2253=A2253, S2253&amp;T2253&amp;U2253&amp;V2253&amp;W2253=""), "DomProd", IF(COUNTIF(R2253:W2253, A2253)&gt;0, "CoDev", IF(R2253="???","N/A","Import")))</f>
        <v>Import</v>
      </c>
      <c r="M2253" t="s">
        <v>123</v>
      </c>
      <c r="O2253"/>
      <c r="P2253" t="s">
        <v>1742</v>
      </c>
      <c r="R2253" t="s">
        <v>55</v>
      </c>
      <c r="X2253" s="9">
        <f>IF(Table1[[#This Row],[Origin 1]]="???",0,COUNTA(Table1[[#This Row],[Origin 1]:[Origin 6]]))</f>
        <v>1</v>
      </c>
      <c r="Y2253"/>
      <c r="Z2253"/>
    </row>
    <row r="2254" spans="1:26">
      <c r="A2254" s="12" t="s">
        <v>3620</v>
      </c>
      <c r="B2254" s="2">
        <v>2024</v>
      </c>
      <c r="C2254" s="18" t="str">
        <f>TEXT(Table1[[#This Row],[No2]],"000")</f>
        <v>091</v>
      </c>
      <c r="D2254" s="18">
        <v>91</v>
      </c>
      <c r="E2254" s="18" t="s">
        <v>92</v>
      </c>
      <c r="F2254" s="2" t="str">
        <f>_xlfn.TEXTJOIN("_",TRUE,A2254,B2254,C2254,Table1[[#This Row],[Domain]])</f>
        <v>PRT_2024_091_Air</v>
      </c>
      <c r="G2254" s="2" t="s">
        <v>93</v>
      </c>
      <c r="H2254" s="3" t="s">
        <v>139</v>
      </c>
      <c r="I2254" t="s">
        <v>272</v>
      </c>
      <c r="J2254" t="s">
        <v>3716</v>
      </c>
      <c r="K2254" s="4" t="s">
        <v>72</v>
      </c>
      <c r="L2254" s="9" t="str">
        <f>IF(AND(R2254=A2254, S2254&amp;T2254&amp;U2254&amp;V2254&amp;W2254=""), "DomProd", IF(COUNTIF(R2254:W2254, A2254)&gt;0, "CoDev", IF(R2254="???","N/A","Import")))</f>
        <v>Import</v>
      </c>
      <c r="M2254" t="s">
        <v>198</v>
      </c>
      <c r="O2254"/>
      <c r="P2254" t="s">
        <v>274</v>
      </c>
      <c r="R2254" t="s">
        <v>65</v>
      </c>
      <c r="X2254" s="9">
        <f>IF(Table1[[#This Row],[Origin 1]]="???",0,COUNTA(Table1[[#This Row],[Origin 1]:[Origin 6]]))</f>
        <v>1</v>
      </c>
      <c r="Y2254"/>
      <c r="Z2254"/>
    </row>
    <row r="2255" spans="1:26">
      <c r="A2255" s="12" t="s">
        <v>3620</v>
      </c>
      <c r="B2255" s="2">
        <v>2024</v>
      </c>
      <c r="C2255" s="18" t="str">
        <f>TEXT(Table1[[#This Row],[No2]],"000")</f>
        <v>092</v>
      </c>
      <c r="D2255" s="18">
        <v>92</v>
      </c>
      <c r="E2255" s="18" t="s">
        <v>92</v>
      </c>
      <c r="F2255" s="2" t="str">
        <f>_xlfn.TEXTJOIN("_",TRUE,A2255,B2255,C2255,Table1[[#This Row],[Domain]])</f>
        <v>PRT_2024_092_Air</v>
      </c>
      <c r="G2255" s="2" t="s">
        <v>93</v>
      </c>
      <c r="H2255" s="3" t="s">
        <v>139</v>
      </c>
      <c r="I2255" t="s">
        <v>277</v>
      </c>
      <c r="J2255" t="s">
        <v>1725</v>
      </c>
      <c r="K2255" s="4" t="s">
        <v>72</v>
      </c>
      <c r="L2255" s="9" t="str">
        <f>IF(AND(R2255=A2255, S2255&amp;T2255&amp;U2255&amp;V2255&amp;W2255=""), "DomProd", IF(COUNTIF(R2255:W2255, A2255)&gt;0, "CoDev", IF(R2255="???","N/A","Import")))</f>
        <v>Import</v>
      </c>
      <c r="M2255" t="s">
        <v>198</v>
      </c>
      <c r="O2255"/>
      <c r="P2255" t="s">
        <v>279</v>
      </c>
      <c r="R2255" t="s">
        <v>65</v>
      </c>
      <c r="X2255" s="9">
        <f>IF(Table1[[#This Row],[Origin 1]]="???",0,COUNTA(Table1[[#This Row],[Origin 1]:[Origin 6]]))</f>
        <v>1</v>
      </c>
      <c r="Y2255"/>
      <c r="Z2255"/>
    </row>
    <row r="2256" spans="1:26">
      <c r="A2256" s="12" t="s">
        <v>3620</v>
      </c>
      <c r="B2256" s="2">
        <v>2024</v>
      </c>
      <c r="C2256" s="18" t="str">
        <f>TEXT(Table1[[#This Row],[No2]],"000")</f>
        <v>093</v>
      </c>
      <c r="D2256" s="18">
        <v>93</v>
      </c>
      <c r="E2256" s="18" t="s">
        <v>92</v>
      </c>
      <c r="F2256" s="2" t="str">
        <f>_xlfn.TEXTJOIN("_",TRUE,A2256,B2256,C2256,Table1[[#This Row],[Domain]])</f>
        <v>PRT_2024_093_Air</v>
      </c>
      <c r="G2256" s="2" t="s">
        <v>93</v>
      </c>
      <c r="H2256" s="3" t="s">
        <v>139</v>
      </c>
      <c r="I2256" t="s">
        <v>684</v>
      </c>
      <c r="J2256" t="s">
        <v>3717</v>
      </c>
      <c r="K2256" s="4" t="s">
        <v>72</v>
      </c>
      <c r="L2256" s="9" t="str">
        <f>IF(AND(R2256=A2256, S2256&amp;T2256&amp;U2256&amp;V2256&amp;W2256=""), "DomProd", IF(COUNTIF(R2256:W2256, A2256)&gt;0, "CoDev", IF(R2256="???","N/A","Import")))</f>
        <v>Import</v>
      </c>
      <c r="M2256" t="s">
        <v>198</v>
      </c>
      <c r="O2256"/>
      <c r="P2256" t="s">
        <v>1405</v>
      </c>
      <c r="R2256" t="s">
        <v>65</v>
      </c>
      <c r="X2256" s="9">
        <f>IF(Table1[[#This Row],[Origin 1]]="???",0,COUNTA(Table1[[#This Row],[Origin 1]:[Origin 6]]))</f>
        <v>1</v>
      </c>
      <c r="Y2256"/>
      <c r="Z2256"/>
    </row>
    <row r="2257" spans="1:26">
      <c r="A2257" s="12" t="s">
        <v>3620</v>
      </c>
      <c r="B2257" s="2">
        <v>2024</v>
      </c>
      <c r="C2257" s="18" t="str">
        <f>TEXT(Table1[[#This Row],[No2]],"000")</f>
        <v>094</v>
      </c>
      <c r="D2257" s="18">
        <v>94</v>
      </c>
      <c r="E2257" s="18" t="s">
        <v>92</v>
      </c>
      <c r="F2257" s="2" t="str">
        <f>_xlfn.TEXTJOIN("_",TRUE,A2257,B2257,C2257,Table1[[#This Row],[Domain]])</f>
        <v>PRT_2024_094_Air</v>
      </c>
      <c r="G2257" s="2" t="s">
        <v>93</v>
      </c>
      <c r="H2257" s="3" t="s">
        <v>139</v>
      </c>
      <c r="I2257" t="s">
        <v>674</v>
      </c>
      <c r="J2257" t="s">
        <v>3718</v>
      </c>
      <c r="K2257" s="4" t="s">
        <v>72</v>
      </c>
      <c r="L2257" s="9" t="str">
        <f>IF(AND(R2257=A2257, S2257&amp;T2257&amp;U2257&amp;V2257&amp;W2257=""), "DomProd", IF(COUNTIF(R2257:W2257, A2257)&gt;0, "CoDev", IF(R2257="???","N/A","Import")))</f>
        <v>Import</v>
      </c>
      <c r="M2257" t="s">
        <v>181</v>
      </c>
      <c r="O2257"/>
      <c r="P2257" t="s">
        <v>196</v>
      </c>
      <c r="R2257" t="s">
        <v>65</v>
      </c>
      <c r="X2257" s="9">
        <f>IF(Table1[[#This Row],[Origin 1]]="???",0,COUNTA(Table1[[#This Row],[Origin 1]:[Origin 6]]))</f>
        <v>1</v>
      </c>
      <c r="Y2257"/>
      <c r="Z2257"/>
    </row>
    <row r="2258" spans="1:26">
      <c r="A2258" s="12" t="s">
        <v>3620</v>
      </c>
      <c r="B2258" s="2">
        <v>2024</v>
      </c>
      <c r="C2258" s="18" t="str">
        <f>TEXT(Table1[[#This Row],[No2]],"000")</f>
        <v>095</v>
      </c>
      <c r="D2258" s="18">
        <v>95</v>
      </c>
      <c r="E2258" s="18" t="s">
        <v>92</v>
      </c>
      <c r="F2258" s="2" t="str">
        <f>_xlfn.TEXTJOIN("_",TRUE,A2258,B2258,C2258,Table1[[#This Row],[Domain]])</f>
        <v>PRT_2024_095_Air</v>
      </c>
      <c r="G2258" s="2" t="s">
        <v>93</v>
      </c>
      <c r="H2258" s="3" t="s">
        <v>280</v>
      </c>
      <c r="I2258" t="s">
        <v>286</v>
      </c>
      <c r="J2258" t="s">
        <v>2124</v>
      </c>
      <c r="K2258" s="4" t="s">
        <v>72</v>
      </c>
      <c r="L2258" s="9" t="str">
        <f>IF(AND(R2258=A2258, S2258&amp;T2258&amp;U2258&amp;V2258&amp;W2258=""), "DomProd", IF(COUNTIF(R2258:W2258, A2258)&gt;0, "CoDev", IF(R2258="???","N/A","Import")))</f>
        <v>Import</v>
      </c>
      <c r="M2258" t="s">
        <v>101</v>
      </c>
      <c r="O2258"/>
      <c r="P2258" s="28" t="s">
        <v>283</v>
      </c>
      <c r="R2258" t="s">
        <v>65</v>
      </c>
      <c r="X2258" s="9">
        <f>IF(Table1[[#This Row],[Origin 1]]="???",0,COUNTA(Table1[[#This Row],[Origin 1]:[Origin 6]]))</f>
        <v>1</v>
      </c>
      <c r="Y2258"/>
      <c r="Z2258"/>
    </row>
    <row r="2259" spans="1:26">
      <c r="A2259" s="12" t="s">
        <v>3620</v>
      </c>
      <c r="B2259" s="2">
        <v>2024</v>
      </c>
      <c r="C2259" s="18" t="str">
        <f>TEXT(Table1[[#This Row],[No2]],"000")</f>
        <v>096</v>
      </c>
      <c r="D2259" s="18">
        <v>96</v>
      </c>
      <c r="E2259" s="18" t="s">
        <v>92</v>
      </c>
      <c r="F2259" s="2" t="str">
        <f>_xlfn.TEXTJOIN("_",TRUE,A2259,B2259,C2259,Table1[[#This Row],[Domain]])</f>
        <v>PRT_2024_096_Air</v>
      </c>
      <c r="G2259" s="2" t="s">
        <v>93</v>
      </c>
      <c r="H2259" s="3" t="s">
        <v>280</v>
      </c>
      <c r="I2259" t="s">
        <v>1161</v>
      </c>
      <c r="J2259" t="s">
        <v>290</v>
      </c>
      <c r="K2259" s="4" t="s">
        <v>72</v>
      </c>
      <c r="L2259" s="9" t="str">
        <f>IF(AND(R2259=A2259, S2259&amp;T2259&amp;U2259&amp;V2259&amp;W2259=""), "DomProd", IF(COUNTIF(R2259:W2259, A2259)&gt;0, "CoDev", IF(R2259="???","N/A","Import")))</f>
        <v>Import</v>
      </c>
      <c r="M2259" t="s">
        <v>181</v>
      </c>
      <c r="O2259"/>
      <c r="P2259" s="28" t="s">
        <v>288</v>
      </c>
      <c r="R2259" t="s">
        <v>65</v>
      </c>
      <c r="X2259" s="9">
        <f>IF(Table1[[#This Row],[Origin 1]]="???",0,COUNTA(Table1[[#This Row],[Origin 1]:[Origin 6]]))</f>
        <v>1</v>
      </c>
      <c r="Y2259"/>
      <c r="Z2259"/>
    </row>
    <row r="2260" spans="1:26">
      <c r="A2260" s="12" t="s">
        <v>3620</v>
      </c>
      <c r="B2260" s="2">
        <v>2024</v>
      </c>
      <c r="C2260" s="18" t="str">
        <f>TEXT(Table1[[#This Row],[No2]],"000")</f>
        <v>097</v>
      </c>
      <c r="D2260" s="18">
        <v>97</v>
      </c>
      <c r="E2260" s="18" t="s">
        <v>183</v>
      </c>
      <c r="F2260" s="2" t="str">
        <f>_xlfn.TEXTJOIN("_",TRUE,A2260,B2260,C2260,Table1[[#This Row],[Domain]])</f>
        <v>PRT_2024_097_Sea</v>
      </c>
      <c r="G2260" s="2" t="s">
        <v>3719</v>
      </c>
      <c r="H2260" s="3" t="s">
        <v>213</v>
      </c>
      <c r="I2260" t="s">
        <v>661</v>
      </c>
      <c r="J2260" t="s">
        <v>3720</v>
      </c>
      <c r="K2260" s="4">
        <v>15</v>
      </c>
      <c r="L2260" s="9" t="str">
        <f>IF(AND(R2260=A2260, S2260&amp;T2260&amp;U2260&amp;V2260&amp;W2260=""), "DomProd", IF(COUNTIF(R2260:W2260, A2260)&gt;0, "CoDev", IF(R2260="???","N/A","Import")))</f>
        <v>N/A</v>
      </c>
      <c r="M2260" t="s">
        <v>90</v>
      </c>
      <c r="O2260"/>
      <c r="R2260" t="s">
        <v>91</v>
      </c>
      <c r="X2260" s="9">
        <f>IF(Table1[[#This Row],[Origin 1]]="???",0,COUNTA(Table1[[#This Row],[Origin 1]:[Origin 6]]))</f>
        <v>0</v>
      </c>
      <c r="Y2260"/>
      <c r="Z2260"/>
    </row>
    <row r="2261" spans="1:26">
      <c r="A2261" s="12" t="s">
        <v>3620</v>
      </c>
      <c r="B2261" s="2">
        <v>2024</v>
      </c>
      <c r="C2261" s="18" t="str">
        <f>TEXT(Table1[[#This Row],[No2]],"000")</f>
        <v>098</v>
      </c>
      <c r="D2261" s="18">
        <v>98</v>
      </c>
      <c r="E2261" s="18" t="s">
        <v>183</v>
      </c>
      <c r="F2261" s="2" t="str">
        <f>_xlfn.TEXTJOIN("_",TRUE,A2261,B2261,C2261,Table1[[#This Row],[Domain]])</f>
        <v>PRT_2024_098_Sea</v>
      </c>
      <c r="G2261" s="2" t="s">
        <v>3719</v>
      </c>
      <c r="H2261" s="3" t="s">
        <v>213</v>
      </c>
      <c r="I2261" t="s">
        <v>696</v>
      </c>
      <c r="J2261" t="s">
        <v>72</v>
      </c>
      <c r="K2261" s="4">
        <v>30</v>
      </c>
      <c r="L2261" s="9" t="str">
        <f>IF(AND(R2261=A2261, S2261&amp;T2261&amp;U2261&amp;V2261&amp;W2261=""), "DomProd", IF(COUNTIF(R2261:W2261, A2261)&gt;0, "CoDev", IF(R2261="???","N/A","Import")))</f>
        <v>N/A</v>
      </c>
      <c r="M2261" t="s">
        <v>90</v>
      </c>
      <c r="O2261"/>
      <c r="R2261" t="s">
        <v>91</v>
      </c>
      <c r="X2261" s="9">
        <f>IF(Table1[[#This Row],[Origin 1]]="???",0,COUNTA(Table1[[#This Row],[Origin 1]:[Origin 6]]))</f>
        <v>0</v>
      </c>
      <c r="Y2261"/>
      <c r="Z2261"/>
    </row>
    <row r="2262" spans="1:26">
      <c r="A2262" s="12" t="s">
        <v>3620</v>
      </c>
      <c r="B2262" s="2">
        <v>2024</v>
      </c>
      <c r="C2262" s="18" t="str">
        <f>TEXT(Table1[[#This Row],[No2]],"000")</f>
        <v>099</v>
      </c>
      <c r="D2262" s="18">
        <v>99</v>
      </c>
      <c r="E2262" s="18" t="s">
        <v>183</v>
      </c>
      <c r="F2262" s="2" t="str">
        <f>_xlfn.TEXTJOIN("_",TRUE,A2262,B2262,C2262,Table1[[#This Row],[Domain]])</f>
        <v>PRT_2024_099_Sea</v>
      </c>
      <c r="G2262" s="2" t="s">
        <v>3719</v>
      </c>
      <c r="H2262" s="3" t="s">
        <v>213</v>
      </c>
      <c r="I2262" t="s">
        <v>1167</v>
      </c>
      <c r="J2262" t="s">
        <v>3721</v>
      </c>
      <c r="K2262" s="4">
        <v>1</v>
      </c>
      <c r="L2262" s="9" t="str">
        <f>IF(AND(R2262=A2262, S2262&amp;T2262&amp;U2262&amp;V2262&amp;W2262=""), "DomProd", IF(COUNTIF(R2262:W2262, A2262)&gt;0, "CoDev", IF(R2262="???","N/A","Import")))</f>
        <v>Import</v>
      </c>
      <c r="M2262" t="s">
        <v>2312</v>
      </c>
      <c r="O2262"/>
      <c r="P2262" t="s">
        <v>3722</v>
      </c>
      <c r="Q2262" t="s">
        <v>3723</v>
      </c>
      <c r="R2262" t="s">
        <v>191</v>
      </c>
      <c r="X2262" s="9">
        <f>IF(Table1[[#This Row],[Origin 1]]="???",0,COUNTA(Table1[[#This Row],[Origin 1]:[Origin 6]]))</f>
        <v>1</v>
      </c>
      <c r="Y2262"/>
      <c r="Z2262"/>
    </row>
    <row r="2263" spans="1:26">
      <c r="A2263" s="12" t="s">
        <v>3620</v>
      </c>
      <c r="B2263" s="2">
        <v>2024</v>
      </c>
      <c r="C2263" s="18" t="str">
        <f>TEXT(Table1[[#This Row],[No2]],"000")</f>
        <v>100</v>
      </c>
      <c r="D2263" s="18">
        <v>100</v>
      </c>
      <c r="E2263" s="18" t="s">
        <v>92</v>
      </c>
      <c r="F2263" s="2" t="str">
        <f>_xlfn.TEXTJOIN("_",TRUE,A2263,B2263,C2263,Table1[[#This Row],[Domain]])</f>
        <v>PRT_2024_100_Air</v>
      </c>
      <c r="G2263" s="2" t="s">
        <v>3719</v>
      </c>
      <c r="H2263" s="3" t="s">
        <v>114</v>
      </c>
      <c r="I2263" t="s">
        <v>488</v>
      </c>
      <c r="J2263" t="s">
        <v>3724</v>
      </c>
      <c r="K2263" s="4">
        <v>7</v>
      </c>
      <c r="L2263" s="9" t="str">
        <f>IF(AND(R2263=A2263, S2263&amp;T2263&amp;U2263&amp;V2263&amp;W2263=""), "DomProd", IF(COUNTIF(R2263:W2263, A2263)&gt;0, "CoDev", IF(R2263="???","N/A","Import")))</f>
        <v>Import</v>
      </c>
      <c r="M2263" t="s">
        <v>681</v>
      </c>
      <c r="O2263"/>
      <c r="P2263" s="28" t="s">
        <v>3725</v>
      </c>
      <c r="R2263" t="s">
        <v>134</v>
      </c>
      <c r="X2263" s="9">
        <f>IF(Table1[[#This Row],[Origin 1]]="???",0,COUNTA(Table1[[#This Row],[Origin 1]:[Origin 6]]))</f>
        <v>1</v>
      </c>
      <c r="Y2263"/>
      <c r="Z2263"/>
    </row>
    <row r="2264" spans="1:26">
      <c r="A2264" s="12" t="s">
        <v>420</v>
      </c>
      <c r="B2264" s="2">
        <v>2024</v>
      </c>
      <c r="C2264" s="18" t="str">
        <f>TEXT(Table1[[#This Row],[No2]],"000")</f>
        <v>001</v>
      </c>
      <c r="D2264" s="18">
        <v>1</v>
      </c>
      <c r="E2264" s="18" t="s">
        <v>25</v>
      </c>
      <c r="F2264" s="2" t="str">
        <f>_xlfn.TEXTJOIN("_",TRUE,A2264,B2264,C2264,Table1[[#This Row],[Domain]])</f>
        <v>ROU_2024_001_Land</v>
      </c>
      <c r="G2264" s="2" t="s">
        <v>300</v>
      </c>
      <c r="H2264" s="3" t="s">
        <v>27</v>
      </c>
      <c r="I2264" t="s">
        <v>28</v>
      </c>
      <c r="J2264" t="s">
        <v>3726</v>
      </c>
      <c r="K2264" s="4">
        <v>220</v>
      </c>
      <c r="L2264" s="9" t="str">
        <f>IF(AND(R2264=A2264, S2264&amp;T2264&amp;U2264&amp;V2264&amp;W2264=""), "DomProd", IF(COUNTIF(R2264:W2264, A2264)&gt;0, "CoDev", IF(R2264="???","N/A","Import")))</f>
        <v>Import</v>
      </c>
      <c r="M2264" t="s">
        <v>330</v>
      </c>
      <c r="N2264" t="s">
        <v>302</v>
      </c>
      <c r="O2264"/>
      <c r="P2264" s="28" t="s">
        <v>331</v>
      </c>
      <c r="R2264" s="9" t="s">
        <v>304</v>
      </c>
      <c r="X2264" s="9">
        <f>IF(Table1[[#This Row],[Origin 1]]="???",0,COUNTA(Table1[[#This Row],[Origin 1]:[Origin 6]]))</f>
        <v>1</v>
      </c>
      <c r="Y2264"/>
      <c r="Z2264"/>
    </row>
    <row r="2265" spans="1:26">
      <c r="A2265" s="12" t="s">
        <v>420</v>
      </c>
      <c r="B2265" s="2">
        <v>2024</v>
      </c>
      <c r="C2265" s="18" t="str">
        <f>TEXT(Table1[[#This Row],[No2]],"000")</f>
        <v>002</v>
      </c>
      <c r="D2265" s="18">
        <v>2</v>
      </c>
      <c r="E2265" s="18" t="s">
        <v>25</v>
      </c>
      <c r="F2265" s="2" t="str">
        <f>_xlfn.TEXTJOIN("_",TRUE,A2265,B2265,C2265,Table1[[#This Row],[Domain]])</f>
        <v>ROU_2024_002_Land</v>
      </c>
      <c r="G2265" s="2" t="s">
        <v>300</v>
      </c>
      <c r="H2265" s="3" t="s">
        <v>27</v>
      </c>
      <c r="I2265" t="s">
        <v>28</v>
      </c>
      <c r="J2265" t="s">
        <v>3727</v>
      </c>
      <c r="K2265" s="4">
        <v>103</v>
      </c>
      <c r="L2265" s="9" t="str">
        <f>IF(AND(R2265=A2265, S2265&amp;T2265&amp;U2265&amp;V2265&amp;W2265=""), "DomProd", IF(COUNTIF(R2265:W2265, A2265)&gt;0, "CoDev", IF(R2265="???","N/A","Import")))</f>
        <v>DomProd</v>
      </c>
      <c r="M2265" t="s">
        <v>3728</v>
      </c>
      <c r="O2265"/>
      <c r="P2265" s="30" t="s">
        <v>3729</v>
      </c>
      <c r="R2265" t="s">
        <v>420</v>
      </c>
      <c r="X2265" s="9">
        <f>IF(Table1[[#This Row],[Origin 1]]="???",0,COUNTA(Table1[[#This Row],[Origin 1]:[Origin 6]]))</f>
        <v>1</v>
      </c>
      <c r="Y2265"/>
      <c r="Z2265"/>
    </row>
    <row r="2266" spans="1:26">
      <c r="A2266" s="12" t="s">
        <v>420</v>
      </c>
      <c r="B2266" s="2">
        <v>2024</v>
      </c>
      <c r="C2266" s="18" t="str">
        <f>TEXT(Table1[[#This Row],[No2]],"000")</f>
        <v>003</v>
      </c>
      <c r="D2266" s="18">
        <v>3</v>
      </c>
      <c r="E2266" s="18" t="s">
        <v>25</v>
      </c>
      <c r="F2266" s="2" t="str">
        <f>_xlfn.TEXTJOIN("_",TRUE,A2266,B2266,C2266,Table1[[#This Row],[Domain]])</f>
        <v>ROU_2024_003_Land</v>
      </c>
      <c r="G2266" s="2" t="s">
        <v>300</v>
      </c>
      <c r="H2266" s="3" t="s">
        <v>27</v>
      </c>
      <c r="I2266" t="s">
        <v>28</v>
      </c>
      <c r="J2266" t="s">
        <v>3730</v>
      </c>
      <c r="K2266" s="4">
        <v>54</v>
      </c>
      <c r="L2266" s="9" t="str">
        <f>IF(AND(R2266=A2266, S2266&amp;T2266&amp;U2266&amp;V2266&amp;W2266=""), "DomProd", IF(COUNTIF(R2266:W2266, A2266)&gt;0, "CoDev", IF(R2266="???","N/A","Import")))</f>
        <v>DomProd</v>
      </c>
      <c r="M2266" t="s">
        <v>3728</v>
      </c>
      <c r="O2266"/>
      <c r="P2266" s="30" t="s">
        <v>3729</v>
      </c>
      <c r="R2266" t="s">
        <v>420</v>
      </c>
      <c r="X2266" s="9">
        <f>IF(Table1[[#This Row],[Origin 1]]="???",0,COUNTA(Table1[[#This Row],[Origin 1]:[Origin 6]]))</f>
        <v>1</v>
      </c>
      <c r="Y2266"/>
      <c r="Z2266"/>
    </row>
    <row r="2267" spans="1:26">
      <c r="A2267" s="12" t="s">
        <v>420</v>
      </c>
      <c r="B2267" s="2">
        <v>2024</v>
      </c>
      <c r="C2267" s="18" t="str">
        <f>TEXT(Table1[[#This Row],[No2]],"000")</f>
        <v>004</v>
      </c>
      <c r="D2267" s="18">
        <v>4</v>
      </c>
      <c r="E2267" s="18" t="s">
        <v>25</v>
      </c>
      <c r="F2267" s="2" t="str">
        <f>_xlfn.TEXTJOIN("_",TRUE,A2267,B2267,C2267,Table1[[#This Row],[Domain]])</f>
        <v>ROU_2024_004_Land</v>
      </c>
      <c r="G2267" s="2" t="s">
        <v>300</v>
      </c>
      <c r="H2267" s="3" t="s">
        <v>27</v>
      </c>
      <c r="I2267" t="s">
        <v>33</v>
      </c>
      <c r="J2267" t="s">
        <v>3731</v>
      </c>
      <c r="K2267" s="4">
        <v>23</v>
      </c>
      <c r="L2267" s="9" t="str">
        <f>IF(AND(R2267=A2267, S2267&amp;T2267&amp;U2267&amp;V2267&amp;W2267=""), "DomProd", IF(COUNTIF(R2267:W2267, A2267)&gt;0, "CoDev", IF(R2267="???","N/A","Import")))</f>
        <v>DomProd</v>
      </c>
      <c r="M2267" t="s">
        <v>3732</v>
      </c>
      <c r="O2267"/>
      <c r="P2267" s="28" t="s">
        <v>3733</v>
      </c>
      <c r="R2267" t="s">
        <v>420</v>
      </c>
      <c r="X2267" s="9">
        <f>IF(Table1[[#This Row],[Origin 1]]="???",0,COUNTA(Table1[[#This Row],[Origin 1]:[Origin 6]]))</f>
        <v>1</v>
      </c>
      <c r="Y2267"/>
      <c r="Z2267"/>
    </row>
    <row r="2268" spans="1:26">
      <c r="A2268" s="12" t="s">
        <v>420</v>
      </c>
      <c r="B2268" s="2">
        <v>2024</v>
      </c>
      <c r="C2268" s="18" t="str">
        <f>TEXT(Table1[[#This Row],[No2]],"000")</f>
        <v>005</v>
      </c>
      <c r="D2268" s="18">
        <v>5</v>
      </c>
      <c r="E2268" s="18" t="s">
        <v>25</v>
      </c>
      <c r="F2268" s="2" t="str">
        <f>_xlfn.TEXTJOIN("_",TRUE,A2268,B2268,C2268,Table1[[#This Row],[Domain]])</f>
        <v>ROU_2024_005_Land</v>
      </c>
      <c r="G2268" s="2" t="s">
        <v>300</v>
      </c>
      <c r="H2268" s="3" t="s">
        <v>27</v>
      </c>
      <c r="I2268" t="s">
        <v>33</v>
      </c>
      <c r="J2268" t="s">
        <v>3734</v>
      </c>
      <c r="K2268" s="4">
        <v>101</v>
      </c>
      <c r="L2268" s="9" t="str">
        <f>IF(AND(R2268=A2268, S2268&amp;T2268&amp;U2268&amp;V2268&amp;W2268=""), "DomProd", IF(COUNTIF(R2268:W2268, A2268)&gt;0, "CoDev", IF(R2268="???","N/A","Import")))</f>
        <v>DomProd</v>
      </c>
      <c r="M2268" t="s">
        <v>3732</v>
      </c>
      <c r="O2268"/>
      <c r="P2268" s="28" t="s">
        <v>3733</v>
      </c>
      <c r="R2268" t="s">
        <v>420</v>
      </c>
      <c r="X2268" s="9">
        <f>IF(Table1[[#This Row],[Origin 1]]="???",0,COUNTA(Table1[[#This Row],[Origin 1]:[Origin 6]]))</f>
        <v>1</v>
      </c>
      <c r="Y2268"/>
      <c r="Z2268"/>
    </row>
    <row r="2269" spans="1:26">
      <c r="A2269" s="12" t="s">
        <v>420</v>
      </c>
      <c r="B2269" s="2">
        <v>2024</v>
      </c>
      <c r="C2269" s="18" t="str">
        <f>TEXT(Table1[[#This Row],[No2]],"000")</f>
        <v>006</v>
      </c>
      <c r="D2269" s="18">
        <v>6</v>
      </c>
      <c r="E2269" s="18" t="s">
        <v>25</v>
      </c>
      <c r="F2269" s="2" t="str">
        <f>_xlfn.TEXTJOIN("_",TRUE,A2269,B2269,C2269,Table1[[#This Row],[Domain]])</f>
        <v>ROU_2024_006_Land</v>
      </c>
      <c r="G2269" s="2" t="s">
        <v>300</v>
      </c>
      <c r="H2269" s="3" t="s">
        <v>27</v>
      </c>
      <c r="I2269" t="s">
        <v>33</v>
      </c>
      <c r="J2269" t="s">
        <v>1061</v>
      </c>
      <c r="K2269" s="4">
        <v>141</v>
      </c>
      <c r="L2269" s="9" t="str">
        <f>IF(AND(R2269=A2269, S2269&amp;T2269&amp;U2269&amp;V2269&amp;W2269=""), "DomProd", IF(COUNTIF(R2269:W2269, A2269)&gt;0, "CoDev", IF(R2269="???","N/A","Import")))</f>
        <v>Import</v>
      </c>
      <c r="M2269" t="s">
        <v>150</v>
      </c>
      <c r="O2269"/>
      <c r="P2269" s="28" t="s">
        <v>151</v>
      </c>
      <c r="R2269" t="s">
        <v>107</v>
      </c>
      <c r="X2269" s="9">
        <f>IF(Table1[[#This Row],[Origin 1]]="???",0,COUNTA(Table1[[#This Row],[Origin 1]:[Origin 6]]))</f>
        <v>1</v>
      </c>
      <c r="Y2269"/>
      <c r="Z2269"/>
    </row>
    <row r="2270" spans="1:26">
      <c r="A2270" s="12" t="s">
        <v>420</v>
      </c>
      <c r="B2270" s="2">
        <v>2024</v>
      </c>
      <c r="C2270" s="18" t="str">
        <f>TEXT(Table1[[#This Row],[No2]],"000")</f>
        <v>007</v>
      </c>
      <c r="D2270" s="18">
        <v>7</v>
      </c>
      <c r="E2270" s="18" t="s">
        <v>25</v>
      </c>
      <c r="F2270" s="2" t="str">
        <f>_xlfn.TEXTJOIN("_",TRUE,A2270,B2270,C2270,Table1[[#This Row],[Domain]])</f>
        <v>ROU_2024_007_Land</v>
      </c>
      <c r="G2270" s="2" t="s">
        <v>300</v>
      </c>
      <c r="H2270" s="3" t="s">
        <v>27</v>
      </c>
      <c r="I2270" t="s">
        <v>38</v>
      </c>
      <c r="J2270" t="s">
        <v>3735</v>
      </c>
      <c r="K2270" s="4">
        <v>76</v>
      </c>
      <c r="L2270" s="9" t="str">
        <f>IF(AND(R2270=A2270, S2270&amp;T2270&amp;U2270&amp;V2270&amp;W2270=""), "DomProd", IF(COUNTIF(R2270:W2270, A2270)&gt;0, "CoDev", IF(R2270="???","N/A","Import")))</f>
        <v>DomProd</v>
      </c>
      <c r="M2270" t="s">
        <v>3732</v>
      </c>
      <c r="O2270"/>
      <c r="P2270" s="28" t="s">
        <v>3736</v>
      </c>
      <c r="R2270" t="s">
        <v>420</v>
      </c>
      <c r="X2270" s="9">
        <f>IF(Table1[[#This Row],[Origin 1]]="???",0,COUNTA(Table1[[#This Row],[Origin 1]:[Origin 6]]))</f>
        <v>1</v>
      </c>
      <c r="Y2270"/>
      <c r="Z2270"/>
    </row>
    <row r="2271" spans="1:26">
      <c r="A2271" s="12" t="s">
        <v>420</v>
      </c>
      <c r="B2271" s="2">
        <v>2024</v>
      </c>
      <c r="C2271" s="18" t="str">
        <f>TEXT(Table1[[#This Row],[No2]],"000")</f>
        <v>008</v>
      </c>
      <c r="D2271" s="18">
        <v>8</v>
      </c>
      <c r="E2271" s="18" t="s">
        <v>25</v>
      </c>
      <c r="F2271" s="2" t="str">
        <f>_xlfn.TEXTJOIN("_",TRUE,A2271,B2271,C2271,Table1[[#This Row],[Domain]])</f>
        <v>ROU_2024_008_Land</v>
      </c>
      <c r="G2271" s="2" t="s">
        <v>300</v>
      </c>
      <c r="H2271" s="3" t="s">
        <v>27</v>
      </c>
      <c r="I2271" t="s">
        <v>44</v>
      </c>
      <c r="J2271" t="s">
        <v>3737</v>
      </c>
      <c r="K2271" s="4">
        <v>69</v>
      </c>
      <c r="L2271" s="9" t="str">
        <f>IF(AND(R2271=A2271, S2271&amp;T2271&amp;U2271&amp;V2271&amp;W2271=""), "DomProd", IF(COUNTIF(R2271:W2271, A2271)&gt;0, "CoDev", IF(R2271="???","N/A","Import")))</f>
        <v>DomProd</v>
      </c>
      <c r="M2271" t="s">
        <v>3738</v>
      </c>
      <c r="O2271"/>
      <c r="P2271" t="s">
        <v>3739</v>
      </c>
      <c r="R2271" t="s">
        <v>420</v>
      </c>
      <c r="X2271" s="9">
        <f>IF(Table1[[#This Row],[Origin 1]]="???",0,COUNTA(Table1[[#This Row],[Origin 1]:[Origin 6]]))</f>
        <v>1</v>
      </c>
      <c r="Y2271"/>
      <c r="Z2271"/>
    </row>
    <row r="2272" spans="1:26">
      <c r="A2272" s="12" t="s">
        <v>420</v>
      </c>
      <c r="B2272" s="2">
        <v>2024</v>
      </c>
      <c r="C2272" s="18" t="str">
        <f>TEXT(Table1[[#This Row],[No2]],"000")</f>
        <v>009</v>
      </c>
      <c r="D2272" s="18">
        <v>9</v>
      </c>
      <c r="E2272" s="18" t="s">
        <v>25</v>
      </c>
      <c r="F2272" s="2" t="str">
        <f>_xlfn.TEXTJOIN("_",TRUE,A2272,B2272,C2272,Table1[[#This Row],[Domain]])</f>
        <v>ROU_2024_009_Land</v>
      </c>
      <c r="G2272" s="2" t="s">
        <v>300</v>
      </c>
      <c r="H2272" s="3" t="s">
        <v>27</v>
      </c>
      <c r="I2272" t="s">
        <v>44</v>
      </c>
      <c r="J2272" t="s">
        <v>1412</v>
      </c>
      <c r="K2272" s="4">
        <v>35</v>
      </c>
      <c r="L2272" s="9" t="str">
        <f>IF(AND(R2272=A2272, S2272&amp;T2272&amp;U2272&amp;V2272&amp;W2272=""), "DomProd", IF(COUNTIF(R2272:W2272, A2272)&gt;0, "CoDev", IF(R2272="???","N/A","Import")))</f>
        <v>Import</v>
      </c>
      <c r="M2272" t="s">
        <v>150</v>
      </c>
      <c r="O2272"/>
      <c r="P2272" s="28" t="s">
        <v>151</v>
      </c>
      <c r="R2272" t="s">
        <v>107</v>
      </c>
      <c r="X2272" s="9">
        <f>IF(Table1[[#This Row],[Origin 1]]="???",0,COUNTA(Table1[[#This Row],[Origin 1]:[Origin 6]]))</f>
        <v>1</v>
      </c>
      <c r="Y2272"/>
      <c r="Z2272"/>
    </row>
    <row r="2273" spans="1:26">
      <c r="A2273" s="12" t="s">
        <v>420</v>
      </c>
      <c r="B2273" s="2">
        <v>2024</v>
      </c>
      <c r="C2273" s="18" t="str">
        <f>TEXT(Table1[[#This Row],[No2]],"000")</f>
        <v>010</v>
      </c>
      <c r="D2273" s="18">
        <v>10</v>
      </c>
      <c r="E2273" s="18" t="s">
        <v>25</v>
      </c>
      <c r="F2273" s="2" t="str">
        <f>_xlfn.TEXTJOIN("_",TRUE,A2273,B2273,C2273,Table1[[#This Row],[Domain]])</f>
        <v>ROU_2024_010_Land</v>
      </c>
      <c r="G2273" s="2" t="s">
        <v>300</v>
      </c>
      <c r="H2273" s="3" t="s">
        <v>27</v>
      </c>
      <c r="I2273" t="s">
        <v>44</v>
      </c>
      <c r="J2273" t="s">
        <v>3740</v>
      </c>
      <c r="K2273" s="4">
        <v>211</v>
      </c>
      <c r="L2273" s="9" t="str">
        <f>IF(AND(R2273=A2273, S2273&amp;T2273&amp;U2273&amp;V2273&amp;W2273=""), "DomProd", IF(COUNTIF(R2273:W2273, A2273)&gt;0, "CoDev", IF(R2273="???","N/A","Import")))</f>
        <v>DomProd</v>
      </c>
      <c r="M2273" t="s">
        <v>3741</v>
      </c>
      <c r="O2273"/>
      <c r="P2273" s="28" t="s">
        <v>3742</v>
      </c>
      <c r="R2273" t="s">
        <v>420</v>
      </c>
      <c r="X2273" s="9">
        <f>IF(Table1[[#This Row],[Origin 1]]="???",0,COUNTA(Table1[[#This Row],[Origin 1]:[Origin 6]]))</f>
        <v>1</v>
      </c>
      <c r="Y2273"/>
      <c r="Z2273"/>
    </row>
    <row r="2274" spans="1:26">
      <c r="A2274" s="12" t="s">
        <v>420</v>
      </c>
      <c r="B2274" s="2">
        <v>2024</v>
      </c>
      <c r="C2274" s="18" t="str">
        <f>TEXT(Table1[[#This Row],[No2]],"000")</f>
        <v>011</v>
      </c>
      <c r="D2274" s="18">
        <v>11</v>
      </c>
      <c r="E2274" s="18" t="s">
        <v>25</v>
      </c>
      <c r="F2274" s="2" t="str">
        <f>_xlfn.TEXTJOIN("_",TRUE,A2274,B2274,C2274,Table1[[#This Row],[Domain]])</f>
        <v>ROU_2024_011_Land</v>
      </c>
      <c r="G2274" s="2" t="s">
        <v>300</v>
      </c>
      <c r="H2274" s="3" t="s">
        <v>27</v>
      </c>
      <c r="I2274" t="s">
        <v>44</v>
      </c>
      <c r="J2274" t="s">
        <v>3743</v>
      </c>
      <c r="K2274" s="4">
        <v>153</v>
      </c>
      <c r="L2274" s="9" t="str">
        <f>IF(AND(R2274=A2274, S2274&amp;T2274&amp;U2274&amp;V2274&amp;W2274=""), "DomProd", IF(COUNTIF(R2274:W2274, A2274)&gt;0, "CoDev", IF(R2274="???","N/A","Import")))</f>
        <v>DomProd</v>
      </c>
      <c r="M2274" t="s">
        <v>3728</v>
      </c>
      <c r="O2274"/>
      <c r="P2274" s="28" t="s">
        <v>3744</v>
      </c>
      <c r="R2274" t="s">
        <v>420</v>
      </c>
      <c r="X2274" s="9">
        <f>IF(Table1[[#This Row],[Origin 1]]="???",0,COUNTA(Table1[[#This Row],[Origin 1]:[Origin 6]]))</f>
        <v>1</v>
      </c>
      <c r="Y2274"/>
      <c r="Z2274"/>
    </row>
    <row r="2275" spans="1:26">
      <c r="A2275" s="12" t="s">
        <v>420</v>
      </c>
      <c r="B2275" s="2">
        <v>2024</v>
      </c>
      <c r="C2275" s="18" t="str">
        <f>TEXT(Table1[[#This Row],[No2]],"000")</f>
        <v>012</v>
      </c>
      <c r="D2275" s="18">
        <v>12</v>
      </c>
      <c r="E2275" s="18" t="s">
        <v>25</v>
      </c>
      <c r="F2275" s="2" t="str">
        <f>_xlfn.TEXTJOIN("_",TRUE,A2275,B2275,C2275,Table1[[#This Row],[Domain]])</f>
        <v>ROU_2024_012_Land</v>
      </c>
      <c r="G2275" s="2" t="s">
        <v>300</v>
      </c>
      <c r="H2275" s="3" t="s">
        <v>27</v>
      </c>
      <c r="I2275" t="s">
        <v>1203</v>
      </c>
      <c r="J2275" t="s">
        <v>3399</v>
      </c>
      <c r="K2275" s="4">
        <v>60</v>
      </c>
      <c r="L2275" s="9" t="str">
        <f>IF(AND(R2275=A2275, S2275&amp;T2275&amp;U2275&amp;V2275&amp;W2275=""), "DomProd", IF(COUNTIF(R2275:W2275, A2275)&gt;0, "CoDev", IF(R2275="???","N/A","Import")))</f>
        <v>Import</v>
      </c>
      <c r="M2275" t="s">
        <v>1219</v>
      </c>
      <c r="O2275"/>
      <c r="P2275" s="28" t="s">
        <v>1220</v>
      </c>
      <c r="R2275" t="s">
        <v>65</v>
      </c>
      <c r="X2275" s="9">
        <f>IF(Table1[[#This Row],[Origin 1]]="???",0,COUNTA(Table1[[#This Row],[Origin 1]:[Origin 6]]))</f>
        <v>1</v>
      </c>
      <c r="Y2275"/>
      <c r="Z2275"/>
    </row>
    <row r="2276" spans="1:26">
      <c r="A2276" s="12" t="s">
        <v>420</v>
      </c>
      <c r="B2276" s="2">
        <v>2024</v>
      </c>
      <c r="C2276" s="18" t="str">
        <f>TEXT(Table1[[#This Row],[No2]],"000")</f>
        <v>013</v>
      </c>
      <c r="D2276" s="18">
        <v>13</v>
      </c>
      <c r="E2276" s="18" t="s">
        <v>25</v>
      </c>
      <c r="F2276" s="2" t="str">
        <f>_xlfn.TEXTJOIN("_",TRUE,A2276,B2276,C2276,Table1[[#This Row],[Domain]])</f>
        <v>ROU_2024_013_Land</v>
      </c>
      <c r="G2276" s="2" t="s">
        <v>300</v>
      </c>
      <c r="H2276" s="3" t="s">
        <v>27</v>
      </c>
      <c r="I2276" t="s">
        <v>49</v>
      </c>
      <c r="J2276" t="s">
        <v>158</v>
      </c>
      <c r="K2276" s="4">
        <v>33</v>
      </c>
      <c r="L2276" s="9" t="str">
        <f>IF(AND(R2276=A2276, S2276&amp;T2276&amp;U2276&amp;V2276&amp;W2276=""), "DomProd", IF(COUNTIF(R2276:W2276, A2276)&gt;0, "CoDev", IF(R2276="???","N/A","Import")))</f>
        <v>Import</v>
      </c>
      <c r="M2276" t="s">
        <v>159</v>
      </c>
      <c r="O2276"/>
      <c r="P2276" s="28" t="s">
        <v>160</v>
      </c>
      <c r="R2276" t="s">
        <v>65</v>
      </c>
      <c r="X2276" s="9">
        <f>IF(Table1[[#This Row],[Origin 1]]="???",0,COUNTA(Table1[[#This Row],[Origin 1]:[Origin 6]]))</f>
        <v>1</v>
      </c>
      <c r="Y2276"/>
      <c r="Z2276"/>
    </row>
    <row r="2277" spans="1:26">
      <c r="A2277" s="12" t="s">
        <v>420</v>
      </c>
      <c r="B2277" s="2">
        <v>2024</v>
      </c>
      <c r="C2277" s="18" t="str">
        <f>TEXT(Table1[[#This Row],[No2]],"000")</f>
        <v>014</v>
      </c>
      <c r="D2277" s="18">
        <v>14</v>
      </c>
      <c r="E2277" s="18" t="s">
        <v>25</v>
      </c>
      <c r="F2277" s="2" t="str">
        <f>_xlfn.TEXTJOIN("_",TRUE,A2277,B2277,C2277,Table1[[#This Row],[Domain]])</f>
        <v>ROU_2024_014_Land</v>
      </c>
      <c r="G2277" s="2" t="s">
        <v>300</v>
      </c>
      <c r="H2277" s="3" t="s">
        <v>27</v>
      </c>
      <c r="I2277" t="s">
        <v>49</v>
      </c>
      <c r="J2277" t="s">
        <v>3745</v>
      </c>
      <c r="K2277" s="4">
        <v>480</v>
      </c>
      <c r="L2277" s="9" t="str">
        <f>IF(AND(R2277=A2277, S2277&amp;T2277&amp;U2277&amp;V2277&amp;W2277=""), "DomProd", IF(COUNTIF(R2277:W2277, A2277)&gt;0, "CoDev", IF(R2277="???","N/A","Import")))</f>
        <v>DomProd</v>
      </c>
      <c r="M2277" t="s">
        <v>3728</v>
      </c>
      <c r="O2277"/>
      <c r="P2277" s="28" t="s">
        <v>3746</v>
      </c>
      <c r="R2277" t="s">
        <v>420</v>
      </c>
      <c r="X2277" s="9">
        <f>IF(Table1[[#This Row],[Origin 1]]="???",0,COUNTA(Table1[[#This Row],[Origin 1]:[Origin 6]]))</f>
        <v>1</v>
      </c>
      <c r="Y2277"/>
      <c r="Z2277"/>
    </row>
    <row r="2278" spans="1:26" s="7" customFormat="1">
      <c r="A2278" s="23" t="s">
        <v>420</v>
      </c>
      <c r="B2278" s="2">
        <v>2024</v>
      </c>
      <c r="C2278" s="18" t="str">
        <f>TEXT(Table1[[#This Row],[No2]],"000")</f>
        <v>015</v>
      </c>
      <c r="D2278" s="18">
        <v>15</v>
      </c>
      <c r="E2278" s="18" t="s">
        <v>25</v>
      </c>
      <c r="F2278" s="2" t="str">
        <f>_xlfn.TEXTJOIN("_",TRUE,A2278,B2278,C2278,Table1[[#This Row],[Domain]])</f>
        <v>ROU_2024_015_Land</v>
      </c>
      <c r="G2278" s="5" t="s">
        <v>300</v>
      </c>
      <c r="H2278" s="6" t="s">
        <v>56</v>
      </c>
      <c r="I2278" s="7" t="s">
        <v>57</v>
      </c>
      <c r="J2278" s="7" t="s">
        <v>3747</v>
      </c>
      <c r="K2278" s="8">
        <v>3</v>
      </c>
      <c r="L2278" s="9" t="str">
        <f>IF(AND(R2278=A2278, S2278&amp;T2278&amp;U2278&amp;V2278&amp;W2278=""), "DomProd", IF(COUNTIF(R2278:W2278, A2278)&gt;0, "CoDev", IF(R2278="???","N/A","Import")))</f>
        <v>DomProd</v>
      </c>
      <c r="M2278" t="s">
        <v>3732</v>
      </c>
      <c r="N2278"/>
      <c r="O2278"/>
      <c r="P2278" s="28" t="s">
        <v>3733</v>
      </c>
      <c r="R2278" s="7" t="s">
        <v>420</v>
      </c>
      <c r="X2278" s="9">
        <f>IF(Table1[[#This Row],[Origin 1]]="???",0,COUNTA(Table1[[#This Row],[Origin 1]:[Origin 6]]))</f>
        <v>1</v>
      </c>
      <c r="Y2278"/>
    </row>
    <row r="2279" spans="1:26">
      <c r="A2279" s="12" t="s">
        <v>420</v>
      </c>
      <c r="B2279" s="2">
        <v>2024</v>
      </c>
      <c r="C2279" s="18" t="str">
        <f>TEXT(Table1[[#This Row],[No2]],"000")</f>
        <v>016</v>
      </c>
      <c r="D2279" s="18">
        <v>16</v>
      </c>
      <c r="E2279" s="18" t="s">
        <v>25</v>
      </c>
      <c r="F2279" s="2" t="str">
        <f>_xlfn.TEXTJOIN("_",TRUE,A2279,B2279,C2279,Table1[[#This Row],[Domain]])</f>
        <v>ROU_2024_016_Land</v>
      </c>
      <c r="G2279" s="2" t="s">
        <v>300</v>
      </c>
      <c r="H2279" s="3" t="s">
        <v>56</v>
      </c>
      <c r="I2279" t="s">
        <v>57</v>
      </c>
      <c r="J2279" t="s">
        <v>1412</v>
      </c>
      <c r="K2279" s="4">
        <v>1</v>
      </c>
      <c r="L2279" s="9" t="str">
        <f>IF(AND(R2279=A2279, S2279&amp;T2279&amp;U2279&amp;V2279&amp;W2279=""), "DomProd", IF(COUNTIF(R2279:W2279, A2279)&gt;0, "CoDev", IF(R2279="???","N/A","Import")))</f>
        <v>Import</v>
      </c>
      <c r="M2279" t="s">
        <v>150</v>
      </c>
      <c r="O2279"/>
      <c r="P2279" s="28" t="s">
        <v>151</v>
      </c>
      <c r="R2279" t="s">
        <v>107</v>
      </c>
      <c r="X2279" s="9">
        <f>IF(Table1[[#This Row],[Origin 1]]="???",0,COUNTA(Table1[[#This Row],[Origin 1]:[Origin 6]]))</f>
        <v>1</v>
      </c>
      <c r="Y2279"/>
      <c r="Z2279"/>
    </row>
    <row r="2280" spans="1:26">
      <c r="A2280" s="12" t="s">
        <v>420</v>
      </c>
      <c r="B2280" s="2">
        <v>2024</v>
      </c>
      <c r="C2280" s="18" t="str">
        <f>TEXT(Table1[[#This Row],[No2]],"000")</f>
        <v>017</v>
      </c>
      <c r="D2280" s="18">
        <v>17</v>
      </c>
      <c r="E2280" s="18" t="s">
        <v>25</v>
      </c>
      <c r="F2280" s="2" t="str">
        <f>_xlfn.TEXTJOIN("_",TRUE,A2280,B2280,C2280,Table1[[#This Row],[Domain]])</f>
        <v>ROU_2024_017_Land</v>
      </c>
      <c r="G2280" s="2" t="s">
        <v>300</v>
      </c>
      <c r="H2280" s="3" t="s">
        <v>56</v>
      </c>
      <c r="I2280" t="s">
        <v>57</v>
      </c>
      <c r="J2280" t="s">
        <v>3748</v>
      </c>
      <c r="K2280" s="4">
        <v>8</v>
      </c>
      <c r="L2280" s="9" t="str">
        <f>IF(AND(R2280=A2280, S2280&amp;T2280&amp;U2280&amp;V2280&amp;W2280=""), "DomProd", IF(COUNTIF(R2280:W2280, A2280)&gt;0, "CoDev", IF(R2280="???","N/A","Import")))</f>
        <v>DomProd</v>
      </c>
      <c r="M2280" t="s">
        <v>3741</v>
      </c>
      <c r="O2280"/>
      <c r="P2280" s="28" t="s">
        <v>3742</v>
      </c>
      <c r="R2280" t="s">
        <v>420</v>
      </c>
      <c r="X2280" s="9">
        <f>IF(Table1[[#This Row],[Origin 1]]="???",0,COUNTA(Table1[[#This Row],[Origin 1]:[Origin 6]]))</f>
        <v>1</v>
      </c>
      <c r="Y2280"/>
      <c r="Z2280"/>
    </row>
    <row r="2281" spans="1:26">
      <c r="A2281" s="12" t="s">
        <v>420</v>
      </c>
      <c r="B2281" s="2">
        <v>2024</v>
      </c>
      <c r="C2281" s="18" t="str">
        <f>TEXT(Table1[[#This Row],[No2]],"000")</f>
        <v>018</v>
      </c>
      <c r="D2281" s="18">
        <v>18</v>
      </c>
      <c r="E2281" s="18" t="s">
        <v>25</v>
      </c>
      <c r="F2281" s="2" t="str">
        <f>_xlfn.TEXTJOIN("_",TRUE,A2281,B2281,C2281,Table1[[#This Row],[Domain]])</f>
        <v>ROU_2024_018_Land</v>
      </c>
      <c r="G2281" s="2" t="s">
        <v>300</v>
      </c>
      <c r="H2281" s="3" t="s">
        <v>56</v>
      </c>
      <c r="I2281" t="s">
        <v>57</v>
      </c>
      <c r="J2281" t="s">
        <v>3749</v>
      </c>
      <c r="K2281" s="4">
        <v>44</v>
      </c>
      <c r="L2281" s="9" t="str">
        <f>IF(AND(R2281=A2281, S2281&amp;T2281&amp;U2281&amp;V2281&amp;W2281=""), "DomProd", IF(COUNTIF(R2281:W2281, A2281)&gt;0, "CoDev", IF(R2281="???","N/A","Import")))</f>
        <v>DomProd</v>
      </c>
      <c r="M2281" t="s">
        <v>3741</v>
      </c>
      <c r="O2281"/>
      <c r="P2281" s="28" t="s">
        <v>3742</v>
      </c>
      <c r="R2281" t="s">
        <v>420</v>
      </c>
      <c r="X2281" s="9">
        <f>IF(Table1[[#This Row],[Origin 1]]="???",0,COUNTA(Table1[[#This Row],[Origin 1]:[Origin 6]]))</f>
        <v>1</v>
      </c>
      <c r="Y2281"/>
      <c r="Z2281"/>
    </row>
    <row r="2282" spans="1:26">
      <c r="A2282" s="12" t="s">
        <v>420</v>
      </c>
      <c r="B2282" s="2">
        <v>2024</v>
      </c>
      <c r="C2282" s="18" t="str">
        <f>TEXT(Table1[[#This Row],[No2]],"000")</f>
        <v>019</v>
      </c>
      <c r="D2282" s="18">
        <v>19</v>
      </c>
      <c r="E2282" s="18" t="s">
        <v>25</v>
      </c>
      <c r="F2282" s="2" t="str">
        <f>_xlfn.TEXTJOIN("_",TRUE,A2282,B2282,C2282,Table1[[#This Row],[Domain]])</f>
        <v>ROU_2024_019_Land</v>
      </c>
      <c r="G2282" s="2" t="s">
        <v>300</v>
      </c>
      <c r="H2282" s="3" t="s">
        <v>56</v>
      </c>
      <c r="I2282" t="s">
        <v>335</v>
      </c>
      <c r="J2282" t="s">
        <v>3750</v>
      </c>
      <c r="K2282" s="4">
        <v>43</v>
      </c>
      <c r="L2282" s="9" t="str">
        <f>IF(AND(R2282=A2282, S2282&amp;T2282&amp;U2282&amp;V2282&amp;W2282=""), "DomProd", IF(COUNTIF(R2282:W2282, A2282)&gt;0, "CoDev", IF(R2282="???","N/A","Import")))</f>
        <v>Import</v>
      </c>
      <c r="M2282" t="s">
        <v>337</v>
      </c>
      <c r="N2282" t="s">
        <v>338</v>
      </c>
      <c r="O2282" t="s">
        <v>339</v>
      </c>
      <c r="P2282" t="s">
        <v>340</v>
      </c>
      <c r="R2282" t="s">
        <v>315</v>
      </c>
      <c r="S2282" t="s">
        <v>32</v>
      </c>
      <c r="X2282" s="9">
        <f>IF(Table1[[#This Row],[Origin 1]]="???",0,COUNTA(Table1[[#This Row],[Origin 1]:[Origin 6]]))</f>
        <v>2</v>
      </c>
      <c r="Y2282"/>
      <c r="Z2282"/>
    </row>
    <row r="2283" spans="1:26">
      <c r="A2283" s="12" t="s">
        <v>420</v>
      </c>
      <c r="B2283" s="2">
        <v>2024</v>
      </c>
      <c r="C2283" s="18" t="str">
        <f>TEXT(Table1[[#This Row],[No2]],"000")</f>
        <v>020</v>
      </c>
      <c r="D2283" s="18">
        <v>20</v>
      </c>
      <c r="E2283" s="18" t="s">
        <v>25</v>
      </c>
      <c r="F2283" s="2" t="str">
        <f>_xlfn.TEXTJOIN("_",TRUE,A2283,B2283,C2283,Table1[[#This Row],[Domain]])</f>
        <v>ROU_2024_020_Land</v>
      </c>
      <c r="G2283" s="2" t="s">
        <v>300</v>
      </c>
      <c r="H2283" s="3" t="s">
        <v>66</v>
      </c>
      <c r="I2283" t="s">
        <v>3751</v>
      </c>
      <c r="J2283" t="s">
        <v>3752</v>
      </c>
      <c r="K2283" s="4">
        <v>1</v>
      </c>
      <c r="L2283" s="9" t="str">
        <f>IF(AND(R2283=A2283, S2283&amp;T2283&amp;U2283&amp;V2283&amp;W2283=""), "DomProd", IF(COUNTIF(R2283:W2283, A2283)&gt;0, "CoDev", IF(R2283="???","N/A","Import")))</f>
        <v>Import</v>
      </c>
      <c r="M2283" t="s">
        <v>150</v>
      </c>
      <c r="O2283"/>
      <c r="P2283" s="28" t="s">
        <v>151</v>
      </c>
      <c r="R2283" t="s">
        <v>107</v>
      </c>
      <c r="X2283" s="9">
        <f>IF(Table1[[#This Row],[Origin 1]]="???",0,COUNTA(Table1[[#This Row],[Origin 1]:[Origin 6]]))</f>
        <v>1</v>
      </c>
      <c r="Y2283"/>
      <c r="Z2283"/>
    </row>
    <row r="2284" spans="1:26">
      <c r="A2284" s="12" t="s">
        <v>420</v>
      </c>
      <c r="B2284" s="2">
        <v>2024</v>
      </c>
      <c r="C2284" s="18" t="str">
        <f>TEXT(Table1[[#This Row],[No2]],"000")</f>
        <v>021</v>
      </c>
      <c r="D2284" s="18">
        <v>21</v>
      </c>
      <c r="E2284" s="18" t="s">
        <v>25</v>
      </c>
      <c r="F2284" s="2" t="str">
        <f>_xlfn.TEXTJOIN("_",TRUE,A2284,B2284,C2284,Table1[[#This Row],[Domain]])</f>
        <v>ROU_2024_021_Land</v>
      </c>
      <c r="G2284" s="2" t="s">
        <v>300</v>
      </c>
      <c r="H2284" s="3" t="s">
        <v>66</v>
      </c>
      <c r="I2284" t="s">
        <v>3751</v>
      </c>
      <c r="J2284" t="s">
        <v>3753</v>
      </c>
      <c r="K2284" s="4">
        <v>109</v>
      </c>
      <c r="L2284" s="9" t="str">
        <f>IF(AND(R2284=A2284, S2284&amp;T2284&amp;U2284&amp;V2284&amp;W2284=""), "DomProd", IF(COUNTIF(R2284:W2284, A2284)&gt;0, "CoDev", IF(R2284="???","N/A","Import")))</f>
        <v>DomProd</v>
      </c>
      <c r="M2284" t="s">
        <v>3728</v>
      </c>
      <c r="O2284"/>
      <c r="P2284" s="28" t="s">
        <v>3746</v>
      </c>
      <c r="R2284" t="s">
        <v>420</v>
      </c>
      <c r="X2284" s="9">
        <f>IF(Table1[[#This Row],[Origin 1]]="???",0,COUNTA(Table1[[#This Row],[Origin 1]:[Origin 6]]))</f>
        <v>1</v>
      </c>
      <c r="Y2284"/>
      <c r="Z2284"/>
    </row>
    <row r="2285" spans="1:26">
      <c r="A2285" s="12" t="s">
        <v>420</v>
      </c>
      <c r="B2285" s="2">
        <v>2024</v>
      </c>
      <c r="C2285" s="18" t="str">
        <f>TEXT(Table1[[#This Row],[No2]],"000")</f>
        <v>022</v>
      </c>
      <c r="D2285" s="18">
        <v>22</v>
      </c>
      <c r="E2285" s="18" t="s">
        <v>25</v>
      </c>
      <c r="F2285" s="2" t="str">
        <f>_xlfn.TEXTJOIN("_",TRUE,A2285,B2285,C2285,Table1[[#This Row],[Domain]])</f>
        <v>ROU_2024_022_Land</v>
      </c>
      <c r="G2285" s="2" t="s">
        <v>300</v>
      </c>
      <c r="H2285" s="3" t="s">
        <v>69</v>
      </c>
      <c r="I2285" t="s">
        <v>344</v>
      </c>
      <c r="J2285" t="s">
        <v>3754</v>
      </c>
      <c r="K2285" s="4">
        <v>12</v>
      </c>
      <c r="L2285" s="9" t="str">
        <f>IF(AND(R2285=A2285, S2285&amp;T2285&amp;U2285&amp;V2285&amp;W2285=""), "DomProd", IF(COUNTIF(R2285:W2285, A2285)&gt;0, "CoDev", IF(R2285="???","N/A","Import")))</f>
        <v>Import</v>
      </c>
      <c r="M2285" t="s">
        <v>317</v>
      </c>
      <c r="O2285"/>
      <c r="P2285" t="s">
        <v>347</v>
      </c>
      <c r="R2285" s="9" t="s">
        <v>304</v>
      </c>
      <c r="X2285" s="9">
        <f>IF(Table1[[#This Row],[Origin 1]]="???",0,COUNTA(Table1[[#This Row],[Origin 1]:[Origin 6]]))</f>
        <v>1</v>
      </c>
      <c r="Y2285"/>
      <c r="Z2285"/>
    </row>
    <row r="2286" spans="1:26">
      <c r="A2286" s="12" t="s">
        <v>420</v>
      </c>
      <c r="B2286" s="2">
        <v>2024</v>
      </c>
      <c r="C2286" s="18" t="str">
        <f>TEXT(Table1[[#This Row],[No2]],"000")</f>
        <v>023</v>
      </c>
      <c r="D2286" s="18">
        <v>23</v>
      </c>
      <c r="E2286" s="18" t="s">
        <v>25</v>
      </c>
      <c r="F2286" s="2" t="str">
        <f>_xlfn.TEXTJOIN("_",TRUE,A2286,B2286,C2286,Table1[[#This Row],[Domain]])</f>
        <v>ROU_2024_023_Land</v>
      </c>
      <c r="G2286" s="2" t="s">
        <v>300</v>
      </c>
      <c r="H2286" s="3" t="s">
        <v>69</v>
      </c>
      <c r="I2286" t="s">
        <v>344</v>
      </c>
      <c r="J2286" t="s">
        <v>3755</v>
      </c>
      <c r="K2286" s="4">
        <v>98</v>
      </c>
      <c r="L2286" s="9" t="str">
        <f>IF(AND(R2286=A2286, S2286&amp;T2286&amp;U2286&amp;V2286&amp;W2286=""), "DomProd", IF(COUNTIF(R2286:W2286, A2286)&gt;0, "CoDev", IF(R2286="???","N/A","Import")))</f>
        <v>Import</v>
      </c>
      <c r="M2286" t="s">
        <v>317</v>
      </c>
      <c r="O2286"/>
      <c r="P2286" t="s">
        <v>347</v>
      </c>
      <c r="R2286" s="9" t="s">
        <v>304</v>
      </c>
      <c r="X2286" s="9">
        <f>IF(Table1[[#This Row],[Origin 1]]="???",0,COUNTA(Table1[[#This Row],[Origin 1]:[Origin 6]]))</f>
        <v>1</v>
      </c>
      <c r="Y2286"/>
      <c r="Z2286"/>
    </row>
    <row r="2287" spans="1:26">
      <c r="A2287" s="12" t="s">
        <v>420</v>
      </c>
      <c r="B2287" s="2">
        <v>2024</v>
      </c>
      <c r="C2287" s="18" t="str">
        <f>TEXT(Table1[[#This Row],[No2]],"000")</f>
        <v>024</v>
      </c>
      <c r="D2287" s="18">
        <v>24</v>
      </c>
      <c r="E2287" s="18" t="s">
        <v>25</v>
      </c>
      <c r="F2287" s="2" t="str">
        <f>_xlfn.TEXTJOIN("_",TRUE,A2287,B2287,C2287,Table1[[#This Row],[Domain]])</f>
        <v>ROU_2024_024_Land</v>
      </c>
      <c r="G2287" s="2" t="s">
        <v>300</v>
      </c>
      <c r="H2287" s="3" t="s">
        <v>69</v>
      </c>
      <c r="I2287" t="s">
        <v>344</v>
      </c>
      <c r="J2287" t="s">
        <v>3756</v>
      </c>
      <c r="K2287" s="4">
        <v>48</v>
      </c>
      <c r="L2287" s="9" t="str">
        <f>IF(AND(R2287=A2287, S2287&amp;T2287&amp;U2287&amp;V2287&amp;W2287=""), "DomProd", IF(COUNTIF(R2287:W2287, A2287)&gt;0, "CoDev", IF(R2287="???","N/A","Import")))</f>
        <v>Import</v>
      </c>
      <c r="M2287" t="s">
        <v>346</v>
      </c>
      <c r="O2287"/>
      <c r="P2287" t="s">
        <v>347</v>
      </c>
      <c r="Q2287" t="s">
        <v>348</v>
      </c>
      <c r="R2287" s="9" t="s">
        <v>304</v>
      </c>
      <c r="X2287" s="9">
        <f>IF(Table1[[#This Row],[Origin 1]]="???",0,COUNTA(Table1[[#This Row],[Origin 1]:[Origin 6]]))</f>
        <v>1</v>
      </c>
      <c r="Y2287"/>
      <c r="Z2287"/>
    </row>
    <row r="2288" spans="1:26">
      <c r="A2288" s="12" t="s">
        <v>420</v>
      </c>
      <c r="B2288" s="2">
        <v>2024</v>
      </c>
      <c r="C2288" s="18" t="str">
        <f>TEXT(Table1[[#This Row],[No2]],"000")</f>
        <v>025</v>
      </c>
      <c r="D2288" s="18">
        <v>25</v>
      </c>
      <c r="E2288" s="18" t="s">
        <v>25</v>
      </c>
      <c r="F2288" s="2" t="str">
        <f>_xlfn.TEXTJOIN("_",TRUE,A2288,B2288,C2288,Table1[[#This Row],[Domain]])</f>
        <v>ROU_2024_025_Land</v>
      </c>
      <c r="G2288" s="2" t="s">
        <v>300</v>
      </c>
      <c r="H2288" s="3" t="s">
        <v>69</v>
      </c>
      <c r="I2288" t="s">
        <v>70</v>
      </c>
      <c r="J2288" t="s">
        <v>737</v>
      </c>
      <c r="K2288" s="4" t="s">
        <v>72</v>
      </c>
      <c r="L2288" s="9" t="str">
        <f>IF(AND(R2288=A2288, S2288&amp;T2288&amp;U2288&amp;V2288&amp;W2288=""), "DomProd", IF(COUNTIF(R2288:W2288, A2288)&gt;0, "CoDev", IF(R2288="???","N/A","Import")))</f>
        <v>Import</v>
      </c>
      <c r="M2288" t="s">
        <v>166</v>
      </c>
      <c r="O2288"/>
      <c r="P2288" s="28" t="s">
        <v>167</v>
      </c>
      <c r="R2288" t="s">
        <v>115</v>
      </c>
      <c r="X2288" s="9">
        <f>IF(Table1[[#This Row],[Origin 1]]="???",0,COUNTA(Table1[[#This Row],[Origin 1]:[Origin 6]]))</f>
        <v>1</v>
      </c>
      <c r="Y2288"/>
      <c r="Z2288"/>
    </row>
    <row r="2289" spans="1:26">
      <c r="A2289" s="12" t="s">
        <v>420</v>
      </c>
      <c r="B2289" s="2">
        <v>2024</v>
      </c>
      <c r="C2289" s="18" t="str">
        <f>TEXT(Table1[[#This Row],[No2]],"000")</f>
        <v>026</v>
      </c>
      <c r="D2289" s="18">
        <v>26</v>
      </c>
      <c r="E2289" s="18" t="s">
        <v>25</v>
      </c>
      <c r="F2289" s="2" t="str">
        <f>_xlfn.TEXTJOIN("_",TRUE,A2289,B2289,C2289,Table1[[#This Row],[Domain]])</f>
        <v>ROU_2024_026_Land</v>
      </c>
      <c r="G2289" s="2" t="s">
        <v>300</v>
      </c>
      <c r="H2289" s="3" t="s">
        <v>69</v>
      </c>
      <c r="I2289" t="s">
        <v>3757</v>
      </c>
      <c r="J2289" t="s">
        <v>3758</v>
      </c>
      <c r="K2289" s="4">
        <v>23</v>
      </c>
      <c r="L2289" s="9" t="str">
        <f>IF(AND(R2289=A2289, S2289&amp;T2289&amp;U2289&amp;V2289&amp;W2289=""), "DomProd", IF(COUNTIF(R2289:W2289, A2289)&gt;0, "CoDev", IF(R2289="???","N/A","Import")))</f>
        <v>Import</v>
      </c>
      <c r="M2289" t="s">
        <v>357</v>
      </c>
      <c r="O2289"/>
      <c r="P2289" s="28" t="s">
        <v>3759</v>
      </c>
      <c r="R2289" s="9" t="s">
        <v>304</v>
      </c>
      <c r="X2289" s="9">
        <f>IF(Table1[[#This Row],[Origin 1]]="???",0,COUNTA(Table1[[#This Row],[Origin 1]:[Origin 6]]))</f>
        <v>1</v>
      </c>
      <c r="Y2289"/>
      <c r="Z2289"/>
    </row>
    <row r="2290" spans="1:26">
      <c r="A2290" s="12" t="s">
        <v>420</v>
      </c>
      <c r="B2290" s="2">
        <v>2024</v>
      </c>
      <c r="C2290" s="18" t="str">
        <f>TEXT(Table1[[#This Row],[No2]],"000")</f>
        <v>027</v>
      </c>
      <c r="D2290" s="18">
        <v>27</v>
      </c>
      <c r="E2290" s="18" t="s">
        <v>25</v>
      </c>
      <c r="F2290" s="2" t="str">
        <f>_xlfn.TEXTJOIN("_",TRUE,A2290,B2290,C2290,Table1[[#This Row],[Domain]])</f>
        <v>ROU_2024_027_Land</v>
      </c>
      <c r="G2290" s="2" t="s">
        <v>300</v>
      </c>
      <c r="H2290" s="3" t="s">
        <v>69</v>
      </c>
      <c r="I2290" t="s">
        <v>3760</v>
      </c>
      <c r="J2290" t="s">
        <v>3761</v>
      </c>
      <c r="K2290" s="4">
        <v>218</v>
      </c>
      <c r="L2290" s="9" t="str">
        <f>IF(AND(R2290=A2290, S2290&amp;T2290&amp;U2290&amp;V2290&amp;W2290=""), "DomProd", IF(COUNTIF(R2290:W2290, A2290)&gt;0, "CoDev", IF(R2290="???","N/A","Import")))</f>
        <v>DomProd</v>
      </c>
      <c r="M2290" t="s">
        <v>743</v>
      </c>
      <c r="O2290"/>
      <c r="P2290" s="28" t="s">
        <v>3762</v>
      </c>
      <c r="Q2290" s="28" t="s">
        <v>3763</v>
      </c>
      <c r="R2290" t="s">
        <v>420</v>
      </c>
      <c r="X2290" s="9">
        <f>IF(Table1[[#This Row],[Origin 1]]="???",0,COUNTA(Table1[[#This Row],[Origin 1]:[Origin 6]]))</f>
        <v>1</v>
      </c>
      <c r="Y2290"/>
      <c r="Z2290"/>
    </row>
    <row r="2291" spans="1:26">
      <c r="A2291" s="12" t="s">
        <v>420</v>
      </c>
      <c r="B2291" s="2">
        <v>2024</v>
      </c>
      <c r="C2291" s="18" t="str">
        <f>TEXT(Table1[[#This Row],[No2]],"000")</f>
        <v>028</v>
      </c>
      <c r="D2291" s="18">
        <v>28</v>
      </c>
      <c r="E2291" s="18" t="s">
        <v>25</v>
      </c>
      <c r="F2291" s="2" t="str">
        <f>_xlfn.TEXTJOIN("_",TRUE,A2291,B2291,C2291,Table1[[#This Row],[Domain]])</f>
        <v>ROU_2024_028_Land</v>
      </c>
      <c r="G2291" s="2" t="s">
        <v>300</v>
      </c>
      <c r="H2291" s="3" t="s">
        <v>78</v>
      </c>
      <c r="I2291" t="s">
        <v>362</v>
      </c>
      <c r="J2291" t="s">
        <v>3764</v>
      </c>
      <c r="K2291" s="4">
        <v>6</v>
      </c>
      <c r="L2291" s="9" t="str">
        <f>IF(AND(R2291=A2291, S2291&amp;T2291&amp;U2291&amp;V2291&amp;W2291=""), "DomProd", IF(COUNTIF(R2291:W2291, A2291)&gt;0, "CoDev", IF(R2291="???","N/A","Import")))</f>
        <v>Import</v>
      </c>
      <c r="M2291" t="s">
        <v>364</v>
      </c>
      <c r="O2291"/>
      <c r="P2291" s="28" t="s">
        <v>365</v>
      </c>
      <c r="R2291" s="9" t="s">
        <v>314</v>
      </c>
      <c r="X2291" s="9">
        <f>IF(Table1[[#This Row],[Origin 1]]="???",0,COUNTA(Table1[[#This Row],[Origin 1]:[Origin 6]]))</f>
        <v>1</v>
      </c>
      <c r="Y2291"/>
      <c r="Z2291"/>
    </row>
    <row r="2292" spans="1:26">
      <c r="A2292" s="12" t="s">
        <v>420</v>
      </c>
      <c r="B2292" s="2">
        <v>2024</v>
      </c>
      <c r="C2292" s="18" t="str">
        <f>TEXT(Table1[[#This Row],[No2]],"000")</f>
        <v>029</v>
      </c>
      <c r="D2292" s="18">
        <v>29</v>
      </c>
      <c r="E2292" s="18" t="s">
        <v>25</v>
      </c>
      <c r="F2292" s="2" t="str">
        <f>_xlfn.TEXTJOIN("_",TRUE,A2292,B2292,C2292,Table1[[#This Row],[Domain]])</f>
        <v>ROU_2024_029_Land</v>
      </c>
      <c r="G2292" s="2" t="s">
        <v>300</v>
      </c>
      <c r="H2292" s="3" t="s">
        <v>78</v>
      </c>
      <c r="I2292" t="s">
        <v>362</v>
      </c>
      <c r="J2292" t="s">
        <v>3765</v>
      </c>
      <c r="K2292" s="4">
        <v>34</v>
      </c>
      <c r="L2292" s="9" t="str">
        <f>IF(AND(R2292=A2292, S2292&amp;T2292&amp;U2292&amp;V2292&amp;W2292=""), "DomProd", IF(COUNTIF(R2292:W2292, A2292)&gt;0, "CoDev", IF(R2292="???","N/A","Import")))</f>
        <v>CoDev</v>
      </c>
      <c r="M2292" t="s">
        <v>3732</v>
      </c>
      <c r="O2292"/>
      <c r="P2292" s="28" t="s">
        <v>3766</v>
      </c>
      <c r="R2292" s="9" t="s">
        <v>304</v>
      </c>
      <c r="S2292" t="s">
        <v>420</v>
      </c>
      <c r="X2292" s="9">
        <f>IF(Table1[[#This Row],[Origin 1]]="???",0,COUNTA(Table1[[#This Row],[Origin 1]:[Origin 6]]))</f>
        <v>2</v>
      </c>
      <c r="Y2292"/>
      <c r="Z2292"/>
    </row>
    <row r="2293" spans="1:26">
      <c r="A2293" s="12" t="s">
        <v>420</v>
      </c>
      <c r="B2293" s="2">
        <v>2024</v>
      </c>
      <c r="C2293" s="18" t="str">
        <f>TEXT(Table1[[#This Row],[No2]],"000")</f>
        <v>030</v>
      </c>
      <c r="D2293" s="18">
        <v>30</v>
      </c>
      <c r="E2293" s="18" t="s">
        <v>25</v>
      </c>
      <c r="F2293" s="2" t="str">
        <f>_xlfn.TEXTJOIN("_",TRUE,A2293,B2293,C2293,Table1[[#This Row],[Domain]])</f>
        <v>ROU_2024_030_Land</v>
      </c>
      <c r="G2293" s="2" t="s">
        <v>300</v>
      </c>
      <c r="H2293" s="3" t="s">
        <v>78</v>
      </c>
      <c r="I2293" t="s">
        <v>1536</v>
      </c>
      <c r="J2293" t="s">
        <v>3767</v>
      </c>
      <c r="K2293" s="4">
        <v>96</v>
      </c>
      <c r="L2293" s="9" t="str">
        <f>IF(AND(R2293=A2293, S2293&amp;T2293&amp;U2293&amp;V2293&amp;W2293=""), "DomProd", IF(COUNTIF(R2293:W2293, A2293)&gt;0, "CoDev", IF(R2293="???","N/A","Import")))</f>
        <v>Import</v>
      </c>
      <c r="M2293" t="s">
        <v>368</v>
      </c>
      <c r="N2293" t="s">
        <v>3768</v>
      </c>
      <c r="O2293"/>
      <c r="P2293" t="s">
        <v>3769</v>
      </c>
      <c r="R2293" s="9" t="s">
        <v>304</v>
      </c>
      <c r="X2293" s="9">
        <f>IF(Table1[[#This Row],[Origin 1]]="???",0,COUNTA(Table1[[#This Row],[Origin 1]:[Origin 6]]))</f>
        <v>1</v>
      </c>
      <c r="Y2293"/>
      <c r="Z2293"/>
    </row>
    <row r="2294" spans="1:26">
      <c r="A2294" s="12" t="s">
        <v>420</v>
      </c>
      <c r="B2294" s="2">
        <v>2024</v>
      </c>
      <c r="C2294" s="18" t="str">
        <f>TEXT(Table1[[#This Row],[No2]],"000")</f>
        <v>031</v>
      </c>
      <c r="D2294" s="18">
        <v>31</v>
      </c>
      <c r="E2294" s="18" t="s">
        <v>25</v>
      </c>
      <c r="F2294" s="2" t="str">
        <f>_xlfn.TEXTJOIN("_",TRUE,A2294,B2294,C2294,Table1[[#This Row],[Domain]])</f>
        <v>ROU_2024_031_Land</v>
      </c>
      <c r="G2294" s="2" t="s">
        <v>300</v>
      </c>
      <c r="H2294" s="3" t="s">
        <v>78</v>
      </c>
      <c r="I2294" t="s">
        <v>366</v>
      </c>
      <c r="J2294" t="s">
        <v>3770</v>
      </c>
      <c r="K2294" s="4">
        <v>247</v>
      </c>
      <c r="L2294" s="9" t="str">
        <f>IF(AND(R2294=A2294, S2294&amp;T2294&amp;U2294&amp;V2294&amp;W2294=""), "DomProd", IF(COUNTIF(R2294:W2294, A2294)&gt;0, "CoDev", IF(R2294="???","N/A","Import")))</f>
        <v>CoDev</v>
      </c>
      <c r="M2294" t="s">
        <v>743</v>
      </c>
      <c r="O2294"/>
      <c r="P2294" s="28" t="s">
        <v>3771</v>
      </c>
      <c r="Q2294" s="28" t="s">
        <v>3772</v>
      </c>
      <c r="R2294" t="s">
        <v>420</v>
      </c>
      <c r="S2294" t="s">
        <v>304</v>
      </c>
      <c r="X2294" s="9">
        <f>IF(Table1[[#This Row],[Origin 1]]="???",0,COUNTA(Table1[[#This Row],[Origin 1]:[Origin 6]]))</f>
        <v>2</v>
      </c>
      <c r="Y2294"/>
      <c r="Z2294"/>
    </row>
    <row r="2295" spans="1:26">
      <c r="A2295" s="12" t="s">
        <v>420</v>
      </c>
      <c r="B2295" s="2">
        <v>2024</v>
      </c>
      <c r="C2295" s="18" t="str">
        <f>TEXT(Table1[[#This Row],[No2]],"000")</f>
        <v>032</v>
      </c>
      <c r="D2295" s="18">
        <v>32</v>
      </c>
      <c r="E2295" s="18" t="s">
        <v>25</v>
      </c>
      <c r="F2295" s="2" t="str">
        <f>_xlfn.TEXTJOIN("_",TRUE,A2295,B2295,C2295,Table1[[#This Row],[Domain]])</f>
        <v>ROU_2024_032_Land</v>
      </c>
      <c r="G2295" s="2" t="s">
        <v>300</v>
      </c>
      <c r="H2295" s="3" t="s">
        <v>78</v>
      </c>
      <c r="I2295" t="s">
        <v>366</v>
      </c>
      <c r="J2295" t="s">
        <v>3773</v>
      </c>
      <c r="K2295" s="4">
        <v>104</v>
      </c>
      <c r="L2295" s="9" t="str">
        <f>IF(AND(R2295=A2295, S2295&amp;T2295&amp;U2295&amp;V2295&amp;W2295=""), "DomProd", IF(COUNTIF(R2295:W2295, A2295)&gt;0, "CoDev", IF(R2295="???","N/A","Import")))</f>
        <v>CoDev</v>
      </c>
      <c r="M2295" t="s">
        <v>3774</v>
      </c>
      <c r="O2295"/>
      <c r="P2295" s="28" t="s">
        <v>3775</v>
      </c>
      <c r="R2295" t="s">
        <v>420</v>
      </c>
      <c r="S2295" t="s">
        <v>304</v>
      </c>
      <c r="X2295" s="9">
        <f>IF(Table1[[#This Row],[Origin 1]]="???",0,COUNTA(Table1[[#This Row],[Origin 1]:[Origin 6]]))</f>
        <v>2</v>
      </c>
      <c r="Y2295"/>
      <c r="Z2295"/>
    </row>
    <row r="2296" spans="1:26">
      <c r="A2296" s="12" t="s">
        <v>420</v>
      </c>
      <c r="B2296" s="2">
        <v>2024</v>
      </c>
      <c r="C2296" s="18" t="str">
        <f>TEXT(Table1[[#This Row],[No2]],"000")</f>
        <v>033</v>
      </c>
      <c r="D2296" s="18">
        <v>33</v>
      </c>
      <c r="E2296" s="18" t="s">
        <v>25</v>
      </c>
      <c r="F2296" s="2" t="str">
        <f>_xlfn.TEXTJOIN("_",TRUE,A2296,B2296,C2296,Table1[[#This Row],[Domain]])</f>
        <v>ROU_2024_033_Land</v>
      </c>
      <c r="G2296" s="2" t="s">
        <v>300</v>
      </c>
      <c r="H2296" s="3" t="s">
        <v>78</v>
      </c>
      <c r="I2296" t="s">
        <v>370</v>
      </c>
      <c r="J2296" s="21" t="s">
        <v>3776</v>
      </c>
      <c r="K2296" s="4">
        <v>134</v>
      </c>
      <c r="L2296" s="9" t="str">
        <f>IF(AND(R2296=A2296, S2296&amp;T2296&amp;U2296&amp;V2296&amp;W2296=""), "DomProd", IF(COUNTIF(R2296:W2296, A2296)&gt;0, "CoDev", IF(R2296="???","N/A","Import")))</f>
        <v>CoDev</v>
      </c>
      <c r="M2296" t="s">
        <v>628</v>
      </c>
      <c r="N2296" t="s">
        <v>372</v>
      </c>
      <c r="O2296"/>
      <c r="P2296" t="s">
        <v>3777</v>
      </c>
      <c r="Q2296" t="s">
        <v>373</v>
      </c>
      <c r="R2296" t="s">
        <v>420</v>
      </c>
      <c r="S2296" t="s">
        <v>304</v>
      </c>
      <c r="X2296" s="9">
        <f>IF(Table1[[#This Row],[Origin 1]]="???",0,COUNTA(Table1[[#This Row],[Origin 1]:[Origin 6]]))</f>
        <v>2</v>
      </c>
      <c r="Y2296"/>
      <c r="Z2296"/>
    </row>
    <row r="2297" spans="1:26">
      <c r="A2297" s="12" t="s">
        <v>420</v>
      </c>
      <c r="B2297" s="2">
        <v>2024</v>
      </c>
      <c r="C2297" s="18" t="str">
        <f>TEXT(Table1[[#This Row],[No2]],"000")</f>
        <v>034</v>
      </c>
      <c r="D2297" s="18">
        <v>34</v>
      </c>
      <c r="E2297" s="18" t="s">
        <v>25</v>
      </c>
      <c r="F2297" s="2" t="str">
        <f>_xlfn.TEXTJOIN("_",TRUE,A2297,B2297,C2297,Table1[[#This Row],[Domain]])</f>
        <v>ROU_2024_034_Land</v>
      </c>
      <c r="G2297" s="2" t="s">
        <v>300</v>
      </c>
      <c r="H2297" s="3" t="s">
        <v>78</v>
      </c>
      <c r="I2297" t="s">
        <v>370</v>
      </c>
      <c r="J2297" t="s">
        <v>3778</v>
      </c>
      <c r="K2297" s="4">
        <v>36</v>
      </c>
      <c r="L2297" s="9" t="str">
        <f>IF(AND(R2297=A2297, S2297&amp;T2297&amp;U2297&amp;V2297&amp;W2297=""), "DomProd", IF(COUNTIF(R2297:W2297, A2297)&gt;0, "CoDev", IF(R2297="???","N/A","Import")))</f>
        <v>CoDev</v>
      </c>
      <c r="M2297" t="s">
        <v>3779</v>
      </c>
      <c r="N2297" t="s">
        <v>3780</v>
      </c>
      <c r="O2297"/>
      <c r="P2297" s="28" t="s">
        <v>3781</v>
      </c>
      <c r="R2297" t="s">
        <v>420</v>
      </c>
      <c r="S2297" t="s">
        <v>115</v>
      </c>
      <c r="X2297" s="9">
        <f>IF(Table1[[#This Row],[Origin 1]]="???",0,COUNTA(Table1[[#This Row],[Origin 1]:[Origin 6]]))</f>
        <v>2</v>
      </c>
      <c r="Y2297"/>
      <c r="Z2297"/>
    </row>
    <row r="2298" spans="1:26">
      <c r="A2298" s="12" t="s">
        <v>420</v>
      </c>
      <c r="B2298" s="2">
        <v>2024</v>
      </c>
      <c r="C2298" s="18" t="str">
        <f>TEXT(Table1[[#This Row],[No2]],"000")</f>
        <v>035</v>
      </c>
      <c r="D2298" s="18">
        <v>35</v>
      </c>
      <c r="E2298" s="18" t="s">
        <v>25</v>
      </c>
      <c r="F2298" s="2" t="str">
        <f>_xlfn.TEXTJOIN("_",TRUE,A2298,B2298,C2298,Table1[[#This Row],[Domain]])</f>
        <v>ROU_2024_035_Land</v>
      </c>
      <c r="G2298" s="2" t="s">
        <v>300</v>
      </c>
      <c r="H2298" s="3" t="s">
        <v>78</v>
      </c>
      <c r="I2298" t="s">
        <v>855</v>
      </c>
      <c r="J2298" t="s">
        <v>3426</v>
      </c>
      <c r="K2298" s="4">
        <v>36</v>
      </c>
      <c r="L2298" s="9" t="str">
        <f>IF(AND(R2298=A2298, S2298&amp;T2298&amp;U2298&amp;V2298&amp;W2298=""), "DomProd", IF(COUNTIF(R2298:W2298, A2298)&gt;0, "CoDev", IF(R2298="???","N/A","Import")))</f>
        <v>Import</v>
      </c>
      <c r="M2298" t="s">
        <v>101</v>
      </c>
      <c r="O2298"/>
      <c r="P2298" s="28" t="s">
        <v>3427</v>
      </c>
      <c r="R2298" t="s">
        <v>65</v>
      </c>
      <c r="X2298" s="9">
        <f>IF(Table1[[#This Row],[Origin 1]]="???",0,COUNTA(Table1[[#This Row],[Origin 1]:[Origin 6]]))</f>
        <v>1</v>
      </c>
      <c r="Y2298"/>
      <c r="Z2298"/>
    </row>
    <row r="2299" spans="1:26">
      <c r="A2299" s="12" t="s">
        <v>420</v>
      </c>
      <c r="B2299" s="2">
        <v>2024</v>
      </c>
      <c r="C2299" s="18" t="str">
        <f>TEXT(Table1[[#This Row],[No2]],"000")</f>
        <v>036</v>
      </c>
      <c r="D2299" s="18">
        <v>36</v>
      </c>
      <c r="E2299" s="18" t="s">
        <v>25</v>
      </c>
      <c r="F2299" s="2" t="str">
        <f>_xlfn.TEXTJOIN("_",TRUE,A2299,B2299,C2299,Table1[[#This Row],[Domain]])</f>
        <v>ROU_2024_036_Land</v>
      </c>
      <c r="G2299" s="2" t="s">
        <v>300</v>
      </c>
      <c r="H2299" s="3" t="s">
        <v>78</v>
      </c>
      <c r="I2299" t="s">
        <v>3782</v>
      </c>
      <c r="J2299" t="s">
        <v>3783</v>
      </c>
      <c r="K2299" s="4">
        <v>92</v>
      </c>
      <c r="L2299" s="9" t="str">
        <f>IF(AND(R2299=A2299, S2299&amp;T2299&amp;U2299&amp;V2299&amp;W2299=""), "DomProd", IF(COUNTIF(R2299:W2299, A2299)&gt;0, "CoDev", IF(R2299="???","N/A","Import")))</f>
        <v>DomProd</v>
      </c>
      <c r="M2299" t="s">
        <v>3741</v>
      </c>
      <c r="O2299"/>
      <c r="P2299" s="28" t="s">
        <v>3742</v>
      </c>
      <c r="R2299" t="s">
        <v>420</v>
      </c>
      <c r="X2299" s="9">
        <f>IF(Table1[[#This Row],[Origin 1]]="???",0,COUNTA(Table1[[#This Row],[Origin 1]:[Origin 6]]))</f>
        <v>1</v>
      </c>
      <c r="Y2299"/>
      <c r="Z2299"/>
    </row>
    <row r="2300" spans="1:26">
      <c r="A2300" s="12" t="s">
        <v>420</v>
      </c>
      <c r="B2300" s="2">
        <v>2024</v>
      </c>
      <c r="C2300" s="18" t="str">
        <f>TEXT(Table1[[#This Row],[No2]],"000")</f>
        <v>037</v>
      </c>
      <c r="D2300" s="18">
        <v>37</v>
      </c>
      <c r="E2300" s="18" t="s">
        <v>25</v>
      </c>
      <c r="F2300" s="2" t="str">
        <f>_xlfn.TEXTJOIN("_",TRUE,A2300,B2300,C2300,Table1[[#This Row],[Domain]])</f>
        <v>ROU_2024_037_Land</v>
      </c>
      <c r="G2300" s="2" t="s">
        <v>300</v>
      </c>
      <c r="H2300" s="3" t="s">
        <v>78</v>
      </c>
      <c r="I2300" t="s">
        <v>3782</v>
      </c>
      <c r="J2300" t="s">
        <v>3784</v>
      </c>
      <c r="K2300" s="4">
        <v>85</v>
      </c>
      <c r="L2300" s="9" t="str">
        <f>IF(AND(R2300=A2300, S2300&amp;T2300&amp;U2300&amp;V2300&amp;W2300=""), "DomProd", IF(COUNTIF(R2300:W2300, A2300)&gt;0, "CoDev", IF(R2300="???","N/A","Import")))</f>
        <v>DomProd</v>
      </c>
      <c r="M2300" t="s">
        <v>3728</v>
      </c>
      <c r="O2300"/>
      <c r="P2300" s="28" t="s">
        <v>3746</v>
      </c>
      <c r="R2300" t="s">
        <v>420</v>
      </c>
      <c r="X2300" s="9">
        <f>IF(Table1[[#This Row],[Origin 1]]="???",0,COUNTA(Table1[[#This Row],[Origin 1]:[Origin 6]]))</f>
        <v>1</v>
      </c>
      <c r="Y2300"/>
      <c r="Z2300"/>
    </row>
    <row r="2301" spans="1:26">
      <c r="A2301" s="12" t="s">
        <v>420</v>
      </c>
      <c r="B2301" s="2">
        <v>2024</v>
      </c>
      <c r="C2301" s="18" t="str">
        <f>TEXT(Table1[[#This Row],[No2]],"000")</f>
        <v>038</v>
      </c>
      <c r="D2301" s="18">
        <v>38</v>
      </c>
      <c r="E2301" s="18" t="s">
        <v>25</v>
      </c>
      <c r="F2301" s="2" t="str">
        <f>_xlfn.TEXTJOIN("_",TRUE,A2301,B2301,C2301,Table1[[#This Row],[Domain]])</f>
        <v>ROU_2024_038_Land</v>
      </c>
      <c r="G2301" s="2" t="s">
        <v>300</v>
      </c>
      <c r="H2301" s="3" t="s">
        <v>78</v>
      </c>
      <c r="I2301" t="s">
        <v>88</v>
      </c>
      <c r="J2301" t="s">
        <v>742</v>
      </c>
      <c r="K2301" s="4">
        <v>266</v>
      </c>
      <c r="L2301" s="9" t="str">
        <f>IF(AND(R2301=A2301, S2301&amp;T2301&amp;U2301&amp;V2301&amp;W2301=""), "DomProd", IF(COUNTIF(R2301:W2301, A2301)&gt;0, "CoDev", IF(R2301="???","N/A","Import")))</f>
        <v>DomProd</v>
      </c>
      <c r="M2301" t="s">
        <v>743</v>
      </c>
      <c r="O2301"/>
      <c r="P2301" s="28" t="s">
        <v>744</v>
      </c>
      <c r="R2301" t="s">
        <v>420</v>
      </c>
      <c r="X2301" s="9">
        <f>IF(Table1[[#This Row],[Origin 1]]="???",0,COUNTA(Table1[[#This Row],[Origin 1]:[Origin 6]]))</f>
        <v>1</v>
      </c>
      <c r="Y2301"/>
      <c r="Z2301"/>
    </row>
    <row r="2302" spans="1:26">
      <c r="A2302" s="12" t="s">
        <v>420</v>
      </c>
      <c r="B2302" s="2">
        <v>2024</v>
      </c>
      <c r="C2302" s="18" t="str">
        <f>TEXT(Table1[[#This Row],[No2]],"000")</f>
        <v>039</v>
      </c>
      <c r="D2302" s="18">
        <v>39</v>
      </c>
      <c r="E2302" s="18" t="s">
        <v>25</v>
      </c>
      <c r="F2302" s="2" t="str">
        <f>_xlfn.TEXTJOIN("_",TRUE,A2302,B2302,C2302,Table1[[#This Row],[Domain]])</f>
        <v>ROU_2024_039_Land</v>
      </c>
      <c r="G2302" s="2" t="s">
        <v>300</v>
      </c>
      <c r="H2302" s="3" t="s">
        <v>78</v>
      </c>
      <c r="I2302" t="s">
        <v>88</v>
      </c>
      <c r="J2302" t="s">
        <v>3785</v>
      </c>
      <c r="K2302" s="4">
        <v>6</v>
      </c>
      <c r="L2302" s="9" t="str">
        <f>IF(AND(R2302=A2302, S2302&amp;T2302&amp;U2302&amp;V2302&amp;W2302=""), "DomProd", IF(COUNTIF(R2302:W2302, A2302)&gt;0, "CoDev", IF(R2302="???","N/A","Import")))</f>
        <v>Import</v>
      </c>
      <c r="M2302" t="s">
        <v>150</v>
      </c>
      <c r="N2302" t="s">
        <v>1077</v>
      </c>
      <c r="O2302"/>
      <c r="P2302" s="28" t="s">
        <v>151</v>
      </c>
      <c r="Q2302" s="28" t="s">
        <v>1195</v>
      </c>
      <c r="R2302" t="s">
        <v>107</v>
      </c>
      <c r="S2302" t="s">
        <v>115</v>
      </c>
      <c r="X2302" s="9">
        <f>IF(Table1[[#This Row],[Origin 1]]="???",0,COUNTA(Table1[[#This Row],[Origin 1]:[Origin 6]]))</f>
        <v>2</v>
      </c>
      <c r="Y2302"/>
      <c r="Z2302"/>
    </row>
    <row r="2303" spans="1:26">
      <c r="A2303" s="12" t="s">
        <v>420</v>
      </c>
      <c r="B2303" s="2">
        <v>2024</v>
      </c>
      <c r="C2303" s="18" t="str">
        <f>TEXT(Table1[[#This Row],[No2]],"000")</f>
        <v>040</v>
      </c>
      <c r="D2303" s="18">
        <v>40</v>
      </c>
      <c r="E2303" s="18" t="s">
        <v>25</v>
      </c>
      <c r="F2303" s="2" t="str">
        <f>_xlfn.TEXTJOIN("_",TRUE,A2303,B2303,C2303,Table1[[#This Row],[Domain]])</f>
        <v>ROU_2024_040_Land</v>
      </c>
      <c r="G2303" s="2" t="s">
        <v>300</v>
      </c>
      <c r="H2303" s="3" t="s">
        <v>377</v>
      </c>
      <c r="I2303" t="s">
        <v>2482</v>
      </c>
      <c r="J2303" t="s">
        <v>3786</v>
      </c>
      <c r="K2303" s="4" t="s">
        <v>72</v>
      </c>
      <c r="L2303" s="9" t="str">
        <f>IF(AND(R2303=A2303, S2303&amp;T2303&amp;U2303&amp;V2303&amp;W2303=""), "DomProd", IF(COUNTIF(R2303:W2303, A2303)&gt;0, "CoDev", IF(R2303="???","N/A","Import")))</f>
        <v>Import</v>
      </c>
      <c r="M2303" t="s">
        <v>2484</v>
      </c>
      <c r="O2303"/>
      <c r="P2303" s="28" t="s">
        <v>2485</v>
      </c>
      <c r="R2303" t="s">
        <v>65</v>
      </c>
      <c r="X2303" s="9">
        <f>IF(Table1[[#This Row],[Origin 1]]="???",0,COUNTA(Table1[[#This Row],[Origin 1]:[Origin 6]]))</f>
        <v>1</v>
      </c>
      <c r="Y2303"/>
      <c r="Z2303"/>
    </row>
    <row r="2304" spans="1:26">
      <c r="A2304" s="12" t="s">
        <v>420</v>
      </c>
      <c r="B2304" s="2">
        <v>2024</v>
      </c>
      <c r="C2304" s="18" t="str">
        <f>TEXT(Table1[[#This Row],[No2]],"000")</f>
        <v>041</v>
      </c>
      <c r="D2304" s="18">
        <v>41</v>
      </c>
      <c r="E2304" s="18" t="s">
        <v>25</v>
      </c>
      <c r="F2304" s="2" t="str">
        <f>_xlfn.TEXTJOIN("_",TRUE,A2304,B2304,C2304,Table1[[#This Row],[Domain]])</f>
        <v>ROU_2024_041_Land</v>
      </c>
      <c r="G2304" s="2" t="s">
        <v>300</v>
      </c>
      <c r="H2304" s="3" t="s">
        <v>129</v>
      </c>
      <c r="I2304" t="s">
        <v>542</v>
      </c>
      <c r="J2304" t="s">
        <v>546</v>
      </c>
      <c r="K2304" s="4">
        <v>32</v>
      </c>
      <c r="L2304" s="9" t="str">
        <f>IF(AND(R2304=A2304, S2304&amp;T2304&amp;U2304&amp;V2304&amp;W2304=""), "DomProd", IF(COUNTIF(R2304:W2304, A2304)&gt;0, "CoDev", IF(R2304="???","N/A","Import")))</f>
        <v>Import</v>
      </c>
      <c r="M2304" t="s">
        <v>547</v>
      </c>
      <c r="O2304"/>
      <c r="P2304" s="28" t="s">
        <v>548</v>
      </c>
      <c r="R2304" s="9" t="s">
        <v>304</v>
      </c>
      <c r="X2304" s="9">
        <f>IF(Table1[[#This Row],[Origin 1]]="???",0,COUNTA(Table1[[#This Row],[Origin 1]:[Origin 6]]))</f>
        <v>1</v>
      </c>
      <c r="Y2304"/>
      <c r="Z2304"/>
    </row>
    <row r="2305" spans="1:26">
      <c r="A2305" s="12" t="s">
        <v>420</v>
      </c>
      <c r="B2305" s="2">
        <v>2024</v>
      </c>
      <c r="C2305" s="18" t="str">
        <f>TEXT(Table1[[#This Row],[No2]],"000")</f>
        <v>042</v>
      </c>
      <c r="D2305" s="18">
        <v>42</v>
      </c>
      <c r="E2305" s="18" t="s">
        <v>25</v>
      </c>
      <c r="F2305" s="2" t="str">
        <f>_xlfn.TEXTJOIN("_",TRUE,A2305,B2305,C2305,Table1[[#This Row],[Domain]])</f>
        <v>ROU_2024_042_Land</v>
      </c>
      <c r="G2305" s="2" t="s">
        <v>300</v>
      </c>
      <c r="H2305" s="3" t="s">
        <v>129</v>
      </c>
      <c r="I2305" t="s">
        <v>542</v>
      </c>
      <c r="J2305" t="s">
        <v>3787</v>
      </c>
      <c r="K2305" s="4">
        <v>16</v>
      </c>
      <c r="L2305" s="9" t="str">
        <f>IF(AND(R2305=A2305, S2305&amp;T2305&amp;U2305&amp;V2305&amp;W2305=""), "DomProd", IF(COUNTIF(R2305:W2305, A2305)&gt;0, "CoDev", IF(R2305="???","N/A","Import")))</f>
        <v>Import</v>
      </c>
      <c r="M2305" t="s">
        <v>386</v>
      </c>
      <c r="O2305"/>
      <c r="P2305" t="s">
        <v>387</v>
      </c>
      <c r="R2305" s="9" t="s">
        <v>304</v>
      </c>
      <c r="X2305" s="9">
        <f>IF(Table1[[#This Row],[Origin 1]]="???",0,COUNTA(Table1[[#This Row],[Origin 1]:[Origin 6]]))</f>
        <v>1</v>
      </c>
      <c r="Y2305"/>
      <c r="Z2305"/>
    </row>
    <row r="2306" spans="1:26">
      <c r="A2306" s="12" t="s">
        <v>420</v>
      </c>
      <c r="B2306" s="2">
        <v>2024</v>
      </c>
      <c r="C2306" s="18" t="str">
        <f>TEXT(Table1[[#This Row],[No2]],"000")</f>
        <v>043</v>
      </c>
      <c r="D2306" s="18">
        <v>43</v>
      </c>
      <c r="E2306" s="18" t="s">
        <v>25</v>
      </c>
      <c r="F2306" s="2" t="str">
        <f>_xlfn.TEXTJOIN("_",TRUE,A2306,B2306,C2306,Table1[[#This Row],[Domain]])</f>
        <v>ROU_2024_043_Land</v>
      </c>
      <c r="G2306" s="2" t="s">
        <v>300</v>
      </c>
      <c r="H2306" s="3" t="s">
        <v>129</v>
      </c>
      <c r="I2306" t="s">
        <v>130</v>
      </c>
      <c r="J2306" t="s">
        <v>3788</v>
      </c>
      <c r="K2306" s="4">
        <v>48</v>
      </c>
      <c r="L2306" s="9" t="str">
        <f>IF(AND(R2306=A2306, S2306&amp;T2306&amp;U2306&amp;V2306&amp;W2306=""), "DomProd", IF(COUNTIF(R2306:W2306, A2306)&gt;0, "CoDev", IF(R2306="???","N/A","Import")))</f>
        <v>DomProd</v>
      </c>
      <c r="M2306" t="s">
        <v>3789</v>
      </c>
      <c r="O2306"/>
      <c r="P2306" t="s">
        <v>3790</v>
      </c>
      <c r="R2306" t="s">
        <v>420</v>
      </c>
      <c r="X2306" s="9">
        <f>IF(Table1[[#This Row],[Origin 1]]="???",0,COUNTA(Table1[[#This Row],[Origin 1]:[Origin 6]]))</f>
        <v>1</v>
      </c>
      <c r="Y2306"/>
      <c r="Z2306"/>
    </row>
    <row r="2307" spans="1:26">
      <c r="A2307" s="12" t="s">
        <v>420</v>
      </c>
      <c r="B2307" s="2">
        <v>2024</v>
      </c>
      <c r="C2307" s="18" t="str">
        <f>TEXT(Table1[[#This Row],[No2]],"000")</f>
        <v>044</v>
      </c>
      <c r="D2307" s="18">
        <v>44</v>
      </c>
      <c r="E2307" s="18" t="s">
        <v>25</v>
      </c>
      <c r="F2307" s="2" t="str">
        <f>_xlfn.TEXTJOIN("_",TRUE,A2307,B2307,C2307,Table1[[#This Row],[Domain]])</f>
        <v>ROU_2024_044_Land</v>
      </c>
      <c r="G2307" s="2" t="s">
        <v>300</v>
      </c>
      <c r="H2307" s="3" t="s">
        <v>129</v>
      </c>
      <c r="I2307" t="s">
        <v>3791</v>
      </c>
      <c r="J2307" t="s">
        <v>3792</v>
      </c>
      <c r="K2307" s="4">
        <v>41</v>
      </c>
      <c r="L2307" s="9" t="str">
        <f>IF(AND(R2307=A2307, S2307&amp;T2307&amp;U2307&amp;V2307&amp;W2307=""), "DomProd", IF(COUNTIF(R2307:W2307, A2307)&gt;0, "CoDev", IF(R2307="???","N/A","Import")))</f>
        <v>Import</v>
      </c>
      <c r="M2307" t="s">
        <v>3793</v>
      </c>
      <c r="O2307"/>
      <c r="P2307" s="28" t="s">
        <v>3794</v>
      </c>
      <c r="R2307" t="s">
        <v>32</v>
      </c>
      <c r="X2307" s="9">
        <f>IF(Table1[[#This Row],[Origin 1]]="???",0,COUNTA(Table1[[#This Row],[Origin 1]:[Origin 6]]))</f>
        <v>1</v>
      </c>
      <c r="Y2307"/>
      <c r="Z2307"/>
    </row>
    <row r="2308" spans="1:26">
      <c r="A2308" s="12" t="s">
        <v>420</v>
      </c>
      <c r="B2308" s="2">
        <v>2024</v>
      </c>
      <c r="C2308" s="18" t="str">
        <f>TEXT(Table1[[#This Row],[No2]],"000")</f>
        <v>045</v>
      </c>
      <c r="D2308" s="18">
        <v>45</v>
      </c>
      <c r="E2308" s="18" t="s">
        <v>25</v>
      </c>
      <c r="F2308" s="2" t="str">
        <f>_xlfn.TEXTJOIN("_",TRUE,A2308,B2308,C2308,Table1[[#This Row],[Domain]])</f>
        <v>ROU_2024_045_Land</v>
      </c>
      <c r="G2308" s="2" t="s">
        <v>300</v>
      </c>
      <c r="H2308" s="3" t="s">
        <v>129</v>
      </c>
      <c r="I2308" t="s">
        <v>3795</v>
      </c>
      <c r="J2308" t="s">
        <v>3796</v>
      </c>
      <c r="K2308" s="4" t="s">
        <v>72</v>
      </c>
      <c r="L2308" s="9" t="str">
        <f>IF(AND(R2308=A2308, S2308&amp;T2308&amp;U2308&amp;V2308&amp;W2308=""), "DomProd", IF(COUNTIF(R2308:W2308, A2308)&gt;0, "CoDev", IF(R2308="???","N/A","Import")))</f>
        <v>Import</v>
      </c>
      <c r="M2308" t="s">
        <v>3290</v>
      </c>
      <c r="O2308"/>
      <c r="P2308" s="28" t="s">
        <v>3797</v>
      </c>
      <c r="R2308" s="9" t="s">
        <v>304</v>
      </c>
      <c r="X2308" s="9">
        <f>IF(Table1[[#This Row],[Origin 1]]="???",0,COUNTA(Table1[[#This Row],[Origin 1]:[Origin 6]]))</f>
        <v>1</v>
      </c>
      <c r="Y2308"/>
      <c r="Z2308"/>
    </row>
    <row r="2309" spans="1:26">
      <c r="A2309" s="12" t="s">
        <v>420</v>
      </c>
      <c r="B2309" s="2">
        <v>2024</v>
      </c>
      <c r="C2309" s="18" t="str">
        <f>TEXT(Table1[[#This Row],[No2]],"000")</f>
        <v>046</v>
      </c>
      <c r="D2309" s="18">
        <v>46</v>
      </c>
      <c r="E2309" s="18" t="s">
        <v>25</v>
      </c>
      <c r="F2309" s="2" t="str">
        <f>_xlfn.TEXTJOIN("_",TRUE,A2309,B2309,C2309,Table1[[#This Row],[Domain]])</f>
        <v>ROU_2024_046_Land</v>
      </c>
      <c r="G2309" s="2" t="s">
        <v>300</v>
      </c>
      <c r="H2309" s="3" t="s">
        <v>129</v>
      </c>
      <c r="I2309" t="s">
        <v>646</v>
      </c>
      <c r="J2309" t="s">
        <v>3798</v>
      </c>
      <c r="K2309" s="4">
        <v>24</v>
      </c>
      <c r="L2309" s="9" t="str">
        <f>IF(AND(R2309=A2309, S2309&amp;T2309&amp;U2309&amp;V2309&amp;W2309=""), "DomProd", IF(COUNTIF(R2309:W2309, A2309)&gt;0, "CoDev", IF(R2309="???","N/A","Import")))</f>
        <v>Import</v>
      </c>
      <c r="M2309" t="s">
        <v>137</v>
      </c>
      <c r="O2309"/>
      <c r="P2309" s="28" t="s">
        <v>138</v>
      </c>
      <c r="R2309" t="s">
        <v>107</v>
      </c>
      <c r="X2309" s="9">
        <f>IF(Table1[[#This Row],[Origin 1]]="???",0,COUNTA(Table1[[#This Row],[Origin 1]:[Origin 6]]))</f>
        <v>1</v>
      </c>
      <c r="Y2309"/>
      <c r="Z2309"/>
    </row>
    <row r="2310" spans="1:26">
      <c r="A2310" s="12" t="s">
        <v>420</v>
      </c>
      <c r="B2310" s="2">
        <v>2024</v>
      </c>
      <c r="C2310" s="18" t="str">
        <f>TEXT(Table1[[#This Row],[No2]],"000")</f>
        <v>047</v>
      </c>
      <c r="D2310" s="18">
        <v>47</v>
      </c>
      <c r="E2310" s="18" t="s">
        <v>25</v>
      </c>
      <c r="F2310" s="2" t="str">
        <f>_xlfn.TEXTJOIN("_",TRUE,A2310,B2310,C2310,Table1[[#This Row],[Domain]])</f>
        <v>ROU_2024_047_Land</v>
      </c>
      <c r="G2310" s="2" t="s">
        <v>300</v>
      </c>
      <c r="H2310" s="3" t="s">
        <v>129</v>
      </c>
      <c r="I2310" t="s">
        <v>3799</v>
      </c>
      <c r="J2310" t="s">
        <v>397</v>
      </c>
      <c r="K2310" s="4" t="s">
        <v>72</v>
      </c>
      <c r="L2310" s="9" t="str">
        <f>IF(AND(R2310=A2310, S2310&amp;T2310&amp;U2310&amp;V2310&amp;W2310=""), "DomProd", IF(COUNTIF(R2310:W2310, A2310)&gt;0, "CoDev", IF(R2310="???","N/A","Import")))</f>
        <v>Import</v>
      </c>
      <c r="M2310" t="s">
        <v>398</v>
      </c>
      <c r="O2310"/>
      <c r="P2310" s="28" t="s">
        <v>399</v>
      </c>
      <c r="R2310" s="9" t="s">
        <v>304</v>
      </c>
      <c r="X2310" s="9">
        <f>IF(Table1[[#This Row],[Origin 1]]="???",0,COUNTA(Table1[[#This Row],[Origin 1]:[Origin 6]]))</f>
        <v>1</v>
      </c>
      <c r="Y2310"/>
      <c r="Z2310"/>
    </row>
    <row r="2311" spans="1:26">
      <c r="A2311" s="12" t="s">
        <v>420</v>
      </c>
      <c r="B2311" s="2">
        <v>2024</v>
      </c>
      <c r="C2311" s="18" t="str">
        <f>TEXT(Table1[[#This Row],[No2]],"000")</f>
        <v>048</v>
      </c>
      <c r="D2311" s="18">
        <v>48</v>
      </c>
      <c r="E2311" s="18" t="s">
        <v>183</v>
      </c>
      <c r="F2311" s="2" t="str">
        <f>_xlfn.TEXTJOIN("_",TRUE,A2311,B2311,C2311,Table1[[#This Row],[Domain]])</f>
        <v>ROU_2024_048_Sea</v>
      </c>
      <c r="G2311" s="2" t="s">
        <v>400</v>
      </c>
      <c r="H2311" s="3" t="s">
        <v>185</v>
      </c>
      <c r="I2311" t="s">
        <v>1288</v>
      </c>
      <c r="J2311" t="s">
        <v>3800</v>
      </c>
      <c r="K2311" s="4">
        <v>1</v>
      </c>
      <c r="L2311" s="9" t="str">
        <f>IF(AND(R2311=A2311, S2311&amp;T2311&amp;U2311&amp;V2311&amp;W2311=""), "DomProd", IF(COUNTIF(R2311:W2311, A2311)&gt;0, "CoDev", IF(R2311="???","N/A","Import")))</f>
        <v>DomProd</v>
      </c>
      <c r="M2311" t="s">
        <v>3801</v>
      </c>
      <c r="O2311"/>
      <c r="P2311" s="28" t="s">
        <v>3802</v>
      </c>
      <c r="R2311" t="s">
        <v>420</v>
      </c>
      <c r="X2311" s="9">
        <f>IF(Table1[[#This Row],[Origin 1]]="???",0,COUNTA(Table1[[#This Row],[Origin 1]:[Origin 6]]))</f>
        <v>1</v>
      </c>
      <c r="Y2311"/>
      <c r="Z2311"/>
    </row>
    <row r="2312" spans="1:26">
      <c r="A2312" s="12" t="s">
        <v>420</v>
      </c>
      <c r="B2312" s="2">
        <v>2024</v>
      </c>
      <c r="C2312" s="18" t="str">
        <f>TEXT(Table1[[#This Row],[No2]],"000")</f>
        <v>049</v>
      </c>
      <c r="D2312" s="18">
        <v>49</v>
      </c>
      <c r="E2312" s="18" t="s">
        <v>183</v>
      </c>
      <c r="F2312" s="2" t="str">
        <f>_xlfn.TEXTJOIN("_",TRUE,A2312,B2312,C2312,Table1[[#This Row],[Domain]])</f>
        <v>ROU_2024_049_Sea</v>
      </c>
      <c r="G2312" s="2" t="s">
        <v>400</v>
      </c>
      <c r="H2312" s="3" t="s">
        <v>192</v>
      </c>
      <c r="I2312" t="s">
        <v>1294</v>
      </c>
      <c r="J2312" t="s">
        <v>3803</v>
      </c>
      <c r="K2312" s="4" t="s">
        <v>72</v>
      </c>
      <c r="L2312" s="9" t="str">
        <f>IF(AND(R2312=A2312, S2312&amp;T2312&amp;U2312&amp;V2312&amp;W2312=""), "DomProd", IF(COUNTIF(R2312:W2312, A2312)&gt;0, "CoDev", IF(R2312="???","N/A","Import")))</f>
        <v>Import</v>
      </c>
      <c r="M2312" t="s">
        <v>3804</v>
      </c>
      <c r="O2312"/>
      <c r="P2312" s="28" t="s">
        <v>3805</v>
      </c>
      <c r="R2312" s="9" t="s">
        <v>304</v>
      </c>
      <c r="X2312" s="9">
        <f>IF(Table1[[#This Row],[Origin 1]]="???",0,COUNTA(Table1[[#This Row],[Origin 1]:[Origin 6]]))</f>
        <v>1</v>
      </c>
      <c r="Y2312"/>
      <c r="Z2312"/>
    </row>
    <row r="2313" spans="1:26">
      <c r="A2313" s="12" t="s">
        <v>420</v>
      </c>
      <c r="B2313" s="2">
        <v>2024</v>
      </c>
      <c r="C2313" s="18" t="str">
        <f>TEXT(Table1[[#This Row],[No2]],"000")</f>
        <v>050</v>
      </c>
      <c r="D2313" s="18">
        <v>50</v>
      </c>
      <c r="E2313" s="18" t="s">
        <v>183</v>
      </c>
      <c r="F2313" s="2" t="str">
        <f>_xlfn.TEXTJOIN("_",TRUE,A2313,B2313,C2313,Table1[[#This Row],[Domain]])</f>
        <v>ROU_2024_050_Sea</v>
      </c>
      <c r="G2313" s="2" t="s">
        <v>400</v>
      </c>
      <c r="H2313" s="3" t="s">
        <v>192</v>
      </c>
      <c r="I2313" t="s">
        <v>1294</v>
      </c>
      <c r="J2313" t="s">
        <v>3806</v>
      </c>
      <c r="K2313" s="4" t="s">
        <v>72</v>
      </c>
      <c r="L2313" s="9" t="str">
        <f>IF(AND(R2313=A2313, S2313&amp;T2313&amp;U2313&amp;V2313&amp;W2313=""), "DomProd", IF(COUNTIF(R2313:W2313, A2313)&gt;0, "CoDev", IF(R2313="???","N/A","Import")))</f>
        <v>Import</v>
      </c>
      <c r="M2313" t="s">
        <v>3807</v>
      </c>
      <c r="N2313" t="s">
        <v>3478</v>
      </c>
      <c r="O2313"/>
      <c r="P2313" s="28" t="s">
        <v>3479</v>
      </c>
      <c r="R2313" s="9" t="s">
        <v>304</v>
      </c>
      <c r="X2313" s="9">
        <f>IF(Table1[[#This Row],[Origin 1]]="???",0,COUNTA(Table1[[#This Row],[Origin 1]:[Origin 6]]))</f>
        <v>1</v>
      </c>
      <c r="Y2313"/>
      <c r="Z2313"/>
    </row>
    <row r="2314" spans="1:26">
      <c r="A2314" s="12" t="s">
        <v>420</v>
      </c>
      <c r="B2314" s="2">
        <v>2024</v>
      </c>
      <c r="C2314" s="18" t="str">
        <f>TEXT(Table1[[#This Row],[No2]],"000")</f>
        <v>051</v>
      </c>
      <c r="D2314" s="18">
        <v>51</v>
      </c>
      <c r="E2314" s="18" t="s">
        <v>183</v>
      </c>
      <c r="F2314" s="2" t="str">
        <f>_xlfn.TEXTJOIN("_",TRUE,A2314,B2314,C2314,Table1[[#This Row],[Domain]])</f>
        <v>ROU_2024_051_Sea</v>
      </c>
      <c r="G2314" s="2" t="s">
        <v>400</v>
      </c>
      <c r="H2314" s="3" t="s">
        <v>192</v>
      </c>
      <c r="I2314" t="s">
        <v>1294</v>
      </c>
      <c r="J2314" t="s">
        <v>3490</v>
      </c>
      <c r="K2314" s="4">
        <v>2</v>
      </c>
      <c r="L2314" s="9" t="str">
        <f>IF(AND(R2314=A2314, S2314&amp;T2314&amp;U2314&amp;V2314&amp;W2314=""), "DomProd", IF(COUNTIF(R2314:W2314, A2314)&gt;0, "CoDev", IF(R2314="???","N/A","Import")))</f>
        <v>Import</v>
      </c>
      <c r="M2314" t="s">
        <v>423</v>
      </c>
      <c r="O2314"/>
      <c r="P2314" s="28" t="s">
        <v>424</v>
      </c>
      <c r="R2314" s="9" t="s">
        <v>304</v>
      </c>
      <c r="X2314" s="9">
        <f>IF(Table1[[#This Row],[Origin 1]]="???",0,COUNTA(Table1[[#This Row],[Origin 1]:[Origin 6]]))</f>
        <v>1</v>
      </c>
      <c r="Y2314"/>
      <c r="Z2314"/>
    </row>
    <row r="2315" spans="1:26">
      <c r="A2315" s="12" t="s">
        <v>420</v>
      </c>
      <c r="B2315" s="2">
        <v>2024</v>
      </c>
      <c r="C2315" s="18" t="str">
        <f>TEXT(Table1[[#This Row],[No2]],"000")</f>
        <v>052</v>
      </c>
      <c r="D2315" s="18">
        <v>52</v>
      </c>
      <c r="E2315" s="18" t="s">
        <v>183</v>
      </c>
      <c r="F2315" s="2" t="str">
        <f>_xlfn.TEXTJOIN("_",TRUE,A2315,B2315,C2315,Table1[[#This Row],[Domain]])</f>
        <v>ROU_2024_052_Sea</v>
      </c>
      <c r="G2315" s="2" t="s">
        <v>400</v>
      </c>
      <c r="H2315" s="3" t="s">
        <v>192</v>
      </c>
      <c r="I2315" t="s">
        <v>1294</v>
      </c>
      <c r="J2315" t="s">
        <v>430</v>
      </c>
      <c r="K2315" s="4">
        <v>4</v>
      </c>
      <c r="L2315" s="9" t="str">
        <f>IF(AND(R2315=A2315, S2315&amp;T2315&amp;U2315&amp;V2315&amp;W2315=""), "DomProd", IF(COUNTIF(R2315:W2315, A2315)&gt;0, "CoDev", IF(R2315="???","N/A","Import")))</f>
        <v>Import</v>
      </c>
      <c r="M2315" t="s">
        <v>431</v>
      </c>
      <c r="O2315"/>
      <c r="P2315" t="s">
        <v>432</v>
      </c>
      <c r="R2315" s="9" t="s">
        <v>304</v>
      </c>
      <c r="X2315" s="9">
        <f>IF(Table1[[#This Row],[Origin 1]]="???",0,COUNTA(Table1[[#This Row],[Origin 1]:[Origin 6]]))</f>
        <v>1</v>
      </c>
      <c r="Y2315"/>
      <c r="Z2315"/>
    </row>
    <row r="2316" spans="1:26">
      <c r="A2316" s="12" t="s">
        <v>420</v>
      </c>
      <c r="B2316" s="2">
        <v>2024</v>
      </c>
      <c r="C2316" s="18" t="str">
        <f>TEXT(Table1[[#This Row],[No2]],"000")</f>
        <v>053</v>
      </c>
      <c r="D2316" s="18">
        <v>53</v>
      </c>
      <c r="E2316" s="18" t="s">
        <v>183</v>
      </c>
      <c r="F2316" s="2" t="str">
        <f>_xlfn.TEXTJOIN("_",TRUE,A2316,B2316,C2316,Table1[[#This Row],[Domain]])</f>
        <v>ROU_2024_053_Sea</v>
      </c>
      <c r="G2316" s="2" t="s">
        <v>400</v>
      </c>
      <c r="H2316" s="3" t="s">
        <v>185</v>
      </c>
      <c r="I2316" t="s">
        <v>1908</v>
      </c>
      <c r="J2316" t="s">
        <v>3808</v>
      </c>
      <c r="K2316" s="4">
        <v>2</v>
      </c>
      <c r="L2316" s="9" t="str">
        <f>IF(AND(R2316=A2316, S2316&amp;T2316&amp;U2316&amp;V2316&amp;W2316=""), "DomProd", IF(COUNTIF(R2316:W2316, A2316)&gt;0, "CoDev", IF(R2316="???","N/A","Import")))</f>
        <v>Import</v>
      </c>
      <c r="M2316" t="s">
        <v>3809</v>
      </c>
      <c r="O2316"/>
      <c r="P2316" s="28" t="s">
        <v>3810</v>
      </c>
      <c r="R2316" t="s">
        <v>43</v>
      </c>
      <c r="X2316" s="9">
        <f>IF(Table1[[#This Row],[Origin 1]]="???",0,COUNTA(Table1[[#This Row],[Origin 1]:[Origin 6]]))</f>
        <v>1</v>
      </c>
      <c r="Y2316"/>
      <c r="Z2316"/>
    </row>
    <row r="2317" spans="1:26">
      <c r="A2317" s="12" t="s">
        <v>420</v>
      </c>
      <c r="B2317" s="2">
        <v>2024</v>
      </c>
      <c r="C2317" s="18" t="str">
        <f>TEXT(Table1[[#This Row],[No2]],"000")</f>
        <v>054</v>
      </c>
      <c r="D2317" s="18">
        <v>54</v>
      </c>
      <c r="E2317" s="18" t="s">
        <v>183</v>
      </c>
      <c r="F2317" s="2" t="str">
        <f>_xlfn.TEXTJOIN("_",TRUE,A2317,B2317,C2317,Table1[[#This Row],[Domain]])</f>
        <v>ROU_2024_054_Sea</v>
      </c>
      <c r="G2317" s="2" t="s">
        <v>400</v>
      </c>
      <c r="H2317" s="3" t="s">
        <v>192</v>
      </c>
      <c r="I2317" t="s">
        <v>3484</v>
      </c>
      <c r="J2317" t="s">
        <v>3811</v>
      </c>
      <c r="K2317" s="4">
        <v>2</v>
      </c>
      <c r="L2317" s="9" t="str">
        <f>IF(AND(R2317=A2317, S2317&amp;T2317&amp;U2317&amp;V2317&amp;W2317=""), "DomProd", IF(COUNTIF(R2317:W2317, A2317)&gt;0, "CoDev", IF(R2317="???","N/A","Import")))</f>
        <v>Import</v>
      </c>
      <c r="M2317" t="s">
        <v>3812</v>
      </c>
      <c r="O2317"/>
      <c r="P2317" s="28" t="s">
        <v>3813</v>
      </c>
      <c r="R2317" t="s">
        <v>43</v>
      </c>
      <c r="X2317" s="9">
        <f>IF(Table1[[#This Row],[Origin 1]]="???",0,COUNTA(Table1[[#This Row],[Origin 1]:[Origin 6]]))</f>
        <v>1</v>
      </c>
      <c r="Y2317"/>
      <c r="Z2317"/>
    </row>
    <row r="2318" spans="1:26">
      <c r="A2318" s="12" t="s">
        <v>420</v>
      </c>
      <c r="B2318" s="2">
        <v>2024</v>
      </c>
      <c r="C2318" s="18" t="str">
        <f>TEXT(Table1[[#This Row],[No2]],"000")</f>
        <v>055</v>
      </c>
      <c r="D2318" s="18">
        <v>55</v>
      </c>
      <c r="E2318" s="18" t="s">
        <v>183</v>
      </c>
      <c r="F2318" s="2" t="str">
        <f>_xlfn.TEXTJOIN("_",TRUE,A2318,B2318,C2318,Table1[[#This Row],[Domain]])</f>
        <v>ROU_2024_055_Sea</v>
      </c>
      <c r="G2318" s="2" t="s">
        <v>400</v>
      </c>
      <c r="H2318" s="3" t="s">
        <v>213</v>
      </c>
      <c r="I2318" t="s">
        <v>416</v>
      </c>
      <c r="J2318" t="s">
        <v>3814</v>
      </c>
      <c r="K2318" s="4">
        <v>2</v>
      </c>
      <c r="L2318" s="9" t="str">
        <f>IF(AND(R2318=A2318, S2318&amp;T2318&amp;U2318&amp;V2318&amp;W2318=""), "DomProd", IF(COUNTIF(R2318:W2318, A2318)&gt;0, "CoDev", IF(R2318="???","N/A","Import")))</f>
        <v>DomProd</v>
      </c>
      <c r="M2318" t="s">
        <v>3801</v>
      </c>
      <c r="O2318"/>
      <c r="P2318" s="28" t="s">
        <v>3815</v>
      </c>
      <c r="R2318" t="s">
        <v>420</v>
      </c>
      <c r="X2318" s="9">
        <f>IF(Table1[[#This Row],[Origin 1]]="???",0,COUNTA(Table1[[#This Row],[Origin 1]:[Origin 6]]))</f>
        <v>1</v>
      </c>
      <c r="Y2318"/>
      <c r="Z2318"/>
    </row>
    <row r="2319" spans="1:26">
      <c r="A2319" s="12" t="s">
        <v>420</v>
      </c>
      <c r="B2319" s="2">
        <v>2024</v>
      </c>
      <c r="C2319" s="18" t="str">
        <f>TEXT(Table1[[#This Row],[No2]],"000")</f>
        <v>056</v>
      </c>
      <c r="D2319" s="18">
        <v>56</v>
      </c>
      <c r="E2319" s="18" t="s">
        <v>183</v>
      </c>
      <c r="F2319" s="2" t="str">
        <f>_xlfn.TEXTJOIN("_",TRUE,A2319,B2319,C2319,Table1[[#This Row],[Domain]])</f>
        <v>ROU_2024_056_Sea</v>
      </c>
      <c r="G2319" s="2" t="s">
        <v>400</v>
      </c>
      <c r="H2319" s="3" t="s">
        <v>192</v>
      </c>
      <c r="I2319" t="s">
        <v>3816</v>
      </c>
      <c r="J2319" t="s">
        <v>3817</v>
      </c>
      <c r="K2319" s="4" t="s">
        <v>72</v>
      </c>
      <c r="L2319" s="9" t="str">
        <f>IF(AND(R2319=A2319, S2319&amp;T2319&amp;U2319&amp;V2319&amp;W2319=""), "DomProd", IF(COUNTIF(R2319:W2319, A2319)&gt;0, "CoDev", IF(R2319="???","N/A","Import")))</f>
        <v>Import</v>
      </c>
      <c r="M2319" t="s">
        <v>3818</v>
      </c>
      <c r="O2319"/>
      <c r="P2319" s="28" t="s">
        <v>3489</v>
      </c>
      <c r="R2319" s="9" t="s">
        <v>304</v>
      </c>
      <c r="X2319" s="9">
        <f>IF(Table1[[#This Row],[Origin 1]]="???",0,COUNTA(Table1[[#This Row],[Origin 1]:[Origin 6]]))</f>
        <v>1</v>
      </c>
      <c r="Y2319"/>
      <c r="Z2319"/>
    </row>
    <row r="2320" spans="1:26">
      <c r="A2320" s="12" t="s">
        <v>420</v>
      </c>
      <c r="B2320" s="2">
        <v>2024</v>
      </c>
      <c r="C2320" s="18" t="str">
        <f>TEXT(Table1[[#This Row],[No2]],"000")</f>
        <v>057</v>
      </c>
      <c r="D2320" s="18">
        <v>57</v>
      </c>
      <c r="E2320" s="18" t="s">
        <v>183</v>
      </c>
      <c r="F2320" s="2" t="str">
        <f>_xlfn.TEXTJOIN("_",TRUE,A2320,B2320,C2320,Table1[[#This Row],[Domain]])</f>
        <v>ROU_2024_057_Sea</v>
      </c>
      <c r="G2320" s="2" t="s">
        <v>400</v>
      </c>
      <c r="H2320" s="3" t="s">
        <v>192</v>
      </c>
      <c r="I2320" t="s">
        <v>3816</v>
      </c>
      <c r="J2320" t="s">
        <v>3819</v>
      </c>
      <c r="K2320" s="4">
        <v>2</v>
      </c>
      <c r="L2320" s="9" t="str">
        <f>IF(AND(R2320=A2320, S2320&amp;T2320&amp;U2320&amp;V2320&amp;W2320=""), "DomProd", IF(COUNTIF(R2320:W2320, A2320)&gt;0, "CoDev", IF(R2320="???","N/A","Import")))</f>
        <v>Import</v>
      </c>
      <c r="M2320" t="s">
        <v>423</v>
      </c>
      <c r="O2320"/>
      <c r="P2320" s="28" t="s">
        <v>424</v>
      </c>
      <c r="R2320" s="9" t="s">
        <v>304</v>
      </c>
      <c r="X2320" s="9">
        <f>IF(Table1[[#This Row],[Origin 1]]="???",0,COUNTA(Table1[[#This Row],[Origin 1]:[Origin 6]]))</f>
        <v>1</v>
      </c>
      <c r="Y2320"/>
      <c r="Z2320"/>
    </row>
    <row r="2321" spans="1:26">
      <c r="A2321" s="12" t="s">
        <v>420</v>
      </c>
      <c r="B2321" s="2">
        <v>2024</v>
      </c>
      <c r="C2321" s="18" t="str">
        <f>TEXT(Table1[[#This Row],[No2]],"000")</f>
        <v>058</v>
      </c>
      <c r="D2321" s="18">
        <v>58</v>
      </c>
      <c r="E2321" s="18" t="s">
        <v>183</v>
      </c>
      <c r="F2321" s="2" t="str">
        <f>_xlfn.TEXTJOIN("_",TRUE,A2321,B2321,C2321,Table1[[#This Row],[Domain]])</f>
        <v>ROU_2024_058_Sea</v>
      </c>
      <c r="G2321" s="2" t="s">
        <v>400</v>
      </c>
      <c r="H2321" s="3" t="s">
        <v>192</v>
      </c>
      <c r="I2321" t="s">
        <v>3816</v>
      </c>
      <c r="J2321" t="s">
        <v>3549</v>
      </c>
      <c r="K2321" s="4">
        <v>2</v>
      </c>
      <c r="L2321" s="9" t="str">
        <f>IF(AND(R2321=A2321, S2321&amp;T2321&amp;U2321&amp;V2321&amp;W2321=""), "DomProd", IF(COUNTIF(R2321:W2321, A2321)&gt;0, "CoDev", IF(R2321="???","N/A","Import")))</f>
        <v>Import</v>
      </c>
      <c r="M2321" t="s">
        <v>431</v>
      </c>
      <c r="O2321"/>
      <c r="P2321" t="s">
        <v>432</v>
      </c>
      <c r="R2321" s="9" t="s">
        <v>304</v>
      </c>
      <c r="X2321" s="9">
        <f>IF(Table1[[#This Row],[Origin 1]]="???",0,COUNTA(Table1[[#This Row],[Origin 1]:[Origin 6]]))</f>
        <v>1</v>
      </c>
      <c r="Y2321"/>
      <c r="Z2321"/>
    </row>
    <row r="2322" spans="1:26">
      <c r="A2322" s="12" t="s">
        <v>420</v>
      </c>
      <c r="B2322" s="2">
        <v>2024</v>
      </c>
      <c r="C2322" s="18" t="str">
        <f>TEXT(Table1[[#This Row],[No2]],"000")</f>
        <v>059</v>
      </c>
      <c r="D2322" s="18">
        <v>59</v>
      </c>
      <c r="E2322" s="18" t="s">
        <v>183</v>
      </c>
      <c r="F2322" s="2" t="str">
        <f>_xlfn.TEXTJOIN("_",TRUE,A2322,B2322,C2322,Table1[[#This Row],[Domain]])</f>
        <v>ROU_2024_059_Sea</v>
      </c>
      <c r="G2322" s="2" t="s">
        <v>400</v>
      </c>
      <c r="H2322" s="3" t="s">
        <v>213</v>
      </c>
      <c r="I2322" t="s">
        <v>3820</v>
      </c>
      <c r="J2322" t="s">
        <v>3821</v>
      </c>
      <c r="K2322" s="4">
        <v>2</v>
      </c>
      <c r="L2322" s="9" t="str">
        <f>IF(AND(R2322=A2322, S2322&amp;T2322&amp;U2322&amp;V2322&amp;W2322=""), "DomProd", IF(COUNTIF(R2322:W2322, A2322)&gt;0, "CoDev", IF(R2322="???","N/A","Import")))</f>
        <v>DomProd</v>
      </c>
      <c r="M2322" t="s">
        <v>3801</v>
      </c>
      <c r="O2322"/>
      <c r="P2322" s="28" t="s">
        <v>3822</v>
      </c>
      <c r="R2322" t="s">
        <v>420</v>
      </c>
      <c r="X2322" s="9">
        <f>IF(Table1[[#This Row],[Origin 1]]="???",0,COUNTA(Table1[[#This Row],[Origin 1]:[Origin 6]]))</f>
        <v>1</v>
      </c>
      <c r="Y2322"/>
      <c r="Z2322"/>
    </row>
    <row r="2323" spans="1:26">
      <c r="A2323" s="12" t="s">
        <v>420</v>
      </c>
      <c r="B2323" s="2">
        <v>2024</v>
      </c>
      <c r="C2323" s="18" t="str">
        <f>TEXT(Table1[[#This Row],[No2]],"000")</f>
        <v>060</v>
      </c>
      <c r="D2323" s="18">
        <v>60</v>
      </c>
      <c r="E2323" s="18" t="s">
        <v>183</v>
      </c>
      <c r="F2323" s="2" t="str">
        <f>_xlfn.TEXTJOIN("_",TRUE,A2323,B2323,C2323,Table1[[#This Row],[Domain]])</f>
        <v>ROU_2024_060_Sea</v>
      </c>
      <c r="G2323" s="2" t="s">
        <v>400</v>
      </c>
      <c r="H2323" s="3" t="s">
        <v>192</v>
      </c>
      <c r="I2323" t="s">
        <v>3823</v>
      </c>
      <c r="J2323" t="s">
        <v>3824</v>
      </c>
      <c r="K2323" s="4" t="s">
        <v>72</v>
      </c>
      <c r="L2323" s="9" t="str">
        <f>IF(AND(R2323=A2323, S2323&amp;T2323&amp;U2323&amp;V2323&amp;W2323=""), "DomProd", IF(COUNTIF(R2323:W2323, A2323)&gt;0, "CoDev", IF(R2323="???","N/A","Import")))</f>
        <v>Import</v>
      </c>
      <c r="M2323" t="s">
        <v>3818</v>
      </c>
      <c r="O2323"/>
      <c r="P2323" s="28" t="s">
        <v>3489</v>
      </c>
      <c r="R2323" s="9" t="s">
        <v>304</v>
      </c>
      <c r="X2323" s="9">
        <f>IF(Table1[[#This Row],[Origin 1]]="???",0,COUNTA(Table1[[#This Row],[Origin 1]:[Origin 6]]))</f>
        <v>1</v>
      </c>
      <c r="Y2323"/>
      <c r="Z2323"/>
    </row>
    <row r="2324" spans="1:26">
      <c r="A2324" s="12" t="s">
        <v>420</v>
      </c>
      <c r="B2324" s="2">
        <v>2024</v>
      </c>
      <c r="C2324" s="18" t="str">
        <f>TEXT(Table1[[#This Row],[No2]],"000")</f>
        <v>061</v>
      </c>
      <c r="D2324" s="18">
        <v>61</v>
      </c>
      <c r="E2324" s="18" t="s">
        <v>183</v>
      </c>
      <c r="F2324" s="2" t="str">
        <f>_xlfn.TEXTJOIN("_",TRUE,A2324,B2324,C2324,Table1[[#This Row],[Domain]])</f>
        <v>ROU_2024_061_Sea</v>
      </c>
      <c r="G2324" s="2" t="s">
        <v>400</v>
      </c>
      <c r="H2324" s="3" t="s">
        <v>192</v>
      </c>
      <c r="I2324" t="s">
        <v>3823</v>
      </c>
      <c r="J2324" t="s">
        <v>3490</v>
      </c>
      <c r="K2324" s="4">
        <v>2</v>
      </c>
      <c r="L2324" s="9" t="str">
        <f>IF(AND(R2324=A2324, S2324&amp;T2324&amp;U2324&amp;V2324&amp;W2324=""), "DomProd", IF(COUNTIF(R2324:W2324, A2324)&gt;0, "CoDev", IF(R2324="???","N/A","Import")))</f>
        <v>Import</v>
      </c>
      <c r="M2324" t="s">
        <v>423</v>
      </c>
      <c r="O2324"/>
      <c r="P2324" s="28" t="s">
        <v>424</v>
      </c>
      <c r="R2324" s="9" t="s">
        <v>304</v>
      </c>
      <c r="X2324" s="9">
        <f>IF(Table1[[#This Row],[Origin 1]]="???",0,COUNTA(Table1[[#This Row],[Origin 1]:[Origin 6]]))</f>
        <v>1</v>
      </c>
      <c r="Y2324"/>
      <c r="Z2324"/>
    </row>
    <row r="2325" spans="1:26">
      <c r="A2325" s="12" t="s">
        <v>420</v>
      </c>
      <c r="B2325" s="2">
        <v>2024</v>
      </c>
      <c r="C2325" s="18" t="str">
        <f>TEXT(Table1[[#This Row],[No2]],"000")</f>
        <v>062</v>
      </c>
      <c r="D2325" s="18">
        <v>62</v>
      </c>
      <c r="E2325" s="18" t="s">
        <v>183</v>
      </c>
      <c r="F2325" s="2" t="str">
        <f>_xlfn.TEXTJOIN("_",TRUE,A2325,B2325,C2325,Table1[[#This Row],[Domain]])</f>
        <v>ROU_2024_062_Sea</v>
      </c>
      <c r="G2325" s="2" t="s">
        <v>400</v>
      </c>
      <c r="H2325" s="3" t="s">
        <v>192</v>
      </c>
      <c r="I2325" t="s">
        <v>3823</v>
      </c>
      <c r="J2325" t="s">
        <v>2599</v>
      </c>
      <c r="K2325" s="4">
        <v>2</v>
      </c>
      <c r="L2325" s="9" t="str">
        <f>IF(AND(R2325=A2325, S2325&amp;T2325&amp;U2325&amp;V2325&amp;W2325=""), "DomProd", IF(COUNTIF(R2325:W2325, A2325)&gt;0, "CoDev", IF(R2325="???","N/A","Import")))</f>
        <v>Import</v>
      </c>
      <c r="M2325" t="s">
        <v>431</v>
      </c>
      <c r="O2325"/>
      <c r="P2325" t="s">
        <v>432</v>
      </c>
      <c r="R2325" s="9" t="s">
        <v>304</v>
      </c>
      <c r="X2325" s="9">
        <f>IF(Table1[[#This Row],[Origin 1]]="???",0,COUNTA(Table1[[#This Row],[Origin 1]:[Origin 6]]))</f>
        <v>1</v>
      </c>
      <c r="Y2325"/>
      <c r="Z2325"/>
    </row>
    <row r="2326" spans="1:26">
      <c r="A2326" s="12" t="s">
        <v>420</v>
      </c>
      <c r="B2326" s="2">
        <v>2024</v>
      </c>
      <c r="C2326" s="18" t="str">
        <f>TEXT(Table1[[#This Row],[No2]],"000")</f>
        <v>063</v>
      </c>
      <c r="D2326" s="18">
        <v>63</v>
      </c>
      <c r="E2326" s="18" t="s">
        <v>183</v>
      </c>
      <c r="F2326" s="2" t="str">
        <f>_xlfn.TEXTJOIN("_",TRUE,A2326,B2326,C2326,Table1[[#This Row],[Domain]])</f>
        <v>ROU_2024_063_Sea</v>
      </c>
      <c r="G2326" s="2" t="s">
        <v>400</v>
      </c>
      <c r="H2326" s="3" t="s">
        <v>213</v>
      </c>
      <c r="I2326" t="s">
        <v>2539</v>
      </c>
      <c r="J2326" t="s">
        <v>3825</v>
      </c>
      <c r="K2326" s="4">
        <v>3</v>
      </c>
      <c r="L2326" s="9" t="str">
        <f>IF(AND(R2326=A2326, S2326&amp;T2326&amp;U2326&amp;V2326&amp;W2326=""), "DomProd", IF(COUNTIF(R2326:W2326, A2326)&gt;0, "CoDev", IF(R2326="???","N/A","Import")))</f>
        <v>Import</v>
      </c>
      <c r="M2326" t="s">
        <v>3826</v>
      </c>
      <c r="O2326"/>
      <c r="P2326" s="28" t="s">
        <v>3827</v>
      </c>
      <c r="R2326" s="9" t="s">
        <v>304</v>
      </c>
      <c r="X2326" s="9">
        <f>IF(Table1[[#This Row],[Origin 1]]="???",0,COUNTA(Table1[[#This Row],[Origin 1]:[Origin 6]]))</f>
        <v>1</v>
      </c>
      <c r="Y2326"/>
      <c r="Z2326"/>
    </row>
    <row r="2327" spans="1:26">
      <c r="A2327" s="12" t="s">
        <v>420</v>
      </c>
      <c r="B2327" s="2">
        <v>2024</v>
      </c>
      <c r="C2327" s="18" t="str">
        <f>TEXT(Table1[[#This Row],[No2]],"000")</f>
        <v>064</v>
      </c>
      <c r="D2327" s="18">
        <v>64</v>
      </c>
      <c r="E2327" s="18" t="s">
        <v>183</v>
      </c>
      <c r="F2327" s="2" t="str">
        <f>_xlfn.TEXTJOIN("_",TRUE,A2327,B2327,C2327,Table1[[#This Row],[Domain]])</f>
        <v>ROU_2024_064_Sea</v>
      </c>
      <c r="G2327" s="2" t="s">
        <v>400</v>
      </c>
      <c r="H2327" s="3" t="s">
        <v>192</v>
      </c>
      <c r="I2327" t="s">
        <v>2544</v>
      </c>
      <c r="J2327" t="s">
        <v>3828</v>
      </c>
      <c r="K2327" s="4" t="s">
        <v>72</v>
      </c>
      <c r="L2327" s="9" t="str">
        <f>IF(AND(R2327=A2327, S2327&amp;T2327&amp;U2327&amp;V2327&amp;W2327=""), "DomProd", IF(COUNTIF(R2327:W2327, A2327)&gt;0, "CoDev", IF(R2327="???","N/A","Import")))</f>
        <v>Import</v>
      </c>
      <c r="M2327" t="s">
        <v>3804</v>
      </c>
      <c r="O2327"/>
      <c r="P2327" s="28" t="s">
        <v>3805</v>
      </c>
      <c r="R2327" s="9" t="s">
        <v>304</v>
      </c>
      <c r="X2327" s="9">
        <f>IF(Table1[[#This Row],[Origin 1]]="???",0,COUNTA(Table1[[#This Row],[Origin 1]:[Origin 6]]))</f>
        <v>1</v>
      </c>
      <c r="Y2327"/>
      <c r="Z2327"/>
    </row>
    <row r="2328" spans="1:26">
      <c r="A2328" s="12" t="s">
        <v>420</v>
      </c>
      <c r="B2328" s="2">
        <v>2024</v>
      </c>
      <c r="C2328" s="18" t="str">
        <f>TEXT(Table1[[#This Row],[No2]],"000")</f>
        <v>065</v>
      </c>
      <c r="D2328" s="18">
        <v>65</v>
      </c>
      <c r="E2328" s="18" t="s">
        <v>183</v>
      </c>
      <c r="F2328" s="2" t="str">
        <f>_xlfn.TEXTJOIN("_",TRUE,A2328,B2328,C2328,Table1[[#This Row],[Domain]])</f>
        <v>ROU_2024_065_Sea</v>
      </c>
      <c r="G2328" s="2" t="s">
        <v>400</v>
      </c>
      <c r="H2328" s="3" t="s">
        <v>192</v>
      </c>
      <c r="I2328" t="s">
        <v>2544</v>
      </c>
      <c r="J2328" t="s">
        <v>2599</v>
      </c>
      <c r="K2328" s="4">
        <v>2</v>
      </c>
      <c r="L2328" s="9" t="str">
        <f>IF(AND(R2328=A2328, S2328&amp;T2328&amp;U2328&amp;V2328&amp;W2328=""), "DomProd", IF(COUNTIF(R2328:W2328, A2328)&gt;0, "CoDev", IF(R2328="???","N/A","Import")))</f>
        <v>Import</v>
      </c>
      <c r="M2328" t="s">
        <v>431</v>
      </c>
      <c r="O2328"/>
      <c r="P2328" t="s">
        <v>432</v>
      </c>
      <c r="R2328" s="9" t="s">
        <v>304</v>
      </c>
      <c r="X2328" s="9">
        <f>IF(Table1[[#This Row],[Origin 1]]="???",0,COUNTA(Table1[[#This Row],[Origin 1]:[Origin 6]]))</f>
        <v>1</v>
      </c>
      <c r="Y2328"/>
      <c r="Z2328"/>
    </row>
    <row r="2329" spans="1:26">
      <c r="A2329" s="12" t="s">
        <v>420</v>
      </c>
      <c r="B2329" s="2">
        <v>2024</v>
      </c>
      <c r="C2329" s="18" t="str">
        <f>TEXT(Table1[[#This Row],[No2]],"000")</f>
        <v>066</v>
      </c>
      <c r="D2329" s="18">
        <v>66</v>
      </c>
      <c r="E2329" s="18" t="s">
        <v>183</v>
      </c>
      <c r="F2329" s="2" t="str">
        <f>_xlfn.TEXTJOIN("_",TRUE,A2329,B2329,C2329,Table1[[#This Row],[Domain]])</f>
        <v>ROU_2024_066_Sea</v>
      </c>
      <c r="G2329" s="2" t="s">
        <v>400</v>
      </c>
      <c r="H2329" s="3" t="s">
        <v>213</v>
      </c>
      <c r="I2329" t="s">
        <v>3829</v>
      </c>
      <c r="J2329" t="s">
        <v>3830</v>
      </c>
      <c r="K2329" s="4">
        <v>5</v>
      </c>
      <c r="L2329" s="9" t="str">
        <f>IF(AND(R2329=A2329, S2329&amp;T2329&amp;U2329&amp;V2329&amp;W2329=""), "DomProd", IF(COUNTIF(R2329:W2329, A2329)&gt;0, "CoDev", IF(R2329="???","N/A","Import")))</f>
        <v>DomProd</v>
      </c>
      <c r="M2329" t="s">
        <v>3801</v>
      </c>
      <c r="O2329"/>
      <c r="P2329" t="s">
        <v>3831</v>
      </c>
      <c r="R2329" t="s">
        <v>420</v>
      </c>
      <c r="X2329" s="9">
        <f>IF(Table1[[#This Row],[Origin 1]]="???",0,COUNTA(Table1[[#This Row],[Origin 1]:[Origin 6]]))</f>
        <v>1</v>
      </c>
      <c r="Y2329"/>
      <c r="Z2329"/>
    </row>
    <row r="2330" spans="1:26">
      <c r="A2330" s="12" t="s">
        <v>420</v>
      </c>
      <c r="B2330" s="2">
        <v>2024</v>
      </c>
      <c r="C2330" s="18" t="str">
        <f>TEXT(Table1[[#This Row],[No2]],"000")</f>
        <v>067</v>
      </c>
      <c r="D2330" s="18">
        <v>67</v>
      </c>
      <c r="E2330" s="18" t="s">
        <v>183</v>
      </c>
      <c r="F2330" s="2" t="str">
        <f>_xlfn.TEXTJOIN("_",TRUE,A2330,B2330,C2330,Table1[[#This Row],[Domain]])</f>
        <v>ROU_2024_067_Sea</v>
      </c>
      <c r="G2330" s="2" t="s">
        <v>400</v>
      </c>
      <c r="H2330" s="3" t="s">
        <v>192</v>
      </c>
      <c r="I2330" t="s">
        <v>3832</v>
      </c>
      <c r="J2330" t="s">
        <v>3833</v>
      </c>
      <c r="K2330" s="4">
        <v>2</v>
      </c>
      <c r="L2330" s="9" t="str">
        <f>IF(AND(R2330=A2330, S2330&amp;T2330&amp;U2330&amp;V2330&amp;W2330=""), "DomProd", IF(COUNTIF(R2330:W2330, A2330)&gt;0, "CoDev", IF(R2330="???","N/A","Import")))</f>
        <v>Import</v>
      </c>
      <c r="M2330" t="s">
        <v>372</v>
      </c>
      <c r="O2330"/>
      <c r="P2330" t="s">
        <v>373</v>
      </c>
      <c r="R2330" s="9" t="s">
        <v>304</v>
      </c>
      <c r="X2330" s="9">
        <f>IF(Table1[[#This Row],[Origin 1]]="???",0,COUNTA(Table1[[#This Row],[Origin 1]:[Origin 6]]))</f>
        <v>1</v>
      </c>
      <c r="Y2330"/>
      <c r="Z2330"/>
    </row>
    <row r="2331" spans="1:26">
      <c r="A2331" s="12" t="s">
        <v>420</v>
      </c>
      <c r="B2331" s="2">
        <v>2024</v>
      </c>
      <c r="C2331" s="18" t="str">
        <f>TEXT(Table1[[#This Row],[No2]],"000")</f>
        <v>068</v>
      </c>
      <c r="D2331" s="18">
        <v>68</v>
      </c>
      <c r="E2331" s="18" t="s">
        <v>183</v>
      </c>
      <c r="F2331" s="2" t="str">
        <f>_xlfn.TEXTJOIN("_",TRUE,A2331,B2331,C2331,Table1[[#This Row],[Domain]])</f>
        <v>ROU_2024_068_Sea</v>
      </c>
      <c r="G2331" s="2" t="s">
        <v>400</v>
      </c>
      <c r="H2331" s="3" t="s">
        <v>213</v>
      </c>
      <c r="I2331" t="s">
        <v>3829</v>
      </c>
      <c r="J2331" t="s">
        <v>3834</v>
      </c>
      <c r="K2331" s="4">
        <v>3</v>
      </c>
      <c r="L2331" s="9" t="str">
        <f>IF(AND(R2331=A2331, S2331&amp;T2331&amp;U2331&amp;V2331&amp;W2331=""), "DomProd", IF(COUNTIF(R2331:W2331, A2331)&gt;0, "CoDev", IF(R2331="???","N/A","Import")))</f>
        <v>DomProd</v>
      </c>
      <c r="M2331" t="s">
        <v>3835</v>
      </c>
      <c r="O2331"/>
      <c r="P2331" s="28" t="s">
        <v>3836</v>
      </c>
      <c r="R2331" t="s">
        <v>420</v>
      </c>
      <c r="X2331" s="9">
        <f>IF(Table1[[#This Row],[Origin 1]]="???",0,COUNTA(Table1[[#This Row],[Origin 1]:[Origin 6]]))</f>
        <v>1</v>
      </c>
      <c r="Y2331"/>
      <c r="Z2331"/>
    </row>
    <row r="2332" spans="1:26">
      <c r="A2332" s="12" t="s">
        <v>420</v>
      </c>
      <c r="B2332" s="2">
        <v>2024</v>
      </c>
      <c r="C2332" s="18" t="str">
        <f>TEXT(Table1[[#This Row],[No2]],"000")</f>
        <v>069</v>
      </c>
      <c r="D2332" s="18">
        <v>69</v>
      </c>
      <c r="E2332" s="18" t="s">
        <v>183</v>
      </c>
      <c r="F2332" s="2" t="str">
        <f>_xlfn.TEXTJOIN("_",TRUE,A2332,B2332,C2332,Table1[[#This Row],[Domain]])</f>
        <v>ROU_2024_069_Sea</v>
      </c>
      <c r="G2332" s="2" t="s">
        <v>400</v>
      </c>
      <c r="H2332" s="3" t="s">
        <v>192</v>
      </c>
      <c r="I2332" t="s">
        <v>3832</v>
      </c>
      <c r="J2332" t="s">
        <v>3833</v>
      </c>
      <c r="K2332" s="4">
        <v>2</v>
      </c>
      <c r="L2332" s="9" t="str">
        <f>IF(AND(R2332=A2332, S2332&amp;T2332&amp;U2332&amp;V2332&amp;W2332=""), "DomProd", IF(COUNTIF(R2332:W2332, A2332)&gt;0, "CoDev", IF(R2332="???","N/A","Import")))</f>
        <v>Import</v>
      </c>
      <c r="M2332" t="s">
        <v>372</v>
      </c>
      <c r="O2332"/>
      <c r="P2332" t="s">
        <v>373</v>
      </c>
      <c r="R2332" s="9" t="s">
        <v>304</v>
      </c>
      <c r="X2332" s="9">
        <f>IF(Table1[[#This Row],[Origin 1]]="???",0,COUNTA(Table1[[#This Row],[Origin 1]:[Origin 6]]))</f>
        <v>1</v>
      </c>
      <c r="Y2332"/>
      <c r="Z2332"/>
    </row>
    <row r="2333" spans="1:26">
      <c r="A2333" s="12" t="s">
        <v>420</v>
      </c>
      <c r="B2333" s="2">
        <v>2024</v>
      </c>
      <c r="C2333" s="18" t="str">
        <f>TEXT(Table1[[#This Row],[No2]],"000")</f>
        <v>070</v>
      </c>
      <c r="D2333" s="18">
        <v>70</v>
      </c>
      <c r="E2333" s="18" t="s">
        <v>183</v>
      </c>
      <c r="F2333" s="2" t="str">
        <f>_xlfn.TEXTJOIN("_",TRUE,A2333,B2333,C2333,Table1[[#This Row],[Domain]])</f>
        <v>ROU_2024_070_Sea</v>
      </c>
      <c r="G2333" s="2" t="s">
        <v>400</v>
      </c>
      <c r="H2333" s="3" t="s">
        <v>213</v>
      </c>
      <c r="I2333" t="s">
        <v>1315</v>
      </c>
      <c r="J2333" t="s">
        <v>3837</v>
      </c>
      <c r="K2333" s="4">
        <v>1</v>
      </c>
      <c r="L2333" s="9" t="str">
        <f>IF(AND(R2333=A2333, S2333&amp;T2333&amp;U2333&amp;V2333&amp;W2333=""), "DomProd", IF(COUNTIF(R2333:W2333, A2333)&gt;0, "CoDev", IF(R2333="???","N/A","Import")))</f>
        <v>DomProd</v>
      </c>
      <c r="M2333" t="s">
        <v>3838</v>
      </c>
      <c r="O2333"/>
      <c r="P2333" s="28" t="s">
        <v>3839</v>
      </c>
      <c r="R2333" t="s">
        <v>420</v>
      </c>
      <c r="X2333" s="9">
        <f>IF(Table1[[#This Row],[Origin 1]]="???",0,COUNTA(Table1[[#This Row],[Origin 1]:[Origin 6]]))</f>
        <v>1</v>
      </c>
      <c r="Y2333"/>
      <c r="Z2333"/>
    </row>
    <row r="2334" spans="1:26">
      <c r="A2334" s="12" t="s">
        <v>420</v>
      </c>
      <c r="B2334" s="2">
        <v>2024</v>
      </c>
      <c r="C2334" s="18" t="str">
        <f>TEXT(Table1[[#This Row],[No2]],"000")</f>
        <v>071</v>
      </c>
      <c r="D2334" s="18">
        <v>71</v>
      </c>
      <c r="E2334" s="18" t="s">
        <v>183</v>
      </c>
      <c r="F2334" s="2" t="str">
        <f>_xlfn.TEXTJOIN("_",TRUE,A2334,B2334,C2334,Table1[[#This Row],[Domain]])</f>
        <v>ROU_2024_071_Sea</v>
      </c>
      <c r="G2334" s="2" t="s">
        <v>400</v>
      </c>
      <c r="H2334" s="3" t="s">
        <v>192</v>
      </c>
      <c r="I2334" t="s">
        <v>3840</v>
      </c>
      <c r="J2334" t="s">
        <v>3841</v>
      </c>
      <c r="K2334" s="4">
        <v>6</v>
      </c>
      <c r="L2334" s="9" t="str">
        <f>IF(AND(R2334=A2334, S2334&amp;T2334&amp;U2334&amp;V2334&amp;W2334=""), "DomProd", IF(COUNTIF(R2334:W2334, A2334)&gt;0, "CoDev", IF(R2334="???","N/A","Import")))</f>
        <v>DomProd</v>
      </c>
      <c r="M2334" t="s">
        <v>3842</v>
      </c>
      <c r="O2334"/>
      <c r="P2334" s="28" t="s">
        <v>3843</v>
      </c>
      <c r="R2334" t="s">
        <v>420</v>
      </c>
      <c r="X2334" s="9">
        <f>IF(Table1[[#This Row],[Origin 1]]="???",0,COUNTA(Table1[[#This Row],[Origin 1]:[Origin 6]]))</f>
        <v>1</v>
      </c>
      <c r="Y2334"/>
      <c r="Z2334"/>
    </row>
    <row r="2335" spans="1:26">
      <c r="A2335" s="12" t="s">
        <v>420</v>
      </c>
      <c r="B2335" s="2">
        <v>2024</v>
      </c>
      <c r="C2335" s="18" t="str">
        <f>TEXT(Table1[[#This Row],[No2]],"000")</f>
        <v>072</v>
      </c>
      <c r="D2335" s="18">
        <v>72</v>
      </c>
      <c r="E2335" s="18" t="s">
        <v>183</v>
      </c>
      <c r="F2335" s="2" t="str">
        <f>_xlfn.TEXTJOIN("_",TRUE,A2335,B2335,C2335,Table1[[#This Row],[Domain]])</f>
        <v>ROU_2024_072_Sea</v>
      </c>
      <c r="G2335" s="2" t="s">
        <v>400</v>
      </c>
      <c r="H2335" s="3" t="s">
        <v>218</v>
      </c>
      <c r="I2335" t="s">
        <v>219</v>
      </c>
      <c r="J2335" t="s">
        <v>3844</v>
      </c>
      <c r="K2335" s="4">
        <v>1</v>
      </c>
      <c r="L2335" s="9" t="str">
        <f>IF(AND(R2335=A2335, S2335&amp;T2335&amp;U2335&amp;V2335&amp;W2335=""), "DomProd", IF(COUNTIF(R2335:W2335, A2335)&gt;0, "CoDev", IF(R2335="???","N/A","Import")))</f>
        <v>Import</v>
      </c>
      <c r="M2335" t="s">
        <v>1566</v>
      </c>
      <c r="O2335"/>
      <c r="P2335" s="28" t="s">
        <v>3845</v>
      </c>
      <c r="Q2335" s="28" t="s">
        <v>1568</v>
      </c>
      <c r="R2335" t="s">
        <v>43</v>
      </c>
      <c r="X2335" s="9">
        <f>IF(Table1[[#This Row],[Origin 1]]="???",0,COUNTA(Table1[[#This Row],[Origin 1]:[Origin 6]]))</f>
        <v>1</v>
      </c>
      <c r="Y2335"/>
      <c r="Z2335"/>
    </row>
    <row r="2336" spans="1:26">
      <c r="A2336" s="12" t="s">
        <v>420</v>
      </c>
      <c r="B2336" s="2">
        <v>2024</v>
      </c>
      <c r="C2336" s="18" t="str">
        <f>TEXT(Table1[[#This Row],[No2]],"000")</f>
        <v>073</v>
      </c>
      <c r="D2336" s="18">
        <v>73</v>
      </c>
      <c r="E2336" s="18" t="s">
        <v>183</v>
      </c>
      <c r="F2336" s="2" t="str">
        <f>_xlfn.TEXTJOIN("_",TRUE,A2336,B2336,C2336,Table1[[#This Row],[Domain]])</f>
        <v>ROU_2024_073_Sea</v>
      </c>
      <c r="G2336" s="2" t="s">
        <v>400</v>
      </c>
      <c r="H2336" s="3" t="s">
        <v>218</v>
      </c>
      <c r="I2336" t="s">
        <v>945</v>
      </c>
      <c r="J2336" t="s">
        <v>3846</v>
      </c>
      <c r="K2336" s="4">
        <v>3</v>
      </c>
      <c r="L2336" s="9" t="str">
        <f>IF(AND(R2336=A2336, S2336&amp;T2336&amp;U2336&amp;V2336&amp;W2336=""), "DomProd", IF(COUNTIF(R2336:W2336, A2336)&gt;0, "CoDev", IF(R2336="???","N/A","Import")))</f>
        <v>DomProd</v>
      </c>
      <c r="M2336" t="s">
        <v>3801</v>
      </c>
      <c r="O2336"/>
      <c r="P2336" s="28" t="s">
        <v>3847</v>
      </c>
      <c r="R2336" t="s">
        <v>420</v>
      </c>
      <c r="X2336" s="9">
        <f>IF(Table1[[#This Row],[Origin 1]]="???",0,COUNTA(Table1[[#This Row],[Origin 1]:[Origin 6]]))</f>
        <v>1</v>
      </c>
      <c r="Y2336"/>
      <c r="Z2336"/>
    </row>
    <row r="2337" spans="1:26">
      <c r="A2337" s="12" t="s">
        <v>420</v>
      </c>
      <c r="B2337" s="2">
        <v>2024</v>
      </c>
      <c r="C2337" s="18" t="str">
        <f>TEXT(Table1[[#This Row],[No2]],"000")</f>
        <v>074</v>
      </c>
      <c r="D2337" s="18">
        <v>74</v>
      </c>
      <c r="E2337" s="18" t="s">
        <v>183</v>
      </c>
      <c r="F2337" s="2" t="str">
        <f>_xlfn.TEXTJOIN("_",TRUE,A2337,B2337,C2337,Table1[[#This Row],[Domain]])</f>
        <v>ROU_2024_074_Sea</v>
      </c>
      <c r="G2337" s="2" t="s">
        <v>400</v>
      </c>
      <c r="H2337" s="3" t="s">
        <v>192</v>
      </c>
      <c r="I2337" t="s">
        <v>3848</v>
      </c>
      <c r="J2337" t="s">
        <v>1687</v>
      </c>
      <c r="K2337" s="4">
        <v>2</v>
      </c>
      <c r="L2337" s="9" t="str">
        <f>IF(AND(R2337=A2337, S2337&amp;T2337&amp;U2337&amp;V2337&amp;W2337=""), "DomProd", IF(COUNTIF(R2337:W2337, A2337)&gt;0, "CoDev", IF(R2337="???","N/A","Import")))</f>
        <v>Import</v>
      </c>
      <c r="M2337" t="s">
        <v>438</v>
      </c>
      <c r="O2337"/>
      <c r="P2337" s="28" t="s">
        <v>439</v>
      </c>
      <c r="R2337" s="9" t="s">
        <v>304</v>
      </c>
      <c r="X2337" s="9">
        <f>IF(Table1[[#This Row],[Origin 1]]="???",0,COUNTA(Table1[[#This Row],[Origin 1]:[Origin 6]]))</f>
        <v>1</v>
      </c>
      <c r="Y2337"/>
      <c r="Z2337"/>
    </row>
    <row r="2338" spans="1:26">
      <c r="A2338" s="12" t="s">
        <v>420</v>
      </c>
      <c r="B2338" s="2">
        <v>2024</v>
      </c>
      <c r="C2338" s="18" t="str">
        <f>TEXT(Table1[[#This Row],[No2]],"000")</f>
        <v>075</v>
      </c>
      <c r="D2338" s="18">
        <v>75</v>
      </c>
      <c r="E2338" s="18" t="s">
        <v>183</v>
      </c>
      <c r="F2338" s="2" t="str">
        <f>_xlfn.TEXTJOIN("_",TRUE,A2338,B2338,C2338,Table1[[#This Row],[Domain]])</f>
        <v>ROU_2024_075_Sea</v>
      </c>
      <c r="G2338" s="2" t="s">
        <v>400</v>
      </c>
      <c r="H2338" s="3" t="s">
        <v>192</v>
      </c>
      <c r="I2338" t="s">
        <v>3848</v>
      </c>
      <c r="J2338" t="s">
        <v>3549</v>
      </c>
      <c r="K2338" s="4">
        <v>2</v>
      </c>
      <c r="L2338" s="9" t="str">
        <f>IF(AND(R2338=A2338, S2338&amp;T2338&amp;U2338&amp;V2338&amp;W2338=""), "DomProd", IF(COUNTIF(R2338:W2338, A2338)&gt;0, "CoDev", IF(R2338="???","N/A","Import")))</f>
        <v>Import</v>
      </c>
      <c r="M2338" t="s">
        <v>431</v>
      </c>
      <c r="O2338"/>
      <c r="P2338" t="s">
        <v>432</v>
      </c>
      <c r="R2338" s="9" t="s">
        <v>304</v>
      </c>
      <c r="X2338" s="9">
        <f>IF(Table1[[#This Row],[Origin 1]]="???",0,COUNTA(Table1[[#This Row],[Origin 1]:[Origin 6]]))</f>
        <v>1</v>
      </c>
      <c r="Y2338"/>
      <c r="Z2338"/>
    </row>
    <row r="2339" spans="1:26">
      <c r="A2339" s="12" t="s">
        <v>420</v>
      </c>
      <c r="B2339" s="2">
        <v>2024</v>
      </c>
      <c r="C2339" s="18" t="str">
        <f>TEXT(Table1[[#This Row],[No2]],"000")</f>
        <v>076</v>
      </c>
      <c r="D2339" s="18">
        <v>76</v>
      </c>
      <c r="E2339" s="18" t="s">
        <v>183</v>
      </c>
      <c r="F2339" s="2" t="str">
        <f>_xlfn.TEXTJOIN("_",TRUE,A2339,B2339,C2339,Table1[[#This Row],[Domain]])</f>
        <v>ROU_2024_076_Sea</v>
      </c>
      <c r="G2339" s="2" t="s">
        <v>400</v>
      </c>
      <c r="H2339" s="3" t="s">
        <v>218</v>
      </c>
      <c r="I2339" t="s">
        <v>2878</v>
      </c>
      <c r="J2339" t="s">
        <v>3841</v>
      </c>
      <c r="K2339" s="4">
        <v>6</v>
      </c>
      <c r="L2339" s="9" t="str">
        <f>IF(AND(R2339=A2339, S2339&amp;T2339&amp;U2339&amp;V2339&amp;W2339=""), "DomProd", IF(COUNTIF(R2339:W2339, A2339)&gt;0, "CoDev", IF(R2339="???","N/A","Import")))</f>
        <v>DomProd</v>
      </c>
      <c r="M2339" t="s">
        <v>3842</v>
      </c>
      <c r="O2339"/>
      <c r="P2339" s="28" t="s">
        <v>3843</v>
      </c>
      <c r="R2339" t="s">
        <v>420</v>
      </c>
      <c r="X2339" s="9">
        <f>IF(Table1[[#This Row],[Origin 1]]="???",0,COUNTA(Table1[[#This Row],[Origin 1]:[Origin 6]]))</f>
        <v>1</v>
      </c>
      <c r="Y2339"/>
      <c r="Z2339"/>
    </row>
    <row r="2340" spans="1:26">
      <c r="A2340" s="12" t="s">
        <v>420</v>
      </c>
      <c r="B2340" s="2">
        <v>2024</v>
      </c>
      <c r="C2340" s="18" t="str">
        <f>TEXT(Table1[[#This Row],[No2]],"000")</f>
        <v>077</v>
      </c>
      <c r="D2340" s="18">
        <v>77</v>
      </c>
      <c r="E2340" s="18" t="s">
        <v>183</v>
      </c>
      <c r="F2340" s="2" t="str">
        <f>_xlfn.TEXTJOIN("_",TRUE,A2340,B2340,C2340,Table1[[#This Row],[Domain]])</f>
        <v>ROU_2024_077_Sea</v>
      </c>
      <c r="G2340" s="2" t="s">
        <v>400</v>
      </c>
      <c r="H2340" s="3" t="s">
        <v>218</v>
      </c>
      <c r="I2340" t="s">
        <v>1683</v>
      </c>
      <c r="J2340" t="s">
        <v>3849</v>
      </c>
      <c r="K2340" s="4">
        <v>1</v>
      </c>
      <c r="L2340" s="9" t="str">
        <f>IF(AND(R2340=A2340, S2340&amp;T2340&amp;U2340&amp;V2340&amp;W2340=""), "DomProd", IF(COUNTIF(R2340:W2340, A2340)&gt;0, "CoDev", IF(R2340="???","N/A","Import")))</f>
        <v>DomProd</v>
      </c>
      <c r="M2340" t="s">
        <v>3850</v>
      </c>
      <c r="O2340"/>
      <c r="P2340" t="s">
        <v>3851</v>
      </c>
      <c r="R2340" t="s">
        <v>420</v>
      </c>
      <c r="X2340" s="9">
        <f>IF(Table1[[#This Row],[Origin 1]]="???",0,COUNTA(Table1[[#This Row],[Origin 1]:[Origin 6]]))</f>
        <v>1</v>
      </c>
      <c r="Y2340"/>
      <c r="Z2340"/>
    </row>
    <row r="2341" spans="1:26">
      <c r="A2341" s="12" t="s">
        <v>420</v>
      </c>
      <c r="B2341" s="2">
        <v>2024</v>
      </c>
      <c r="C2341" s="18" t="str">
        <f>TEXT(Table1[[#This Row],[No2]],"000")</f>
        <v>078</v>
      </c>
      <c r="D2341" s="18">
        <v>78</v>
      </c>
      <c r="E2341" s="18" t="s">
        <v>183</v>
      </c>
      <c r="F2341" s="2" t="str">
        <f>_xlfn.TEXTJOIN("_",TRUE,A2341,B2341,C2341,Table1[[#This Row],[Domain]])</f>
        <v>ROU_2024_078_Sea</v>
      </c>
      <c r="G2341" s="2" t="s">
        <v>400</v>
      </c>
      <c r="H2341" s="3" t="s">
        <v>192</v>
      </c>
      <c r="I2341" t="s">
        <v>1686</v>
      </c>
      <c r="J2341" t="s">
        <v>1687</v>
      </c>
      <c r="K2341" s="4">
        <v>2</v>
      </c>
      <c r="L2341" s="9" t="str">
        <f>IF(AND(R2341=A2341, S2341&amp;T2341&amp;U2341&amp;V2341&amp;W2341=""), "DomProd", IF(COUNTIF(R2341:W2341, A2341)&gt;0, "CoDev", IF(R2341="???","N/A","Import")))</f>
        <v>Import</v>
      </c>
      <c r="M2341" t="s">
        <v>438</v>
      </c>
      <c r="O2341"/>
      <c r="P2341" s="28" t="s">
        <v>439</v>
      </c>
      <c r="R2341" s="9" t="s">
        <v>304</v>
      </c>
      <c r="X2341" s="9">
        <f>IF(Table1[[#This Row],[Origin 1]]="???",0,COUNTA(Table1[[#This Row],[Origin 1]:[Origin 6]]))</f>
        <v>1</v>
      </c>
      <c r="Y2341"/>
      <c r="Z2341"/>
    </row>
    <row r="2342" spans="1:26">
      <c r="A2342" s="12" t="s">
        <v>420</v>
      </c>
      <c r="B2342" s="2">
        <v>2024</v>
      </c>
      <c r="C2342" s="18" t="str">
        <f>TEXT(Table1[[#This Row],[No2]],"000")</f>
        <v>079</v>
      </c>
      <c r="D2342" s="18">
        <v>79</v>
      </c>
      <c r="E2342" s="18" t="s">
        <v>183</v>
      </c>
      <c r="F2342" s="2" t="str">
        <f>_xlfn.TEXTJOIN("_",TRUE,A2342,B2342,C2342,Table1[[#This Row],[Domain]])</f>
        <v>ROU_2024_079_Sea</v>
      </c>
      <c r="G2342" s="2" t="s">
        <v>400</v>
      </c>
      <c r="H2342" s="3" t="s">
        <v>192</v>
      </c>
      <c r="I2342" t="s">
        <v>1686</v>
      </c>
      <c r="J2342" t="s">
        <v>3549</v>
      </c>
      <c r="K2342" s="4">
        <v>2</v>
      </c>
      <c r="L2342" s="9" t="str">
        <f>IF(AND(R2342=A2342, S2342&amp;T2342&amp;U2342&amp;V2342&amp;W2342=""), "DomProd", IF(COUNTIF(R2342:W2342, A2342)&gt;0, "CoDev", IF(R2342="???","N/A","Import")))</f>
        <v>Import</v>
      </c>
      <c r="M2342" t="s">
        <v>431</v>
      </c>
      <c r="O2342"/>
      <c r="P2342" t="s">
        <v>432</v>
      </c>
      <c r="R2342" s="9" t="s">
        <v>304</v>
      </c>
      <c r="X2342" s="9">
        <f>IF(Table1[[#This Row],[Origin 1]]="???",0,COUNTA(Table1[[#This Row],[Origin 1]:[Origin 6]]))</f>
        <v>1</v>
      </c>
      <c r="Y2342"/>
      <c r="Z2342"/>
    </row>
    <row r="2343" spans="1:26">
      <c r="A2343" s="12" t="s">
        <v>420</v>
      </c>
      <c r="B2343" s="2">
        <v>2024</v>
      </c>
      <c r="C2343" s="18" t="str">
        <f>TEXT(Table1[[#This Row],[No2]],"000")</f>
        <v>080</v>
      </c>
      <c r="D2343" s="18">
        <v>80</v>
      </c>
      <c r="E2343" s="18" t="s">
        <v>183</v>
      </c>
      <c r="F2343" s="2" t="str">
        <f>_xlfn.TEXTJOIN("_",TRUE,A2343,B2343,C2343,Table1[[#This Row],[Domain]])</f>
        <v>ROU_2024_080_Sea</v>
      </c>
      <c r="G2343" s="2" t="s">
        <v>400</v>
      </c>
      <c r="H2343" s="3" t="s">
        <v>223</v>
      </c>
      <c r="I2343" t="s">
        <v>3852</v>
      </c>
      <c r="J2343" t="s">
        <v>3853</v>
      </c>
      <c r="K2343" s="4">
        <v>2</v>
      </c>
      <c r="L2343" s="9" t="str">
        <f>IF(AND(R2343=A2343, S2343&amp;T2343&amp;U2343&amp;V2343&amp;W2343=""), "DomProd", IF(COUNTIF(R2343:W2343, A2343)&gt;0, "CoDev", IF(R2343="???","N/A","Import")))</f>
        <v>N/A</v>
      </c>
      <c r="M2343" t="s">
        <v>90</v>
      </c>
      <c r="O2343"/>
      <c r="R2343" t="s">
        <v>91</v>
      </c>
      <c r="X2343" s="9">
        <f>IF(Table1[[#This Row],[Origin 1]]="???",0,COUNTA(Table1[[#This Row],[Origin 1]:[Origin 6]]))</f>
        <v>0</v>
      </c>
      <c r="Y2343"/>
      <c r="Z2343"/>
    </row>
    <row r="2344" spans="1:26">
      <c r="A2344" s="12" t="s">
        <v>420</v>
      </c>
      <c r="B2344" s="2">
        <v>2024</v>
      </c>
      <c r="C2344" s="18" t="str">
        <f>TEXT(Table1[[#This Row],[No2]],"000")</f>
        <v>081</v>
      </c>
      <c r="D2344" s="18">
        <v>81</v>
      </c>
      <c r="E2344" s="18" t="s">
        <v>183</v>
      </c>
      <c r="F2344" s="2" t="str">
        <f>_xlfn.TEXTJOIN("_",TRUE,A2344,B2344,C2344,Table1[[#This Row],[Domain]])</f>
        <v>ROU_2024_081_Sea</v>
      </c>
      <c r="G2344" s="2" t="s">
        <v>400</v>
      </c>
      <c r="H2344" s="3" t="s">
        <v>192</v>
      </c>
      <c r="I2344" t="s">
        <v>3854</v>
      </c>
      <c r="J2344" t="s">
        <v>1687</v>
      </c>
      <c r="K2344" s="4">
        <v>2</v>
      </c>
      <c r="L2344" s="9" t="str">
        <f>IF(AND(R2344=A2344, S2344&amp;T2344&amp;U2344&amp;V2344&amp;W2344=""), "DomProd", IF(COUNTIF(R2344:W2344, A2344)&gt;0, "CoDev", IF(R2344="???","N/A","Import")))</f>
        <v>Import</v>
      </c>
      <c r="M2344" t="s">
        <v>438</v>
      </c>
      <c r="O2344"/>
      <c r="P2344" s="28" t="s">
        <v>439</v>
      </c>
      <c r="R2344" s="9" t="s">
        <v>304</v>
      </c>
      <c r="X2344" s="9">
        <f>IF(Table1[[#This Row],[Origin 1]]="???",0,COUNTA(Table1[[#This Row],[Origin 1]:[Origin 6]]))</f>
        <v>1</v>
      </c>
      <c r="Y2344"/>
      <c r="Z2344"/>
    </row>
    <row r="2345" spans="1:26">
      <c r="A2345" s="12" t="s">
        <v>420</v>
      </c>
      <c r="B2345" s="2">
        <v>2024</v>
      </c>
      <c r="C2345" s="18" t="str">
        <f>TEXT(Table1[[#This Row],[No2]],"000")</f>
        <v>082</v>
      </c>
      <c r="D2345" s="18">
        <v>82</v>
      </c>
      <c r="E2345" s="18" t="s">
        <v>183</v>
      </c>
      <c r="F2345" s="2" t="str">
        <f>_xlfn.TEXTJOIN("_",TRUE,A2345,B2345,C2345,Table1[[#This Row],[Domain]])</f>
        <v>ROU_2024_082_Sea</v>
      </c>
      <c r="G2345" s="2" t="s">
        <v>400</v>
      </c>
      <c r="H2345" s="3" t="s">
        <v>192</v>
      </c>
      <c r="I2345" t="s">
        <v>3854</v>
      </c>
      <c r="J2345" t="s">
        <v>3549</v>
      </c>
      <c r="K2345" s="4">
        <v>2</v>
      </c>
      <c r="L2345" s="9" t="str">
        <f>IF(AND(R2345=A2345, S2345&amp;T2345&amp;U2345&amp;V2345&amp;W2345=""), "DomProd", IF(COUNTIF(R2345:W2345, A2345)&gt;0, "CoDev", IF(R2345="???","N/A","Import")))</f>
        <v>Import</v>
      </c>
      <c r="M2345" t="s">
        <v>431</v>
      </c>
      <c r="O2345"/>
      <c r="P2345" t="s">
        <v>432</v>
      </c>
      <c r="R2345" s="9" t="s">
        <v>304</v>
      </c>
      <c r="X2345" s="9">
        <f>IF(Table1[[#This Row],[Origin 1]]="???",0,COUNTA(Table1[[#This Row],[Origin 1]:[Origin 6]]))</f>
        <v>1</v>
      </c>
      <c r="Y2345"/>
      <c r="Z2345"/>
    </row>
    <row r="2346" spans="1:26">
      <c r="A2346" s="12" t="s">
        <v>420</v>
      </c>
      <c r="B2346" s="2">
        <v>2024</v>
      </c>
      <c r="C2346" s="18" t="str">
        <f>TEXT(Table1[[#This Row],[No2]],"000")</f>
        <v>083</v>
      </c>
      <c r="D2346" s="18">
        <v>83</v>
      </c>
      <c r="E2346" s="18" t="s">
        <v>183</v>
      </c>
      <c r="F2346" s="2" t="str">
        <f>_xlfn.TEXTJOIN("_",TRUE,A2346,B2346,C2346,Table1[[#This Row],[Domain]])</f>
        <v>ROU_2024_083_Sea</v>
      </c>
      <c r="G2346" s="2" t="s">
        <v>400</v>
      </c>
      <c r="H2346" s="3" t="s">
        <v>223</v>
      </c>
      <c r="I2346" t="s">
        <v>224</v>
      </c>
      <c r="J2346" t="s">
        <v>3855</v>
      </c>
      <c r="K2346" s="4">
        <v>1</v>
      </c>
      <c r="L2346" s="9" t="str">
        <f>IF(AND(R2346=A2346, S2346&amp;T2346&amp;U2346&amp;V2346&amp;W2346=""), "DomProd", IF(COUNTIF(R2346:W2346, A2346)&gt;0, "CoDev", IF(R2346="???","N/A","Import")))</f>
        <v>N/A</v>
      </c>
      <c r="M2346" t="s">
        <v>90</v>
      </c>
      <c r="O2346"/>
      <c r="R2346" t="s">
        <v>91</v>
      </c>
      <c r="X2346" s="9">
        <f>IF(Table1[[#This Row],[Origin 1]]="???",0,COUNTA(Table1[[#This Row],[Origin 1]:[Origin 6]]))</f>
        <v>0</v>
      </c>
      <c r="Y2346"/>
      <c r="Z2346"/>
    </row>
    <row r="2347" spans="1:26">
      <c r="A2347" s="12" t="s">
        <v>420</v>
      </c>
      <c r="B2347" s="2">
        <v>2024</v>
      </c>
      <c r="C2347" s="18" t="str">
        <f>TEXT(Table1[[#This Row],[No2]],"000")</f>
        <v>084</v>
      </c>
      <c r="D2347" s="18">
        <v>84</v>
      </c>
      <c r="E2347" s="18" t="s">
        <v>183</v>
      </c>
      <c r="F2347" s="2" t="str">
        <f>_xlfn.TEXTJOIN("_",TRUE,A2347,B2347,C2347,Table1[[#This Row],[Domain]])</f>
        <v>ROU_2024_084_Sea</v>
      </c>
      <c r="G2347" s="2" t="s">
        <v>400</v>
      </c>
      <c r="H2347" s="3" t="s">
        <v>223</v>
      </c>
      <c r="I2347" t="s">
        <v>461</v>
      </c>
      <c r="J2347" t="s">
        <v>3856</v>
      </c>
      <c r="K2347" s="4">
        <v>1</v>
      </c>
      <c r="L2347" s="9" t="str">
        <f>IF(AND(R2347=A2347, S2347&amp;T2347&amp;U2347&amp;V2347&amp;W2347=""), "DomProd", IF(COUNTIF(R2347:W2347, A2347)&gt;0, "CoDev", IF(R2347="???","N/A","Import")))</f>
        <v>DomProd</v>
      </c>
      <c r="M2347" t="s">
        <v>3850</v>
      </c>
      <c r="O2347"/>
      <c r="P2347" t="s">
        <v>3857</v>
      </c>
      <c r="R2347" t="s">
        <v>420</v>
      </c>
      <c r="X2347" s="9">
        <f>IF(Table1[[#This Row],[Origin 1]]="???",0,COUNTA(Table1[[#This Row],[Origin 1]:[Origin 6]]))</f>
        <v>1</v>
      </c>
      <c r="Y2347"/>
      <c r="Z2347"/>
    </row>
    <row r="2348" spans="1:26">
      <c r="A2348" s="12" t="s">
        <v>420</v>
      </c>
      <c r="B2348" s="2">
        <v>2024</v>
      </c>
      <c r="C2348" s="18" t="str">
        <f>TEXT(Table1[[#This Row],[No2]],"000")</f>
        <v>085</v>
      </c>
      <c r="D2348" s="18">
        <v>85</v>
      </c>
      <c r="E2348" s="18" t="s">
        <v>183</v>
      </c>
      <c r="F2348" s="2" t="str">
        <f>_xlfn.TEXTJOIN("_",TRUE,A2348,B2348,C2348,Table1[[#This Row],[Domain]])</f>
        <v>ROU_2024_085_Sea</v>
      </c>
      <c r="G2348" s="2" t="s">
        <v>400</v>
      </c>
      <c r="H2348" s="3" t="s">
        <v>223</v>
      </c>
      <c r="I2348" t="s">
        <v>465</v>
      </c>
      <c r="J2348" t="s">
        <v>3858</v>
      </c>
      <c r="K2348" s="4">
        <v>1</v>
      </c>
      <c r="L2348" s="9" t="str">
        <f>IF(AND(R2348=A2348, S2348&amp;T2348&amp;U2348&amp;V2348&amp;W2348=""), "DomProd", IF(COUNTIF(R2348:W2348, A2348)&gt;0, "CoDev", IF(R2348="???","N/A","Import")))</f>
        <v>DomProd</v>
      </c>
      <c r="M2348" t="s">
        <v>3859</v>
      </c>
      <c r="O2348"/>
      <c r="P2348" s="28" t="s">
        <v>3860</v>
      </c>
      <c r="R2348" t="s">
        <v>420</v>
      </c>
      <c r="X2348" s="9">
        <f>IF(Table1[[#This Row],[Origin 1]]="???",0,COUNTA(Table1[[#This Row],[Origin 1]:[Origin 6]]))</f>
        <v>1</v>
      </c>
      <c r="Y2348"/>
      <c r="Z2348"/>
    </row>
    <row r="2349" spans="1:26">
      <c r="A2349" s="12" t="s">
        <v>420</v>
      </c>
      <c r="B2349" s="2">
        <v>2024</v>
      </c>
      <c r="C2349" s="18" t="str">
        <f>TEXT(Table1[[#This Row],[No2]],"000")</f>
        <v>086</v>
      </c>
      <c r="D2349" s="18">
        <v>86</v>
      </c>
      <c r="E2349" s="18" t="s">
        <v>183</v>
      </c>
      <c r="F2349" s="2" t="str">
        <f>_xlfn.TEXTJOIN("_",TRUE,A2349,B2349,C2349,Table1[[#This Row],[Domain]])</f>
        <v>ROU_2024_086_Sea</v>
      </c>
      <c r="G2349" s="2" t="s">
        <v>400</v>
      </c>
      <c r="H2349" s="3" t="s">
        <v>223</v>
      </c>
      <c r="I2349" t="s">
        <v>465</v>
      </c>
      <c r="J2349" t="s">
        <v>72</v>
      </c>
      <c r="K2349" s="4">
        <v>1</v>
      </c>
      <c r="L2349" s="9" t="str">
        <f>IF(AND(R2349=A2349, S2349&amp;T2349&amp;U2349&amp;V2349&amp;W2349=""), "DomProd", IF(COUNTIF(R2349:W2349, A2349)&gt;0, "CoDev", IF(R2349="???","N/A","Import")))</f>
        <v>N/A</v>
      </c>
      <c r="M2349" t="s">
        <v>90</v>
      </c>
      <c r="O2349"/>
      <c r="R2349" t="s">
        <v>91</v>
      </c>
      <c r="X2349" s="9">
        <f>IF(Table1[[#This Row],[Origin 1]]="???",0,COUNTA(Table1[[#This Row],[Origin 1]:[Origin 6]]))</f>
        <v>0</v>
      </c>
      <c r="Y2349"/>
      <c r="Z2349"/>
    </row>
    <row r="2350" spans="1:26">
      <c r="A2350" s="12" t="s">
        <v>420</v>
      </c>
      <c r="B2350" s="2">
        <v>2024</v>
      </c>
      <c r="C2350" s="18" t="str">
        <f>TEXT(Table1[[#This Row],[No2]],"000")</f>
        <v>087</v>
      </c>
      <c r="D2350" s="18">
        <v>87</v>
      </c>
      <c r="E2350" s="18" t="s">
        <v>183</v>
      </c>
      <c r="F2350" s="2" t="str">
        <f>_xlfn.TEXTJOIN("_",TRUE,A2350,B2350,C2350,Table1[[#This Row],[Domain]])</f>
        <v>ROU_2024_087_Sea</v>
      </c>
      <c r="G2350" s="2" t="s">
        <v>400</v>
      </c>
      <c r="H2350" s="3" t="s">
        <v>223</v>
      </c>
      <c r="I2350" t="s">
        <v>475</v>
      </c>
      <c r="J2350" t="s">
        <v>3861</v>
      </c>
      <c r="K2350" s="4">
        <v>1</v>
      </c>
      <c r="L2350" s="9" t="str">
        <f>IF(AND(R2350=A2350, S2350&amp;T2350&amp;U2350&amp;V2350&amp;W2350=""), "DomProd", IF(COUNTIF(R2350:W2350, A2350)&gt;0, "CoDev", IF(R2350="???","N/A","Import")))</f>
        <v>DomProd</v>
      </c>
      <c r="M2350" t="s">
        <v>3862</v>
      </c>
      <c r="O2350"/>
      <c r="P2350" s="28" t="s">
        <v>3863</v>
      </c>
      <c r="R2350" t="s">
        <v>420</v>
      </c>
      <c r="X2350" s="9">
        <f>IF(Table1[[#This Row],[Origin 1]]="???",0,COUNTA(Table1[[#This Row],[Origin 1]:[Origin 6]]))</f>
        <v>1</v>
      </c>
      <c r="Y2350"/>
      <c r="Z2350"/>
    </row>
    <row r="2351" spans="1:26">
      <c r="A2351" s="12" t="s">
        <v>420</v>
      </c>
      <c r="B2351" s="2">
        <v>2024</v>
      </c>
      <c r="C2351" s="18" t="str">
        <f>TEXT(Table1[[#This Row],[No2]],"000")</f>
        <v>088</v>
      </c>
      <c r="D2351" s="18">
        <v>88</v>
      </c>
      <c r="E2351" s="18" t="s">
        <v>183</v>
      </c>
      <c r="F2351" s="2" t="str">
        <f>_xlfn.TEXTJOIN("_",TRUE,A2351,B2351,C2351,Table1[[#This Row],[Domain]])</f>
        <v>ROU_2024_088_Sea</v>
      </c>
      <c r="G2351" s="2" t="s">
        <v>400</v>
      </c>
      <c r="H2351" s="3" t="s">
        <v>223</v>
      </c>
      <c r="I2351" t="s">
        <v>975</v>
      </c>
      <c r="J2351" t="s">
        <v>3864</v>
      </c>
      <c r="K2351" s="4">
        <v>1</v>
      </c>
      <c r="L2351" s="9" t="str">
        <f>IF(AND(R2351=A2351, S2351&amp;T2351&amp;U2351&amp;V2351&amp;W2351=""), "DomProd", IF(COUNTIF(R2351:W2351, A2351)&gt;0, "CoDev", IF(R2351="???","N/A","Import")))</f>
        <v>Import</v>
      </c>
      <c r="M2351" t="s">
        <v>898</v>
      </c>
      <c r="O2351"/>
      <c r="P2351" s="28" t="s">
        <v>3865</v>
      </c>
      <c r="R2351" t="s">
        <v>32</v>
      </c>
      <c r="X2351" s="9">
        <f>IF(Table1[[#This Row],[Origin 1]]="???",0,COUNTA(Table1[[#This Row],[Origin 1]:[Origin 6]]))</f>
        <v>1</v>
      </c>
      <c r="Y2351"/>
      <c r="Z2351"/>
    </row>
    <row r="2352" spans="1:26">
      <c r="A2352" s="12" t="s">
        <v>420</v>
      </c>
      <c r="B2352" s="2">
        <v>2024</v>
      </c>
      <c r="C2352" s="18" t="str">
        <f>TEXT(Table1[[#This Row],[No2]],"000")</f>
        <v>089</v>
      </c>
      <c r="D2352" s="18">
        <v>89</v>
      </c>
      <c r="E2352" s="18" t="s">
        <v>25</v>
      </c>
      <c r="F2352" s="2" t="str">
        <f>_xlfn.TEXTJOIN("_",TRUE,A2352,B2352,C2352,Table1[[#This Row],[Domain]])</f>
        <v>ROU_2024_089_Land</v>
      </c>
      <c r="G2352" s="2" t="s">
        <v>3866</v>
      </c>
      <c r="H2352" s="3" t="s">
        <v>27</v>
      </c>
      <c r="I2352" t="s">
        <v>49</v>
      </c>
      <c r="J2352" t="s">
        <v>3867</v>
      </c>
      <c r="K2352" s="4">
        <v>11</v>
      </c>
      <c r="L2352" s="9" t="str">
        <f>IF(AND(R2352=A2352, S2352&amp;T2352&amp;U2352&amp;V2352&amp;W2352=""), "DomProd", IF(COUNTIF(R2352:W2352, A2352)&gt;0, "CoDev", IF(R2352="???","N/A","Import")))</f>
        <v>DomProd</v>
      </c>
      <c r="M2352" t="s">
        <v>3868</v>
      </c>
      <c r="O2352"/>
      <c r="P2352" t="s">
        <v>3746</v>
      </c>
      <c r="R2352" t="s">
        <v>420</v>
      </c>
      <c r="X2352" s="9">
        <f>IF(Table1[[#This Row],[Origin 1]]="???",0,COUNTA(Table1[[#This Row],[Origin 1]:[Origin 6]]))</f>
        <v>1</v>
      </c>
      <c r="Y2352"/>
      <c r="Z2352"/>
    </row>
    <row r="2353" spans="1:26">
      <c r="A2353" s="12" t="s">
        <v>420</v>
      </c>
      <c r="B2353" s="2">
        <v>2024</v>
      </c>
      <c r="C2353" s="18" t="str">
        <f>TEXT(Table1[[#This Row],[No2]],"000")</f>
        <v>090</v>
      </c>
      <c r="D2353" s="18">
        <v>90</v>
      </c>
      <c r="E2353" s="18" t="s">
        <v>25</v>
      </c>
      <c r="F2353" s="2" t="str">
        <f>_xlfn.TEXTJOIN("_",TRUE,A2353,B2353,C2353,Table1[[#This Row],[Domain]])</f>
        <v>ROU_2024_090_Land</v>
      </c>
      <c r="G2353" s="2" t="s">
        <v>3866</v>
      </c>
      <c r="H2353" s="3" t="s">
        <v>27</v>
      </c>
      <c r="I2353" t="s">
        <v>49</v>
      </c>
      <c r="J2353" t="s">
        <v>3869</v>
      </c>
      <c r="K2353" s="4">
        <v>3</v>
      </c>
      <c r="L2353" s="9" t="str">
        <f>IF(AND(R2353=A2353, S2353&amp;T2353&amp;U2353&amp;V2353&amp;W2353=""), "DomProd", IF(COUNTIF(R2353:W2353, A2353)&gt;0, "CoDev", IF(R2353="???","N/A","Import")))</f>
        <v>DomProd</v>
      </c>
      <c r="M2353" t="s">
        <v>3728</v>
      </c>
      <c r="O2353"/>
      <c r="P2353" s="28" t="s">
        <v>3746</v>
      </c>
      <c r="R2353" t="s">
        <v>420</v>
      </c>
      <c r="X2353" s="9">
        <f>IF(Table1[[#This Row],[Origin 1]]="???",0,COUNTA(Table1[[#This Row],[Origin 1]:[Origin 6]]))</f>
        <v>1</v>
      </c>
      <c r="Y2353"/>
      <c r="Z2353"/>
    </row>
    <row r="2354" spans="1:26">
      <c r="A2354" s="12" t="s">
        <v>420</v>
      </c>
      <c r="B2354" s="2">
        <v>2024</v>
      </c>
      <c r="C2354" s="18" t="str">
        <f>TEXT(Table1[[#This Row],[No2]],"000")</f>
        <v>091</v>
      </c>
      <c r="D2354" s="18">
        <v>91</v>
      </c>
      <c r="E2354" s="18" t="s">
        <v>92</v>
      </c>
      <c r="F2354" s="2" t="str">
        <f>_xlfn.TEXTJOIN("_",TRUE,A2354,B2354,C2354,Table1[[#This Row],[Domain]])</f>
        <v>ROU_2024_091_Air</v>
      </c>
      <c r="G2354" s="2" t="s">
        <v>93</v>
      </c>
      <c r="H2354" s="3" t="s">
        <v>94</v>
      </c>
      <c r="I2354" t="s">
        <v>95</v>
      </c>
      <c r="J2354" t="s">
        <v>249</v>
      </c>
      <c r="K2354" s="4">
        <v>24</v>
      </c>
      <c r="L2354" s="9" t="str">
        <f>IF(AND(R2354=A2354, S2354&amp;T2354&amp;U2354&amp;V2354&amp;W2354=""), "DomProd", IF(COUNTIF(R2354:W2354, A2354)&gt;0, "CoDev", IF(R2354="???","N/A","Import")))</f>
        <v>Import</v>
      </c>
      <c r="M2354" t="s">
        <v>101</v>
      </c>
      <c r="O2354"/>
      <c r="P2354" s="28" t="s">
        <v>250</v>
      </c>
      <c r="R2354" t="s">
        <v>65</v>
      </c>
      <c r="X2354" s="9">
        <f>IF(Table1[[#This Row],[Origin 1]]="???",0,COUNTA(Table1[[#This Row],[Origin 1]:[Origin 6]]))</f>
        <v>1</v>
      </c>
      <c r="Y2354"/>
      <c r="Z2354"/>
    </row>
    <row r="2355" spans="1:26">
      <c r="A2355" s="12" t="s">
        <v>420</v>
      </c>
      <c r="B2355" s="2">
        <v>2024</v>
      </c>
      <c r="C2355" s="18" t="str">
        <f>TEXT(Table1[[#This Row],[No2]],"000")</f>
        <v>092</v>
      </c>
      <c r="D2355" s="18">
        <v>92</v>
      </c>
      <c r="E2355" s="18" t="s">
        <v>92</v>
      </c>
      <c r="F2355" s="2" t="str">
        <f>_xlfn.TEXTJOIN("_",TRUE,A2355,B2355,C2355,Table1[[#This Row],[Domain]])</f>
        <v>ROU_2024_092_Air</v>
      </c>
      <c r="G2355" s="2" t="s">
        <v>93</v>
      </c>
      <c r="H2355" s="3" t="s">
        <v>94</v>
      </c>
      <c r="I2355" t="s">
        <v>95</v>
      </c>
      <c r="J2355" t="s">
        <v>251</v>
      </c>
      <c r="K2355" s="4">
        <v>5</v>
      </c>
      <c r="L2355" s="9" t="str">
        <f>IF(AND(R2355=A2355, S2355&amp;T2355&amp;U2355&amp;V2355&amp;W2355=""), "DomProd", IF(COUNTIF(R2355:W2355, A2355)&gt;0, "CoDev", IF(R2355="???","N/A","Import")))</f>
        <v>Import</v>
      </c>
      <c r="M2355" t="s">
        <v>101</v>
      </c>
      <c r="O2355"/>
      <c r="P2355" s="28" t="s">
        <v>250</v>
      </c>
      <c r="R2355" t="s">
        <v>65</v>
      </c>
      <c r="X2355" s="9">
        <f>IF(Table1[[#This Row],[Origin 1]]="???",0,COUNTA(Table1[[#This Row],[Origin 1]:[Origin 6]]))</f>
        <v>1</v>
      </c>
      <c r="Y2355"/>
      <c r="Z2355"/>
    </row>
    <row r="2356" spans="1:26">
      <c r="A2356" s="12" t="s">
        <v>420</v>
      </c>
      <c r="B2356" s="2">
        <v>2024</v>
      </c>
      <c r="C2356" s="18" t="str">
        <f>TEXT(Table1[[#This Row],[No2]],"000")</f>
        <v>093</v>
      </c>
      <c r="D2356" s="18">
        <v>93</v>
      </c>
      <c r="E2356" s="18" t="s">
        <v>92</v>
      </c>
      <c r="F2356" s="2" t="str">
        <f>_xlfn.TEXTJOIN("_",TRUE,A2356,B2356,C2356,Table1[[#This Row],[Domain]])</f>
        <v>ROU_2024_093_Air</v>
      </c>
      <c r="G2356" s="2" t="s">
        <v>93</v>
      </c>
      <c r="H2356" s="3" t="s">
        <v>94</v>
      </c>
      <c r="I2356" t="s">
        <v>115</v>
      </c>
      <c r="J2356" t="s">
        <v>504</v>
      </c>
      <c r="K2356" s="4">
        <v>2</v>
      </c>
      <c r="L2356" s="9" t="str">
        <f>IF(AND(R2356=A2356, S2356&amp;T2356&amp;U2356&amp;V2356&amp;W2356=""), "DomProd", IF(COUNTIF(R2356:W2356, A2356)&gt;0, "CoDev", IF(R2356="???","N/A","Import")))</f>
        <v>Import</v>
      </c>
      <c r="M2356" t="s">
        <v>505</v>
      </c>
      <c r="N2356" t="s">
        <v>506</v>
      </c>
      <c r="O2356"/>
      <c r="P2356" t="s">
        <v>507</v>
      </c>
      <c r="R2356" s="9" t="s">
        <v>304</v>
      </c>
      <c r="S2356" t="s">
        <v>314</v>
      </c>
      <c r="X2356" s="9">
        <f>IF(Table1[[#This Row],[Origin 1]]="???",0,COUNTA(Table1[[#This Row],[Origin 1]:[Origin 6]]))</f>
        <v>2</v>
      </c>
      <c r="Y2356"/>
      <c r="Z2356"/>
    </row>
    <row r="2357" spans="1:26">
      <c r="A2357" s="12" t="s">
        <v>420</v>
      </c>
      <c r="B2357" s="2">
        <v>2024</v>
      </c>
      <c r="C2357" s="18" t="str">
        <f>TEXT(Table1[[#This Row],[No2]],"000")</f>
        <v>094</v>
      </c>
      <c r="D2357" s="18">
        <v>94</v>
      </c>
      <c r="E2357" s="18" t="s">
        <v>92</v>
      </c>
      <c r="F2357" s="2" t="str">
        <f>_xlfn.TEXTJOIN("_",TRUE,A2357,B2357,C2357,Table1[[#This Row],[Domain]])</f>
        <v>ROU_2024_094_Air</v>
      </c>
      <c r="G2357" s="2" t="s">
        <v>93</v>
      </c>
      <c r="H2357" s="3" t="s">
        <v>94</v>
      </c>
      <c r="I2357" t="s">
        <v>99</v>
      </c>
      <c r="J2357" t="s">
        <v>508</v>
      </c>
      <c r="K2357" s="4">
        <v>7</v>
      </c>
      <c r="L2357" s="9" t="str">
        <f>IF(AND(R2357=A2357, S2357&amp;T2357&amp;U2357&amp;V2357&amp;W2357=""), "DomProd", IF(COUNTIF(R2357:W2357, A2357)&gt;0, "CoDev", IF(R2357="???","N/A","Import")))</f>
        <v>Import</v>
      </c>
      <c r="M2357" t="s">
        <v>509</v>
      </c>
      <c r="O2357"/>
      <c r="P2357" t="s">
        <v>510</v>
      </c>
      <c r="R2357" t="s">
        <v>55</v>
      </c>
      <c r="X2357" s="9">
        <f>IF(Table1[[#This Row],[Origin 1]]="???",0,COUNTA(Table1[[#This Row],[Origin 1]:[Origin 6]]))</f>
        <v>1</v>
      </c>
      <c r="Y2357"/>
      <c r="Z2357"/>
    </row>
    <row r="2358" spans="1:26">
      <c r="A2358" s="12" t="s">
        <v>420</v>
      </c>
      <c r="B2358" s="2">
        <v>2024</v>
      </c>
      <c r="C2358" s="18" t="str">
        <f>TEXT(Table1[[#This Row],[No2]],"000")</f>
        <v>095</v>
      </c>
      <c r="D2358" s="18">
        <v>95</v>
      </c>
      <c r="E2358" s="18" t="s">
        <v>92</v>
      </c>
      <c r="F2358" s="2" t="str">
        <f>_xlfn.TEXTJOIN("_",TRUE,A2358,B2358,C2358,Table1[[#This Row],[Domain]])</f>
        <v>ROU_2024_095_Air</v>
      </c>
      <c r="G2358" s="2" t="s">
        <v>93</v>
      </c>
      <c r="H2358" s="3" t="s">
        <v>94</v>
      </c>
      <c r="I2358" t="s">
        <v>99</v>
      </c>
      <c r="J2358" t="s">
        <v>2681</v>
      </c>
      <c r="K2358" s="4">
        <v>4</v>
      </c>
      <c r="L2358" s="9" t="str">
        <f>IF(AND(R2358=A2358, S2358&amp;T2358&amp;U2358&amp;V2358&amp;W2358=""), "DomProd", IF(COUNTIF(R2358:W2358, A2358)&gt;0, "CoDev", IF(R2358="???","N/A","Import")))</f>
        <v>Import</v>
      </c>
      <c r="M2358" t="s">
        <v>101</v>
      </c>
      <c r="O2358"/>
      <c r="P2358" t="s">
        <v>102</v>
      </c>
      <c r="R2358" t="s">
        <v>65</v>
      </c>
      <c r="X2358" s="9">
        <f>IF(Table1[[#This Row],[Origin 1]]="???",0,COUNTA(Table1[[#This Row],[Origin 1]:[Origin 6]]))</f>
        <v>1</v>
      </c>
      <c r="Y2358"/>
      <c r="Z2358"/>
    </row>
    <row r="2359" spans="1:26">
      <c r="A2359" s="12" t="s">
        <v>420</v>
      </c>
      <c r="B2359" s="2">
        <v>2024</v>
      </c>
      <c r="C2359" s="18" t="str">
        <f>TEXT(Table1[[#This Row],[No2]],"000")</f>
        <v>096</v>
      </c>
      <c r="D2359" s="18">
        <v>96</v>
      </c>
      <c r="E2359" s="18" t="s">
        <v>92</v>
      </c>
      <c r="F2359" s="2" t="str">
        <f>_xlfn.TEXTJOIN("_",TRUE,A2359,B2359,C2359,Table1[[#This Row],[Domain]])</f>
        <v>ROU_2024_096_Air</v>
      </c>
      <c r="G2359" s="2" t="s">
        <v>93</v>
      </c>
      <c r="H2359" s="3" t="s">
        <v>94</v>
      </c>
      <c r="I2359" t="s">
        <v>99</v>
      </c>
      <c r="J2359" t="s">
        <v>2079</v>
      </c>
      <c r="K2359" s="4">
        <v>3</v>
      </c>
      <c r="L2359" s="9" t="str">
        <f>IF(AND(R2359=A2359, S2359&amp;T2359&amp;U2359&amp;V2359&amp;W2359=""), "DomProd", IF(COUNTIF(R2359:W2359, A2359)&gt;0, "CoDev", IF(R2359="???","N/A","Import")))</f>
        <v>Import</v>
      </c>
      <c r="M2359" t="s">
        <v>101</v>
      </c>
      <c r="O2359"/>
      <c r="P2359" t="s">
        <v>102</v>
      </c>
      <c r="R2359" t="s">
        <v>65</v>
      </c>
      <c r="X2359" s="9">
        <f>IF(Table1[[#This Row],[Origin 1]]="???",0,COUNTA(Table1[[#This Row],[Origin 1]:[Origin 6]]))</f>
        <v>1</v>
      </c>
      <c r="Y2359"/>
      <c r="Z2359"/>
    </row>
    <row r="2360" spans="1:26">
      <c r="A2360" s="12" t="s">
        <v>420</v>
      </c>
      <c r="B2360" s="2">
        <v>2024</v>
      </c>
      <c r="C2360" s="18" t="str">
        <f>TEXT(Table1[[#This Row],[No2]],"000")</f>
        <v>097</v>
      </c>
      <c r="D2360" s="18">
        <v>97</v>
      </c>
      <c r="E2360" s="18" t="s">
        <v>92</v>
      </c>
      <c r="F2360" s="2" t="str">
        <f>_xlfn.TEXTJOIN("_",TRUE,A2360,B2360,C2360,Table1[[#This Row],[Domain]])</f>
        <v>ROU_2024_097_Air</v>
      </c>
      <c r="G2360" s="2" t="s">
        <v>93</v>
      </c>
      <c r="H2360" s="3" t="s">
        <v>94</v>
      </c>
      <c r="I2360" t="s">
        <v>103</v>
      </c>
      <c r="J2360" t="s">
        <v>3870</v>
      </c>
      <c r="K2360" s="4">
        <v>2</v>
      </c>
      <c r="L2360" s="9" t="str">
        <f>IF(AND(R2360=A2360, S2360&amp;T2360&amp;U2360&amp;V2360&amp;W2360=""), "DomProd", IF(COUNTIF(R2360:W2360, A2360)&gt;0, "CoDev", IF(R2360="???","N/A","Import")))</f>
        <v>Import</v>
      </c>
      <c r="M2360" t="s">
        <v>506</v>
      </c>
      <c r="O2360"/>
      <c r="P2360" t="s">
        <v>3871</v>
      </c>
      <c r="R2360" t="s">
        <v>314</v>
      </c>
      <c r="X2360" s="9">
        <f>IF(Table1[[#This Row],[Origin 1]]="???",0,COUNTA(Table1[[#This Row],[Origin 1]:[Origin 6]]))</f>
        <v>1</v>
      </c>
      <c r="Y2360"/>
      <c r="Z2360"/>
    </row>
    <row r="2361" spans="1:26">
      <c r="A2361" s="12" t="s">
        <v>420</v>
      </c>
      <c r="B2361" s="2">
        <v>2024</v>
      </c>
      <c r="C2361" s="18" t="str">
        <f>TEXT(Table1[[#This Row],[No2]],"000")</f>
        <v>098</v>
      </c>
      <c r="D2361" s="18">
        <v>98</v>
      </c>
      <c r="E2361" s="18" t="s">
        <v>92</v>
      </c>
      <c r="F2361" s="2" t="str">
        <f>_xlfn.TEXTJOIN("_",TRUE,A2361,B2361,C2361,Table1[[#This Row],[Domain]])</f>
        <v>ROU_2024_098_Air</v>
      </c>
      <c r="G2361" s="2" t="s">
        <v>93</v>
      </c>
      <c r="H2361" s="3" t="s">
        <v>94</v>
      </c>
      <c r="I2361" t="s">
        <v>108</v>
      </c>
      <c r="J2361" t="s">
        <v>3872</v>
      </c>
      <c r="K2361" s="4">
        <v>12</v>
      </c>
      <c r="L2361" s="9" t="str">
        <f>IF(AND(R2361=A2361, S2361&amp;T2361&amp;U2361&amp;V2361&amp;W2361=""), "DomProd", IF(COUNTIF(R2361:W2361, A2361)&gt;0, "CoDev", IF(R2361="???","N/A","Import")))</f>
        <v>DomProd</v>
      </c>
      <c r="M2361" t="s">
        <v>3873</v>
      </c>
      <c r="O2361"/>
      <c r="P2361" s="28" t="s">
        <v>3874</v>
      </c>
      <c r="R2361" t="s">
        <v>420</v>
      </c>
      <c r="X2361" s="9">
        <f>IF(Table1[[#This Row],[Origin 1]]="???",0,COUNTA(Table1[[#This Row],[Origin 1]:[Origin 6]]))</f>
        <v>1</v>
      </c>
      <c r="Y2361"/>
      <c r="Z2361"/>
    </row>
    <row r="2362" spans="1:26">
      <c r="A2362" s="12" t="s">
        <v>420</v>
      </c>
      <c r="B2362" s="2">
        <v>2024</v>
      </c>
      <c r="C2362" s="18" t="str">
        <f>TEXT(Table1[[#This Row],[No2]],"000")</f>
        <v>099</v>
      </c>
      <c r="D2362" s="18">
        <v>99</v>
      </c>
      <c r="E2362" s="18" t="s">
        <v>92</v>
      </c>
      <c r="F2362" s="2" t="str">
        <f>_xlfn.TEXTJOIN("_",TRUE,A2362,B2362,C2362,Table1[[#This Row],[Domain]])</f>
        <v>ROU_2024_099_Air</v>
      </c>
      <c r="G2362" s="2" t="s">
        <v>93</v>
      </c>
      <c r="H2362" s="3" t="s">
        <v>94</v>
      </c>
      <c r="I2362" t="s">
        <v>108</v>
      </c>
      <c r="J2362" t="s">
        <v>3875</v>
      </c>
      <c r="K2362" s="4">
        <v>12</v>
      </c>
      <c r="L2362" s="9" t="str">
        <f>IF(AND(R2362=A2362, S2362&amp;T2362&amp;U2362&amp;V2362&amp;W2362=""), "DomProd", IF(COUNTIF(R2362:W2362, A2362)&gt;0, "CoDev", IF(R2362="???","N/A","Import")))</f>
        <v>DomProd</v>
      </c>
      <c r="M2362" t="s">
        <v>3873</v>
      </c>
      <c r="O2362"/>
      <c r="P2362" s="28" t="s">
        <v>3874</v>
      </c>
      <c r="R2362" t="s">
        <v>420</v>
      </c>
      <c r="X2362" s="9">
        <f>IF(Table1[[#This Row],[Origin 1]]="???",0,COUNTA(Table1[[#This Row],[Origin 1]:[Origin 6]]))</f>
        <v>1</v>
      </c>
      <c r="Y2362"/>
      <c r="Z2362"/>
    </row>
    <row r="2363" spans="1:26">
      <c r="A2363" s="12" t="s">
        <v>420</v>
      </c>
      <c r="B2363" s="2">
        <v>2024</v>
      </c>
      <c r="C2363" s="18" t="str">
        <f>TEXT(Table1[[#This Row],[No2]],"000")</f>
        <v>100</v>
      </c>
      <c r="D2363" s="18">
        <v>100</v>
      </c>
      <c r="E2363" s="18" t="s">
        <v>92</v>
      </c>
      <c r="F2363" s="2" t="str">
        <f>_xlfn.TEXTJOIN("_",TRUE,A2363,B2363,C2363,Table1[[#This Row],[Domain]])</f>
        <v>ROU_2024_100_Air</v>
      </c>
      <c r="G2363" s="2" t="s">
        <v>93</v>
      </c>
      <c r="H2363" s="3" t="s">
        <v>94</v>
      </c>
      <c r="I2363" t="s">
        <v>108</v>
      </c>
      <c r="J2363" t="s">
        <v>3876</v>
      </c>
      <c r="K2363" s="4">
        <v>12</v>
      </c>
      <c r="L2363" s="9" t="str">
        <f>IF(AND(R2363=A2363, S2363&amp;T2363&amp;U2363&amp;V2363&amp;W2363=""), "DomProd", IF(COUNTIF(R2363:W2363, A2363)&gt;0, "CoDev", IF(R2363="???","N/A","Import")))</f>
        <v>CoDev</v>
      </c>
      <c r="M2363" t="s">
        <v>3877</v>
      </c>
      <c r="N2363" t="s">
        <v>628</v>
      </c>
      <c r="O2363"/>
      <c r="P2363" s="28" t="s">
        <v>3878</v>
      </c>
      <c r="R2363" s="9" t="s">
        <v>304</v>
      </c>
      <c r="S2363" t="s">
        <v>420</v>
      </c>
      <c r="X2363" s="9">
        <f>IF(Table1[[#This Row],[Origin 1]]="???",0,COUNTA(Table1[[#This Row],[Origin 1]:[Origin 6]]))</f>
        <v>2</v>
      </c>
      <c r="Y2363"/>
      <c r="Z2363"/>
    </row>
    <row r="2364" spans="1:26">
      <c r="A2364" s="12" t="s">
        <v>420</v>
      </c>
      <c r="B2364" s="2">
        <v>2024</v>
      </c>
      <c r="C2364" s="18" t="str">
        <f>TEXT(Table1[[#This Row],[No2]],"000")</f>
        <v>101</v>
      </c>
      <c r="D2364" s="18">
        <v>101</v>
      </c>
      <c r="E2364" s="18" t="s">
        <v>92</v>
      </c>
      <c r="F2364" s="2" t="str">
        <f>_xlfn.TEXTJOIN("_",TRUE,A2364,B2364,C2364,Table1[[#This Row],[Domain]])</f>
        <v>ROU_2024_101_Air</v>
      </c>
      <c r="G2364" s="2" t="s">
        <v>93</v>
      </c>
      <c r="H2364" s="3" t="s">
        <v>114</v>
      </c>
      <c r="I2364" t="s">
        <v>488</v>
      </c>
      <c r="J2364" t="s">
        <v>3879</v>
      </c>
      <c r="K2364" s="4">
        <v>23</v>
      </c>
      <c r="L2364" s="9" t="str">
        <f>IF(AND(R2364=A2364, S2364&amp;T2364&amp;U2364&amp;V2364&amp;W2364=""), "DomProd", IF(COUNTIF(R2364:W2364, A2364)&gt;0, "CoDev", IF(R2364="???","N/A","Import")))</f>
        <v>DomProd</v>
      </c>
      <c r="M2364" t="s">
        <v>3880</v>
      </c>
      <c r="O2364"/>
      <c r="P2364" s="28" t="s">
        <v>3881</v>
      </c>
      <c r="R2364" t="s">
        <v>420</v>
      </c>
      <c r="X2364" s="9">
        <f>IF(Table1[[#This Row],[Origin 1]]="???",0,COUNTA(Table1[[#This Row],[Origin 1]:[Origin 6]]))</f>
        <v>1</v>
      </c>
      <c r="Y2364"/>
      <c r="Z2364"/>
    </row>
    <row r="2365" spans="1:26">
      <c r="A2365" s="12" t="s">
        <v>420</v>
      </c>
      <c r="B2365" s="2">
        <v>2024</v>
      </c>
      <c r="C2365" s="18" t="str">
        <f>TEXT(Table1[[#This Row],[No2]],"000")</f>
        <v>102</v>
      </c>
      <c r="D2365" s="18">
        <v>102</v>
      </c>
      <c r="E2365" s="18" t="s">
        <v>92</v>
      </c>
      <c r="F2365" s="2" t="str">
        <f>_xlfn.TEXTJOIN("_",TRUE,A2365,B2365,C2365,Table1[[#This Row],[Domain]])</f>
        <v>ROU_2024_102_Air</v>
      </c>
      <c r="G2365" s="2" t="s">
        <v>93</v>
      </c>
      <c r="H2365" s="3" t="s">
        <v>114</v>
      </c>
      <c r="I2365" t="s">
        <v>488</v>
      </c>
      <c r="J2365" t="s">
        <v>3309</v>
      </c>
      <c r="K2365" s="4">
        <v>8</v>
      </c>
      <c r="L2365" s="9" t="str">
        <f>IF(AND(R2365=A2365, S2365&amp;T2365&amp;U2365&amp;V2365&amp;W2365=""), "DomProd", IF(COUNTIF(R2365:W2365, A2365)&gt;0, "CoDev", IF(R2365="???","N/A","Import")))</f>
        <v>Import</v>
      </c>
      <c r="M2365" t="s">
        <v>681</v>
      </c>
      <c r="O2365"/>
      <c r="P2365" s="28" t="s">
        <v>3310</v>
      </c>
      <c r="R2365" t="s">
        <v>134</v>
      </c>
      <c r="X2365" s="9">
        <f>IF(Table1[[#This Row],[Origin 1]]="???",0,COUNTA(Table1[[#This Row],[Origin 1]:[Origin 6]]))</f>
        <v>1</v>
      </c>
      <c r="Y2365"/>
      <c r="Z2365"/>
    </row>
    <row r="2366" spans="1:26">
      <c r="A2366" s="12" t="s">
        <v>420</v>
      </c>
      <c r="B2366" s="2">
        <v>2024</v>
      </c>
      <c r="C2366" s="18" t="str">
        <f>TEXT(Table1[[#This Row],[No2]],"000")</f>
        <v>103</v>
      </c>
      <c r="D2366" s="18">
        <v>103</v>
      </c>
      <c r="E2366" s="18" t="s">
        <v>92</v>
      </c>
      <c r="F2366" s="2" t="str">
        <f>_xlfn.TEXTJOIN("_",TRUE,A2366,B2366,C2366,Table1[[#This Row],[Domain]])</f>
        <v>ROU_2024_103_Air</v>
      </c>
      <c r="G2366" s="2" t="s">
        <v>93</v>
      </c>
      <c r="H2366" s="3" t="s">
        <v>114</v>
      </c>
      <c r="I2366" t="s">
        <v>99</v>
      </c>
      <c r="J2366" t="s">
        <v>3882</v>
      </c>
      <c r="K2366" s="4">
        <v>6</v>
      </c>
      <c r="L2366" s="9" t="str">
        <f>IF(AND(R2366=A2366, S2366&amp;T2366&amp;U2366&amp;V2366&amp;W2366=""), "DomProd", IF(COUNTIF(R2366:W2366, A2366)&gt;0, "CoDev", IF(R2366="???","N/A","Import")))</f>
        <v>DomProd</v>
      </c>
      <c r="M2366" t="s">
        <v>3880</v>
      </c>
      <c r="O2366"/>
      <c r="P2366" s="28" t="s">
        <v>3881</v>
      </c>
      <c r="R2366" t="s">
        <v>420</v>
      </c>
      <c r="X2366" s="9">
        <f>IF(Table1[[#This Row],[Origin 1]]="???",0,COUNTA(Table1[[#This Row],[Origin 1]:[Origin 6]]))</f>
        <v>1</v>
      </c>
      <c r="Y2366"/>
      <c r="Z2366"/>
    </row>
    <row r="2367" spans="1:26">
      <c r="A2367" s="12" t="s">
        <v>420</v>
      </c>
      <c r="B2367" s="2">
        <v>2024</v>
      </c>
      <c r="C2367" s="18" t="str">
        <f>TEXT(Table1[[#This Row],[No2]],"000")</f>
        <v>104</v>
      </c>
      <c r="D2367" s="18">
        <v>104</v>
      </c>
      <c r="E2367" s="18" t="s">
        <v>92</v>
      </c>
      <c r="F2367" s="2" t="str">
        <f>_xlfn.TEXTJOIN("_",TRUE,A2367,B2367,C2367,Table1[[#This Row],[Domain]])</f>
        <v>ROU_2024_104_Air</v>
      </c>
      <c r="G2367" s="2" t="s">
        <v>93</v>
      </c>
      <c r="H2367" s="3" t="s">
        <v>114</v>
      </c>
      <c r="I2367" t="s">
        <v>99</v>
      </c>
      <c r="J2367" t="s">
        <v>3883</v>
      </c>
      <c r="K2367" s="4">
        <v>14</v>
      </c>
      <c r="L2367" s="9" t="str">
        <f>IF(AND(R2367=A2367, S2367&amp;T2367&amp;U2367&amp;V2367&amp;W2367=""), "DomProd", IF(COUNTIF(R2367:W2367, A2367)&gt;0, "CoDev", IF(R2367="???","N/A","Import")))</f>
        <v>Import</v>
      </c>
      <c r="M2367" t="s">
        <v>681</v>
      </c>
      <c r="N2367" t="s">
        <v>682</v>
      </c>
      <c r="O2367"/>
      <c r="P2367" s="28" t="s">
        <v>1860</v>
      </c>
      <c r="R2367" t="s">
        <v>43</v>
      </c>
      <c r="S2367" t="s">
        <v>134</v>
      </c>
      <c r="X2367" s="9">
        <f>IF(Table1[[#This Row],[Origin 1]]="???",0,COUNTA(Table1[[#This Row],[Origin 1]:[Origin 6]]))</f>
        <v>2</v>
      </c>
      <c r="Y2367"/>
      <c r="Z2367"/>
    </row>
    <row r="2368" spans="1:26">
      <c r="A2368" s="12" t="s">
        <v>420</v>
      </c>
      <c r="B2368" s="2">
        <v>2024</v>
      </c>
      <c r="C2368" s="18" t="str">
        <f>TEXT(Table1[[#This Row],[No2]],"000")</f>
        <v>105</v>
      </c>
      <c r="D2368" s="18">
        <v>105</v>
      </c>
      <c r="E2368" s="18" t="s">
        <v>92</v>
      </c>
      <c r="F2368" s="2" t="str">
        <f>_xlfn.TEXTJOIN("_",TRUE,A2368,B2368,C2368,Table1[[#This Row],[Domain]])</f>
        <v>ROU_2024_105_Air</v>
      </c>
      <c r="G2368" s="2" t="s">
        <v>93</v>
      </c>
      <c r="H2368" s="3" t="s">
        <v>114</v>
      </c>
      <c r="I2368" t="s">
        <v>99</v>
      </c>
      <c r="J2368" t="s">
        <v>3884</v>
      </c>
      <c r="K2368" s="4">
        <v>16</v>
      </c>
      <c r="L2368" s="9" t="str">
        <f>IF(AND(R2368=A2368, S2368&amp;T2368&amp;U2368&amp;V2368&amp;W2368=""), "DomProd", IF(COUNTIF(R2368:W2368, A2368)&gt;0, "CoDev", IF(R2368="???","N/A","Import")))</f>
        <v>Import</v>
      </c>
      <c r="M2368" t="s">
        <v>681</v>
      </c>
      <c r="N2368" t="s">
        <v>682</v>
      </c>
      <c r="O2368"/>
      <c r="P2368" s="28" t="s">
        <v>1860</v>
      </c>
      <c r="R2368" t="s">
        <v>43</v>
      </c>
      <c r="S2368" t="s">
        <v>134</v>
      </c>
      <c r="X2368" s="9">
        <f>IF(Table1[[#This Row],[Origin 1]]="???",0,COUNTA(Table1[[#This Row],[Origin 1]:[Origin 6]]))</f>
        <v>2</v>
      </c>
      <c r="Y2368"/>
      <c r="Z2368"/>
    </row>
    <row r="2369" spans="1:26">
      <c r="A2369" s="12" t="s">
        <v>420</v>
      </c>
      <c r="B2369" s="2">
        <v>2024</v>
      </c>
      <c r="C2369" s="18" t="str">
        <f>TEXT(Table1[[#This Row],[No2]],"000")</f>
        <v>106</v>
      </c>
      <c r="D2369" s="18">
        <v>106</v>
      </c>
      <c r="E2369" s="18" t="s">
        <v>25</v>
      </c>
      <c r="F2369" s="2" t="str">
        <f>_xlfn.TEXTJOIN("_",TRUE,A2369,B2369,C2369,Table1[[#This Row],[Domain]])</f>
        <v>ROU_2024_106_Land</v>
      </c>
      <c r="G2369" s="2" t="s">
        <v>93</v>
      </c>
      <c r="H2369" s="3" t="s">
        <v>129</v>
      </c>
      <c r="I2369" t="s">
        <v>535</v>
      </c>
      <c r="J2369" t="s">
        <v>3596</v>
      </c>
      <c r="K2369" s="4">
        <v>12</v>
      </c>
      <c r="L2369" s="9" t="str">
        <f>IF(AND(R2369=A2369, S2369&amp;T2369&amp;U2369&amp;V2369&amp;W2369=""), "DomProd", IF(COUNTIF(R2369:W2369, A2369)&gt;0, "CoDev", IF(R2369="???","N/A","Import")))</f>
        <v>Import</v>
      </c>
      <c r="M2369" t="s">
        <v>101</v>
      </c>
      <c r="O2369"/>
      <c r="P2369" s="28" t="s">
        <v>1033</v>
      </c>
      <c r="Q2369" s="28" t="s">
        <v>1034</v>
      </c>
      <c r="R2369" t="s">
        <v>65</v>
      </c>
      <c r="S2369" t="s">
        <v>32</v>
      </c>
      <c r="X2369" s="9">
        <f>IF(Table1[[#This Row],[Origin 1]]="???",0,COUNTA(Table1[[#This Row],[Origin 1]:[Origin 6]]))</f>
        <v>2</v>
      </c>
      <c r="Y2369"/>
      <c r="Z2369"/>
    </row>
    <row r="2370" spans="1:26">
      <c r="A2370" s="12" t="s">
        <v>420</v>
      </c>
      <c r="B2370" s="2">
        <v>2024</v>
      </c>
      <c r="C2370" s="18" t="str">
        <f>TEXT(Table1[[#This Row],[No2]],"000")</f>
        <v>107</v>
      </c>
      <c r="D2370" s="18">
        <v>107</v>
      </c>
      <c r="E2370" s="18" t="s">
        <v>25</v>
      </c>
      <c r="F2370" s="2" t="str">
        <f>_xlfn.TEXTJOIN("_",TRUE,A2370,B2370,C2370,Table1[[#This Row],[Domain]])</f>
        <v>ROU_2024_107_Land</v>
      </c>
      <c r="G2370" s="2" t="s">
        <v>93</v>
      </c>
      <c r="H2370" s="3" t="s">
        <v>129</v>
      </c>
      <c r="I2370" t="s">
        <v>631</v>
      </c>
      <c r="J2370" t="s">
        <v>3885</v>
      </c>
      <c r="K2370" s="4">
        <v>4</v>
      </c>
      <c r="L2370" s="9" t="str">
        <f>IF(AND(R2370=A2370, S2370&amp;T2370&amp;U2370&amp;V2370&amp;W2370=""), "DomProd", IF(COUNTIF(R2370:W2370, A2370)&gt;0, "CoDev", IF(R2370="???","N/A","Import")))</f>
        <v>Import</v>
      </c>
      <c r="M2370" t="s">
        <v>198</v>
      </c>
      <c r="O2370"/>
      <c r="P2370" s="28" t="s">
        <v>1263</v>
      </c>
      <c r="R2370" t="s">
        <v>65</v>
      </c>
      <c r="X2370" s="9">
        <f>IF(Table1[[#This Row],[Origin 1]]="???",0,COUNTA(Table1[[#This Row],[Origin 1]:[Origin 6]]))</f>
        <v>1</v>
      </c>
      <c r="Y2370"/>
      <c r="Z2370"/>
    </row>
    <row r="2371" spans="1:26">
      <c r="A2371" s="12" t="s">
        <v>420</v>
      </c>
      <c r="B2371" s="2">
        <v>2024</v>
      </c>
      <c r="C2371" s="18" t="str">
        <f>TEXT(Table1[[#This Row],[No2]],"000")</f>
        <v>108</v>
      </c>
      <c r="D2371" s="18">
        <v>108</v>
      </c>
      <c r="E2371" s="18" t="s">
        <v>92</v>
      </c>
      <c r="F2371" s="2" t="str">
        <f>_xlfn.TEXTJOIN("_",TRUE,A2371,B2371,C2371,Table1[[#This Row],[Domain]])</f>
        <v>ROU_2024_108_Air</v>
      </c>
      <c r="G2371" s="2" t="s">
        <v>93</v>
      </c>
      <c r="H2371" s="3" t="s">
        <v>139</v>
      </c>
      <c r="I2371" t="s">
        <v>272</v>
      </c>
      <c r="J2371" t="s">
        <v>273</v>
      </c>
      <c r="K2371" s="4" t="s">
        <v>72</v>
      </c>
      <c r="L2371" s="9" t="str">
        <f>IF(AND(R2371=A2371, S2371&amp;T2371&amp;U2371&amp;V2371&amp;W2371=""), "DomProd", IF(COUNTIF(R2371:W2371, A2371)&gt;0, "CoDev", IF(R2371="???","N/A","Import")))</f>
        <v>Import</v>
      </c>
      <c r="M2371" t="s">
        <v>198</v>
      </c>
      <c r="O2371"/>
      <c r="P2371" t="s">
        <v>274</v>
      </c>
      <c r="R2371" t="s">
        <v>65</v>
      </c>
      <c r="X2371" s="9">
        <f>IF(Table1[[#This Row],[Origin 1]]="???",0,COUNTA(Table1[[#This Row],[Origin 1]:[Origin 6]]))</f>
        <v>1</v>
      </c>
      <c r="Y2371"/>
      <c r="Z2371"/>
    </row>
    <row r="2372" spans="1:26">
      <c r="A2372" s="12" t="s">
        <v>420</v>
      </c>
      <c r="B2372" s="2">
        <v>2024</v>
      </c>
      <c r="C2372" s="18" t="str">
        <f>TEXT(Table1[[#This Row],[No2]],"000")</f>
        <v>109</v>
      </c>
      <c r="D2372" s="18">
        <v>109</v>
      </c>
      <c r="E2372" s="18" t="s">
        <v>92</v>
      </c>
      <c r="F2372" s="2" t="str">
        <f>_xlfn.TEXTJOIN("_",TRUE,A2372,B2372,C2372,Table1[[#This Row],[Domain]])</f>
        <v>ROU_2024_109_Air</v>
      </c>
      <c r="G2372" s="2" t="s">
        <v>93</v>
      </c>
      <c r="H2372" s="3" t="s">
        <v>139</v>
      </c>
      <c r="I2372" t="s">
        <v>140</v>
      </c>
      <c r="J2372" t="s">
        <v>275</v>
      </c>
      <c r="K2372" s="4" t="s">
        <v>72</v>
      </c>
      <c r="L2372" s="9" t="str">
        <f>IF(AND(R2372=A2372, S2372&amp;T2372&amp;U2372&amp;V2372&amp;W2372=""), "DomProd", IF(COUNTIF(R2372:W2372, A2372)&gt;0, "CoDev", IF(R2372="???","N/A","Import")))</f>
        <v>Import</v>
      </c>
      <c r="M2372" t="s">
        <v>198</v>
      </c>
      <c r="O2372"/>
      <c r="P2372" t="s">
        <v>276</v>
      </c>
      <c r="R2372" t="s">
        <v>65</v>
      </c>
      <c r="X2372" s="9">
        <f>IF(Table1[[#This Row],[Origin 1]]="???",0,COUNTA(Table1[[#This Row],[Origin 1]:[Origin 6]]))</f>
        <v>1</v>
      </c>
      <c r="Y2372"/>
      <c r="Z2372"/>
    </row>
    <row r="2373" spans="1:26">
      <c r="A2373" s="12" t="s">
        <v>420</v>
      </c>
      <c r="B2373" s="2">
        <v>2024</v>
      </c>
      <c r="C2373" s="18" t="str">
        <f>TEXT(Table1[[#This Row],[No2]],"000")</f>
        <v>110</v>
      </c>
      <c r="D2373" s="18">
        <v>110</v>
      </c>
      <c r="E2373" s="18" t="s">
        <v>92</v>
      </c>
      <c r="F2373" s="2" t="str">
        <f>_xlfn.TEXTJOIN("_",TRUE,A2373,B2373,C2373,Table1[[#This Row],[Domain]])</f>
        <v>ROU_2024_110_Air</v>
      </c>
      <c r="G2373" s="2" t="s">
        <v>93</v>
      </c>
      <c r="H2373" s="3" t="s">
        <v>139</v>
      </c>
      <c r="I2373" t="s">
        <v>277</v>
      </c>
      <c r="J2373" t="s">
        <v>1725</v>
      </c>
      <c r="K2373" s="4" t="s">
        <v>72</v>
      </c>
      <c r="L2373" s="9" t="str">
        <f>IF(AND(R2373=A2373, S2373&amp;T2373&amp;U2373&amp;V2373&amp;W2373=""), "DomProd", IF(COUNTIF(R2373:W2373, A2373)&gt;0, "CoDev", IF(R2373="???","N/A","Import")))</f>
        <v>Import</v>
      </c>
      <c r="M2373" t="s">
        <v>198</v>
      </c>
      <c r="O2373"/>
      <c r="P2373" t="s">
        <v>279</v>
      </c>
      <c r="R2373" t="s">
        <v>65</v>
      </c>
      <c r="X2373" s="9">
        <f>IF(Table1[[#This Row],[Origin 1]]="???",0,COUNTA(Table1[[#This Row],[Origin 1]:[Origin 6]]))</f>
        <v>1</v>
      </c>
      <c r="Y2373"/>
      <c r="Z2373"/>
    </row>
    <row r="2374" spans="1:26">
      <c r="A2374" s="12" t="s">
        <v>420</v>
      </c>
      <c r="B2374" s="2">
        <v>2024</v>
      </c>
      <c r="C2374" s="18" t="str">
        <f>TEXT(Table1[[#This Row],[No2]],"000")</f>
        <v>111</v>
      </c>
      <c r="D2374" s="18">
        <v>111</v>
      </c>
      <c r="E2374" s="18" t="s">
        <v>92</v>
      </c>
      <c r="F2374" s="2" t="str">
        <f>_xlfn.TEXTJOIN("_",TRUE,A2374,B2374,C2374,Table1[[#This Row],[Domain]])</f>
        <v>ROU_2024_111_Air</v>
      </c>
      <c r="G2374" s="2" t="s">
        <v>93</v>
      </c>
      <c r="H2374" s="3" t="s">
        <v>139</v>
      </c>
      <c r="I2374" t="s">
        <v>684</v>
      </c>
      <c r="J2374" t="s">
        <v>1267</v>
      </c>
      <c r="K2374" s="4" t="s">
        <v>72</v>
      </c>
      <c r="L2374" s="9" t="str">
        <f>IF(AND(R2374=A2374, S2374&amp;T2374&amp;U2374&amp;V2374&amp;W2374=""), "DomProd", IF(COUNTIF(R2374:W2374, A2374)&gt;0, "CoDev", IF(R2374="???","N/A","Import")))</f>
        <v>Import</v>
      </c>
      <c r="M2374" t="s">
        <v>166</v>
      </c>
      <c r="O2374"/>
      <c r="P2374" s="28" t="s">
        <v>167</v>
      </c>
      <c r="R2374" t="s">
        <v>115</v>
      </c>
      <c r="X2374" s="9">
        <f>IF(Table1[[#This Row],[Origin 1]]="???",0,COUNTA(Table1[[#This Row],[Origin 1]:[Origin 6]]))</f>
        <v>1</v>
      </c>
      <c r="Y2374"/>
      <c r="Z2374"/>
    </row>
    <row r="2375" spans="1:26">
      <c r="A2375" s="12" t="s">
        <v>420</v>
      </c>
      <c r="B2375" s="2">
        <v>2024</v>
      </c>
      <c r="C2375" s="18" t="str">
        <f>TEXT(Table1[[#This Row],[No2]],"000")</f>
        <v>112</v>
      </c>
      <c r="D2375" s="18">
        <v>112</v>
      </c>
      <c r="E2375" s="18" t="s">
        <v>92</v>
      </c>
      <c r="F2375" s="2" t="str">
        <f>_xlfn.TEXTJOIN("_",TRUE,A2375,B2375,C2375,Table1[[#This Row],[Domain]])</f>
        <v>ROU_2024_112_Air</v>
      </c>
      <c r="G2375" s="2" t="s">
        <v>93</v>
      </c>
      <c r="H2375" s="3" t="s">
        <v>280</v>
      </c>
      <c r="I2375" t="s">
        <v>281</v>
      </c>
      <c r="J2375" t="s">
        <v>3886</v>
      </c>
      <c r="K2375" s="4" t="s">
        <v>72</v>
      </c>
      <c r="L2375" s="9" t="str">
        <f>IF(AND(R2375=A2375, S2375&amp;T2375&amp;U2375&amp;V2375&amp;W2375=""), "DomProd", IF(COUNTIF(R2375:W2375, A2375)&gt;0, "CoDev", IF(R2375="???","N/A","Import")))</f>
        <v>Import</v>
      </c>
      <c r="M2375" t="s">
        <v>198</v>
      </c>
      <c r="O2375"/>
      <c r="P2375" s="28" t="s">
        <v>285</v>
      </c>
      <c r="R2375" t="s">
        <v>65</v>
      </c>
      <c r="X2375" s="9">
        <f>IF(Table1[[#This Row],[Origin 1]]="???",0,COUNTA(Table1[[#This Row],[Origin 1]:[Origin 6]]))</f>
        <v>1</v>
      </c>
      <c r="Y2375"/>
      <c r="Z2375"/>
    </row>
    <row r="2376" spans="1:26" s="7" customFormat="1">
      <c r="A2376" s="23" t="s">
        <v>420</v>
      </c>
      <c r="B2376" s="2">
        <v>2024</v>
      </c>
      <c r="C2376" s="18" t="str">
        <f>TEXT(Table1[[#This Row],[No2]],"000")</f>
        <v>113</v>
      </c>
      <c r="D2376" s="18">
        <v>113</v>
      </c>
      <c r="E2376" s="18" t="s">
        <v>92</v>
      </c>
      <c r="F2376" s="2" t="str">
        <f>_xlfn.TEXTJOIN("_",TRUE,A2376,B2376,C2376,Table1[[#This Row],[Domain]])</f>
        <v>ROU_2024_113_Air</v>
      </c>
      <c r="G2376" s="5" t="s">
        <v>93</v>
      </c>
      <c r="H2376" s="6" t="s">
        <v>280</v>
      </c>
      <c r="I2376" s="7" t="s">
        <v>286</v>
      </c>
      <c r="J2376" s="7" t="s">
        <v>1049</v>
      </c>
      <c r="K2376" s="8" t="s">
        <v>72</v>
      </c>
      <c r="L2376" s="9" t="str">
        <f>IF(AND(R2376=A2376, S2376&amp;T2376&amp;U2376&amp;V2376&amp;W2376=""), "DomProd", IF(COUNTIF(R2376:W2376, A2376)&gt;0, "CoDev", IF(R2376="???","N/A","Import")))</f>
        <v>Import</v>
      </c>
      <c r="M2376" s="7" t="s">
        <v>181</v>
      </c>
      <c r="P2376" s="29" t="s">
        <v>288</v>
      </c>
      <c r="Q2376"/>
      <c r="R2376" t="s">
        <v>65</v>
      </c>
      <c r="X2376" s="9">
        <f>IF(Table1[[#This Row],[Origin 1]]="???",0,COUNTA(Table1[[#This Row],[Origin 1]:[Origin 6]]))</f>
        <v>1</v>
      </c>
      <c r="Y2376"/>
    </row>
    <row r="2377" spans="1:26">
      <c r="A2377" s="12" t="s">
        <v>420</v>
      </c>
      <c r="B2377" s="2">
        <v>2024</v>
      </c>
      <c r="C2377" s="18" t="str">
        <f>TEXT(Table1[[#This Row],[No2]],"000")</f>
        <v>114</v>
      </c>
      <c r="D2377" s="18">
        <v>114</v>
      </c>
      <c r="E2377" s="18" t="s">
        <v>92</v>
      </c>
      <c r="F2377" s="2" t="str">
        <f>_xlfn.TEXTJOIN("_",TRUE,A2377,B2377,C2377,Table1[[#This Row],[Domain]])</f>
        <v>ROU_2024_114_Air</v>
      </c>
      <c r="G2377" s="2" t="s">
        <v>93</v>
      </c>
      <c r="H2377" s="3" t="s">
        <v>280</v>
      </c>
      <c r="I2377" t="s">
        <v>1161</v>
      </c>
      <c r="J2377" t="s">
        <v>291</v>
      </c>
      <c r="K2377" s="4" t="s">
        <v>72</v>
      </c>
      <c r="L2377" s="9" t="str">
        <f>IF(AND(R2377=A2377, S2377&amp;T2377&amp;U2377&amp;V2377&amp;W2377=""), "DomProd", IF(COUNTIF(R2377:W2377, A2377)&gt;0, "CoDev", IF(R2377="???","N/A","Import")))</f>
        <v>Import</v>
      </c>
      <c r="M2377" s="7" t="s">
        <v>181</v>
      </c>
      <c r="N2377" s="7"/>
      <c r="O2377" s="7"/>
      <c r="P2377" s="29" t="s">
        <v>288</v>
      </c>
      <c r="R2377" t="s">
        <v>65</v>
      </c>
      <c r="X2377" s="9">
        <f>IF(Table1[[#This Row],[Origin 1]]="???",0,COUNTA(Table1[[#This Row],[Origin 1]:[Origin 6]]))</f>
        <v>1</v>
      </c>
      <c r="Y2377"/>
      <c r="Z2377"/>
    </row>
    <row r="2378" spans="1:26">
      <c r="A2378" s="12" t="s">
        <v>522</v>
      </c>
      <c r="B2378" s="2">
        <v>2024</v>
      </c>
      <c r="C2378" s="18" t="str">
        <f>TEXT(Table1[[#This Row],[No2]],"000")</f>
        <v>001</v>
      </c>
      <c r="D2378" s="18">
        <v>1</v>
      </c>
      <c r="E2378" s="18" t="s">
        <v>25</v>
      </c>
      <c r="F2378" s="2" t="str">
        <f>_xlfn.TEXTJOIN("_",TRUE,A2378,B2378,C2378,Table1[[#This Row],[Domain]])</f>
        <v>SVK_2024_001_Land</v>
      </c>
      <c r="G2378" s="2" t="s">
        <v>300</v>
      </c>
      <c r="H2378" s="3" t="s">
        <v>27</v>
      </c>
      <c r="I2378" t="s">
        <v>28</v>
      </c>
      <c r="J2378" t="s">
        <v>29</v>
      </c>
      <c r="K2378" s="4">
        <v>15</v>
      </c>
      <c r="L2378" s="9" t="str">
        <f>IF(AND(R2378=A2378, S2378&amp;T2378&amp;U2378&amp;V2378&amp;W2378=""), "DomProd", IF(COUNTIF(R2378:W2378, A2378)&gt;0, "CoDev", IF(R2378="???","N/A","Import")))</f>
        <v>Import</v>
      </c>
      <c r="M2378" t="s">
        <v>30</v>
      </c>
      <c r="O2378"/>
      <c r="P2378" s="28" t="s">
        <v>31</v>
      </c>
      <c r="R2378" t="s">
        <v>32</v>
      </c>
      <c r="X2378" s="9">
        <f>IF(Table1[[#This Row],[Origin 1]]="???",0,COUNTA(Table1[[#This Row],[Origin 1]:[Origin 6]]))</f>
        <v>1</v>
      </c>
      <c r="Y2378"/>
      <c r="Z2378"/>
    </row>
    <row r="2379" spans="1:26">
      <c r="A2379" s="12" t="s">
        <v>522</v>
      </c>
      <c r="B2379" s="2">
        <v>2024</v>
      </c>
      <c r="C2379" s="18" t="str">
        <f>TEXT(Table1[[#This Row],[No2]],"000")</f>
        <v>002</v>
      </c>
      <c r="D2379" s="18">
        <v>2</v>
      </c>
      <c r="E2379" s="18" t="s">
        <v>25</v>
      </c>
      <c r="F2379" s="2" t="str">
        <f>_xlfn.TEXTJOIN("_",TRUE,A2379,B2379,C2379,Table1[[#This Row],[Domain]])</f>
        <v>SVK_2024_002_Land</v>
      </c>
      <c r="G2379" s="2" t="s">
        <v>300</v>
      </c>
      <c r="H2379" s="3" t="s">
        <v>27</v>
      </c>
      <c r="I2379" t="s">
        <v>28</v>
      </c>
      <c r="J2379" t="s">
        <v>3887</v>
      </c>
      <c r="K2379" s="4">
        <v>30</v>
      </c>
      <c r="L2379" s="9" t="str">
        <f>IF(AND(R2379=A2379, S2379&amp;T2379&amp;U2379&amp;V2379&amp;W2379=""), "DomProd", IF(COUNTIF(R2379:W2379, A2379)&gt;0, "CoDev", IF(R2379="???","N/A","Import")))</f>
        <v>Import</v>
      </c>
      <c r="M2379" t="s">
        <v>302</v>
      </c>
      <c r="O2379"/>
      <c r="P2379" s="28" t="s">
        <v>303</v>
      </c>
      <c r="R2379" s="9" t="s">
        <v>304</v>
      </c>
      <c r="X2379" s="9">
        <f>IF(Table1[[#This Row],[Origin 1]]="???",0,COUNTA(Table1[[#This Row],[Origin 1]:[Origin 6]]))</f>
        <v>1</v>
      </c>
      <c r="Y2379"/>
      <c r="Z2379"/>
    </row>
    <row r="2380" spans="1:26">
      <c r="A2380" s="12" t="s">
        <v>522</v>
      </c>
      <c r="B2380" s="2">
        <v>2024</v>
      </c>
      <c r="C2380" s="18" t="str">
        <f>TEXT(Table1[[#This Row],[No2]],"000")</f>
        <v>003</v>
      </c>
      <c r="D2380" s="18">
        <v>3</v>
      </c>
      <c r="E2380" s="18" t="s">
        <v>25</v>
      </c>
      <c r="F2380" s="2" t="str">
        <f>_xlfn.TEXTJOIN("_",TRUE,A2380,B2380,C2380,Table1[[#This Row],[Domain]])</f>
        <v>SVK_2024_003_Land</v>
      </c>
      <c r="G2380" s="2" t="s">
        <v>300</v>
      </c>
      <c r="H2380" s="3" t="s">
        <v>27</v>
      </c>
      <c r="I2380" t="s">
        <v>152</v>
      </c>
      <c r="J2380" t="s">
        <v>3888</v>
      </c>
      <c r="K2380" s="4">
        <v>33</v>
      </c>
      <c r="L2380" s="9" t="str">
        <f>IF(AND(R2380=A2380, S2380&amp;T2380&amp;U2380&amp;V2380&amp;W2380=""), "DomProd", IF(COUNTIF(R2380:W2380, A2380)&gt;0, "CoDev", IF(R2380="???","N/A","Import")))</f>
        <v>DomProd</v>
      </c>
      <c r="M2380" t="s">
        <v>610</v>
      </c>
      <c r="O2380"/>
      <c r="P2380" t="s">
        <v>3889</v>
      </c>
      <c r="R2380" t="s">
        <v>522</v>
      </c>
      <c r="X2380" s="9">
        <f>IF(Table1[[#This Row],[Origin 1]]="???",0,COUNTA(Table1[[#This Row],[Origin 1]:[Origin 6]]))</f>
        <v>1</v>
      </c>
      <c r="Y2380"/>
      <c r="Z2380"/>
    </row>
    <row r="2381" spans="1:26">
      <c r="A2381" s="12" t="s">
        <v>522</v>
      </c>
      <c r="B2381" s="2">
        <v>2024</v>
      </c>
      <c r="C2381" s="18" t="str">
        <f>TEXT(Table1[[#This Row],[No2]],"000")</f>
        <v>004</v>
      </c>
      <c r="D2381" s="18">
        <v>4</v>
      </c>
      <c r="E2381" s="18" t="s">
        <v>25</v>
      </c>
      <c r="F2381" s="2" t="str">
        <f>_xlfn.TEXTJOIN("_",TRUE,A2381,B2381,C2381,Table1[[#This Row],[Domain]])</f>
        <v>SVK_2024_004_Land</v>
      </c>
      <c r="G2381" s="2" t="s">
        <v>300</v>
      </c>
      <c r="H2381" s="3" t="s">
        <v>27</v>
      </c>
      <c r="I2381" t="s">
        <v>33</v>
      </c>
      <c r="J2381" t="s">
        <v>305</v>
      </c>
      <c r="K2381" s="4">
        <v>73</v>
      </c>
      <c r="L2381" s="9" t="str">
        <f>IF(AND(R2381=A2381, S2381&amp;T2381&amp;U2381&amp;V2381&amp;W2381=""), "DomProd", IF(COUNTIF(R2381:W2381, A2381)&gt;0, "CoDev", IF(R2381="???","N/A","Import")))</f>
        <v>Import</v>
      </c>
      <c r="M2381" t="s">
        <v>306</v>
      </c>
      <c r="O2381"/>
      <c r="P2381" t="s">
        <v>307</v>
      </c>
      <c r="R2381" s="9" t="s">
        <v>304</v>
      </c>
      <c r="X2381" s="9">
        <f>IF(Table1[[#This Row],[Origin 1]]="???",0,COUNTA(Table1[[#This Row],[Origin 1]:[Origin 6]]))</f>
        <v>1</v>
      </c>
      <c r="Y2381"/>
      <c r="Z2381"/>
    </row>
    <row r="2382" spans="1:26">
      <c r="A2382" s="12" t="s">
        <v>522</v>
      </c>
      <c r="B2382" s="2">
        <v>2024</v>
      </c>
      <c r="C2382" s="18" t="str">
        <f>TEXT(Table1[[#This Row],[No2]],"000")</f>
        <v>005</v>
      </c>
      <c r="D2382" s="18">
        <v>5</v>
      </c>
      <c r="E2382" s="18" t="s">
        <v>25</v>
      </c>
      <c r="F2382" s="2" t="str">
        <f>_xlfn.TEXTJOIN("_",TRUE,A2382,B2382,C2382,Table1[[#This Row],[Domain]])</f>
        <v>SVK_2024_005_Land</v>
      </c>
      <c r="G2382" s="2" t="s">
        <v>300</v>
      </c>
      <c r="H2382" s="3" t="s">
        <v>27</v>
      </c>
      <c r="I2382" t="s">
        <v>33</v>
      </c>
      <c r="J2382" t="s">
        <v>706</v>
      </c>
      <c r="K2382" s="4">
        <v>90</v>
      </c>
      <c r="L2382" s="9" t="str">
        <f>IF(AND(R2382=A2382, S2382&amp;T2382&amp;U2382&amp;V2382&amp;W2382=""), "DomProd", IF(COUNTIF(R2382:W2382, A2382)&gt;0, "CoDev", IF(R2382="???","N/A","Import")))</f>
        <v>Import</v>
      </c>
      <c r="M2382" t="s">
        <v>306</v>
      </c>
      <c r="O2382"/>
      <c r="P2382" t="s">
        <v>707</v>
      </c>
      <c r="R2382" s="9" t="s">
        <v>304</v>
      </c>
      <c r="X2382" s="9">
        <f>IF(Table1[[#This Row],[Origin 1]]="???",0,COUNTA(Table1[[#This Row],[Origin 1]:[Origin 6]]))</f>
        <v>1</v>
      </c>
      <c r="Y2382"/>
      <c r="Z2382"/>
    </row>
    <row r="2383" spans="1:26">
      <c r="A2383" s="12" t="s">
        <v>522</v>
      </c>
      <c r="B2383" s="2">
        <v>2024</v>
      </c>
      <c r="C2383" s="18" t="str">
        <f>TEXT(Table1[[#This Row],[No2]],"000")</f>
        <v>006</v>
      </c>
      <c r="D2383" s="18">
        <v>6</v>
      </c>
      <c r="E2383" s="18" t="s">
        <v>25</v>
      </c>
      <c r="F2383" s="2" t="str">
        <f>_xlfn.TEXTJOIN("_",TRUE,A2383,B2383,C2383,Table1[[#This Row],[Domain]])</f>
        <v>SVK_2024_006_Land</v>
      </c>
      <c r="G2383" s="2" t="s">
        <v>300</v>
      </c>
      <c r="H2383" s="3" t="s">
        <v>27</v>
      </c>
      <c r="I2383" t="s">
        <v>33</v>
      </c>
      <c r="J2383" t="s">
        <v>3890</v>
      </c>
      <c r="K2383" s="4">
        <v>15</v>
      </c>
      <c r="L2383" s="9" t="str">
        <f>IF(AND(R2383=A2383, S2383&amp;T2383&amp;U2383&amp;V2383&amp;W2383=""), "DomProd", IF(COUNTIF(R2383:W2383, A2383)&gt;0, "CoDev", IF(R2383="???","N/A","Import")))</f>
        <v>DomProd</v>
      </c>
      <c r="M2383" t="s">
        <v>610</v>
      </c>
      <c r="N2383" s="4"/>
      <c r="O2383"/>
      <c r="P2383" t="s">
        <v>3891</v>
      </c>
      <c r="R2383" s="9" t="s">
        <v>522</v>
      </c>
      <c r="X2383" s="9">
        <f>IF(Table1[[#This Row],[Origin 1]]="???",0,COUNTA(Table1[[#This Row],[Origin 1]:[Origin 6]]))</f>
        <v>1</v>
      </c>
      <c r="Y2383"/>
      <c r="Z2383"/>
    </row>
    <row r="2384" spans="1:26">
      <c r="A2384" s="12" t="s">
        <v>522</v>
      </c>
      <c r="B2384" s="2">
        <v>2024</v>
      </c>
      <c r="C2384" s="18" t="str">
        <f>TEXT(Table1[[#This Row],[No2]],"000")</f>
        <v>007</v>
      </c>
      <c r="D2384" s="18">
        <v>7</v>
      </c>
      <c r="E2384" s="18" t="s">
        <v>25</v>
      </c>
      <c r="F2384" s="2" t="str">
        <f>_xlfn.TEXTJOIN("_",TRUE,A2384,B2384,C2384,Table1[[#This Row],[Domain]])</f>
        <v>SVK_2024_007_Land</v>
      </c>
      <c r="G2384" s="2" t="s">
        <v>300</v>
      </c>
      <c r="H2384" s="3" t="s">
        <v>27</v>
      </c>
      <c r="I2384" t="s">
        <v>33</v>
      </c>
      <c r="J2384" t="s">
        <v>3892</v>
      </c>
      <c r="K2384" s="4">
        <v>3</v>
      </c>
      <c r="L2384" s="9" t="str">
        <f>IF(AND(R2384=A2384, S2384&amp;T2384&amp;U2384&amp;V2384&amp;W2384=""), "DomProd", IF(COUNTIF(R2384:W2384, A2384)&gt;0, "CoDev", IF(R2384="???","N/A","Import")))</f>
        <v>Import</v>
      </c>
      <c r="M2384" t="s">
        <v>1524</v>
      </c>
      <c r="O2384"/>
      <c r="P2384" s="28" t="s">
        <v>3893</v>
      </c>
      <c r="R2384" t="s">
        <v>672</v>
      </c>
      <c r="X2384" s="9">
        <f>IF(Table1[[#This Row],[Origin 1]]="???",0,COUNTA(Table1[[#This Row],[Origin 1]:[Origin 6]]))</f>
        <v>1</v>
      </c>
      <c r="Y2384"/>
      <c r="Z2384"/>
    </row>
    <row r="2385" spans="1:26">
      <c r="A2385" s="12" t="s">
        <v>522</v>
      </c>
      <c r="B2385" s="2">
        <v>2024</v>
      </c>
      <c r="C2385" s="18" t="str">
        <f>TEXT(Table1[[#This Row],[No2]],"000")</f>
        <v>008</v>
      </c>
      <c r="D2385" s="18">
        <v>8</v>
      </c>
      <c r="E2385" s="18" t="s">
        <v>25</v>
      </c>
      <c r="F2385" s="2" t="str">
        <f>_xlfn.TEXTJOIN("_",TRUE,A2385,B2385,C2385,Table1[[#This Row],[Domain]])</f>
        <v>SVK_2024_008_Land</v>
      </c>
      <c r="G2385" s="2" t="s">
        <v>300</v>
      </c>
      <c r="H2385" s="3" t="s">
        <v>27</v>
      </c>
      <c r="I2385" t="s">
        <v>38</v>
      </c>
      <c r="J2385" t="s">
        <v>3894</v>
      </c>
      <c r="K2385" s="4">
        <v>66</v>
      </c>
      <c r="L2385" s="9" t="str">
        <f>IF(AND(R2385=A2385, S2385&amp;T2385&amp;U2385&amp;V2385&amp;W2385=""), "DomProd", IF(COUNTIF(R2385:W2385, A2385)&gt;0, "CoDev", IF(R2385="???","N/A","Import")))</f>
        <v>CoDev</v>
      </c>
      <c r="M2385" t="s">
        <v>716</v>
      </c>
      <c r="N2385" t="s">
        <v>306</v>
      </c>
      <c r="O2385"/>
      <c r="P2385" s="28" t="s">
        <v>3895</v>
      </c>
      <c r="Q2385" s="28" t="s">
        <v>307</v>
      </c>
      <c r="R2385" s="9" t="s">
        <v>304</v>
      </c>
      <c r="S2385" t="s">
        <v>522</v>
      </c>
      <c r="X2385" s="9">
        <f>IF(Table1[[#This Row],[Origin 1]]="???",0,COUNTA(Table1[[#This Row],[Origin 1]:[Origin 6]]))</f>
        <v>2</v>
      </c>
      <c r="Y2385"/>
      <c r="Z2385"/>
    </row>
    <row r="2386" spans="1:26">
      <c r="A2386" s="12" t="s">
        <v>522</v>
      </c>
      <c r="B2386" s="2">
        <v>2024</v>
      </c>
      <c r="C2386" s="18" t="str">
        <f>TEXT(Table1[[#This Row],[No2]],"000")</f>
        <v>009</v>
      </c>
      <c r="D2386" s="18">
        <v>9</v>
      </c>
      <c r="E2386" s="18" t="s">
        <v>25</v>
      </c>
      <c r="F2386" s="2" t="str">
        <f>_xlfn.TEXTJOIN("_",TRUE,A2386,B2386,C2386,Table1[[#This Row],[Domain]])</f>
        <v>SVK_2024_009_Land</v>
      </c>
      <c r="G2386" s="2" t="s">
        <v>300</v>
      </c>
      <c r="H2386" s="3" t="s">
        <v>27</v>
      </c>
      <c r="I2386" t="s">
        <v>44</v>
      </c>
      <c r="J2386" t="s">
        <v>3896</v>
      </c>
      <c r="K2386" s="4">
        <v>2</v>
      </c>
      <c r="L2386" s="9" t="str">
        <f>IF(AND(R2386=A2386, S2386&amp;T2386&amp;U2386&amp;V2386&amp;W2386=""), "DomProd", IF(COUNTIF(R2386:W2386, A2386)&gt;0, "CoDev", IF(R2386="???","N/A","Import")))</f>
        <v>Import</v>
      </c>
      <c r="M2386" t="s">
        <v>711</v>
      </c>
      <c r="N2386" t="s">
        <v>3897</v>
      </c>
      <c r="O2386"/>
      <c r="P2386" s="28" t="s">
        <v>3898</v>
      </c>
      <c r="R2386" t="s">
        <v>516</v>
      </c>
      <c r="S2386" t="s">
        <v>315</v>
      </c>
      <c r="X2386" s="9">
        <f>IF(Table1[[#This Row],[Origin 1]]="???",0,COUNTA(Table1[[#This Row],[Origin 1]:[Origin 6]]))</f>
        <v>2</v>
      </c>
      <c r="Y2386"/>
      <c r="Z2386"/>
    </row>
    <row r="2387" spans="1:26">
      <c r="A2387" s="12" t="s">
        <v>522</v>
      </c>
      <c r="B2387" s="2">
        <v>2024</v>
      </c>
      <c r="C2387" s="18" t="str">
        <f>TEXT(Table1[[#This Row],[No2]],"000")</f>
        <v>010</v>
      </c>
      <c r="D2387" s="18">
        <v>10</v>
      </c>
      <c r="E2387" s="18" t="s">
        <v>25</v>
      </c>
      <c r="F2387" s="2" t="str">
        <f>_xlfn.TEXTJOIN("_",TRUE,A2387,B2387,C2387,Table1[[#This Row],[Domain]])</f>
        <v>SVK_2024_010_Land</v>
      </c>
      <c r="G2387" s="2" t="s">
        <v>300</v>
      </c>
      <c r="H2387" s="3" t="s">
        <v>27</v>
      </c>
      <c r="I2387" t="s">
        <v>44</v>
      </c>
      <c r="J2387" t="s">
        <v>3899</v>
      </c>
      <c r="K2387" s="4">
        <v>13</v>
      </c>
      <c r="L2387" s="9" t="str">
        <f>IF(AND(R2387=A2387, S2387&amp;T2387&amp;U2387&amp;V2387&amp;W2387=""), "DomProd", IF(COUNTIF(R2387:W2387, A2387)&gt;0, "CoDev", IF(R2387="???","N/A","Import")))</f>
        <v>DomProd</v>
      </c>
      <c r="M2387" t="s">
        <v>3900</v>
      </c>
      <c r="O2387"/>
      <c r="P2387" s="28" t="s">
        <v>3901</v>
      </c>
      <c r="R2387" t="s">
        <v>522</v>
      </c>
      <c r="X2387" s="9">
        <f>IF(Table1[[#This Row],[Origin 1]]="???",0,COUNTA(Table1[[#This Row],[Origin 1]:[Origin 6]]))</f>
        <v>1</v>
      </c>
      <c r="Y2387"/>
      <c r="Z2387"/>
    </row>
    <row r="2388" spans="1:26">
      <c r="A2388" s="12" t="s">
        <v>522</v>
      </c>
      <c r="B2388" s="2">
        <v>2024</v>
      </c>
      <c r="C2388" s="18" t="str">
        <f>TEXT(Table1[[#This Row],[No2]],"000")</f>
        <v>011</v>
      </c>
      <c r="D2388" s="18">
        <v>11</v>
      </c>
      <c r="E2388" s="18" t="s">
        <v>25</v>
      </c>
      <c r="F2388" s="2" t="str">
        <f>_xlfn.TEXTJOIN("_",TRUE,A2388,B2388,C2388,Table1[[#This Row],[Domain]])</f>
        <v>SVK_2024_011_Land</v>
      </c>
      <c r="G2388" s="2" t="s">
        <v>300</v>
      </c>
      <c r="H2388" s="3" t="s">
        <v>27</v>
      </c>
      <c r="I2388" t="s">
        <v>1203</v>
      </c>
      <c r="J2388" t="s">
        <v>2900</v>
      </c>
      <c r="K2388" s="4">
        <v>7</v>
      </c>
      <c r="L2388" s="9" t="str">
        <f>IF(AND(R2388=A2388, S2388&amp;T2388&amp;U2388&amp;V2388&amp;W2388=""), "DomProd", IF(COUNTIF(R2388:W2388, A2388)&gt;0, "CoDev", IF(R2388="???","N/A","Import")))</f>
        <v>Import</v>
      </c>
      <c r="M2388" t="s">
        <v>1205</v>
      </c>
      <c r="O2388"/>
      <c r="P2388" s="28" t="s">
        <v>2901</v>
      </c>
      <c r="R2388" t="s">
        <v>1207</v>
      </c>
      <c r="X2388" s="9">
        <f>IF(Table1[[#This Row],[Origin 1]]="???",0,COUNTA(Table1[[#This Row],[Origin 1]:[Origin 6]]))</f>
        <v>1</v>
      </c>
      <c r="Y2388"/>
      <c r="Z2388"/>
    </row>
    <row r="2389" spans="1:26">
      <c r="A2389" s="12" t="s">
        <v>522</v>
      </c>
      <c r="B2389" s="2">
        <v>2024</v>
      </c>
      <c r="C2389" s="18" t="str">
        <f>TEXT(Table1[[#This Row],[No2]],"000")</f>
        <v>012</v>
      </c>
      <c r="D2389" s="18">
        <v>12</v>
      </c>
      <c r="E2389" s="18" t="s">
        <v>25</v>
      </c>
      <c r="F2389" s="2" t="str">
        <f>_xlfn.TEXTJOIN("_",TRUE,A2389,B2389,C2389,Table1[[#This Row],[Domain]])</f>
        <v>SVK_2024_012_Land</v>
      </c>
      <c r="G2389" s="2" t="s">
        <v>300</v>
      </c>
      <c r="H2389" s="3" t="s">
        <v>27</v>
      </c>
      <c r="I2389" t="s">
        <v>49</v>
      </c>
      <c r="J2389" t="s">
        <v>52</v>
      </c>
      <c r="K2389" s="4" t="s">
        <v>72</v>
      </c>
      <c r="L2389" s="9" t="str">
        <f>IF(AND(R2389=A2389, S2389&amp;T2389&amp;U2389&amp;V2389&amp;W2389=""), "DomProd", IF(COUNTIF(R2389:W2389, A2389)&gt;0, "CoDev", IF(R2389="???","N/A","Import")))</f>
        <v>Import</v>
      </c>
      <c r="M2389" t="s">
        <v>53</v>
      </c>
      <c r="O2389"/>
      <c r="P2389" s="28" t="s">
        <v>54</v>
      </c>
      <c r="R2389" t="s">
        <v>55</v>
      </c>
      <c r="X2389" s="9">
        <f>IF(Table1[[#This Row],[Origin 1]]="???",0,COUNTA(Table1[[#This Row],[Origin 1]:[Origin 6]]))</f>
        <v>1</v>
      </c>
      <c r="Y2389"/>
      <c r="Z2389"/>
    </row>
    <row r="2390" spans="1:26">
      <c r="A2390" s="12" t="s">
        <v>522</v>
      </c>
      <c r="B2390" s="2">
        <v>2024</v>
      </c>
      <c r="C2390" s="18" t="str">
        <f>TEXT(Table1[[#This Row],[No2]],"000")</f>
        <v>013</v>
      </c>
      <c r="D2390" s="18">
        <v>13</v>
      </c>
      <c r="E2390" s="18" t="s">
        <v>25</v>
      </c>
      <c r="F2390" s="2" t="str">
        <f>_xlfn.TEXTJOIN("_",TRUE,A2390,B2390,C2390,Table1[[#This Row],[Domain]])</f>
        <v>SVK_2024_013_Land</v>
      </c>
      <c r="G2390" s="2" t="s">
        <v>300</v>
      </c>
      <c r="H2390" s="3" t="s">
        <v>56</v>
      </c>
      <c r="I2390" t="s">
        <v>57</v>
      </c>
      <c r="J2390" t="s">
        <v>3902</v>
      </c>
      <c r="K2390" s="4" t="s">
        <v>72</v>
      </c>
      <c r="L2390" s="9" t="str">
        <f>IF(AND(R2390=A2390, S2390&amp;T2390&amp;U2390&amp;V2390&amp;W2390=""), "DomProd", IF(COUNTIF(R2390:W2390, A2390)&gt;0, "CoDev", IF(R2390="???","N/A","Import")))</f>
        <v>DomProd</v>
      </c>
      <c r="M2390" t="s">
        <v>724</v>
      </c>
      <c r="O2390"/>
      <c r="P2390" s="28" t="s">
        <v>725</v>
      </c>
      <c r="R2390" t="s">
        <v>522</v>
      </c>
      <c r="X2390" s="9">
        <f>IF(Table1[[#This Row],[Origin 1]]="???",0,COUNTA(Table1[[#This Row],[Origin 1]:[Origin 6]]))</f>
        <v>1</v>
      </c>
      <c r="Y2390"/>
      <c r="Z2390"/>
    </row>
    <row r="2391" spans="1:26">
      <c r="A2391" s="12" t="s">
        <v>522</v>
      </c>
      <c r="B2391" s="2">
        <v>2024</v>
      </c>
      <c r="C2391" s="18" t="str">
        <f>TEXT(Table1[[#This Row],[No2]],"000")</f>
        <v>014</v>
      </c>
      <c r="D2391" s="18">
        <v>14</v>
      </c>
      <c r="E2391" s="18" t="s">
        <v>25</v>
      </c>
      <c r="F2391" s="2" t="str">
        <f>_xlfn.TEXTJOIN("_",TRUE,A2391,B2391,C2391,Table1[[#This Row],[Domain]])</f>
        <v>SVK_2024_014_Land</v>
      </c>
      <c r="G2391" s="2" t="s">
        <v>300</v>
      </c>
      <c r="H2391" s="3" t="s">
        <v>56</v>
      </c>
      <c r="I2391" t="s">
        <v>57</v>
      </c>
      <c r="J2391" t="s">
        <v>718</v>
      </c>
      <c r="K2391" s="4" t="s">
        <v>72</v>
      </c>
      <c r="L2391" s="9" t="str">
        <f>IF(AND(R2391=A2391, S2391&amp;T2391&amp;U2391&amp;V2391&amp;W2391=""), "DomProd", IF(COUNTIF(R2391:W2391, A2391)&gt;0, "CoDev", IF(R2391="???","N/A","Import")))</f>
        <v>DomProd</v>
      </c>
      <c r="M2391" t="s">
        <v>719</v>
      </c>
      <c r="O2391"/>
      <c r="P2391" s="28" t="s">
        <v>720</v>
      </c>
      <c r="R2391" t="s">
        <v>522</v>
      </c>
      <c r="X2391" s="9">
        <f>IF(Table1[[#This Row],[Origin 1]]="???",0,COUNTA(Table1[[#This Row],[Origin 1]:[Origin 6]]))</f>
        <v>1</v>
      </c>
      <c r="Y2391"/>
      <c r="Z2391"/>
    </row>
    <row r="2392" spans="1:26">
      <c r="A2392" s="12" t="s">
        <v>522</v>
      </c>
      <c r="B2392" s="2">
        <v>2024</v>
      </c>
      <c r="C2392" s="18" t="str">
        <f>TEXT(Table1[[#This Row],[No2]],"000")</f>
        <v>015</v>
      </c>
      <c r="D2392" s="18">
        <v>15</v>
      </c>
      <c r="E2392" s="18" t="s">
        <v>25</v>
      </c>
      <c r="F2392" s="2" t="str">
        <f>_xlfn.TEXTJOIN("_",TRUE,A2392,B2392,C2392,Table1[[#This Row],[Domain]])</f>
        <v>SVK_2024_015_Land</v>
      </c>
      <c r="G2392" s="2" t="s">
        <v>300</v>
      </c>
      <c r="H2392" s="3" t="s">
        <v>56</v>
      </c>
      <c r="I2392" t="s">
        <v>57</v>
      </c>
      <c r="J2392" t="s">
        <v>3903</v>
      </c>
      <c r="K2392" s="4" t="s">
        <v>72</v>
      </c>
      <c r="L2392" s="9" t="str">
        <f>IF(AND(R2392=A2392, S2392&amp;T2392&amp;U2392&amp;V2392&amp;W2392=""), "DomProd", IF(COUNTIF(R2392:W2392, A2392)&gt;0, "CoDev", IF(R2392="???","N/A","Import")))</f>
        <v>DomProd</v>
      </c>
      <c r="M2392" t="s">
        <v>719</v>
      </c>
      <c r="O2392"/>
      <c r="P2392" s="28" t="s">
        <v>722</v>
      </c>
      <c r="R2392" t="s">
        <v>522</v>
      </c>
      <c r="X2392" s="9">
        <f>IF(Table1[[#This Row],[Origin 1]]="???",0,COUNTA(Table1[[#This Row],[Origin 1]:[Origin 6]]))</f>
        <v>1</v>
      </c>
      <c r="Y2392"/>
      <c r="Z2392"/>
    </row>
    <row r="2393" spans="1:26">
      <c r="A2393" s="12" t="s">
        <v>522</v>
      </c>
      <c r="B2393" s="2">
        <v>2024</v>
      </c>
      <c r="C2393" s="18" t="str">
        <f>TEXT(Table1[[#This Row],[No2]],"000")</f>
        <v>016</v>
      </c>
      <c r="D2393" s="18">
        <v>16</v>
      </c>
      <c r="E2393" s="18" t="s">
        <v>25</v>
      </c>
      <c r="F2393" s="2" t="str">
        <f>_xlfn.TEXTJOIN("_",TRUE,A2393,B2393,C2393,Table1[[#This Row],[Domain]])</f>
        <v>SVK_2024_016_Land</v>
      </c>
      <c r="G2393" s="2" t="s">
        <v>300</v>
      </c>
      <c r="H2393" s="3" t="s">
        <v>56</v>
      </c>
      <c r="I2393" t="s">
        <v>57</v>
      </c>
      <c r="J2393" t="s">
        <v>3904</v>
      </c>
      <c r="K2393" s="4" t="s">
        <v>72</v>
      </c>
      <c r="L2393" s="9" t="str">
        <f>IF(AND(R2393=A2393, S2393&amp;T2393&amp;U2393&amp;V2393&amp;W2393=""), "DomProd", IF(COUNTIF(R2393:W2393, A2393)&gt;0, "CoDev", IF(R2393="???","N/A","Import")))</f>
        <v>Import</v>
      </c>
      <c r="M2393" t="s">
        <v>711</v>
      </c>
      <c r="N2393" t="s">
        <v>3897</v>
      </c>
      <c r="O2393"/>
      <c r="P2393" s="28" t="s">
        <v>3905</v>
      </c>
      <c r="R2393" t="s">
        <v>516</v>
      </c>
      <c r="S2393" t="s">
        <v>315</v>
      </c>
      <c r="X2393" s="9">
        <f>IF(Table1[[#This Row],[Origin 1]]="???",0,COUNTA(Table1[[#This Row],[Origin 1]:[Origin 6]]))</f>
        <v>2</v>
      </c>
      <c r="Y2393"/>
      <c r="Z2393"/>
    </row>
    <row r="2394" spans="1:26">
      <c r="A2394" s="12" t="s">
        <v>522</v>
      </c>
      <c r="B2394" s="2">
        <v>2024</v>
      </c>
      <c r="C2394" s="18" t="str">
        <f>TEXT(Table1[[#This Row],[No2]],"000")</f>
        <v>017</v>
      </c>
      <c r="D2394" s="18">
        <v>17</v>
      </c>
      <c r="E2394" s="18" t="s">
        <v>25</v>
      </c>
      <c r="F2394" s="2" t="str">
        <f>_xlfn.TEXTJOIN("_",TRUE,A2394,B2394,C2394,Table1[[#This Row],[Domain]])</f>
        <v>SVK_2024_017_Land</v>
      </c>
      <c r="G2394" s="2" t="s">
        <v>300</v>
      </c>
      <c r="H2394" s="3" t="s">
        <v>56</v>
      </c>
      <c r="I2394" t="s">
        <v>335</v>
      </c>
      <c r="J2394" t="s">
        <v>3906</v>
      </c>
      <c r="K2394" s="4" t="s">
        <v>72</v>
      </c>
      <c r="L2394" s="9" t="str">
        <f>IF(AND(R2394=A2394, S2394&amp;T2394&amp;U2394&amp;V2394&amp;W2394=""), "DomProd", IF(COUNTIF(R2394:W2394, A2394)&gt;0, "CoDev", IF(R2394="???","N/A","Import")))</f>
        <v>Import</v>
      </c>
      <c r="M2394" t="s">
        <v>711</v>
      </c>
      <c r="O2394"/>
      <c r="P2394" t="s">
        <v>3907</v>
      </c>
      <c r="R2394" t="s">
        <v>516</v>
      </c>
      <c r="X2394" s="9">
        <f>IF(Table1[[#This Row],[Origin 1]]="???",0,COUNTA(Table1[[#This Row],[Origin 1]:[Origin 6]]))</f>
        <v>1</v>
      </c>
      <c r="Y2394"/>
      <c r="Z2394"/>
    </row>
    <row r="2395" spans="1:26">
      <c r="A2395" s="12" t="s">
        <v>522</v>
      </c>
      <c r="B2395" s="2">
        <v>2024</v>
      </c>
      <c r="C2395" s="18" t="str">
        <f>TEXT(Table1[[#This Row],[No2]],"000")</f>
        <v>018</v>
      </c>
      <c r="D2395" s="18">
        <v>18</v>
      </c>
      <c r="E2395" s="18" t="s">
        <v>25</v>
      </c>
      <c r="F2395" s="2" t="str">
        <f>_xlfn.TEXTJOIN("_",TRUE,A2395,B2395,C2395,Table1[[#This Row],[Domain]])</f>
        <v>SVK_2024_018_Land</v>
      </c>
      <c r="G2395" s="2" t="s">
        <v>300</v>
      </c>
      <c r="H2395" s="3" t="s">
        <v>56</v>
      </c>
      <c r="I2395" t="s">
        <v>335</v>
      </c>
      <c r="J2395" t="s">
        <v>723</v>
      </c>
      <c r="K2395" s="4" t="s">
        <v>72</v>
      </c>
      <c r="L2395" s="9" t="str">
        <f>IF(AND(R2395=A2395, S2395&amp;T2395&amp;U2395&amp;V2395&amp;W2395=""), "DomProd", IF(COUNTIF(R2395:W2395, A2395)&gt;0, "CoDev", IF(R2395="???","N/A","Import")))</f>
        <v>DomProd</v>
      </c>
      <c r="M2395" t="s">
        <v>724</v>
      </c>
      <c r="O2395"/>
      <c r="P2395" s="28" t="s">
        <v>725</v>
      </c>
      <c r="R2395" t="s">
        <v>522</v>
      </c>
      <c r="X2395" s="9">
        <f>IF(Table1[[#This Row],[Origin 1]]="???",0,COUNTA(Table1[[#This Row],[Origin 1]:[Origin 6]]))</f>
        <v>1</v>
      </c>
      <c r="Y2395"/>
      <c r="Z2395"/>
    </row>
    <row r="2396" spans="1:26">
      <c r="A2396" s="12" t="s">
        <v>522</v>
      </c>
      <c r="B2396" s="2">
        <v>2024</v>
      </c>
      <c r="C2396" s="18" t="str">
        <f>TEXT(Table1[[#This Row],[No2]],"000")</f>
        <v>019</v>
      </c>
      <c r="D2396" s="18">
        <v>19</v>
      </c>
      <c r="E2396" s="18" t="s">
        <v>25</v>
      </c>
      <c r="F2396" s="2" t="str">
        <f>_xlfn.TEXTJOIN("_",TRUE,A2396,B2396,C2396,Table1[[#This Row],[Domain]])</f>
        <v>SVK_2024_019_Land</v>
      </c>
      <c r="G2396" s="2" t="s">
        <v>300</v>
      </c>
      <c r="H2396" s="3" t="s">
        <v>56</v>
      </c>
      <c r="I2396" t="s">
        <v>240</v>
      </c>
      <c r="J2396" t="s">
        <v>3320</v>
      </c>
      <c r="K2396" s="4" t="s">
        <v>72</v>
      </c>
      <c r="L2396" s="9" t="str">
        <f>IF(AND(R2396=A2396, S2396&amp;T2396&amp;U2396&amp;V2396&amp;W2396=""), "DomProd", IF(COUNTIF(R2396:W2396, A2396)&gt;0, "CoDev", IF(R2396="???","N/A","Import")))</f>
        <v>DomProd</v>
      </c>
      <c r="M2396" t="s">
        <v>727</v>
      </c>
      <c r="O2396"/>
      <c r="P2396" t="s">
        <v>728</v>
      </c>
      <c r="R2396" t="s">
        <v>522</v>
      </c>
      <c r="X2396" s="9">
        <f>IF(Table1[[#This Row],[Origin 1]]="???",0,COUNTA(Table1[[#This Row],[Origin 1]:[Origin 6]]))</f>
        <v>1</v>
      </c>
      <c r="Y2396"/>
      <c r="Z2396"/>
    </row>
    <row r="2397" spans="1:26">
      <c r="A2397" s="12" t="s">
        <v>522</v>
      </c>
      <c r="B2397" s="2">
        <v>2024</v>
      </c>
      <c r="C2397" s="18" t="str">
        <f>TEXT(Table1[[#This Row],[No2]],"000")</f>
        <v>020</v>
      </c>
      <c r="D2397" s="18">
        <v>20</v>
      </c>
      <c r="E2397" s="18" t="s">
        <v>25</v>
      </c>
      <c r="F2397" s="2" t="str">
        <f>_xlfn.TEXTJOIN("_",TRUE,A2397,B2397,C2397,Table1[[#This Row],[Domain]])</f>
        <v>SVK_2024_020_Land</v>
      </c>
      <c r="G2397" s="2" t="s">
        <v>300</v>
      </c>
      <c r="H2397" s="3" t="s">
        <v>56</v>
      </c>
      <c r="I2397" t="s">
        <v>240</v>
      </c>
      <c r="J2397" t="s">
        <v>729</v>
      </c>
      <c r="K2397" s="4" t="s">
        <v>72</v>
      </c>
      <c r="L2397" s="9" t="str">
        <f>IF(AND(R2397=A2397, S2397&amp;T2397&amp;U2397&amp;V2397&amp;W2397=""), "DomProd", IF(COUNTIF(R2397:W2397, A2397)&gt;0, "CoDev", IF(R2397="???","N/A","Import")))</f>
        <v>CoDev</v>
      </c>
      <c r="M2397" t="s">
        <v>730</v>
      </c>
      <c r="O2397"/>
      <c r="P2397" s="28" t="s">
        <v>731</v>
      </c>
      <c r="R2397" s="9" t="s">
        <v>304</v>
      </c>
      <c r="S2397" t="s">
        <v>522</v>
      </c>
      <c r="X2397" s="9">
        <f>IF(Table1[[#This Row],[Origin 1]]="???",0,COUNTA(Table1[[#This Row],[Origin 1]:[Origin 6]]))</f>
        <v>2</v>
      </c>
      <c r="Y2397"/>
      <c r="Z2397"/>
    </row>
    <row r="2398" spans="1:26">
      <c r="A2398" s="12" t="s">
        <v>522</v>
      </c>
      <c r="B2398" s="2">
        <v>2024</v>
      </c>
      <c r="C2398" s="18" t="str">
        <f>TEXT(Table1[[#This Row],[No2]],"000")</f>
        <v>021</v>
      </c>
      <c r="D2398" s="18">
        <v>21</v>
      </c>
      <c r="E2398" s="18" t="s">
        <v>25</v>
      </c>
      <c r="F2398" s="2" t="str">
        <f>_xlfn.TEXTJOIN("_",TRUE,A2398,B2398,C2398,Table1[[#This Row],[Domain]])</f>
        <v>SVK_2024_021_Land</v>
      </c>
      <c r="G2398" s="2" t="s">
        <v>300</v>
      </c>
      <c r="H2398" s="3" t="s">
        <v>69</v>
      </c>
      <c r="I2398" t="s">
        <v>3248</v>
      </c>
      <c r="J2398" t="s">
        <v>3908</v>
      </c>
      <c r="K2398" s="4" t="s">
        <v>72</v>
      </c>
      <c r="L2398" s="9" t="str">
        <f>IF(AND(R2398=A2398, S2398&amp;T2398&amp;U2398&amp;V2398&amp;W2398=""), "DomProd", IF(COUNTIF(R2398:W2398, A2398)&gt;0, "CoDev", IF(R2398="???","N/A","Import")))</f>
        <v>Import</v>
      </c>
      <c r="M2398" t="s">
        <v>380</v>
      </c>
      <c r="N2398" t="s">
        <v>306</v>
      </c>
      <c r="O2398"/>
      <c r="P2398" t="s">
        <v>3909</v>
      </c>
      <c r="Q2398" t="s">
        <v>3910</v>
      </c>
      <c r="R2398" s="9" t="s">
        <v>304</v>
      </c>
      <c r="X2398" s="9">
        <f>IF(Table1[[#This Row],[Origin 1]]="???",0,COUNTA(Table1[[#This Row],[Origin 1]:[Origin 6]]))</f>
        <v>1</v>
      </c>
      <c r="Y2398"/>
      <c r="Z2398"/>
    </row>
    <row r="2399" spans="1:26">
      <c r="A2399" s="12" t="s">
        <v>522</v>
      </c>
      <c r="B2399" s="2">
        <v>2024</v>
      </c>
      <c r="C2399" s="18" t="str">
        <f>TEXT(Table1[[#This Row],[No2]],"000")</f>
        <v>022</v>
      </c>
      <c r="D2399" s="18">
        <v>22</v>
      </c>
      <c r="E2399" s="18" t="s">
        <v>25</v>
      </c>
      <c r="F2399" s="2" t="str">
        <f>_xlfn.TEXTJOIN("_",TRUE,A2399,B2399,C2399,Table1[[#This Row],[Domain]])</f>
        <v>SVK_2024_022_Land</v>
      </c>
      <c r="G2399" s="2" t="s">
        <v>300</v>
      </c>
      <c r="H2399" s="3" t="s">
        <v>69</v>
      </c>
      <c r="I2399" t="s">
        <v>3248</v>
      </c>
      <c r="J2399" t="s">
        <v>3911</v>
      </c>
      <c r="K2399" s="4" t="s">
        <v>72</v>
      </c>
      <c r="L2399" s="9" t="str">
        <f>IF(AND(R2399=A2399, S2399&amp;T2399&amp;U2399&amp;V2399&amp;W2399=""), "DomProd", IF(COUNTIF(R2399:W2399, A2399)&gt;0, "CoDev", IF(R2399="???","N/A","Import")))</f>
        <v>Import</v>
      </c>
      <c r="M2399" t="s">
        <v>346</v>
      </c>
      <c r="N2399" t="s">
        <v>306</v>
      </c>
      <c r="O2399"/>
      <c r="P2399" t="s">
        <v>3912</v>
      </c>
      <c r="Q2399" t="s">
        <v>3913</v>
      </c>
      <c r="R2399" s="9" t="s">
        <v>304</v>
      </c>
      <c r="X2399" s="9">
        <f>IF(Table1[[#This Row],[Origin 1]]="???",0,COUNTA(Table1[[#This Row],[Origin 1]:[Origin 6]]))</f>
        <v>1</v>
      </c>
      <c r="Y2399"/>
      <c r="Z2399"/>
    </row>
    <row r="2400" spans="1:26">
      <c r="A2400" s="12" t="s">
        <v>522</v>
      </c>
      <c r="B2400" s="2">
        <v>2024</v>
      </c>
      <c r="C2400" s="18" t="str">
        <f>TEXT(Table1[[#This Row],[No2]],"000")</f>
        <v>023</v>
      </c>
      <c r="D2400" s="18">
        <v>23</v>
      </c>
      <c r="E2400" s="18" t="s">
        <v>25</v>
      </c>
      <c r="F2400" s="2" t="str">
        <f>_xlfn.TEXTJOIN("_",TRUE,A2400,B2400,C2400,Table1[[#This Row],[Domain]])</f>
        <v>SVK_2024_023_Land</v>
      </c>
      <c r="G2400" s="2" t="s">
        <v>300</v>
      </c>
      <c r="H2400" s="3" t="s">
        <v>69</v>
      </c>
      <c r="I2400" t="s">
        <v>3248</v>
      </c>
      <c r="J2400" t="s">
        <v>3914</v>
      </c>
      <c r="K2400" s="4" t="s">
        <v>72</v>
      </c>
      <c r="L2400" s="9" t="str">
        <f>IF(AND(R2400=A2400, S2400&amp;T2400&amp;U2400&amp;V2400&amp;W2400=""), "DomProd", IF(COUNTIF(R2400:W2400, A2400)&gt;0, "CoDev", IF(R2400="???","N/A","Import")))</f>
        <v>Import</v>
      </c>
      <c r="M2400" t="s">
        <v>346</v>
      </c>
      <c r="N2400" t="s">
        <v>317</v>
      </c>
      <c r="O2400"/>
      <c r="P2400" t="s">
        <v>347</v>
      </c>
      <c r="Q2400" t="s">
        <v>348</v>
      </c>
      <c r="R2400" s="9" t="s">
        <v>304</v>
      </c>
      <c r="X2400" s="9">
        <f>IF(Table1[[#This Row],[Origin 1]]="???",0,COUNTA(Table1[[#This Row],[Origin 1]:[Origin 6]]))</f>
        <v>1</v>
      </c>
      <c r="Y2400"/>
      <c r="Z2400"/>
    </row>
    <row r="2401" spans="1:26">
      <c r="A2401" s="12" t="s">
        <v>522</v>
      </c>
      <c r="B2401" s="2">
        <v>2024</v>
      </c>
      <c r="C2401" s="18" t="str">
        <f>TEXT(Table1[[#This Row],[No2]],"000")</f>
        <v>024</v>
      </c>
      <c r="D2401" s="18">
        <v>24</v>
      </c>
      <c r="E2401" s="18" t="s">
        <v>25</v>
      </c>
      <c r="F2401" s="2" t="str">
        <f>_xlfn.TEXTJOIN("_",TRUE,A2401,B2401,C2401,Table1[[#This Row],[Domain]])</f>
        <v>SVK_2024_024_Land</v>
      </c>
      <c r="G2401" s="2" t="s">
        <v>300</v>
      </c>
      <c r="H2401" s="3" t="s">
        <v>69</v>
      </c>
      <c r="I2401" t="s">
        <v>3196</v>
      </c>
      <c r="J2401" t="s">
        <v>2763</v>
      </c>
      <c r="K2401" s="4" t="s">
        <v>72</v>
      </c>
      <c r="L2401" s="9" t="str">
        <f>IF(AND(R2401=A2401, S2401&amp;T2401&amp;U2401&amp;V2401&amp;W2401=""), "DomProd", IF(COUNTIF(R2401:W2401, A2401)&gt;0, "CoDev", IF(R2401="???","N/A","Import")))</f>
        <v>Import</v>
      </c>
      <c r="M2401" t="s">
        <v>353</v>
      </c>
      <c r="O2401"/>
      <c r="P2401" t="s">
        <v>354</v>
      </c>
      <c r="R2401" s="9" t="s">
        <v>304</v>
      </c>
      <c r="X2401" s="9">
        <f>IF(Table1[[#This Row],[Origin 1]]="???",0,COUNTA(Table1[[#This Row],[Origin 1]:[Origin 6]]))</f>
        <v>1</v>
      </c>
      <c r="Y2401"/>
      <c r="Z2401"/>
    </row>
    <row r="2402" spans="1:26">
      <c r="A2402" s="12" t="s">
        <v>522</v>
      </c>
      <c r="B2402" s="2">
        <v>2024</v>
      </c>
      <c r="C2402" s="18" t="str">
        <f>TEXT(Table1[[#This Row],[No2]],"000")</f>
        <v>025</v>
      </c>
      <c r="D2402" s="18">
        <v>25</v>
      </c>
      <c r="E2402" s="18" t="s">
        <v>25</v>
      </c>
      <c r="F2402" s="2" t="str">
        <f>_xlfn.TEXTJOIN("_",TRUE,A2402,B2402,C2402,Table1[[#This Row],[Domain]])</f>
        <v>SVK_2024_025_Land</v>
      </c>
      <c r="G2402" s="2" t="s">
        <v>300</v>
      </c>
      <c r="H2402" s="3" t="s">
        <v>69</v>
      </c>
      <c r="I2402" t="s">
        <v>3196</v>
      </c>
      <c r="J2402" t="s">
        <v>734</v>
      </c>
      <c r="K2402" s="4" t="s">
        <v>72</v>
      </c>
      <c r="L2402" s="9" t="str">
        <f>IF(AND(R2402=A2402, S2402&amp;T2402&amp;U2402&amp;V2402&amp;W2402=""), "DomProd", IF(COUNTIF(R2402:W2402, A2402)&gt;0, "CoDev", IF(R2402="???","N/A","Import")))</f>
        <v>Import</v>
      </c>
      <c r="M2402" t="s">
        <v>346</v>
      </c>
      <c r="O2402"/>
      <c r="P2402" t="s">
        <v>348</v>
      </c>
      <c r="R2402" s="9" t="s">
        <v>304</v>
      </c>
      <c r="X2402" s="9">
        <f>IF(Table1[[#This Row],[Origin 1]]="???",0,COUNTA(Table1[[#This Row],[Origin 1]:[Origin 6]]))</f>
        <v>1</v>
      </c>
      <c r="Y2402"/>
      <c r="Z2402"/>
    </row>
    <row r="2403" spans="1:26">
      <c r="A2403" s="12" t="s">
        <v>522</v>
      </c>
      <c r="B2403" s="2">
        <v>2024</v>
      </c>
      <c r="C2403" s="18" t="str">
        <f>TEXT(Table1[[#This Row],[No2]],"000")</f>
        <v>026</v>
      </c>
      <c r="D2403" s="18">
        <v>26</v>
      </c>
      <c r="E2403" s="18" t="s">
        <v>25</v>
      </c>
      <c r="F2403" s="2" t="str">
        <f>_xlfn.TEXTJOIN("_",TRUE,A2403,B2403,C2403,Table1[[#This Row],[Domain]])</f>
        <v>SVK_2024_026_Land</v>
      </c>
      <c r="G2403" s="2" t="s">
        <v>300</v>
      </c>
      <c r="H2403" s="3" t="s">
        <v>69</v>
      </c>
      <c r="I2403" t="s">
        <v>75</v>
      </c>
      <c r="J2403" t="s">
        <v>76</v>
      </c>
      <c r="K2403" s="4" t="s">
        <v>72</v>
      </c>
      <c r="L2403" s="9" t="str">
        <f>IF(AND(R2403=A2403, S2403&amp;T2403&amp;U2403&amp;V2403&amp;W2403=""), "DomProd", IF(COUNTIF(R2403:W2403, A2403)&gt;0, "CoDev", IF(R2403="???","N/A","Import")))</f>
        <v>Import</v>
      </c>
      <c r="M2403" t="s">
        <v>73</v>
      </c>
      <c r="O2403"/>
      <c r="P2403" t="s">
        <v>77</v>
      </c>
      <c r="R2403" t="s">
        <v>42</v>
      </c>
      <c r="X2403" s="9">
        <f>IF(Table1[[#This Row],[Origin 1]]="???",0,COUNTA(Table1[[#This Row],[Origin 1]:[Origin 6]]))</f>
        <v>1</v>
      </c>
      <c r="Y2403"/>
      <c r="Z2403"/>
    </row>
    <row r="2404" spans="1:26">
      <c r="A2404" s="12" t="s">
        <v>522</v>
      </c>
      <c r="B2404" s="2">
        <v>2024</v>
      </c>
      <c r="C2404" s="18" t="str">
        <f>TEXT(Table1[[#This Row],[No2]],"000")</f>
        <v>027</v>
      </c>
      <c r="D2404" s="18">
        <v>27</v>
      </c>
      <c r="E2404" s="18" t="s">
        <v>25</v>
      </c>
      <c r="F2404" s="2" t="str">
        <f>_xlfn.TEXTJOIN("_",TRUE,A2404,B2404,C2404,Table1[[#This Row],[Domain]])</f>
        <v>SVK_2024_027_Land</v>
      </c>
      <c r="G2404" s="2" t="s">
        <v>300</v>
      </c>
      <c r="H2404" s="3" t="s">
        <v>78</v>
      </c>
      <c r="I2404" t="s">
        <v>738</v>
      </c>
      <c r="J2404" t="s">
        <v>739</v>
      </c>
      <c r="K2404" s="4">
        <v>2</v>
      </c>
      <c r="L2404" s="9" t="str">
        <f>IF(AND(R2404=A2404, S2404&amp;T2404&amp;U2404&amp;V2404&amp;W2404=""), "DomProd", IF(COUNTIF(R2404:W2404, A2404)&gt;0, "CoDev", IF(R2404="???","N/A","Import")))</f>
        <v>DomProd</v>
      </c>
      <c r="M2404" t="s">
        <v>740</v>
      </c>
      <c r="O2404"/>
      <c r="P2404" s="28" t="s">
        <v>741</v>
      </c>
      <c r="R2404" t="s">
        <v>522</v>
      </c>
      <c r="X2404" s="9">
        <f>IF(Table1[[#This Row],[Origin 1]]="???",0,COUNTA(Table1[[#This Row],[Origin 1]:[Origin 6]]))</f>
        <v>1</v>
      </c>
      <c r="Y2404"/>
      <c r="Z2404"/>
    </row>
    <row r="2405" spans="1:26">
      <c r="A2405" s="12" t="s">
        <v>522</v>
      </c>
      <c r="B2405" s="2">
        <v>2024</v>
      </c>
      <c r="C2405" s="18" t="str">
        <f>TEXT(Table1[[#This Row],[No2]],"000")</f>
        <v>028</v>
      </c>
      <c r="D2405" s="18">
        <v>28</v>
      </c>
      <c r="E2405" s="18" t="s">
        <v>25</v>
      </c>
      <c r="F2405" s="2" t="str">
        <f>_xlfn.TEXTJOIN("_",TRUE,A2405,B2405,C2405,Table1[[#This Row],[Domain]])</f>
        <v>SVK_2024_028_Land</v>
      </c>
      <c r="G2405" s="2" t="s">
        <v>300</v>
      </c>
      <c r="H2405" s="3" t="s">
        <v>78</v>
      </c>
      <c r="I2405" t="s">
        <v>79</v>
      </c>
      <c r="J2405" t="s">
        <v>3915</v>
      </c>
      <c r="K2405" s="4">
        <v>16</v>
      </c>
      <c r="L2405" s="9" t="str">
        <f>IF(AND(R2405=A2405, S2405&amp;T2405&amp;U2405&amp;V2405&amp;W2405=""), "DomProd", IF(COUNTIF(R2405:W2405, A2405)&gt;0, "CoDev", IF(R2405="???","N/A","Import")))</f>
        <v>DomProd</v>
      </c>
      <c r="M2405" t="s">
        <v>610</v>
      </c>
      <c r="O2405"/>
      <c r="P2405" s="28" t="s">
        <v>611</v>
      </c>
      <c r="R2405" t="s">
        <v>522</v>
      </c>
      <c r="X2405" s="9">
        <f>IF(Table1[[#This Row],[Origin 1]]="???",0,COUNTA(Table1[[#This Row],[Origin 1]:[Origin 6]]))</f>
        <v>1</v>
      </c>
      <c r="Y2405"/>
      <c r="Z2405"/>
    </row>
    <row r="2406" spans="1:26">
      <c r="A2406" s="12" t="s">
        <v>522</v>
      </c>
      <c r="B2406" s="2">
        <v>2024</v>
      </c>
      <c r="C2406" s="18" t="str">
        <f>TEXT(Table1[[#This Row],[No2]],"000")</f>
        <v>029</v>
      </c>
      <c r="D2406" s="18">
        <v>29</v>
      </c>
      <c r="E2406" s="18" t="s">
        <v>25</v>
      </c>
      <c r="F2406" s="2" t="str">
        <f>_xlfn.TEXTJOIN("_",TRUE,A2406,B2406,C2406,Table1[[#This Row],[Domain]])</f>
        <v>SVK_2024_029_Land</v>
      </c>
      <c r="G2406" s="2" t="s">
        <v>300</v>
      </c>
      <c r="H2406" s="3" t="s">
        <v>78</v>
      </c>
      <c r="I2406" t="s">
        <v>79</v>
      </c>
      <c r="J2406" t="s">
        <v>3916</v>
      </c>
      <c r="K2406" s="4">
        <v>11</v>
      </c>
      <c r="L2406" s="9" t="str">
        <f>IF(AND(R2406=A2406, S2406&amp;T2406&amp;U2406&amp;V2406&amp;W2406=""), "DomProd", IF(COUNTIF(R2406:W2406, A2406)&gt;0, "CoDev", IF(R2406="???","N/A","Import")))</f>
        <v>DomProd</v>
      </c>
      <c r="M2406" t="s">
        <v>610</v>
      </c>
      <c r="O2406"/>
      <c r="P2406" s="28" t="s">
        <v>611</v>
      </c>
      <c r="R2406" t="s">
        <v>522</v>
      </c>
      <c r="X2406" s="9">
        <f>IF(Table1[[#This Row],[Origin 1]]="???",0,COUNTA(Table1[[#This Row],[Origin 1]:[Origin 6]]))</f>
        <v>1</v>
      </c>
      <c r="Y2406"/>
      <c r="Z2406"/>
    </row>
    <row r="2407" spans="1:26">
      <c r="A2407" s="12" t="s">
        <v>522</v>
      </c>
      <c r="B2407" s="2">
        <v>2024</v>
      </c>
      <c r="C2407" s="18" t="str">
        <f>TEXT(Table1[[#This Row],[No2]],"000")</f>
        <v>030</v>
      </c>
      <c r="D2407" s="18">
        <v>30</v>
      </c>
      <c r="E2407" s="18" t="s">
        <v>25</v>
      </c>
      <c r="F2407" s="2" t="str">
        <f>_xlfn.TEXTJOIN("_",TRUE,A2407,B2407,C2407,Table1[[#This Row],[Domain]])</f>
        <v>SVK_2024_030_Land</v>
      </c>
      <c r="G2407" s="2" t="s">
        <v>300</v>
      </c>
      <c r="H2407" s="3" t="s">
        <v>78</v>
      </c>
      <c r="I2407" t="s">
        <v>370</v>
      </c>
      <c r="J2407" t="s">
        <v>1626</v>
      </c>
      <c r="K2407" s="4">
        <v>4</v>
      </c>
      <c r="L2407" s="9" t="str">
        <f>IF(AND(R2407=A2407, S2407&amp;T2407&amp;U2407&amp;V2407&amp;W2407=""), "DomProd", IF(COUNTIF(R2407:W2407, A2407)&gt;0, "CoDev", IF(R2407="???","N/A","Import")))</f>
        <v>DomProd</v>
      </c>
      <c r="M2407" t="s">
        <v>740</v>
      </c>
      <c r="O2407"/>
      <c r="P2407" s="28" t="s">
        <v>1627</v>
      </c>
      <c r="R2407" t="s">
        <v>522</v>
      </c>
      <c r="X2407" s="9">
        <f>IF(Table1[[#This Row],[Origin 1]]="???",0,COUNTA(Table1[[#This Row],[Origin 1]:[Origin 6]]))</f>
        <v>1</v>
      </c>
      <c r="Y2407"/>
      <c r="Z2407"/>
    </row>
    <row r="2408" spans="1:26">
      <c r="A2408" s="12" t="s">
        <v>522</v>
      </c>
      <c r="B2408" s="2">
        <v>2024</v>
      </c>
      <c r="C2408" s="18" t="str">
        <f>TEXT(Table1[[#This Row],[No2]],"000")</f>
        <v>031</v>
      </c>
      <c r="D2408" s="18">
        <v>31</v>
      </c>
      <c r="E2408" s="18" t="s">
        <v>25</v>
      </c>
      <c r="F2408" s="2" t="str">
        <f>_xlfn.TEXTJOIN("_",TRUE,A2408,B2408,C2408,Table1[[#This Row],[Domain]])</f>
        <v>SVK_2024_031_Land</v>
      </c>
      <c r="G2408" s="2" t="s">
        <v>300</v>
      </c>
      <c r="H2408" s="3" t="s">
        <v>78</v>
      </c>
      <c r="I2408" t="s">
        <v>3917</v>
      </c>
      <c r="J2408" t="s">
        <v>3918</v>
      </c>
      <c r="K2408" s="4">
        <v>24</v>
      </c>
      <c r="L2408" s="9" t="str">
        <f>IF(AND(R2408=A2408, S2408&amp;T2408&amp;U2408&amp;V2408&amp;W2408=""), "DomProd", IF(COUNTIF(R2408:W2408, A2408)&gt;0, "CoDev", IF(R2408="???","N/A","Import")))</f>
        <v>DomProd</v>
      </c>
      <c r="M2408" t="s">
        <v>740</v>
      </c>
      <c r="O2408"/>
      <c r="P2408" s="28" t="s">
        <v>1627</v>
      </c>
      <c r="R2408" t="s">
        <v>522</v>
      </c>
      <c r="X2408" s="9">
        <f>IF(Table1[[#This Row],[Origin 1]]="???",0,COUNTA(Table1[[#This Row],[Origin 1]:[Origin 6]]))</f>
        <v>1</v>
      </c>
      <c r="Y2408"/>
      <c r="Z2408"/>
    </row>
    <row r="2409" spans="1:26">
      <c r="A2409" s="12" t="s">
        <v>522</v>
      </c>
      <c r="B2409" s="2">
        <v>2024</v>
      </c>
      <c r="C2409" s="18" t="str">
        <f>TEXT(Table1[[#This Row],[No2]],"000")</f>
        <v>032</v>
      </c>
      <c r="D2409" s="18">
        <v>32</v>
      </c>
      <c r="E2409" s="18" t="s">
        <v>25</v>
      </c>
      <c r="F2409" s="2" t="str">
        <f>_xlfn.TEXTJOIN("_",TRUE,A2409,B2409,C2409,Table1[[#This Row],[Domain]])</f>
        <v>SVK_2024_032_Land</v>
      </c>
      <c r="G2409" s="2" t="s">
        <v>300</v>
      </c>
      <c r="H2409" s="3" t="s">
        <v>129</v>
      </c>
      <c r="I2409" t="s">
        <v>130</v>
      </c>
      <c r="J2409" t="s">
        <v>2781</v>
      </c>
      <c r="K2409" s="4" t="s">
        <v>72</v>
      </c>
      <c r="L2409" s="9" t="str">
        <f>IF(AND(R2409=A2409, S2409&amp;T2409&amp;U2409&amp;V2409&amp;W2409=""), "DomProd", IF(COUNTIF(R2409:W2409, A2409)&gt;0, "CoDev", IF(R2409="???","N/A","Import")))</f>
        <v>Import</v>
      </c>
      <c r="M2409" t="s">
        <v>380</v>
      </c>
      <c r="O2409"/>
      <c r="P2409" t="s">
        <v>2782</v>
      </c>
      <c r="R2409" s="9" t="s">
        <v>304</v>
      </c>
      <c r="X2409" s="9">
        <f>IF(Table1[[#This Row],[Origin 1]]="???",0,COUNTA(Table1[[#This Row],[Origin 1]:[Origin 6]]))</f>
        <v>1</v>
      </c>
      <c r="Y2409"/>
      <c r="Z2409"/>
    </row>
    <row r="2410" spans="1:26">
      <c r="A2410" s="12" t="s">
        <v>522</v>
      </c>
      <c r="B2410" s="2">
        <v>2024</v>
      </c>
      <c r="C2410" s="18" t="str">
        <f>TEXT(Table1[[#This Row],[No2]],"000")</f>
        <v>033</v>
      </c>
      <c r="D2410" s="18">
        <v>33</v>
      </c>
      <c r="E2410" s="18" t="s">
        <v>92</v>
      </c>
      <c r="F2410" s="2" t="str">
        <f>_xlfn.TEXTJOIN("_",TRUE,A2410,B2410,C2410,Table1[[#This Row],[Domain]])</f>
        <v>SVK_2024_033_Air</v>
      </c>
      <c r="G2410" s="2" t="s">
        <v>93</v>
      </c>
      <c r="H2410" s="3" t="s">
        <v>94</v>
      </c>
      <c r="I2410" t="s">
        <v>495</v>
      </c>
      <c r="J2410" t="s">
        <v>3919</v>
      </c>
      <c r="K2410" s="4">
        <v>2</v>
      </c>
      <c r="L2410" s="9" t="str">
        <f>IF(AND(R2410=A2410, S2410&amp;T2410&amp;U2410&amp;V2410&amp;W2410=""), "DomProd", IF(COUNTIF(R2410:W2410, A2410)&gt;0, "CoDev", IF(R2410="???","N/A","Import")))</f>
        <v>Import</v>
      </c>
      <c r="M2410" t="s">
        <v>101</v>
      </c>
      <c r="O2410"/>
      <c r="P2410" s="28" t="s">
        <v>250</v>
      </c>
      <c r="R2410" t="s">
        <v>65</v>
      </c>
      <c r="X2410" s="9">
        <f>IF(Table1[[#This Row],[Origin 1]]="???",0,COUNTA(Table1[[#This Row],[Origin 1]:[Origin 6]]))</f>
        <v>1</v>
      </c>
      <c r="Y2410"/>
      <c r="Z2410"/>
    </row>
    <row r="2411" spans="1:26">
      <c r="A2411" s="12" t="s">
        <v>522</v>
      </c>
      <c r="B2411" s="2">
        <v>2024</v>
      </c>
      <c r="C2411" s="18" t="str">
        <f>TEXT(Table1[[#This Row],[No2]],"000")</f>
        <v>034</v>
      </c>
      <c r="D2411" s="18">
        <v>34</v>
      </c>
      <c r="E2411" s="18" t="s">
        <v>92</v>
      </c>
      <c r="F2411" s="2" t="str">
        <f>_xlfn.TEXTJOIN("_",TRUE,A2411,B2411,C2411,Table1[[#This Row],[Domain]])</f>
        <v>SVK_2024_034_Air</v>
      </c>
      <c r="G2411" s="2" t="s">
        <v>93</v>
      </c>
      <c r="H2411" s="3" t="s">
        <v>94</v>
      </c>
      <c r="I2411" t="s">
        <v>99</v>
      </c>
      <c r="J2411" t="s">
        <v>508</v>
      </c>
      <c r="K2411" s="4">
        <v>2</v>
      </c>
      <c r="L2411" s="9" t="str">
        <f>IF(AND(R2411=A2411, S2411&amp;T2411&amp;U2411&amp;V2411&amp;W2411=""), "DomProd", IF(COUNTIF(R2411:W2411, A2411)&gt;0, "CoDev", IF(R2411="???","N/A","Import")))</f>
        <v>Import</v>
      </c>
      <c r="M2411" t="s">
        <v>509</v>
      </c>
      <c r="O2411"/>
      <c r="P2411" t="s">
        <v>510</v>
      </c>
      <c r="R2411" t="s">
        <v>55</v>
      </c>
      <c r="X2411" s="9">
        <f>IF(Table1[[#This Row],[Origin 1]]="???",0,COUNTA(Table1[[#This Row],[Origin 1]:[Origin 6]]))</f>
        <v>1</v>
      </c>
      <c r="Y2411"/>
      <c r="Z2411"/>
    </row>
    <row r="2412" spans="1:26">
      <c r="A2412" s="12" t="s">
        <v>522</v>
      </c>
      <c r="B2412" s="2">
        <v>2024</v>
      </c>
      <c r="C2412" s="18" t="str">
        <f>TEXT(Table1[[#This Row],[No2]],"000")</f>
        <v>035</v>
      </c>
      <c r="D2412" s="18">
        <v>35</v>
      </c>
      <c r="E2412" s="18" t="s">
        <v>92</v>
      </c>
      <c r="F2412" s="2" t="str">
        <f>_xlfn.TEXTJOIN("_",TRUE,A2412,B2412,C2412,Table1[[#This Row],[Domain]])</f>
        <v>SVK_2024_035_Air</v>
      </c>
      <c r="G2412" s="2" t="s">
        <v>93</v>
      </c>
      <c r="H2412" s="3" t="s">
        <v>94</v>
      </c>
      <c r="I2412" t="s">
        <v>103</v>
      </c>
      <c r="J2412" t="s">
        <v>758</v>
      </c>
      <c r="K2412" s="4">
        <v>1</v>
      </c>
      <c r="L2412" s="9" t="str">
        <f>IF(AND(R2412=A2412, S2412&amp;T2412&amp;U2412&amp;V2412&amp;W2412=""), "DomProd", IF(COUNTIF(R2412:W2412, A2412)&gt;0, "CoDev", IF(R2412="???","N/A","Import")))</f>
        <v>Import</v>
      </c>
      <c r="M2412" t="s">
        <v>514</v>
      </c>
      <c r="O2412"/>
      <c r="P2412" s="28" t="s">
        <v>515</v>
      </c>
      <c r="R2412" t="s">
        <v>516</v>
      </c>
      <c r="X2412" s="9">
        <f>IF(Table1[[#This Row],[Origin 1]]="???",0,COUNTA(Table1[[#This Row],[Origin 1]:[Origin 6]]))</f>
        <v>1</v>
      </c>
      <c r="Y2412"/>
      <c r="Z2412"/>
    </row>
    <row r="2413" spans="1:26">
      <c r="A2413" s="12" t="s">
        <v>522</v>
      </c>
      <c r="B2413" s="2">
        <v>2024</v>
      </c>
      <c r="C2413" s="18" t="str">
        <f>TEXT(Table1[[#This Row],[No2]],"000")</f>
        <v>036</v>
      </c>
      <c r="D2413" s="18">
        <v>36</v>
      </c>
      <c r="E2413" s="18" t="s">
        <v>92</v>
      </c>
      <c r="F2413" s="2" t="str">
        <f>_xlfn.TEXTJOIN("_",TRUE,A2413,B2413,C2413,Table1[[#This Row],[Domain]])</f>
        <v>SVK_2024_036_Air</v>
      </c>
      <c r="G2413" s="2" t="s">
        <v>93</v>
      </c>
      <c r="H2413" s="3" t="s">
        <v>94</v>
      </c>
      <c r="I2413" t="s">
        <v>103</v>
      </c>
      <c r="J2413" t="s">
        <v>3920</v>
      </c>
      <c r="K2413" s="4">
        <v>2</v>
      </c>
      <c r="L2413" s="9" t="str">
        <f>IF(AND(R2413=A2413, S2413&amp;T2413&amp;U2413&amp;V2413&amp;W2413=""), "DomProd", IF(COUNTIF(R2413:W2413, A2413)&gt;0, "CoDev", IF(R2413="???","N/A","Import")))</f>
        <v>Import</v>
      </c>
      <c r="M2413" t="s">
        <v>514</v>
      </c>
      <c r="O2413"/>
      <c r="P2413" s="30" t="s">
        <v>515</v>
      </c>
      <c r="R2413" t="s">
        <v>516</v>
      </c>
      <c r="X2413" s="9">
        <f>IF(Table1[[#This Row],[Origin 1]]="???",0,COUNTA(Table1[[#This Row],[Origin 1]:[Origin 6]]))</f>
        <v>1</v>
      </c>
      <c r="Y2413"/>
      <c r="Z2413"/>
    </row>
    <row r="2414" spans="1:26">
      <c r="A2414" s="12" t="s">
        <v>522</v>
      </c>
      <c r="B2414" s="2">
        <v>2024</v>
      </c>
      <c r="C2414" s="18" t="str">
        <f>TEXT(Table1[[#This Row],[No2]],"000")</f>
        <v>037</v>
      </c>
      <c r="D2414" s="18">
        <v>37</v>
      </c>
      <c r="E2414" s="18" t="s">
        <v>92</v>
      </c>
      <c r="F2414" s="2" t="str">
        <f>_xlfn.TEXTJOIN("_",TRUE,A2414,B2414,C2414,Table1[[#This Row],[Domain]])</f>
        <v>SVK_2024_037_Air</v>
      </c>
      <c r="G2414" s="2" t="s">
        <v>93</v>
      </c>
      <c r="H2414" s="3" t="s">
        <v>94</v>
      </c>
      <c r="I2414" t="s">
        <v>103</v>
      </c>
      <c r="J2414" t="s">
        <v>3921</v>
      </c>
      <c r="K2414" s="4">
        <v>4</v>
      </c>
      <c r="L2414" s="9" t="str">
        <f>IF(AND(R2414=A2414, S2414&amp;T2414&amp;U2414&amp;V2414&amp;W2414=""), "DomProd", IF(COUNTIF(R2414:W2414, A2414)&gt;0, "CoDev", IF(R2414="???","N/A","Import")))</f>
        <v>Import</v>
      </c>
      <c r="M2414" t="s">
        <v>514</v>
      </c>
      <c r="O2414"/>
      <c r="P2414" s="30" t="s">
        <v>515</v>
      </c>
      <c r="R2414" t="s">
        <v>516</v>
      </c>
      <c r="X2414" s="9">
        <f>IF(Table1[[#This Row],[Origin 1]]="???",0,COUNTA(Table1[[#This Row],[Origin 1]:[Origin 6]]))</f>
        <v>1</v>
      </c>
      <c r="Y2414"/>
      <c r="Z2414"/>
    </row>
    <row r="2415" spans="1:26">
      <c r="A2415" s="12" t="s">
        <v>522</v>
      </c>
      <c r="B2415" s="2">
        <v>2024</v>
      </c>
      <c r="C2415" s="18" t="str">
        <f>TEXT(Table1[[#This Row],[No2]],"000")</f>
        <v>038</v>
      </c>
      <c r="D2415" s="18">
        <v>38</v>
      </c>
      <c r="E2415" s="18" t="s">
        <v>92</v>
      </c>
      <c r="F2415" s="2" t="str">
        <f>_xlfn.TEXTJOIN("_",TRUE,A2415,B2415,C2415,Table1[[#This Row],[Domain]])</f>
        <v>SVK_2024_038_Air</v>
      </c>
      <c r="G2415" s="2" t="s">
        <v>93</v>
      </c>
      <c r="H2415" s="3" t="s">
        <v>94</v>
      </c>
      <c r="I2415" t="s">
        <v>108</v>
      </c>
      <c r="J2415" t="s">
        <v>3922</v>
      </c>
      <c r="K2415" s="4">
        <v>6</v>
      </c>
      <c r="L2415" s="9" t="str">
        <f>IF(AND(R2415=A2415, S2415&amp;T2415&amp;U2415&amp;V2415&amp;W2415=""), "DomProd", IF(COUNTIF(R2415:W2415, A2415)&gt;0, "CoDev", IF(R2415="???","N/A","Import")))</f>
        <v>Import</v>
      </c>
      <c r="M2415" t="s">
        <v>520</v>
      </c>
      <c r="O2415"/>
      <c r="P2415" s="28" t="s">
        <v>521</v>
      </c>
      <c r="R2415" t="s">
        <v>516</v>
      </c>
      <c r="X2415" s="9">
        <f>IF(Table1[[#This Row],[Origin 1]]="???",0,COUNTA(Table1[[#This Row],[Origin 1]:[Origin 6]]))</f>
        <v>1</v>
      </c>
      <c r="Y2415"/>
      <c r="Z2415"/>
    </row>
    <row r="2416" spans="1:26">
      <c r="A2416" s="12" t="s">
        <v>522</v>
      </c>
      <c r="B2416" s="2">
        <v>2024</v>
      </c>
      <c r="C2416" s="18" t="str">
        <f>TEXT(Table1[[#This Row],[No2]],"000")</f>
        <v>039</v>
      </c>
      <c r="D2416" s="18">
        <v>39</v>
      </c>
      <c r="E2416" s="18" t="s">
        <v>92</v>
      </c>
      <c r="F2416" s="2" t="str">
        <f>_xlfn.TEXTJOIN("_",TRUE,A2416,B2416,C2416,Table1[[#This Row],[Domain]])</f>
        <v>SVK_2024_039_Air</v>
      </c>
      <c r="G2416" s="2" t="s">
        <v>93</v>
      </c>
      <c r="H2416" s="3" t="s">
        <v>94</v>
      </c>
      <c r="I2416" t="s">
        <v>3923</v>
      </c>
      <c r="J2416" t="s">
        <v>3924</v>
      </c>
      <c r="K2416" s="4">
        <v>2</v>
      </c>
      <c r="L2416" s="9" t="str">
        <f>IF(AND(R2416=A2416, S2416&amp;T2416&amp;U2416&amp;V2416&amp;W2416=""), "DomProd", IF(COUNTIF(R2416:W2416, A2416)&gt;0, "CoDev", IF(R2416="???","N/A","Import")))</f>
        <v>Import</v>
      </c>
      <c r="M2416" t="s">
        <v>520</v>
      </c>
      <c r="O2416"/>
      <c r="P2416" s="28" t="s">
        <v>521</v>
      </c>
      <c r="R2416" t="s">
        <v>516</v>
      </c>
      <c r="X2416" s="9">
        <f>IF(Table1[[#This Row],[Origin 1]]="???",0,COUNTA(Table1[[#This Row],[Origin 1]:[Origin 6]]))</f>
        <v>1</v>
      </c>
      <c r="Y2416"/>
      <c r="Z2416"/>
    </row>
    <row r="2417" spans="1:26">
      <c r="A2417" s="12" t="s">
        <v>522</v>
      </c>
      <c r="B2417" s="2">
        <v>2024</v>
      </c>
      <c r="C2417" s="18" t="str">
        <f>TEXT(Table1[[#This Row],[No2]],"000")</f>
        <v>040</v>
      </c>
      <c r="D2417" s="18">
        <v>40</v>
      </c>
      <c r="E2417" s="18" t="s">
        <v>92</v>
      </c>
      <c r="F2417" s="2" t="str">
        <f>_xlfn.TEXTJOIN("_",TRUE,A2417,B2417,C2417,Table1[[#This Row],[Domain]])</f>
        <v>SVK_2024_040_Air</v>
      </c>
      <c r="G2417" s="2" t="s">
        <v>93</v>
      </c>
      <c r="H2417" s="3" t="s">
        <v>114</v>
      </c>
      <c r="I2417" t="s">
        <v>488</v>
      </c>
      <c r="J2417" t="s">
        <v>529</v>
      </c>
      <c r="K2417" s="4">
        <v>8</v>
      </c>
      <c r="L2417" s="9" t="str">
        <f>IF(AND(R2417=A2417, S2417&amp;T2417&amp;U2417&amp;V2417&amp;W2417=""), "DomProd", IF(COUNTIF(R2417:W2417, A2417)&gt;0, "CoDev", IF(R2417="???","N/A","Import")))</f>
        <v>Import</v>
      </c>
      <c r="M2417" t="s">
        <v>526</v>
      </c>
      <c r="O2417"/>
      <c r="P2417" s="28" t="s">
        <v>530</v>
      </c>
      <c r="R2417" s="9" t="s">
        <v>304</v>
      </c>
      <c r="X2417" s="9">
        <f>IF(Table1[[#This Row],[Origin 1]]="???",0,COUNTA(Table1[[#This Row],[Origin 1]:[Origin 6]]))</f>
        <v>1</v>
      </c>
      <c r="Y2417"/>
      <c r="Z2417"/>
    </row>
    <row r="2418" spans="1:26">
      <c r="A2418" s="12" t="s">
        <v>522</v>
      </c>
      <c r="B2418" s="2">
        <v>2024</v>
      </c>
      <c r="C2418" s="18" t="str">
        <f>TEXT(Table1[[#This Row],[No2]],"000")</f>
        <v>041</v>
      </c>
      <c r="D2418" s="18">
        <v>41</v>
      </c>
      <c r="E2418" s="18" t="s">
        <v>92</v>
      </c>
      <c r="F2418" s="2" t="str">
        <f>_xlfn.TEXTJOIN("_",TRUE,A2418,B2418,C2418,Table1[[#This Row],[Domain]])</f>
        <v>SVK_2024_041_Air</v>
      </c>
      <c r="G2418" s="2" t="s">
        <v>93</v>
      </c>
      <c r="H2418" s="3" t="s">
        <v>114</v>
      </c>
      <c r="I2418" t="s">
        <v>99</v>
      </c>
      <c r="J2418" t="s">
        <v>2835</v>
      </c>
      <c r="K2418" s="4">
        <v>9</v>
      </c>
      <c r="L2418" s="9" t="str">
        <f>IF(AND(R2418=A2418, S2418&amp;T2418&amp;U2418&amp;V2418&amp;W2418=""), "DomProd", IF(COUNTIF(R2418:W2418, A2418)&gt;0, "CoDev", IF(R2418="???","N/A","Import")))</f>
        <v>Import</v>
      </c>
      <c r="M2418" t="s">
        <v>120</v>
      </c>
      <c r="O2418"/>
      <c r="P2418" s="28" t="s">
        <v>121</v>
      </c>
      <c r="R2418" t="s">
        <v>65</v>
      </c>
      <c r="X2418" s="9">
        <f>IF(Table1[[#This Row],[Origin 1]]="???",0,COUNTA(Table1[[#This Row],[Origin 1]:[Origin 6]]))</f>
        <v>1</v>
      </c>
      <c r="Y2418"/>
      <c r="Z2418"/>
    </row>
    <row r="2419" spans="1:26">
      <c r="A2419" s="12" t="s">
        <v>522</v>
      </c>
      <c r="B2419" s="2">
        <v>2024</v>
      </c>
      <c r="C2419" s="18" t="str">
        <f>TEXT(Table1[[#This Row],[No2]],"000")</f>
        <v>042</v>
      </c>
      <c r="D2419" s="18">
        <v>42</v>
      </c>
      <c r="E2419" s="18" t="s">
        <v>25</v>
      </c>
      <c r="F2419" s="2" t="str">
        <f>_xlfn.TEXTJOIN("_",TRUE,A2419,B2419,C2419,Table1[[#This Row],[Domain]])</f>
        <v>SVK_2024_042_Land</v>
      </c>
      <c r="G2419" s="2" t="s">
        <v>93</v>
      </c>
      <c r="H2419" s="3" t="s">
        <v>129</v>
      </c>
      <c r="I2419" t="s">
        <v>542</v>
      </c>
      <c r="J2419" t="s">
        <v>546</v>
      </c>
      <c r="K2419" s="4" t="s">
        <v>72</v>
      </c>
      <c r="L2419" s="9" t="str">
        <f>IF(AND(R2419=A2419, S2419&amp;T2419&amp;U2419&amp;V2419&amp;W2419=""), "DomProd", IF(COUNTIF(R2419:W2419, A2419)&gt;0, "CoDev", IF(R2419="???","N/A","Import")))</f>
        <v>Import</v>
      </c>
      <c r="M2419" t="s">
        <v>547</v>
      </c>
      <c r="O2419"/>
      <c r="P2419" s="28" t="s">
        <v>548</v>
      </c>
      <c r="R2419" s="9" t="s">
        <v>304</v>
      </c>
      <c r="X2419" s="9">
        <f>IF(Table1[[#This Row],[Origin 1]]="???",0,COUNTA(Table1[[#This Row],[Origin 1]:[Origin 6]]))</f>
        <v>1</v>
      </c>
      <c r="Y2419"/>
      <c r="Z2419"/>
    </row>
    <row r="2420" spans="1:26">
      <c r="A2420" s="12" t="s">
        <v>522</v>
      </c>
      <c r="B2420" s="2">
        <v>2024</v>
      </c>
      <c r="C2420" s="18" t="str">
        <f>TEXT(Table1[[#This Row],[No2]],"000")</f>
        <v>043</v>
      </c>
      <c r="D2420" s="18">
        <v>43</v>
      </c>
      <c r="E2420" s="18" t="s">
        <v>25</v>
      </c>
      <c r="F2420" s="2" t="str">
        <f>_xlfn.TEXTJOIN("_",TRUE,A2420,B2420,C2420,Table1[[#This Row],[Domain]])</f>
        <v>SVK_2024_043_Land</v>
      </c>
      <c r="G2420" s="2" t="s">
        <v>93</v>
      </c>
      <c r="H2420" s="3" t="s">
        <v>129</v>
      </c>
      <c r="I2420" t="s">
        <v>135</v>
      </c>
      <c r="J2420" t="s">
        <v>3925</v>
      </c>
      <c r="K2420" s="4">
        <v>12</v>
      </c>
      <c r="L2420" s="9" t="str">
        <f>IF(AND(R2420=A2420, S2420&amp;T2420&amp;U2420&amp;V2420&amp;W2420=""), "DomProd", IF(COUNTIF(R2420:W2420, A2420)&gt;0, "CoDev", IF(R2420="???","N/A","Import")))</f>
        <v>Import</v>
      </c>
      <c r="M2420" t="s">
        <v>805</v>
      </c>
      <c r="O2420"/>
      <c r="P2420" t="s">
        <v>3926</v>
      </c>
      <c r="R2420" t="s">
        <v>32</v>
      </c>
      <c r="X2420" s="9">
        <f>IF(Table1[[#This Row],[Origin 1]]="???",0,COUNTA(Table1[[#This Row],[Origin 1]:[Origin 6]]))</f>
        <v>1</v>
      </c>
      <c r="Y2420"/>
      <c r="Z2420"/>
    </row>
    <row r="2421" spans="1:26">
      <c r="A2421" s="12" t="s">
        <v>2730</v>
      </c>
      <c r="B2421" s="2">
        <v>2024</v>
      </c>
      <c r="C2421" s="18" t="str">
        <f>TEXT(Table1[[#This Row],[No2]],"000")</f>
        <v>001</v>
      </c>
      <c r="D2421" s="18">
        <v>1</v>
      </c>
      <c r="E2421" s="18" t="s">
        <v>25</v>
      </c>
      <c r="F2421" s="2" t="str">
        <f>_xlfn.TEXTJOIN("_",TRUE,A2421,B2421,C2421,Table1[[#This Row],[Domain]])</f>
        <v>SVN_2024_001_Land</v>
      </c>
      <c r="G2421" s="2" t="s">
        <v>300</v>
      </c>
      <c r="H2421" s="3" t="s">
        <v>27</v>
      </c>
      <c r="I2421" t="s">
        <v>28</v>
      </c>
      <c r="J2421" t="s">
        <v>2727</v>
      </c>
      <c r="K2421" s="4">
        <v>43</v>
      </c>
      <c r="L2421" s="9" t="str">
        <f>IF(AND(R2421=A2421, S2421&amp;T2421&amp;U2421&amp;V2421&amp;W2421=""), "DomProd", IF(COUNTIF(R2421:W2421, A2421)&gt;0, "CoDev", IF(R2421="???","N/A","Import")))</f>
        <v>Import</v>
      </c>
      <c r="M2421" t="s">
        <v>2728</v>
      </c>
      <c r="O2421"/>
      <c r="P2421" s="28" t="s">
        <v>2729</v>
      </c>
      <c r="R2421" t="s">
        <v>695</v>
      </c>
      <c r="X2421" s="9">
        <f>IF(Table1[[#This Row],[Origin 1]]="???",0,COUNTA(Table1[[#This Row],[Origin 1]:[Origin 6]]))</f>
        <v>1</v>
      </c>
      <c r="Y2421"/>
      <c r="Z2421"/>
    </row>
    <row r="2422" spans="1:26">
      <c r="A2422" s="12" t="s">
        <v>2730</v>
      </c>
      <c r="B2422" s="2">
        <v>2024</v>
      </c>
      <c r="C2422" s="18" t="str">
        <f>TEXT(Table1[[#This Row],[No2]],"000")</f>
        <v>002</v>
      </c>
      <c r="D2422" s="18">
        <v>2</v>
      </c>
      <c r="E2422" s="18" t="s">
        <v>25</v>
      </c>
      <c r="F2422" s="2" t="str">
        <f>_xlfn.TEXTJOIN("_",TRUE,A2422,B2422,C2422,Table1[[#This Row],[Domain]])</f>
        <v>SVN_2024_002_Land</v>
      </c>
      <c r="G2422" s="2" t="s">
        <v>300</v>
      </c>
      <c r="H2422" s="3" t="s">
        <v>27</v>
      </c>
      <c r="I2422" t="s">
        <v>44</v>
      </c>
      <c r="J2422" t="s">
        <v>3927</v>
      </c>
      <c r="K2422" s="4">
        <v>65</v>
      </c>
      <c r="L2422" s="9" t="str">
        <f>IF(AND(R2422=A2422, S2422&amp;T2422&amp;U2422&amp;V2422&amp;W2422=""), "DomProd", IF(COUNTIF(R2422:W2422, A2422)&gt;0, "CoDev", IF(R2422="???","N/A","Import")))</f>
        <v>CoDev</v>
      </c>
      <c r="M2422" t="s">
        <v>46</v>
      </c>
      <c r="O2422"/>
      <c r="P2422" s="28" t="s">
        <v>47</v>
      </c>
      <c r="R2422" t="s">
        <v>2730</v>
      </c>
      <c r="S2422" t="s">
        <v>24</v>
      </c>
      <c r="X2422" s="9">
        <f>IF(Table1[[#This Row],[Origin 1]]="???",0,COUNTA(Table1[[#This Row],[Origin 1]:[Origin 6]]))</f>
        <v>2</v>
      </c>
      <c r="Y2422"/>
      <c r="Z2422"/>
    </row>
    <row r="2423" spans="1:26">
      <c r="A2423" s="12" t="s">
        <v>2730</v>
      </c>
      <c r="B2423" s="2">
        <v>2024</v>
      </c>
      <c r="C2423" s="18" t="str">
        <f>TEXT(Table1[[#This Row],[No2]],"000")</f>
        <v>003</v>
      </c>
      <c r="D2423" s="18">
        <v>3</v>
      </c>
      <c r="E2423" s="18" t="s">
        <v>25</v>
      </c>
      <c r="F2423" s="2" t="str">
        <f>_xlfn.TEXTJOIN("_",TRUE,A2423,B2423,C2423,Table1[[#This Row],[Domain]])</f>
        <v>SVN_2024_003_Land</v>
      </c>
      <c r="G2423" s="2" t="s">
        <v>300</v>
      </c>
      <c r="H2423" s="3" t="s">
        <v>27</v>
      </c>
      <c r="I2423" t="s">
        <v>44</v>
      </c>
      <c r="J2423" t="s">
        <v>3928</v>
      </c>
      <c r="K2423" s="4">
        <v>30</v>
      </c>
      <c r="L2423" s="9" t="str">
        <f>IF(AND(R2423=A2423, S2423&amp;T2423&amp;U2423&amp;V2423&amp;W2423=""), "DomProd", IF(COUNTIF(R2423:W2423, A2423)&gt;0, "CoDev", IF(R2423="???","N/A","Import")))</f>
        <v>Import</v>
      </c>
      <c r="M2423" t="s">
        <v>1524</v>
      </c>
      <c r="O2423"/>
      <c r="P2423" s="28" t="s">
        <v>3929</v>
      </c>
      <c r="R2423" t="s">
        <v>672</v>
      </c>
      <c r="X2423" s="9">
        <f>IF(Table1[[#This Row],[Origin 1]]="???",0,COUNTA(Table1[[#This Row],[Origin 1]:[Origin 6]]))</f>
        <v>1</v>
      </c>
      <c r="Y2423"/>
      <c r="Z2423"/>
    </row>
    <row r="2424" spans="1:26">
      <c r="A2424" s="12" t="s">
        <v>2730</v>
      </c>
      <c r="B2424" s="2">
        <v>2024</v>
      </c>
      <c r="C2424" s="18" t="str">
        <f>TEXT(Table1[[#This Row],[No2]],"000")</f>
        <v>004</v>
      </c>
      <c r="D2424" s="18">
        <v>4</v>
      </c>
      <c r="E2424" s="18" t="s">
        <v>25</v>
      </c>
      <c r="F2424" s="2" t="str">
        <f>_xlfn.TEXTJOIN("_",TRUE,A2424,B2424,C2424,Table1[[#This Row],[Domain]])</f>
        <v>SVN_2024_004_Land</v>
      </c>
      <c r="G2424" s="2" t="s">
        <v>300</v>
      </c>
      <c r="H2424" s="3" t="s">
        <v>27</v>
      </c>
      <c r="I2424" t="s">
        <v>1203</v>
      </c>
      <c r="J2424" t="s">
        <v>3930</v>
      </c>
      <c r="K2424" s="4">
        <v>7</v>
      </c>
      <c r="L2424" s="9" t="str">
        <f>IF(AND(R2424=A2424, S2424&amp;T2424&amp;U2424&amp;V2424&amp;W2424=""), "DomProd", IF(COUNTIF(R2424:W2424, A2424)&gt;0, "CoDev", IF(R2424="???","N/A","Import")))</f>
        <v>Import</v>
      </c>
      <c r="M2424" t="s">
        <v>2947</v>
      </c>
      <c r="O2424"/>
      <c r="P2424" t="s">
        <v>3931</v>
      </c>
      <c r="R2424" t="s">
        <v>65</v>
      </c>
      <c r="X2424" s="9">
        <f>IF(Table1[[#This Row],[Origin 1]]="???",0,COUNTA(Table1[[#This Row],[Origin 1]:[Origin 6]]))</f>
        <v>1</v>
      </c>
      <c r="Y2424"/>
      <c r="Z2424"/>
    </row>
    <row r="2425" spans="1:26">
      <c r="A2425" s="12" t="s">
        <v>2730</v>
      </c>
      <c r="B2425" s="2">
        <v>2024</v>
      </c>
      <c r="C2425" s="18" t="str">
        <f>TEXT(Table1[[#This Row],[No2]],"000")</f>
        <v>005</v>
      </c>
      <c r="D2425" s="18">
        <v>5</v>
      </c>
      <c r="E2425" s="18" t="s">
        <v>25</v>
      </c>
      <c r="F2425" s="2" t="str">
        <f>_xlfn.TEXTJOIN("_",TRUE,A2425,B2425,C2425,Table1[[#This Row],[Domain]])</f>
        <v>SVN_2024_005_Land</v>
      </c>
      <c r="G2425" s="2" t="s">
        <v>300</v>
      </c>
      <c r="H2425" s="3" t="s">
        <v>27</v>
      </c>
      <c r="I2425" t="s">
        <v>49</v>
      </c>
      <c r="J2425" t="s">
        <v>158</v>
      </c>
      <c r="K2425" s="4">
        <v>75</v>
      </c>
      <c r="L2425" s="9" t="str">
        <f>IF(AND(R2425=A2425, S2425&amp;T2425&amp;U2425&amp;V2425&amp;W2425=""), "DomProd", IF(COUNTIF(R2425:W2425, A2425)&gt;0, "CoDev", IF(R2425="???","N/A","Import")))</f>
        <v>Import</v>
      </c>
      <c r="M2425" t="s">
        <v>159</v>
      </c>
      <c r="O2425"/>
      <c r="P2425" s="28" t="s">
        <v>160</v>
      </c>
      <c r="R2425" t="s">
        <v>65</v>
      </c>
      <c r="X2425" s="9">
        <f>IF(Table1[[#This Row],[Origin 1]]="???",0,COUNTA(Table1[[#This Row],[Origin 1]:[Origin 6]]))</f>
        <v>1</v>
      </c>
      <c r="Y2425"/>
      <c r="Z2425"/>
    </row>
    <row r="2426" spans="1:26">
      <c r="A2426" s="12" t="s">
        <v>2730</v>
      </c>
      <c r="B2426" s="2">
        <v>2024</v>
      </c>
      <c r="C2426" s="18" t="str">
        <f>TEXT(Table1[[#This Row],[No2]],"000")</f>
        <v>006</v>
      </c>
      <c r="D2426" s="18">
        <v>6</v>
      </c>
      <c r="E2426" s="18" t="s">
        <v>25</v>
      </c>
      <c r="F2426" s="2" t="str">
        <f>_xlfn.TEXTJOIN("_",TRUE,A2426,B2426,C2426,Table1[[#This Row],[Domain]])</f>
        <v>SVN_2024_006_Land</v>
      </c>
      <c r="G2426" s="2" t="s">
        <v>300</v>
      </c>
      <c r="H2426" s="3" t="s">
        <v>56</v>
      </c>
      <c r="I2426" t="s">
        <v>57</v>
      </c>
      <c r="J2426" t="s">
        <v>718</v>
      </c>
      <c r="K2426" s="4" t="s">
        <v>72</v>
      </c>
      <c r="L2426" s="9" t="str">
        <f>IF(AND(R2426=A2426, S2426&amp;T2426&amp;U2426&amp;V2426&amp;W2426=""), "DomProd", IF(COUNTIF(R2426:W2426, A2426)&gt;0, "CoDev", IF(R2426="???","N/A","Import")))</f>
        <v>Import</v>
      </c>
      <c r="M2426" t="s">
        <v>719</v>
      </c>
      <c r="O2426"/>
      <c r="P2426" s="28" t="s">
        <v>720</v>
      </c>
      <c r="R2426" t="s">
        <v>522</v>
      </c>
      <c r="X2426" s="9">
        <f>IF(Table1[[#This Row],[Origin 1]]="???",0,COUNTA(Table1[[#This Row],[Origin 1]:[Origin 6]]))</f>
        <v>1</v>
      </c>
      <c r="Y2426"/>
      <c r="Z2426"/>
    </row>
    <row r="2427" spans="1:26">
      <c r="A2427" s="12" t="s">
        <v>2730</v>
      </c>
      <c r="B2427" s="2">
        <v>2024</v>
      </c>
      <c r="C2427" s="18" t="str">
        <f>TEXT(Table1[[#This Row],[No2]],"000")</f>
        <v>007</v>
      </c>
      <c r="D2427" s="18">
        <v>7</v>
      </c>
      <c r="E2427" s="18" t="s">
        <v>25</v>
      </c>
      <c r="F2427" s="2" t="str">
        <f>_xlfn.TEXTJOIN("_",TRUE,A2427,B2427,C2427,Table1[[#This Row],[Domain]])</f>
        <v>SVN_2024_007_Land</v>
      </c>
      <c r="G2427" s="2" t="s">
        <v>300</v>
      </c>
      <c r="H2427" s="3" t="s">
        <v>56</v>
      </c>
      <c r="I2427" t="s">
        <v>335</v>
      </c>
      <c r="J2427" t="s">
        <v>723</v>
      </c>
      <c r="K2427" s="4" t="s">
        <v>72</v>
      </c>
      <c r="L2427" s="9" t="str">
        <f>IF(AND(R2427=A2427, S2427&amp;T2427&amp;U2427&amp;V2427&amp;W2427=""), "DomProd", IF(COUNTIF(R2427:W2427, A2427)&gt;0, "CoDev", IF(R2427="???","N/A","Import")))</f>
        <v>Import</v>
      </c>
      <c r="M2427" t="s">
        <v>724</v>
      </c>
      <c r="O2427"/>
      <c r="P2427" s="28" t="s">
        <v>725</v>
      </c>
      <c r="R2427" t="s">
        <v>522</v>
      </c>
      <c r="X2427" s="9">
        <f>IF(Table1[[#This Row],[Origin 1]]="???",0,COUNTA(Table1[[#This Row],[Origin 1]:[Origin 6]]))</f>
        <v>1</v>
      </c>
      <c r="Y2427"/>
      <c r="Z2427"/>
    </row>
    <row r="2428" spans="1:26">
      <c r="A2428" s="12" t="s">
        <v>2730</v>
      </c>
      <c r="B2428" s="2">
        <v>2024</v>
      </c>
      <c r="C2428" s="18" t="str">
        <f>TEXT(Table1[[#This Row],[No2]],"000")</f>
        <v>008</v>
      </c>
      <c r="D2428" s="18">
        <v>8</v>
      </c>
      <c r="E2428" s="18" t="s">
        <v>25</v>
      </c>
      <c r="F2428" s="2" t="str">
        <f>_xlfn.TEXTJOIN("_",TRUE,A2428,B2428,C2428,Table1[[#This Row],[Domain]])</f>
        <v>SVN_2024_008_Land</v>
      </c>
      <c r="G2428" s="2" t="s">
        <v>300</v>
      </c>
      <c r="H2428" s="3" t="s">
        <v>66</v>
      </c>
      <c r="I2428" t="s">
        <v>67</v>
      </c>
      <c r="J2428" t="s">
        <v>3932</v>
      </c>
      <c r="K2428" s="4">
        <v>10</v>
      </c>
      <c r="L2428" s="9" t="str">
        <f>IF(AND(R2428=A2428, S2428&amp;T2428&amp;U2428&amp;V2428&amp;W2428=""), "DomProd", IF(COUNTIF(R2428:W2428, A2428)&gt;0, "CoDev", IF(R2428="???","N/A","Import")))</f>
        <v>Import</v>
      </c>
      <c r="M2428" t="s">
        <v>3933</v>
      </c>
      <c r="O2428"/>
      <c r="P2428" t="s">
        <v>3934</v>
      </c>
      <c r="R2428" t="s">
        <v>2862</v>
      </c>
      <c r="X2428" s="9">
        <f>IF(Table1[[#This Row],[Origin 1]]="???",0,COUNTA(Table1[[#This Row],[Origin 1]:[Origin 6]]))</f>
        <v>1</v>
      </c>
      <c r="Y2428"/>
      <c r="Z2428"/>
    </row>
    <row r="2429" spans="1:26">
      <c r="A2429" s="12" t="s">
        <v>2730</v>
      </c>
      <c r="B2429" s="2">
        <v>2024</v>
      </c>
      <c r="C2429" s="18" t="str">
        <f>TEXT(Table1[[#This Row],[No2]],"000")</f>
        <v>009</v>
      </c>
      <c r="D2429" s="18">
        <v>9</v>
      </c>
      <c r="E2429" s="18" t="s">
        <v>25</v>
      </c>
      <c r="F2429" s="2" t="str">
        <f>_xlfn.TEXTJOIN("_",TRUE,A2429,B2429,C2429,Table1[[#This Row],[Domain]])</f>
        <v>SVN_2024_009_Land</v>
      </c>
      <c r="G2429" s="2" t="s">
        <v>300</v>
      </c>
      <c r="H2429" s="3" t="s">
        <v>69</v>
      </c>
      <c r="I2429" t="s">
        <v>70</v>
      </c>
      <c r="J2429" t="s">
        <v>3935</v>
      </c>
      <c r="K2429" s="4" t="s">
        <v>72</v>
      </c>
      <c r="L2429" s="9" t="str">
        <f>IF(AND(R2429=A2429, S2429&amp;T2429&amp;U2429&amp;V2429&amp;W2429=""), "DomProd", IF(COUNTIF(R2429:W2429, A2429)&gt;0, "CoDev", IF(R2429="???","N/A","Import")))</f>
        <v>Import</v>
      </c>
      <c r="M2429" t="s">
        <v>166</v>
      </c>
      <c r="O2429"/>
      <c r="P2429" s="28" t="s">
        <v>167</v>
      </c>
      <c r="R2429" t="s">
        <v>115</v>
      </c>
      <c r="X2429" s="9">
        <f>IF(Table1[[#This Row],[Origin 1]]="???",0,COUNTA(Table1[[#This Row],[Origin 1]:[Origin 6]]))</f>
        <v>1</v>
      </c>
      <c r="Y2429"/>
      <c r="Z2429"/>
    </row>
    <row r="2430" spans="1:26">
      <c r="A2430" s="12" t="s">
        <v>2730</v>
      </c>
      <c r="B2430" s="2">
        <v>2024</v>
      </c>
      <c r="C2430" s="18" t="str">
        <f>TEXT(Table1[[#This Row],[No2]],"000")</f>
        <v>010</v>
      </c>
      <c r="D2430" s="18">
        <v>10</v>
      </c>
      <c r="E2430" s="18" t="s">
        <v>25</v>
      </c>
      <c r="F2430" s="2" t="str">
        <f>_xlfn.TEXTJOIN("_",TRUE,A2430,B2430,C2430,Table1[[#This Row],[Domain]])</f>
        <v>SVN_2024_010_Land</v>
      </c>
      <c r="G2430" s="2" t="s">
        <v>300</v>
      </c>
      <c r="H2430" s="3" t="s">
        <v>78</v>
      </c>
      <c r="I2430" t="s">
        <v>615</v>
      </c>
      <c r="J2430" t="s">
        <v>3936</v>
      </c>
      <c r="K2430" s="4">
        <v>18</v>
      </c>
      <c r="L2430" s="9" t="str">
        <f>IF(AND(R2430=A2430, S2430&amp;T2430&amp;U2430&amp;V2430&amp;W2430=""), "DomProd", IF(COUNTIF(R2430:W2430, A2430)&gt;0, "CoDev", IF(R2430="???","N/A","Import")))</f>
        <v>Import</v>
      </c>
      <c r="M2430" t="s">
        <v>859</v>
      </c>
      <c r="O2430"/>
      <c r="P2430" s="28" t="s">
        <v>3937</v>
      </c>
      <c r="R2430" t="s">
        <v>115</v>
      </c>
      <c r="X2430" s="9">
        <f>IF(Table1[[#This Row],[Origin 1]]="???",0,COUNTA(Table1[[#This Row],[Origin 1]:[Origin 6]]))</f>
        <v>1</v>
      </c>
      <c r="Y2430"/>
      <c r="Z2430"/>
    </row>
    <row r="2431" spans="1:26">
      <c r="A2431" s="12" t="s">
        <v>2730</v>
      </c>
      <c r="B2431" s="2">
        <v>2024</v>
      </c>
      <c r="C2431" s="18" t="str">
        <f>TEXT(Table1[[#This Row],[No2]],"000")</f>
        <v>011</v>
      </c>
      <c r="D2431" s="18">
        <v>11</v>
      </c>
      <c r="E2431" s="18" t="s">
        <v>25</v>
      </c>
      <c r="F2431" s="2" t="str">
        <f>_xlfn.TEXTJOIN("_",TRUE,A2431,B2431,C2431,Table1[[#This Row],[Domain]])</f>
        <v>SVN_2024_011_Land</v>
      </c>
      <c r="G2431" s="2" t="s">
        <v>300</v>
      </c>
      <c r="H2431" s="3" t="s">
        <v>78</v>
      </c>
      <c r="I2431" t="s">
        <v>2772</v>
      </c>
      <c r="J2431" t="s">
        <v>3938</v>
      </c>
      <c r="K2431" s="4" t="s">
        <v>72</v>
      </c>
      <c r="L2431" s="9" t="str">
        <f>IF(AND(R2431=A2431, S2431&amp;T2431&amp;U2431&amp;V2431&amp;W2431=""), "DomProd", IF(COUNTIF(R2431:W2431, A2431)&gt;0, "CoDev", IF(R2431="???","N/A","Import")))</f>
        <v>Import</v>
      </c>
      <c r="M2431" t="s">
        <v>585</v>
      </c>
      <c r="O2431"/>
      <c r="P2431" s="28" t="s">
        <v>2774</v>
      </c>
      <c r="R2431" t="s">
        <v>587</v>
      </c>
      <c r="X2431" s="9">
        <f>IF(Table1[[#This Row],[Origin 1]]="???",0,COUNTA(Table1[[#This Row],[Origin 1]:[Origin 6]]))</f>
        <v>1</v>
      </c>
      <c r="Y2431"/>
      <c r="Z2431"/>
    </row>
    <row r="2432" spans="1:26">
      <c r="A2432" s="12" t="s">
        <v>2730</v>
      </c>
      <c r="B2432" s="2">
        <v>2024</v>
      </c>
      <c r="C2432" s="18" t="str">
        <f>TEXT(Table1[[#This Row],[No2]],"000")</f>
        <v>012</v>
      </c>
      <c r="D2432" s="18">
        <v>12</v>
      </c>
      <c r="E2432" s="18" t="s">
        <v>25</v>
      </c>
      <c r="F2432" s="2" t="str">
        <f>_xlfn.TEXTJOIN("_",TRUE,A2432,B2432,C2432,Table1[[#This Row],[Domain]])</f>
        <v>SVN_2024_012_Land</v>
      </c>
      <c r="G2432" s="2" t="s">
        <v>300</v>
      </c>
      <c r="H2432" s="3" t="s">
        <v>78</v>
      </c>
      <c r="I2432" t="s">
        <v>88</v>
      </c>
      <c r="J2432" t="s">
        <v>3939</v>
      </c>
      <c r="K2432" s="4">
        <v>50</v>
      </c>
      <c r="L2432" s="9" t="str">
        <f>IF(AND(R2432=A2432, S2432&amp;T2432&amp;U2432&amp;V2432&amp;W2432=""), "DomProd", IF(COUNTIF(R2432:W2432, A2432)&gt;0, "CoDev", IF(R2432="???","N/A","Import")))</f>
        <v>Import</v>
      </c>
      <c r="M2432" t="s">
        <v>585</v>
      </c>
      <c r="O2432"/>
      <c r="P2432" s="28" t="s">
        <v>3940</v>
      </c>
      <c r="R2432" t="s">
        <v>587</v>
      </c>
      <c r="X2432" s="9">
        <f>IF(Table1[[#This Row],[Origin 1]]="???",0,COUNTA(Table1[[#This Row],[Origin 1]:[Origin 6]]))</f>
        <v>1</v>
      </c>
      <c r="Y2432"/>
      <c r="Z2432"/>
    </row>
    <row r="2433" spans="1:26">
      <c r="A2433" s="12" t="s">
        <v>2730</v>
      </c>
      <c r="B2433" s="2">
        <v>2024</v>
      </c>
      <c r="C2433" s="18" t="str">
        <f>TEXT(Table1[[#This Row],[No2]],"000")</f>
        <v>013</v>
      </c>
      <c r="D2433" s="18">
        <v>13</v>
      </c>
      <c r="E2433" s="18" t="s">
        <v>25</v>
      </c>
      <c r="F2433" s="2" t="str">
        <f>_xlfn.TEXTJOIN("_",TRUE,A2433,B2433,C2433,Table1[[#This Row],[Domain]])</f>
        <v>SVN_2024_013_Land</v>
      </c>
      <c r="G2433" s="2" t="s">
        <v>300</v>
      </c>
      <c r="H2433" s="3" t="s">
        <v>129</v>
      </c>
      <c r="I2433" t="s">
        <v>130</v>
      </c>
      <c r="J2433" t="s">
        <v>3941</v>
      </c>
      <c r="K2433" s="4" t="s">
        <v>72</v>
      </c>
      <c r="L2433" s="9" t="str">
        <f>IF(AND(R2433=A2433, S2433&amp;T2433&amp;U2433&amp;V2433&amp;W2433=""), "DomProd", IF(COUNTIF(R2433:W2433, A2433)&gt;0, "CoDev", IF(R2433="???","N/A","Import")))</f>
        <v>Import</v>
      </c>
      <c r="M2433" t="s">
        <v>380</v>
      </c>
      <c r="O2433"/>
      <c r="P2433" t="s">
        <v>384</v>
      </c>
      <c r="R2433" s="9" t="s">
        <v>304</v>
      </c>
      <c r="X2433" s="9">
        <f>IF(Table1[[#This Row],[Origin 1]]="???",0,COUNTA(Table1[[#This Row],[Origin 1]:[Origin 6]]))</f>
        <v>1</v>
      </c>
      <c r="Y2433"/>
      <c r="Z2433"/>
    </row>
    <row r="2434" spans="1:26">
      <c r="A2434" s="12" t="s">
        <v>2730</v>
      </c>
      <c r="B2434" s="2">
        <v>2024</v>
      </c>
      <c r="C2434" s="18" t="str">
        <f>TEXT(Table1[[#This Row],[No2]],"000")</f>
        <v>014</v>
      </c>
      <c r="D2434" s="18">
        <v>14</v>
      </c>
      <c r="E2434" s="18" t="s">
        <v>183</v>
      </c>
      <c r="F2434" s="2" t="str">
        <f>_xlfn.TEXTJOIN("_",TRUE,A2434,B2434,C2434,Table1[[#This Row],[Domain]])</f>
        <v>SVN_2024_014_Sea</v>
      </c>
      <c r="G2434" s="2" t="s">
        <v>3942</v>
      </c>
      <c r="H2434" s="3" t="s">
        <v>213</v>
      </c>
      <c r="I2434" t="s">
        <v>214</v>
      </c>
      <c r="J2434" t="s">
        <v>3943</v>
      </c>
      <c r="K2434" s="4">
        <v>1</v>
      </c>
      <c r="L2434" s="9" t="str">
        <f>IF(AND(R2434=A2434, S2434&amp;T2434&amp;U2434&amp;V2434&amp;W2434=""), "DomProd", IF(COUNTIF(R2434:W2434, A2434)&gt;0, "CoDev", IF(R2434="???","N/A","Import")))</f>
        <v>Import</v>
      </c>
      <c r="M2434" t="s">
        <v>2596</v>
      </c>
      <c r="O2434"/>
      <c r="P2434" s="28" t="s">
        <v>3944</v>
      </c>
      <c r="R2434" s="9" t="s">
        <v>304</v>
      </c>
      <c r="X2434" s="9">
        <f>IF(Table1[[#This Row],[Origin 1]]="???",0,COUNTA(Table1[[#This Row],[Origin 1]:[Origin 6]]))</f>
        <v>1</v>
      </c>
      <c r="Y2434"/>
      <c r="Z2434"/>
    </row>
    <row r="2435" spans="1:26">
      <c r="A2435" s="12" t="s">
        <v>2730</v>
      </c>
      <c r="B2435" s="2">
        <v>2024</v>
      </c>
      <c r="C2435" s="18" t="str">
        <f>TEXT(Table1[[#This Row],[No2]],"000")</f>
        <v>015</v>
      </c>
      <c r="D2435" s="18">
        <v>15</v>
      </c>
      <c r="E2435" s="18" t="s">
        <v>183</v>
      </c>
      <c r="F2435" s="2" t="str">
        <f>_xlfn.TEXTJOIN("_",TRUE,A2435,B2435,C2435,Table1[[#This Row],[Domain]])</f>
        <v>SVN_2024_015_Sea</v>
      </c>
      <c r="G2435" s="2" t="s">
        <v>3942</v>
      </c>
      <c r="H2435" s="3" t="s">
        <v>192</v>
      </c>
      <c r="I2435" t="s">
        <v>3945</v>
      </c>
      <c r="J2435" t="s">
        <v>2599</v>
      </c>
      <c r="K2435" s="4">
        <v>1</v>
      </c>
      <c r="L2435" s="9" t="str">
        <f>IF(AND(R2435=A2435, S2435&amp;T2435&amp;U2435&amp;V2435&amp;W2435=""), "DomProd", IF(COUNTIF(R2435:W2435, A2435)&gt;0, "CoDev", IF(R2435="???","N/A","Import")))</f>
        <v>Import</v>
      </c>
      <c r="M2435" t="s">
        <v>431</v>
      </c>
      <c r="O2435"/>
      <c r="P2435" t="s">
        <v>432</v>
      </c>
      <c r="R2435" s="9" t="s">
        <v>304</v>
      </c>
      <c r="X2435" s="9">
        <f>IF(Table1[[#This Row],[Origin 1]]="???",0,COUNTA(Table1[[#This Row],[Origin 1]:[Origin 6]]))</f>
        <v>1</v>
      </c>
      <c r="Y2435"/>
      <c r="Z2435"/>
    </row>
    <row r="2436" spans="1:26">
      <c r="A2436" s="12" t="s">
        <v>2730</v>
      </c>
      <c r="B2436" s="2">
        <v>2024</v>
      </c>
      <c r="C2436" s="18" t="str">
        <f>TEXT(Table1[[#This Row],[No2]],"000")</f>
        <v>016</v>
      </c>
      <c r="D2436" s="18">
        <v>16</v>
      </c>
      <c r="E2436" s="18" t="s">
        <v>183</v>
      </c>
      <c r="F2436" s="2" t="str">
        <f>_xlfn.TEXTJOIN("_",TRUE,A2436,B2436,C2436,Table1[[#This Row],[Domain]])</f>
        <v>SVN_2024_016_Sea</v>
      </c>
      <c r="G2436" s="2" t="s">
        <v>3942</v>
      </c>
      <c r="H2436" s="3" t="s">
        <v>213</v>
      </c>
      <c r="I2436" t="s">
        <v>661</v>
      </c>
      <c r="J2436" t="s">
        <v>3946</v>
      </c>
      <c r="K2436" s="4">
        <v>1</v>
      </c>
      <c r="L2436" s="9" t="str">
        <f>IF(AND(R2436=A2436, S2436&amp;T2436&amp;U2436&amp;V2436&amp;W2436=""), "DomProd", IF(COUNTIF(R2436:W2436, A2436)&gt;0, "CoDev", IF(R2436="???","N/A","Import")))</f>
        <v>Import</v>
      </c>
      <c r="M2436" t="s">
        <v>1030</v>
      </c>
      <c r="O2436"/>
      <c r="P2436" s="28" t="s">
        <v>3947</v>
      </c>
      <c r="R2436" t="s">
        <v>115</v>
      </c>
      <c r="X2436" s="9">
        <f>IF(Table1[[#This Row],[Origin 1]]="???",0,COUNTA(Table1[[#This Row],[Origin 1]:[Origin 6]]))</f>
        <v>1</v>
      </c>
      <c r="Y2436"/>
      <c r="Z2436"/>
    </row>
    <row r="2437" spans="1:26">
      <c r="A2437" s="12" t="s">
        <v>2730</v>
      </c>
      <c r="B2437" s="2">
        <v>2024</v>
      </c>
      <c r="C2437" s="18" t="str">
        <f>TEXT(Table1[[#This Row],[No2]],"000")</f>
        <v>017</v>
      </c>
      <c r="D2437" s="18">
        <v>17</v>
      </c>
      <c r="E2437" s="18" t="s">
        <v>183</v>
      </c>
      <c r="F2437" s="2" t="str">
        <f>_xlfn.TEXTJOIN("_",TRUE,A2437,B2437,C2437,Table1[[#This Row],[Domain]])</f>
        <v>SVN_2024_017_Sea</v>
      </c>
      <c r="G2437" s="2" t="s">
        <v>3942</v>
      </c>
      <c r="H2437" s="3" t="s">
        <v>233</v>
      </c>
      <c r="I2437" t="s">
        <v>481</v>
      </c>
      <c r="J2437" t="s">
        <v>3948</v>
      </c>
      <c r="K2437" s="4" t="s">
        <v>72</v>
      </c>
      <c r="L2437" s="9" t="str">
        <f>IF(AND(R2437=A2437, S2437&amp;T2437&amp;U2437&amp;V2437&amp;W2437=""), "DomProd", IF(COUNTIF(R2437:W2437, A2437)&gt;0, "CoDev", IF(R2437="???","N/A","Import")))</f>
        <v>Import</v>
      </c>
      <c r="M2437" t="s">
        <v>3949</v>
      </c>
      <c r="O2437"/>
      <c r="P2437" t="s">
        <v>3950</v>
      </c>
      <c r="R2437" t="s">
        <v>134</v>
      </c>
      <c r="X2437" s="9">
        <f>IF(Table1[[#This Row],[Origin 1]]="???",0,COUNTA(Table1[[#This Row],[Origin 1]:[Origin 6]]))</f>
        <v>1</v>
      </c>
      <c r="Y2437"/>
      <c r="Z2437"/>
    </row>
    <row r="2438" spans="1:26">
      <c r="A2438" s="12" t="s">
        <v>2730</v>
      </c>
      <c r="B2438" s="2">
        <v>2024</v>
      </c>
      <c r="C2438" s="18" t="str">
        <f>TEXT(Table1[[#This Row],[No2]],"000")</f>
        <v>018</v>
      </c>
      <c r="D2438" s="18">
        <v>18</v>
      </c>
      <c r="E2438" s="18" t="s">
        <v>92</v>
      </c>
      <c r="F2438" s="2" t="str">
        <f>_xlfn.TEXTJOIN("_",TRUE,A2438,B2438,C2438,Table1[[#This Row],[Domain]])</f>
        <v>SVN_2024_018_Air</v>
      </c>
      <c r="G2438" s="2" t="s">
        <v>3951</v>
      </c>
      <c r="H2438" s="3" t="s">
        <v>94</v>
      </c>
      <c r="I2438" t="s">
        <v>99</v>
      </c>
      <c r="J2438" t="s">
        <v>508</v>
      </c>
      <c r="K2438" s="4">
        <v>1</v>
      </c>
      <c r="L2438" s="9" t="str">
        <f>IF(AND(R2438=A2438, S2438&amp;T2438&amp;U2438&amp;V2438&amp;W2438=""), "DomProd", IF(COUNTIF(R2438:W2438, A2438)&gt;0, "CoDev", IF(R2438="???","N/A","Import")))</f>
        <v>Import</v>
      </c>
      <c r="M2438" t="s">
        <v>509</v>
      </c>
      <c r="O2438"/>
      <c r="P2438" t="s">
        <v>510</v>
      </c>
      <c r="R2438" t="s">
        <v>55</v>
      </c>
      <c r="X2438" s="9">
        <f>IF(Table1[[#This Row],[Origin 1]]="???",0,COUNTA(Table1[[#This Row],[Origin 1]:[Origin 6]]))</f>
        <v>1</v>
      </c>
      <c r="Y2438"/>
      <c r="Z2438"/>
    </row>
    <row r="2439" spans="1:26">
      <c r="A2439" s="12" t="s">
        <v>2730</v>
      </c>
      <c r="B2439" s="2">
        <v>2024</v>
      </c>
      <c r="C2439" s="18" t="str">
        <f>TEXT(Table1[[#This Row],[No2]],"000")</f>
        <v>019</v>
      </c>
      <c r="D2439" s="18">
        <v>19</v>
      </c>
      <c r="E2439" s="18" t="s">
        <v>92</v>
      </c>
      <c r="F2439" s="2" t="str">
        <f>_xlfn.TEXTJOIN("_",TRUE,A2439,B2439,C2439,Table1[[#This Row],[Domain]])</f>
        <v>SVN_2024_019_Air</v>
      </c>
      <c r="G2439" s="2" t="s">
        <v>3951</v>
      </c>
      <c r="H2439" s="3" t="s">
        <v>94</v>
      </c>
      <c r="I2439" t="s">
        <v>103</v>
      </c>
      <c r="J2439" t="s">
        <v>3268</v>
      </c>
      <c r="K2439" s="4">
        <v>1</v>
      </c>
      <c r="L2439" s="9" t="str">
        <f>IF(AND(R2439=A2439, S2439&amp;T2439&amp;U2439&amp;V2439&amp;W2439=""), "DomProd", IF(COUNTIF(R2439:W2439, A2439)&gt;0, "CoDev", IF(R2439="???","N/A","Import")))</f>
        <v>Import</v>
      </c>
      <c r="M2439" t="s">
        <v>514</v>
      </c>
      <c r="O2439"/>
      <c r="P2439" s="28" t="s">
        <v>515</v>
      </c>
      <c r="R2439" t="s">
        <v>516</v>
      </c>
      <c r="X2439" s="9">
        <f>IF(Table1[[#This Row],[Origin 1]]="???",0,COUNTA(Table1[[#This Row],[Origin 1]:[Origin 6]]))</f>
        <v>1</v>
      </c>
      <c r="Y2439"/>
      <c r="Z2439"/>
    </row>
    <row r="2440" spans="1:26">
      <c r="A2440" s="12" t="s">
        <v>2730</v>
      </c>
      <c r="B2440" s="2">
        <v>2024</v>
      </c>
      <c r="C2440" s="18" t="str">
        <f>TEXT(Table1[[#This Row],[No2]],"000")</f>
        <v>020</v>
      </c>
      <c r="D2440" s="18">
        <v>20</v>
      </c>
      <c r="E2440" s="18" t="s">
        <v>92</v>
      </c>
      <c r="F2440" s="2" t="str">
        <f>_xlfn.TEXTJOIN("_",TRUE,A2440,B2440,C2440,Table1[[#This Row],[Domain]])</f>
        <v>SVN_2024_020_Air</v>
      </c>
      <c r="G2440" s="2" t="s">
        <v>3951</v>
      </c>
      <c r="H2440" s="3" t="s">
        <v>94</v>
      </c>
      <c r="I2440" t="s">
        <v>103</v>
      </c>
      <c r="J2440" t="s">
        <v>104</v>
      </c>
      <c r="K2440" s="4">
        <v>2</v>
      </c>
      <c r="L2440" s="9" t="str">
        <f>IF(AND(R2440=A2440, S2440&amp;T2440&amp;U2440&amp;V2440&amp;W2440=""), "DomProd", IF(COUNTIF(R2440:W2440, A2440)&gt;0, "CoDev", IF(R2440="???","N/A","Import")))</f>
        <v>Import</v>
      </c>
      <c r="M2440" t="s">
        <v>105</v>
      </c>
      <c r="O2440"/>
      <c r="P2440" s="28" t="s">
        <v>106</v>
      </c>
      <c r="R2440" t="s">
        <v>107</v>
      </c>
      <c r="X2440" s="9">
        <f>IF(Table1[[#This Row],[Origin 1]]="???",0,COUNTA(Table1[[#This Row],[Origin 1]:[Origin 6]]))</f>
        <v>1</v>
      </c>
      <c r="Y2440"/>
      <c r="Z2440"/>
    </row>
    <row r="2441" spans="1:26">
      <c r="A2441" s="12" t="s">
        <v>2730</v>
      </c>
      <c r="B2441" s="2">
        <v>2024</v>
      </c>
      <c r="C2441" s="18" t="str">
        <f>TEXT(Table1[[#This Row],[No2]],"000")</f>
        <v>021</v>
      </c>
      <c r="D2441" s="18">
        <v>21</v>
      </c>
      <c r="E2441" s="18" t="s">
        <v>92</v>
      </c>
      <c r="F2441" s="2" t="str">
        <f>_xlfn.TEXTJOIN("_",TRUE,A2441,B2441,C2441,Table1[[#This Row],[Domain]])</f>
        <v>SVN_2024_021_Air</v>
      </c>
      <c r="G2441" s="2" t="s">
        <v>3951</v>
      </c>
      <c r="H2441" s="3" t="s">
        <v>94</v>
      </c>
      <c r="I2441" t="s">
        <v>256</v>
      </c>
      <c r="J2441" t="s">
        <v>3952</v>
      </c>
      <c r="K2441" s="4">
        <v>1</v>
      </c>
      <c r="L2441" s="9" t="str">
        <f>IF(AND(R2441=A2441, S2441&amp;T2441&amp;U2441&amp;V2441&amp;W2441=""), "DomProd", IF(COUNTIF(R2441:W2441, A2441)&gt;0, "CoDev", IF(R2441="???","N/A","Import")))</f>
        <v>Import</v>
      </c>
      <c r="M2441" t="s">
        <v>258</v>
      </c>
      <c r="O2441"/>
      <c r="P2441" s="28" t="s">
        <v>2088</v>
      </c>
      <c r="R2441" t="s">
        <v>134</v>
      </c>
      <c r="X2441" s="9">
        <f>IF(Table1[[#This Row],[Origin 1]]="???",0,COUNTA(Table1[[#This Row],[Origin 1]:[Origin 6]]))</f>
        <v>1</v>
      </c>
      <c r="Y2441"/>
      <c r="Z2441"/>
    </row>
    <row r="2442" spans="1:26">
      <c r="A2442" s="12" t="s">
        <v>2730</v>
      </c>
      <c r="B2442" s="2">
        <v>2024</v>
      </c>
      <c r="C2442" s="18" t="str">
        <f>TEXT(Table1[[#This Row],[No2]],"000")</f>
        <v>022</v>
      </c>
      <c r="D2442" s="18">
        <v>22</v>
      </c>
      <c r="E2442" s="18" t="s">
        <v>92</v>
      </c>
      <c r="F2442" s="2" t="str">
        <f>_xlfn.TEXTJOIN("_",TRUE,A2442,B2442,C2442,Table1[[#This Row],[Domain]])</f>
        <v>SVN_2024_022_Air</v>
      </c>
      <c r="G2442" s="2" t="s">
        <v>3951</v>
      </c>
      <c r="H2442" s="3" t="s">
        <v>94</v>
      </c>
      <c r="I2442" t="s">
        <v>3923</v>
      </c>
      <c r="J2442" t="s">
        <v>2831</v>
      </c>
      <c r="K2442" s="4">
        <v>9</v>
      </c>
      <c r="L2442" s="9" t="str">
        <f>IF(AND(R2442=A2442, S2442&amp;T2442&amp;U2442&amp;V2442&amp;W2442=""), "DomProd", IF(COUNTIF(R2442:W2442, A2442)&gt;0, "CoDev", IF(R2442="???","N/A","Import")))</f>
        <v>Import</v>
      </c>
      <c r="M2442" t="s">
        <v>105</v>
      </c>
      <c r="O2442"/>
      <c r="P2442" s="28" t="s">
        <v>524</v>
      </c>
      <c r="R2442" t="s">
        <v>107</v>
      </c>
      <c r="X2442" s="9">
        <f>IF(Table1[[#This Row],[Origin 1]]="???",0,COUNTA(Table1[[#This Row],[Origin 1]:[Origin 6]]))</f>
        <v>1</v>
      </c>
      <c r="Y2442"/>
      <c r="Z2442"/>
    </row>
    <row r="2443" spans="1:26">
      <c r="A2443" s="12" t="s">
        <v>2730</v>
      </c>
      <c r="B2443" s="2">
        <v>2024</v>
      </c>
      <c r="C2443" s="18" t="str">
        <f>TEXT(Table1[[#This Row],[No2]],"000")</f>
        <v>023</v>
      </c>
      <c r="D2443" s="18">
        <v>23</v>
      </c>
      <c r="E2443" s="18" t="s">
        <v>92</v>
      </c>
      <c r="F2443" s="2" t="str">
        <f>_xlfn.TEXTJOIN("_",TRUE,A2443,B2443,C2443,Table1[[#This Row],[Domain]])</f>
        <v>SVN_2024_023_Air</v>
      </c>
      <c r="G2443" s="2" t="s">
        <v>3951</v>
      </c>
      <c r="H2443" s="3" t="s">
        <v>94</v>
      </c>
      <c r="I2443" t="s">
        <v>108</v>
      </c>
      <c r="J2443" t="s">
        <v>3953</v>
      </c>
      <c r="K2443" s="4">
        <v>2</v>
      </c>
      <c r="L2443" s="9" t="str">
        <f>IF(AND(R2443=A2443, S2443&amp;T2443&amp;U2443&amp;V2443&amp;W2443=""), "DomProd", IF(COUNTIF(R2443:W2443, A2443)&gt;0, "CoDev", IF(R2443="???","N/A","Import")))</f>
        <v>Import</v>
      </c>
      <c r="M2443" t="s">
        <v>2833</v>
      </c>
      <c r="O2443"/>
      <c r="P2443" s="28" t="s">
        <v>2885</v>
      </c>
      <c r="R2443" t="s">
        <v>516</v>
      </c>
      <c r="X2443" s="9">
        <f>IF(Table1[[#This Row],[Origin 1]]="???",0,COUNTA(Table1[[#This Row],[Origin 1]:[Origin 6]]))</f>
        <v>1</v>
      </c>
      <c r="Y2443"/>
      <c r="Z2443"/>
    </row>
    <row r="2444" spans="1:26">
      <c r="A2444" s="12" t="s">
        <v>2730</v>
      </c>
      <c r="B2444" s="2">
        <v>2024</v>
      </c>
      <c r="C2444" s="18" t="str">
        <f>TEXT(Table1[[#This Row],[No2]],"000")</f>
        <v>024</v>
      </c>
      <c r="D2444" s="18">
        <v>24</v>
      </c>
      <c r="E2444" s="18" t="s">
        <v>92</v>
      </c>
      <c r="F2444" s="2" t="str">
        <f>_xlfn.TEXTJOIN("_",TRUE,A2444,B2444,C2444,Table1[[#This Row],[Domain]])</f>
        <v>SVN_2024_024_Air</v>
      </c>
      <c r="G2444" s="2" t="s">
        <v>3951</v>
      </c>
      <c r="H2444" s="3" t="s">
        <v>94</v>
      </c>
      <c r="I2444" t="s">
        <v>108</v>
      </c>
      <c r="J2444" t="s">
        <v>2832</v>
      </c>
      <c r="K2444" s="4">
        <v>8</v>
      </c>
      <c r="L2444" s="9" t="str">
        <f>IF(AND(R2444=A2444, S2444&amp;T2444&amp;U2444&amp;V2444&amp;W2444=""), "DomProd", IF(COUNTIF(R2444:W2444, A2444)&gt;0, "CoDev", IF(R2444="???","N/A","Import")))</f>
        <v>Import</v>
      </c>
      <c r="M2444" t="s">
        <v>2833</v>
      </c>
      <c r="O2444"/>
      <c r="P2444" s="28" t="s">
        <v>2834</v>
      </c>
      <c r="R2444" t="s">
        <v>516</v>
      </c>
      <c r="X2444" s="9">
        <f>IF(Table1[[#This Row],[Origin 1]]="???",0,COUNTA(Table1[[#This Row],[Origin 1]:[Origin 6]]))</f>
        <v>1</v>
      </c>
      <c r="Y2444"/>
      <c r="Z2444"/>
    </row>
    <row r="2445" spans="1:26">
      <c r="A2445" s="12" t="s">
        <v>2730</v>
      </c>
      <c r="B2445" s="2">
        <v>2024</v>
      </c>
      <c r="C2445" s="18" t="str">
        <f>TEXT(Table1[[#This Row],[No2]],"000")</f>
        <v>025</v>
      </c>
      <c r="D2445" s="18">
        <v>25</v>
      </c>
      <c r="E2445" s="18" t="s">
        <v>92</v>
      </c>
      <c r="F2445" s="2" t="str">
        <f>_xlfn.TEXTJOIN("_",TRUE,A2445,B2445,C2445,Table1[[#This Row],[Domain]])</f>
        <v>SVN_2024_025_Air</v>
      </c>
      <c r="G2445" s="2" t="s">
        <v>3951</v>
      </c>
      <c r="H2445" s="3" t="s">
        <v>114</v>
      </c>
      <c r="I2445" t="s">
        <v>488</v>
      </c>
      <c r="J2445" t="s">
        <v>3954</v>
      </c>
      <c r="K2445" s="4">
        <v>5</v>
      </c>
      <c r="L2445" s="9" t="str">
        <f>IF(AND(R2445=A2445, S2445&amp;T2445&amp;U2445&amp;V2445&amp;W2445=""), "DomProd", IF(COUNTIF(R2445:W2445, A2445)&gt;0, "CoDev", IF(R2445="???","N/A","Import")))</f>
        <v>Import</v>
      </c>
      <c r="M2445" t="s">
        <v>126</v>
      </c>
      <c r="O2445"/>
      <c r="P2445" t="s">
        <v>1739</v>
      </c>
      <c r="R2445" t="s">
        <v>65</v>
      </c>
      <c r="X2445" s="9">
        <f>IF(Table1[[#This Row],[Origin 1]]="???",0,COUNTA(Table1[[#This Row],[Origin 1]:[Origin 6]]))</f>
        <v>1</v>
      </c>
      <c r="Y2445"/>
      <c r="Z2445"/>
    </row>
    <row r="2446" spans="1:26">
      <c r="A2446" s="12" t="s">
        <v>2730</v>
      </c>
      <c r="B2446" s="2">
        <v>2024</v>
      </c>
      <c r="C2446" s="18" t="str">
        <f>TEXT(Table1[[#This Row],[No2]],"000")</f>
        <v>026</v>
      </c>
      <c r="D2446" s="18">
        <v>26</v>
      </c>
      <c r="E2446" s="18" t="s">
        <v>92</v>
      </c>
      <c r="F2446" s="2" t="str">
        <f>_xlfn.TEXTJOIN("_",TRUE,A2446,B2446,C2446,Table1[[#This Row],[Domain]])</f>
        <v>SVN_2024_026_Air</v>
      </c>
      <c r="G2446" s="2" t="s">
        <v>3951</v>
      </c>
      <c r="H2446" s="3" t="s">
        <v>114</v>
      </c>
      <c r="I2446" t="s">
        <v>488</v>
      </c>
      <c r="J2446" t="s">
        <v>3190</v>
      </c>
      <c r="K2446" s="4">
        <v>2</v>
      </c>
      <c r="L2446" s="9" t="str">
        <f>IF(AND(R2446=A2446, S2446&amp;T2446&amp;U2446&amp;V2446&amp;W2446=""), "DomProd", IF(COUNTIF(R2446:W2446, A2446)&gt;0, "CoDev", IF(R2446="???","N/A","Import")))</f>
        <v>Import</v>
      </c>
      <c r="M2446" t="s">
        <v>126</v>
      </c>
      <c r="O2446"/>
      <c r="P2446" t="s">
        <v>1739</v>
      </c>
      <c r="R2446" t="s">
        <v>65</v>
      </c>
      <c r="X2446" s="9">
        <f>IF(Table1[[#This Row],[Origin 1]]="???",0,COUNTA(Table1[[#This Row],[Origin 1]:[Origin 6]]))</f>
        <v>1</v>
      </c>
      <c r="Y2446"/>
      <c r="Z2446"/>
    </row>
    <row r="2447" spans="1:26">
      <c r="A2447" s="12" t="s">
        <v>2730</v>
      </c>
      <c r="B2447" s="2">
        <v>2024</v>
      </c>
      <c r="C2447" s="18" t="str">
        <f>TEXT(Table1[[#This Row],[No2]],"000")</f>
        <v>027</v>
      </c>
      <c r="D2447" s="18">
        <v>27</v>
      </c>
      <c r="E2447" s="18" t="s">
        <v>92</v>
      </c>
      <c r="F2447" s="2" t="str">
        <f>_xlfn.TEXTJOIN("_",TRUE,A2447,B2447,C2447,Table1[[#This Row],[Domain]])</f>
        <v>SVN_2024_027_Air</v>
      </c>
      <c r="G2447" s="2" t="s">
        <v>3951</v>
      </c>
      <c r="H2447" s="3" t="s">
        <v>114</v>
      </c>
      <c r="I2447" t="s">
        <v>488</v>
      </c>
      <c r="J2447" t="s">
        <v>3955</v>
      </c>
      <c r="K2447" s="4">
        <v>1</v>
      </c>
      <c r="L2447" s="9" t="str">
        <f>IF(AND(R2447=A2447, S2447&amp;T2447&amp;U2447&amp;V2447&amp;W2447=""), "DomProd", IF(COUNTIF(R2447:W2447, A2447)&gt;0, "CoDev", IF(R2447="???","N/A","Import")))</f>
        <v>Import</v>
      </c>
      <c r="M2447" t="s">
        <v>126</v>
      </c>
      <c r="O2447"/>
      <c r="P2447" t="s">
        <v>1739</v>
      </c>
      <c r="R2447" t="s">
        <v>65</v>
      </c>
      <c r="X2447" s="9">
        <f>IF(Table1[[#This Row],[Origin 1]]="???",0,COUNTA(Table1[[#This Row],[Origin 1]:[Origin 6]]))</f>
        <v>1</v>
      </c>
      <c r="Y2447"/>
      <c r="Z2447"/>
    </row>
    <row r="2448" spans="1:26">
      <c r="A2448" s="12" t="s">
        <v>2730</v>
      </c>
      <c r="B2448" s="2">
        <v>2024</v>
      </c>
      <c r="C2448" s="18" t="str">
        <f>TEXT(Table1[[#This Row],[No2]],"000")</f>
        <v>028</v>
      </c>
      <c r="D2448" s="18">
        <v>28</v>
      </c>
      <c r="E2448" s="18" t="s">
        <v>92</v>
      </c>
      <c r="F2448" s="2" t="str">
        <f>_xlfn.TEXTJOIN("_",TRUE,A2448,B2448,C2448,Table1[[#This Row],[Domain]])</f>
        <v>SVN_2024_028_Air</v>
      </c>
      <c r="G2448" s="2" t="s">
        <v>3951</v>
      </c>
      <c r="H2448" s="3" t="s">
        <v>114</v>
      </c>
      <c r="I2448" t="s">
        <v>99</v>
      </c>
      <c r="J2448" t="s">
        <v>531</v>
      </c>
      <c r="K2448" s="4">
        <v>4</v>
      </c>
      <c r="L2448" s="9" t="str">
        <f>IF(AND(R2448=A2448, S2448&amp;T2448&amp;U2448&amp;V2448&amp;W2448=""), "DomProd", IF(COUNTIF(R2448:W2448, A2448)&gt;0, "CoDev", IF(R2448="???","N/A","Import")))</f>
        <v>Import</v>
      </c>
      <c r="M2448" t="s">
        <v>486</v>
      </c>
      <c r="O2448"/>
      <c r="P2448" t="s">
        <v>532</v>
      </c>
      <c r="R2448" t="s">
        <v>134</v>
      </c>
      <c r="X2448" s="9">
        <f>IF(Table1[[#This Row],[Origin 1]]="???",0,COUNTA(Table1[[#This Row],[Origin 1]:[Origin 6]]))</f>
        <v>1</v>
      </c>
      <c r="Y2448"/>
      <c r="Z2448"/>
    </row>
    <row r="2449" spans="1:26">
      <c r="A2449" s="12" t="s">
        <v>2730</v>
      </c>
      <c r="B2449" s="2">
        <v>2024</v>
      </c>
      <c r="C2449" s="18" t="str">
        <f>TEXT(Table1[[#This Row],[No2]],"000")</f>
        <v>029</v>
      </c>
      <c r="D2449" s="18">
        <v>29</v>
      </c>
      <c r="E2449" s="18" t="s">
        <v>92</v>
      </c>
      <c r="F2449" s="2" t="str">
        <f>_xlfn.TEXTJOIN("_",TRUE,A2449,B2449,C2449,Table1[[#This Row],[Domain]])</f>
        <v>SVN_2024_029_Air</v>
      </c>
      <c r="G2449" s="2" t="s">
        <v>3951</v>
      </c>
      <c r="H2449" s="3" t="s">
        <v>114</v>
      </c>
      <c r="I2449" t="s">
        <v>103</v>
      </c>
      <c r="J2449" t="s">
        <v>2977</v>
      </c>
      <c r="K2449" s="4">
        <v>4</v>
      </c>
      <c r="L2449" s="9" t="str">
        <f>IF(AND(R2449=A2449, S2449&amp;T2449&amp;U2449&amp;V2449&amp;W2449=""), "DomProd", IF(COUNTIF(R2449:W2449, A2449)&gt;0, "CoDev", IF(R2449="???","N/A","Import")))</f>
        <v>Import</v>
      </c>
      <c r="M2449" t="s">
        <v>126</v>
      </c>
      <c r="N2449" t="s">
        <v>127</v>
      </c>
      <c r="O2449"/>
      <c r="P2449" t="s">
        <v>534</v>
      </c>
      <c r="R2449" t="s">
        <v>65</v>
      </c>
      <c r="S2449" t="s">
        <v>55</v>
      </c>
      <c r="X2449" s="9">
        <f>IF(Table1[[#This Row],[Origin 1]]="???",0,COUNTA(Table1[[#This Row],[Origin 1]:[Origin 6]]))</f>
        <v>2</v>
      </c>
      <c r="Y2449"/>
      <c r="Z2449"/>
    </row>
    <row r="2450" spans="1:26">
      <c r="A2450" s="12" t="s">
        <v>42</v>
      </c>
      <c r="B2450" s="2">
        <v>2024</v>
      </c>
      <c r="C2450" s="18" t="str">
        <f>TEXT(Table1[[#This Row],[No2]],"000")</f>
        <v>001</v>
      </c>
      <c r="D2450" s="18">
        <v>1</v>
      </c>
      <c r="E2450" s="18" t="s">
        <v>25</v>
      </c>
      <c r="F2450" s="2" t="str">
        <f>_xlfn.TEXTJOIN("_",TRUE,A2450,B2450,C2450,Table1[[#This Row],[Domain]])</f>
        <v>SWE_2024_001_Land</v>
      </c>
      <c r="G2450" s="2" t="s">
        <v>300</v>
      </c>
      <c r="H2450" s="3" t="s">
        <v>27</v>
      </c>
      <c r="I2450" t="s">
        <v>28</v>
      </c>
      <c r="J2450" t="s">
        <v>3956</v>
      </c>
      <c r="K2450" s="4">
        <v>110</v>
      </c>
      <c r="L2450" s="9" t="str">
        <f>IF(AND(R2450=A2450, S2450&amp;T2450&amp;U2450&amp;V2450&amp;W2450=""), "DomProd", IF(COUNTIF(R2450:W2450, A2450)&gt;0, "CoDev", IF(R2450="???","N/A","Import")))</f>
        <v>CoDev</v>
      </c>
      <c r="M2450" t="s">
        <v>30</v>
      </c>
      <c r="N2450" t="s">
        <v>3229</v>
      </c>
      <c r="O2450" t="s">
        <v>3957</v>
      </c>
      <c r="P2450" s="28" t="s">
        <v>797</v>
      </c>
      <c r="Q2450" s="28" t="s">
        <v>3958</v>
      </c>
      <c r="R2450" t="s">
        <v>32</v>
      </c>
      <c r="S2450" t="s">
        <v>42</v>
      </c>
      <c r="X2450" s="9">
        <f>IF(Table1[[#This Row],[Origin 1]]="???",0,COUNTA(Table1[[#This Row],[Origin 1]:[Origin 6]]))</f>
        <v>2</v>
      </c>
      <c r="Y2450"/>
      <c r="Z2450"/>
    </row>
    <row r="2451" spans="1:26">
      <c r="A2451" s="12" t="s">
        <v>42</v>
      </c>
      <c r="B2451" s="2">
        <v>2024</v>
      </c>
      <c r="C2451" s="18" t="str">
        <f>TEXT(Table1[[#This Row],[No2]],"000")</f>
        <v>002</v>
      </c>
      <c r="D2451" s="18">
        <v>2</v>
      </c>
      <c r="E2451" s="18" t="s">
        <v>25</v>
      </c>
      <c r="F2451" s="2" t="str">
        <f>_xlfn.TEXTJOIN("_",TRUE,A2451,B2451,C2451,Table1[[#This Row],[Domain]])</f>
        <v>SWE_2024_002_Land</v>
      </c>
      <c r="G2451" s="2" t="s">
        <v>300</v>
      </c>
      <c r="H2451" s="3" t="s">
        <v>27</v>
      </c>
      <c r="I2451" t="s">
        <v>33</v>
      </c>
      <c r="J2451" t="s">
        <v>3959</v>
      </c>
      <c r="K2451" s="4">
        <v>319</v>
      </c>
      <c r="L2451" s="9" t="str">
        <f>IF(AND(R2451=A2451, S2451&amp;T2451&amp;U2451&amp;V2451&amp;W2451=""), "DomProd", IF(COUNTIF(R2451:W2451, A2451)&gt;0, "CoDev", IF(R2451="???","N/A","Import")))</f>
        <v>DomProd</v>
      </c>
      <c r="M2451" t="s">
        <v>40</v>
      </c>
      <c r="O2451"/>
      <c r="P2451" t="s">
        <v>1059</v>
      </c>
      <c r="R2451" t="s">
        <v>42</v>
      </c>
      <c r="X2451" s="9">
        <f>IF(Table1[[#This Row],[Origin 1]]="???",0,COUNTA(Table1[[#This Row],[Origin 1]:[Origin 6]]))</f>
        <v>1</v>
      </c>
      <c r="Y2451"/>
      <c r="Z2451"/>
    </row>
    <row r="2452" spans="1:26">
      <c r="A2452" s="12" t="s">
        <v>42</v>
      </c>
      <c r="B2452" s="2">
        <v>2024</v>
      </c>
      <c r="C2452" s="18" t="str">
        <f>TEXT(Table1[[#This Row],[No2]],"000")</f>
        <v>003</v>
      </c>
      <c r="D2452" s="18">
        <v>3</v>
      </c>
      <c r="E2452" s="18" t="s">
        <v>25</v>
      </c>
      <c r="F2452" s="2" t="str">
        <f>_xlfn.TEXTJOIN("_",TRUE,A2452,B2452,C2452,Table1[[#This Row],[Domain]])</f>
        <v>SWE_2024_003_Land</v>
      </c>
      <c r="G2452" s="2" t="s">
        <v>300</v>
      </c>
      <c r="H2452" s="3" t="s">
        <v>27</v>
      </c>
      <c r="I2452" t="s">
        <v>33</v>
      </c>
      <c r="J2452" t="s">
        <v>3960</v>
      </c>
      <c r="K2452" s="4">
        <v>42</v>
      </c>
      <c r="L2452" s="9" t="str">
        <f>IF(AND(R2452=A2452, S2452&amp;T2452&amp;U2452&amp;V2452&amp;W2452=""), "DomProd", IF(COUNTIF(R2452:W2452, A2452)&gt;0, "CoDev", IF(R2452="???","N/A","Import")))</f>
        <v>DomProd</v>
      </c>
      <c r="M2452" t="s">
        <v>2185</v>
      </c>
      <c r="O2452"/>
      <c r="P2452" s="28" t="s">
        <v>3961</v>
      </c>
      <c r="R2452" t="s">
        <v>42</v>
      </c>
      <c r="X2452" s="9">
        <f>IF(Table1[[#This Row],[Origin 1]]="???",0,COUNTA(Table1[[#This Row],[Origin 1]:[Origin 6]]))</f>
        <v>1</v>
      </c>
      <c r="Y2452"/>
      <c r="Z2452"/>
    </row>
    <row r="2453" spans="1:26">
      <c r="A2453" s="12" t="s">
        <v>42</v>
      </c>
      <c r="B2453" s="2">
        <v>2024</v>
      </c>
      <c r="C2453" s="18" t="str">
        <f>TEXT(Table1[[#This Row],[No2]],"000")</f>
        <v>004</v>
      </c>
      <c r="D2453" s="18">
        <v>4</v>
      </c>
      <c r="E2453" s="18" t="s">
        <v>25</v>
      </c>
      <c r="F2453" s="2" t="str">
        <f>_xlfn.TEXTJOIN("_",TRUE,A2453,B2453,C2453,Table1[[#This Row],[Domain]])</f>
        <v>SWE_2024_004_Land</v>
      </c>
      <c r="G2453" s="2" t="s">
        <v>300</v>
      </c>
      <c r="H2453" s="3" t="s">
        <v>27</v>
      </c>
      <c r="I2453" t="s">
        <v>38</v>
      </c>
      <c r="J2453" t="s">
        <v>3962</v>
      </c>
      <c r="K2453" s="4">
        <v>150</v>
      </c>
      <c r="L2453" s="9" t="str">
        <f>IF(AND(R2453=A2453, S2453&amp;T2453&amp;U2453&amp;V2453&amp;W2453=""), "DomProd", IF(COUNTIF(R2453:W2453, A2453)&gt;0, "CoDev", IF(R2453="???","N/A","Import")))</f>
        <v>CoDev</v>
      </c>
      <c r="M2453" t="s">
        <v>40</v>
      </c>
      <c r="O2453"/>
      <c r="P2453" t="s">
        <v>41</v>
      </c>
      <c r="R2453" t="s">
        <v>42</v>
      </c>
      <c r="S2453" t="s">
        <v>43</v>
      </c>
      <c r="X2453" s="9">
        <f>IF(Table1[[#This Row],[Origin 1]]="???",0,COUNTA(Table1[[#This Row],[Origin 1]:[Origin 6]]))</f>
        <v>2</v>
      </c>
      <c r="Y2453"/>
      <c r="Z2453"/>
    </row>
    <row r="2454" spans="1:26">
      <c r="A2454" s="12" t="s">
        <v>42</v>
      </c>
      <c r="B2454" s="2">
        <v>2024</v>
      </c>
      <c r="C2454" s="18" t="str">
        <f>TEXT(Table1[[#This Row],[No2]],"000")</f>
        <v>005</v>
      </c>
      <c r="D2454" s="18">
        <v>5</v>
      </c>
      <c r="E2454" s="18" t="s">
        <v>25</v>
      </c>
      <c r="F2454" s="2" t="str">
        <f>_xlfn.TEXTJOIN("_",TRUE,A2454,B2454,C2454,Table1[[#This Row],[Domain]])</f>
        <v>SWE_2024_005_Land</v>
      </c>
      <c r="G2454" s="2" t="s">
        <v>300</v>
      </c>
      <c r="H2454" s="3" t="s">
        <v>27</v>
      </c>
      <c r="I2454" t="s">
        <v>44</v>
      </c>
      <c r="J2454" t="s">
        <v>3963</v>
      </c>
      <c r="K2454" s="4" t="s">
        <v>72</v>
      </c>
      <c r="L2454" s="9" t="str">
        <f>IF(AND(R2454=A2454, S2454&amp;T2454&amp;U2454&amp;V2454&amp;W2454=""), "DomProd", IF(COUNTIF(R2454:W2454, A2454)&gt;0, "CoDev", IF(R2454="???","N/A","Import")))</f>
        <v>Import</v>
      </c>
      <c r="M2454" t="s">
        <v>1791</v>
      </c>
      <c r="O2454"/>
      <c r="P2454" t="s">
        <v>3964</v>
      </c>
      <c r="R2454" t="s">
        <v>134</v>
      </c>
      <c r="X2454" s="9">
        <f>IF(Table1[[#This Row],[Origin 1]]="???",0,COUNTA(Table1[[#This Row],[Origin 1]:[Origin 6]]))</f>
        <v>1</v>
      </c>
      <c r="Y2454"/>
      <c r="Z2454"/>
    </row>
    <row r="2455" spans="1:26">
      <c r="A2455" s="12" t="s">
        <v>42</v>
      </c>
      <c r="B2455" s="2">
        <v>2024</v>
      </c>
      <c r="C2455" s="18" t="str">
        <f>TEXT(Table1[[#This Row],[No2]],"000")</f>
        <v>006</v>
      </c>
      <c r="D2455" s="18">
        <v>6</v>
      </c>
      <c r="E2455" s="18" t="s">
        <v>25</v>
      </c>
      <c r="F2455" s="2" t="str">
        <f>_xlfn.TEXTJOIN("_",TRUE,A2455,B2455,C2455,Table1[[#This Row],[Domain]])</f>
        <v>SWE_2024_006_Land</v>
      </c>
      <c r="G2455" s="2" t="s">
        <v>300</v>
      </c>
      <c r="H2455" s="3" t="s">
        <v>27</v>
      </c>
      <c r="I2455" t="s">
        <v>44</v>
      </c>
      <c r="J2455" t="s">
        <v>3965</v>
      </c>
      <c r="K2455" s="4">
        <v>34</v>
      </c>
      <c r="L2455" s="9" t="str">
        <f>IF(AND(R2455=A2455, S2455&amp;T2455&amp;U2455&amp;V2455&amp;W2455=""), "DomProd", IF(COUNTIF(R2455:W2455, A2455)&gt;0, "CoDev", IF(R2455="???","N/A","Import")))</f>
        <v>Import</v>
      </c>
      <c r="M2455" t="s">
        <v>1524</v>
      </c>
      <c r="O2455"/>
      <c r="P2455" s="28" t="s">
        <v>1525</v>
      </c>
      <c r="R2455" t="s">
        <v>672</v>
      </c>
      <c r="X2455" s="9">
        <f>IF(Table1[[#This Row],[Origin 1]]="???",0,COUNTA(Table1[[#This Row],[Origin 1]:[Origin 6]]))</f>
        <v>1</v>
      </c>
      <c r="Y2455"/>
      <c r="Z2455"/>
    </row>
    <row r="2456" spans="1:26">
      <c r="A2456" s="12" t="s">
        <v>42</v>
      </c>
      <c r="B2456" s="2">
        <v>2024</v>
      </c>
      <c r="C2456" s="18" t="str">
        <f>TEXT(Table1[[#This Row],[No2]],"000")</f>
        <v>007</v>
      </c>
      <c r="D2456" s="18">
        <v>7</v>
      </c>
      <c r="E2456" s="18" t="s">
        <v>25</v>
      </c>
      <c r="F2456" s="2" t="str">
        <f>_xlfn.TEXTJOIN("_",TRUE,A2456,B2456,C2456,Table1[[#This Row],[Domain]])</f>
        <v>SWE_2024_007_Land</v>
      </c>
      <c r="G2456" s="2" t="s">
        <v>300</v>
      </c>
      <c r="H2456" s="3" t="s">
        <v>27</v>
      </c>
      <c r="I2456" t="s">
        <v>44</v>
      </c>
      <c r="J2456" t="s">
        <v>3966</v>
      </c>
      <c r="K2456" s="4">
        <v>20</v>
      </c>
      <c r="L2456" s="9" t="str">
        <f>IF(AND(R2456=A2456, S2456&amp;T2456&amp;U2456&amp;V2456&amp;W2456=""), "DomProd", IF(COUNTIF(R2456:W2456, A2456)&gt;0, "CoDev", IF(R2456="???","N/A","Import")))</f>
        <v>Import</v>
      </c>
      <c r="M2456" t="s">
        <v>1524</v>
      </c>
      <c r="O2456"/>
      <c r="P2456" s="28" t="s">
        <v>1589</v>
      </c>
      <c r="R2456" t="s">
        <v>672</v>
      </c>
      <c r="X2456" s="9">
        <f>IF(Table1[[#This Row],[Origin 1]]="???",0,COUNTA(Table1[[#This Row],[Origin 1]:[Origin 6]]))</f>
        <v>1</v>
      </c>
      <c r="Y2456"/>
      <c r="Z2456"/>
    </row>
    <row r="2457" spans="1:26">
      <c r="A2457" s="12" t="s">
        <v>42</v>
      </c>
      <c r="B2457" s="2">
        <v>2024</v>
      </c>
      <c r="C2457" s="18" t="str">
        <f>TEXT(Table1[[#This Row],[No2]],"000")</f>
        <v>008</v>
      </c>
      <c r="D2457" s="18">
        <v>8</v>
      </c>
      <c r="E2457" s="18" t="s">
        <v>25</v>
      </c>
      <c r="F2457" s="2" t="str">
        <f>_xlfn.TEXTJOIN("_",TRUE,A2457,B2457,C2457,Table1[[#This Row],[Domain]])</f>
        <v>SWE_2024_008_Land</v>
      </c>
      <c r="G2457" s="2" t="s">
        <v>300</v>
      </c>
      <c r="H2457" s="3" t="s">
        <v>27</v>
      </c>
      <c r="I2457" t="s">
        <v>44</v>
      </c>
      <c r="J2457" t="s">
        <v>3967</v>
      </c>
      <c r="K2457" s="4">
        <v>148</v>
      </c>
      <c r="L2457" s="9" t="str">
        <f>IF(AND(R2457=A2457, S2457&amp;T2457&amp;U2457&amp;V2457&amp;W2457=""), "DomProd", IF(COUNTIF(R2457:W2457, A2457)&gt;0, "CoDev", IF(R2457="???","N/A","Import")))</f>
        <v>Import</v>
      </c>
      <c r="M2457" t="s">
        <v>1524</v>
      </c>
      <c r="O2457"/>
      <c r="P2457" s="28" t="s">
        <v>1589</v>
      </c>
      <c r="R2457" t="s">
        <v>672</v>
      </c>
      <c r="X2457" s="9">
        <f>IF(Table1[[#This Row],[Origin 1]]="???",0,COUNTA(Table1[[#This Row],[Origin 1]:[Origin 6]]))</f>
        <v>1</v>
      </c>
      <c r="Y2457"/>
      <c r="Z2457"/>
    </row>
    <row r="2458" spans="1:26">
      <c r="A2458" s="12" t="s">
        <v>42</v>
      </c>
      <c r="B2458" s="2">
        <v>2024</v>
      </c>
      <c r="C2458" s="18" t="str">
        <f>TEXT(Table1[[#This Row],[No2]],"000")</f>
        <v>009</v>
      </c>
      <c r="D2458" s="18">
        <v>9</v>
      </c>
      <c r="E2458" s="18" t="s">
        <v>25</v>
      </c>
      <c r="F2458" s="2" t="str">
        <f>_xlfn.TEXTJOIN("_",TRUE,A2458,B2458,C2458,Table1[[#This Row],[Domain]])</f>
        <v>SWE_2024_009_Land</v>
      </c>
      <c r="G2458" s="2" t="s">
        <v>300</v>
      </c>
      <c r="H2458" s="3" t="s">
        <v>27</v>
      </c>
      <c r="I2458" t="s">
        <v>44</v>
      </c>
      <c r="J2458" t="s">
        <v>3968</v>
      </c>
      <c r="K2458" s="4">
        <v>20</v>
      </c>
      <c r="L2458" s="9" t="str">
        <f>IF(AND(R2458=A2458, S2458&amp;T2458&amp;U2458&amp;V2458&amp;W2458=""), "DomProd", IF(COUNTIF(R2458:W2458, A2458)&gt;0, "CoDev", IF(R2458="???","N/A","Import")))</f>
        <v>Import</v>
      </c>
      <c r="M2458" t="s">
        <v>1524</v>
      </c>
      <c r="O2458"/>
      <c r="P2458" s="28" t="s">
        <v>1592</v>
      </c>
      <c r="R2458" t="s">
        <v>672</v>
      </c>
      <c r="X2458" s="9">
        <f>IF(Table1[[#This Row],[Origin 1]]="???",0,COUNTA(Table1[[#This Row],[Origin 1]:[Origin 6]]))</f>
        <v>1</v>
      </c>
      <c r="Y2458"/>
      <c r="Z2458"/>
    </row>
    <row r="2459" spans="1:26">
      <c r="A2459" s="12" t="s">
        <v>42</v>
      </c>
      <c r="B2459" s="2">
        <v>2024</v>
      </c>
      <c r="C2459" s="18" t="str">
        <f>TEXT(Table1[[#This Row],[No2]],"000")</f>
        <v>010</v>
      </c>
      <c r="D2459" s="18">
        <v>10</v>
      </c>
      <c r="E2459" s="18" t="s">
        <v>25</v>
      </c>
      <c r="F2459" s="2" t="str">
        <f>_xlfn.TEXTJOIN("_",TRUE,A2459,B2459,C2459,Table1[[#This Row],[Domain]])</f>
        <v>SWE_2024_010_Land</v>
      </c>
      <c r="G2459" s="2" t="s">
        <v>300</v>
      </c>
      <c r="H2459" s="3" t="s">
        <v>27</v>
      </c>
      <c r="I2459" t="s">
        <v>44</v>
      </c>
      <c r="J2459" t="s">
        <v>3969</v>
      </c>
      <c r="K2459" s="4">
        <v>113</v>
      </c>
      <c r="L2459" s="9" t="str">
        <f>IF(AND(R2459=A2459, S2459&amp;T2459&amp;U2459&amp;V2459&amp;W2459=""), "DomProd", IF(COUNTIF(R2459:W2459, A2459)&gt;0, "CoDev", IF(R2459="???","N/A","Import")))</f>
        <v>Import</v>
      </c>
      <c r="M2459" t="s">
        <v>1524</v>
      </c>
      <c r="O2459"/>
      <c r="P2459" s="28" t="s">
        <v>3893</v>
      </c>
      <c r="R2459" t="s">
        <v>672</v>
      </c>
      <c r="X2459" s="9">
        <f>IF(Table1[[#This Row],[Origin 1]]="???",0,COUNTA(Table1[[#This Row],[Origin 1]:[Origin 6]]))</f>
        <v>1</v>
      </c>
      <c r="Y2459"/>
      <c r="Z2459"/>
    </row>
    <row r="2460" spans="1:26">
      <c r="A2460" s="12" t="s">
        <v>42</v>
      </c>
      <c r="B2460" s="2">
        <v>2024</v>
      </c>
      <c r="C2460" s="18" t="str">
        <f>TEXT(Table1[[#This Row],[No2]],"000")</f>
        <v>011</v>
      </c>
      <c r="D2460" s="18">
        <v>11</v>
      </c>
      <c r="E2460" s="18" t="s">
        <v>25</v>
      </c>
      <c r="F2460" s="2" t="str">
        <f>_xlfn.TEXTJOIN("_",TRUE,A2460,B2460,C2460,Table1[[#This Row],[Domain]])</f>
        <v>SWE_2024_011_Land</v>
      </c>
      <c r="G2460" s="2" t="s">
        <v>300</v>
      </c>
      <c r="H2460" s="3" t="s">
        <v>27</v>
      </c>
      <c r="I2460" t="s">
        <v>1203</v>
      </c>
      <c r="J2460" t="s">
        <v>2900</v>
      </c>
      <c r="K2460" s="4">
        <v>360</v>
      </c>
      <c r="L2460" s="9" t="str">
        <f>IF(AND(R2460=A2460, S2460&amp;T2460&amp;U2460&amp;V2460&amp;W2460=""), "DomProd", IF(COUNTIF(R2460:W2460, A2460)&gt;0, "CoDev", IF(R2460="???","N/A","Import")))</f>
        <v>Import</v>
      </c>
      <c r="M2460" t="s">
        <v>1205</v>
      </c>
      <c r="O2460"/>
      <c r="P2460" s="28" t="s">
        <v>2901</v>
      </c>
      <c r="R2460" t="s">
        <v>1207</v>
      </c>
      <c r="X2460" s="9">
        <f>IF(Table1[[#This Row],[Origin 1]]="???",0,COUNTA(Table1[[#This Row],[Origin 1]:[Origin 6]]))</f>
        <v>1</v>
      </c>
      <c r="Y2460"/>
      <c r="Z2460"/>
    </row>
    <row r="2461" spans="1:26">
      <c r="A2461" s="12" t="s">
        <v>42</v>
      </c>
      <c r="B2461" s="2">
        <v>2024</v>
      </c>
      <c r="C2461" s="18" t="str">
        <f>TEXT(Table1[[#This Row],[No2]],"000")</f>
        <v>012</v>
      </c>
      <c r="D2461" s="18">
        <v>12</v>
      </c>
      <c r="E2461" s="18" t="s">
        <v>25</v>
      </c>
      <c r="F2461" s="2" t="str">
        <f>_xlfn.TEXTJOIN("_",TRUE,A2461,B2461,C2461,Table1[[#This Row],[Domain]])</f>
        <v>SWE_2024_012_Land</v>
      </c>
      <c r="G2461" s="2" t="s">
        <v>300</v>
      </c>
      <c r="H2461" s="3" t="s">
        <v>27</v>
      </c>
      <c r="I2461" t="s">
        <v>49</v>
      </c>
      <c r="J2461" t="s">
        <v>3970</v>
      </c>
      <c r="K2461" s="4" t="s">
        <v>72</v>
      </c>
      <c r="L2461" s="9" t="str">
        <f>IF(AND(R2461=A2461, S2461&amp;T2461&amp;U2461&amp;V2461&amp;W2461=""), "DomProd", IF(COUNTIF(R2461:W2461, A2461)&gt;0, "CoDev", IF(R2461="???","N/A","Import")))</f>
        <v>Import</v>
      </c>
      <c r="M2461" t="s">
        <v>1596</v>
      </c>
      <c r="P2461" s="28" t="s">
        <v>1597</v>
      </c>
      <c r="R2461" t="s">
        <v>672</v>
      </c>
      <c r="X2461" s="9">
        <f>IF(Table1[[#This Row],[Origin 1]]="???",0,COUNTA(Table1[[#This Row],[Origin 1]:[Origin 6]]))</f>
        <v>1</v>
      </c>
      <c r="Y2461"/>
      <c r="Z2461"/>
    </row>
    <row r="2462" spans="1:26">
      <c r="A2462" s="12" t="s">
        <v>42</v>
      </c>
      <c r="B2462" s="2">
        <v>2024</v>
      </c>
      <c r="C2462" s="18" t="str">
        <f>TEXT(Table1[[#This Row],[No2]],"000")</f>
        <v>013</v>
      </c>
      <c r="D2462" s="18">
        <v>13</v>
      </c>
      <c r="E2462" s="18" t="s">
        <v>25</v>
      </c>
      <c r="F2462" s="2" t="str">
        <f>_xlfn.TEXTJOIN("_",TRUE,A2462,B2462,C2462,Table1[[#This Row],[Domain]])</f>
        <v>SWE_2024_013_Land</v>
      </c>
      <c r="G2462" s="2" t="s">
        <v>300</v>
      </c>
      <c r="H2462" s="3" t="s">
        <v>56</v>
      </c>
      <c r="I2462" t="s">
        <v>161</v>
      </c>
      <c r="J2462" t="s">
        <v>3971</v>
      </c>
      <c r="K2462" s="4">
        <v>6</v>
      </c>
      <c r="L2462" s="9" t="str">
        <f>IF(AND(R2462=A2462, S2462&amp;T2462&amp;U2462&amp;V2462&amp;W2462=""), "DomProd", IF(COUNTIF(R2462:W2462, A2462)&gt;0, "CoDev", IF(R2462="???","N/A","Import")))</f>
        <v>Import</v>
      </c>
      <c r="M2462" t="s">
        <v>805</v>
      </c>
      <c r="O2462"/>
      <c r="P2462" s="28" t="s">
        <v>3972</v>
      </c>
      <c r="R2462" t="s">
        <v>32</v>
      </c>
      <c r="S2462" t="s">
        <v>107</v>
      </c>
      <c r="X2462" s="9">
        <f>IF(Table1[[#This Row],[Origin 1]]="???",0,COUNTA(Table1[[#This Row],[Origin 1]:[Origin 6]]))</f>
        <v>2</v>
      </c>
      <c r="Y2462"/>
      <c r="Z2462"/>
    </row>
    <row r="2463" spans="1:26">
      <c r="A2463" s="12" t="s">
        <v>42</v>
      </c>
      <c r="B2463" s="2">
        <v>2024</v>
      </c>
      <c r="C2463" s="18" t="str">
        <f>TEXT(Table1[[#This Row],[No2]],"000")</f>
        <v>014</v>
      </c>
      <c r="D2463" s="18">
        <v>14</v>
      </c>
      <c r="E2463" s="18" t="s">
        <v>25</v>
      </c>
      <c r="F2463" s="2" t="str">
        <f>_xlfn.TEXTJOIN("_",TRUE,A2463,B2463,C2463,Table1[[#This Row],[Domain]])</f>
        <v>SWE_2024_014_Land</v>
      </c>
      <c r="G2463" s="2" t="s">
        <v>300</v>
      </c>
      <c r="H2463" s="3" t="s">
        <v>56</v>
      </c>
      <c r="I2463" t="s">
        <v>57</v>
      </c>
      <c r="J2463" t="s">
        <v>3973</v>
      </c>
      <c r="K2463" s="4">
        <v>14</v>
      </c>
      <c r="L2463" s="9" t="str">
        <f>IF(AND(R2463=A2463, S2463&amp;T2463&amp;U2463&amp;V2463&amp;W2463=""), "DomProd", IF(COUNTIF(R2463:W2463, A2463)&gt;0, "CoDev", IF(R2463="???","N/A","Import")))</f>
        <v>Import</v>
      </c>
      <c r="M2463" t="s">
        <v>805</v>
      </c>
      <c r="O2463"/>
      <c r="P2463" t="s">
        <v>3974</v>
      </c>
      <c r="R2463" t="s">
        <v>32</v>
      </c>
      <c r="X2463" s="9">
        <f>IF(Table1[[#This Row],[Origin 1]]="???",0,COUNTA(Table1[[#This Row],[Origin 1]:[Origin 6]]))</f>
        <v>1</v>
      </c>
      <c r="Y2463"/>
      <c r="Z2463"/>
    </row>
    <row r="2464" spans="1:26">
      <c r="A2464" s="12" t="s">
        <v>42</v>
      </c>
      <c r="B2464" s="2">
        <v>2024</v>
      </c>
      <c r="C2464" s="18" t="str">
        <f>TEXT(Table1[[#This Row],[No2]],"000")</f>
        <v>015</v>
      </c>
      <c r="D2464" s="18">
        <v>15</v>
      </c>
      <c r="E2464" s="18" t="s">
        <v>25</v>
      </c>
      <c r="F2464" s="2" t="str">
        <f>_xlfn.TEXTJOIN("_",TRUE,A2464,B2464,C2464,Table1[[#This Row],[Domain]])</f>
        <v>SWE_2024_015_Land</v>
      </c>
      <c r="G2464" s="2" t="s">
        <v>300</v>
      </c>
      <c r="H2464" s="3" t="s">
        <v>56</v>
      </c>
      <c r="I2464" t="s">
        <v>57</v>
      </c>
      <c r="J2464" t="s">
        <v>3975</v>
      </c>
      <c r="K2464" s="4">
        <v>25</v>
      </c>
      <c r="L2464" s="9" t="str">
        <f>IF(AND(R2464=A2464, S2464&amp;T2464&amp;U2464&amp;V2464&amp;W2464=""), "DomProd", IF(COUNTIF(R2464:W2464, A2464)&gt;0, "CoDev", IF(R2464="???","N/A","Import")))</f>
        <v>DomProd</v>
      </c>
      <c r="M2464" t="s">
        <v>3976</v>
      </c>
      <c r="O2464"/>
      <c r="P2464" t="s">
        <v>3974</v>
      </c>
      <c r="R2464" t="s">
        <v>42</v>
      </c>
      <c r="X2464" s="9">
        <f>IF(Table1[[#This Row],[Origin 1]]="???",0,COUNTA(Table1[[#This Row],[Origin 1]:[Origin 6]]))</f>
        <v>1</v>
      </c>
      <c r="Y2464"/>
      <c r="Z2464"/>
    </row>
    <row r="2465" spans="1:26">
      <c r="A2465" s="12" t="s">
        <v>42</v>
      </c>
      <c r="B2465" s="2">
        <v>2024</v>
      </c>
      <c r="C2465" s="18" t="str">
        <f>TEXT(Table1[[#This Row],[No2]],"000")</f>
        <v>016</v>
      </c>
      <c r="D2465" s="18">
        <v>16</v>
      </c>
      <c r="E2465" s="18" t="s">
        <v>25</v>
      </c>
      <c r="F2465" s="2" t="str">
        <f>_xlfn.TEXTJOIN("_",TRUE,A2465,B2465,C2465,Table1[[#This Row],[Domain]])</f>
        <v>SWE_2024_016_Land</v>
      </c>
      <c r="G2465" s="2" t="s">
        <v>300</v>
      </c>
      <c r="H2465" s="3" t="s">
        <v>56</v>
      </c>
      <c r="I2465" t="s">
        <v>335</v>
      </c>
      <c r="J2465" t="s">
        <v>3977</v>
      </c>
      <c r="K2465" s="4">
        <v>6</v>
      </c>
      <c r="L2465" s="9" t="str">
        <f>IF(AND(R2465=A2465, S2465&amp;T2465&amp;U2465&amp;V2465&amp;W2465=""), "DomProd", IF(COUNTIF(R2465:W2465, A2465)&gt;0, "CoDev", IF(R2465="???","N/A","Import")))</f>
        <v>Import</v>
      </c>
      <c r="M2465" t="s">
        <v>30</v>
      </c>
      <c r="O2465"/>
      <c r="P2465" t="s">
        <v>839</v>
      </c>
      <c r="R2465" t="s">
        <v>32</v>
      </c>
      <c r="X2465" s="9">
        <f>IF(Table1[[#This Row],[Origin 1]]="???",0,COUNTA(Table1[[#This Row],[Origin 1]:[Origin 6]]))</f>
        <v>1</v>
      </c>
      <c r="Y2465"/>
      <c r="Z2465"/>
    </row>
    <row r="2466" spans="1:26">
      <c r="A2466" s="12" t="s">
        <v>42</v>
      </c>
      <c r="B2466" s="2">
        <v>2024</v>
      </c>
      <c r="C2466" s="18" t="str">
        <f>TEXT(Table1[[#This Row],[No2]],"000")</f>
        <v>017</v>
      </c>
      <c r="D2466" s="18">
        <v>17</v>
      </c>
      <c r="E2466" s="18" t="s">
        <v>25</v>
      </c>
      <c r="F2466" s="2" t="str">
        <f>_xlfn.TEXTJOIN("_",TRUE,A2466,B2466,C2466,Table1[[#This Row],[Domain]])</f>
        <v>SWE_2024_017_Land</v>
      </c>
      <c r="G2466" s="2" t="s">
        <v>300</v>
      </c>
      <c r="H2466" s="3" t="s">
        <v>56</v>
      </c>
      <c r="I2466" t="s">
        <v>240</v>
      </c>
      <c r="J2466" t="s">
        <v>3978</v>
      </c>
      <c r="K2466" s="4" t="s">
        <v>72</v>
      </c>
      <c r="L2466" s="9" t="str">
        <f>IF(AND(R2466=A2466, S2466&amp;T2466&amp;U2466&amp;V2466&amp;W2466=""), "DomProd", IF(COUNTIF(R2466:W2466, A2466)&gt;0, "CoDev", IF(R2466="???","N/A","Import")))</f>
        <v>Import</v>
      </c>
      <c r="M2466" t="s">
        <v>1607</v>
      </c>
      <c r="O2466"/>
      <c r="P2466" t="s">
        <v>1608</v>
      </c>
      <c r="R2466" t="s">
        <v>43</v>
      </c>
      <c r="X2466" s="9">
        <f>IF(Table1[[#This Row],[Origin 1]]="???",0,COUNTA(Table1[[#This Row],[Origin 1]:[Origin 6]]))</f>
        <v>1</v>
      </c>
      <c r="Y2466"/>
      <c r="Z2466"/>
    </row>
    <row r="2467" spans="1:26">
      <c r="A2467" s="12" t="s">
        <v>42</v>
      </c>
      <c r="B2467" s="2">
        <v>2024</v>
      </c>
      <c r="C2467" s="18" t="str">
        <f>TEXT(Table1[[#This Row],[No2]],"000")</f>
        <v>018</v>
      </c>
      <c r="D2467" s="18">
        <v>18</v>
      </c>
      <c r="E2467" s="18" t="s">
        <v>25</v>
      </c>
      <c r="F2467" s="2" t="str">
        <f>_xlfn.TEXTJOIN("_",TRUE,A2467,B2467,C2467,Table1[[#This Row],[Domain]])</f>
        <v>SWE_2024_018_Land</v>
      </c>
      <c r="G2467" s="2" t="s">
        <v>300</v>
      </c>
      <c r="H2467" s="3" t="s">
        <v>56</v>
      </c>
      <c r="I2467" t="s">
        <v>240</v>
      </c>
      <c r="J2467" t="s">
        <v>3979</v>
      </c>
      <c r="K2467" s="4">
        <v>33</v>
      </c>
      <c r="L2467" s="9" t="str">
        <f>IF(AND(R2467=A2467, S2467&amp;T2467&amp;U2467&amp;V2467&amp;W2467=""), "DomProd", IF(COUNTIF(R2467:W2467, A2467)&gt;0, "CoDev", IF(R2467="???","N/A","Import")))</f>
        <v>DomProd</v>
      </c>
      <c r="M2467" t="s">
        <v>3980</v>
      </c>
      <c r="O2467"/>
      <c r="P2467" t="s">
        <v>3981</v>
      </c>
      <c r="R2467" t="s">
        <v>42</v>
      </c>
      <c r="X2467" s="9">
        <f>IF(Table1[[#This Row],[Origin 1]]="???",0,COUNTA(Table1[[#This Row],[Origin 1]:[Origin 6]]))</f>
        <v>1</v>
      </c>
      <c r="Y2467"/>
      <c r="Z2467"/>
    </row>
    <row r="2468" spans="1:26">
      <c r="A2468" s="12" t="s">
        <v>42</v>
      </c>
      <c r="B2468" s="2">
        <v>2024</v>
      </c>
      <c r="C2468" s="18" t="str">
        <f>TEXT(Table1[[#This Row],[No2]],"000")</f>
        <v>019</v>
      </c>
      <c r="D2468" s="18">
        <v>19</v>
      </c>
      <c r="E2468" s="18" t="s">
        <v>25</v>
      </c>
      <c r="F2468" s="2" t="str">
        <f>_xlfn.TEXTJOIN("_",TRUE,A2468,B2468,C2468,Table1[[#This Row],[Domain]])</f>
        <v>SWE_2024_019_Land</v>
      </c>
      <c r="G2468" s="2" t="s">
        <v>300</v>
      </c>
      <c r="H2468" s="3" t="s">
        <v>69</v>
      </c>
      <c r="I2468" t="s">
        <v>70</v>
      </c>
      <c r="J2468" t="s">
        <v>1616</v>
      </c>
      <c r="K2468" s="4" t="s">
        <v>72</v>
      </c>
      <c r="L2468" s="9" t="str">
        <f>IF(AND(R2468=A2468, S2468&amp;T2468&amp;U2468&amp;V2468&amp;W2468=""), "DomProd", IF(COUNTIF(R2468:W2468, A2468)&gt;0, "CoDev", IF(R2468="???","N/A","Import")))</f>
        <v>CoDev</v>
      </c>
      <c r="M2468" t="s">
        <v>483</v>
      </c>
      <c r="N2468" t="s">
        <v>1617</v>
      </c>
      <c r="O2468"/>
      <c r="P2468" s="28" t="s">
        <v>1618</v>
      </c>
      <c r="Q2468" s="28" t="s">
        <v>1619</v>
      </c>
      <c r="R2468" t="s">
        <v>42</v>
      </c>
      <c r="S2468" t="s">
        <v>43</v>
      </c>
      <c r="X2468" s="9">
        <f>IF(Table1[[#This Row],[Origin 1]]="???",0,COUNTA(Table1[[#This Row],[Origin 1]:[Origin 6]]))</f>
        <v>2</v>
      </c>
      <c r="Y2468"/>
      <c r="Z2468"/>
    </row>
    <row r="2469" spans="1:26">
      <c r="A2469" s="12" t="s">
        <v>42</v>
      </c>
      <c r="B2469" s="2">
        <v>2024</v>
      </c>
      <c r="C2469" s="18" t="str">
        <f>TEXT(Table1[[#This Row],[No2]],"000")</f>
        <v>020</v>
      </c>
      <c r="D2469" s="18">
        <v>20</v>
      </c>
      <c r="E2469" s="18" t="s">
        <v>25</v>
      </c>
      <c r="F2469" s="2" t="str">
        <f>_xlfn.TEXTJOIN("_",TRUE,A2469,B2469,C2469,Table1[[#This Row],[Domain]])</f>
        <v>SWE_2024_020_Land</v>
      </c>
      <c r="G2469" s="2" t="s">
        <v>300</v>
      </c>
      <c r="H2469" s="3" t="s">
        <v>69</v>
      </c>
      <c r="I2469" t="s">
        <v>70</v>
      </c>
      <c r="J2469" t="s">
        <v>3982</v>
      </c>
      <c r="K2469" s="4" t="s">
        <v>72</v>
      </c>
      <c r="L2469" s="9" t="str">
        <f>IF(AND(R2469=A2469, S2469&amp;T2469&amp;U2469&amp;V2469&amp;W2469=""), "DomProd", IF(COUNTIF(R2469:W2469, A2469)&gt;0, "CoDev", IF(R2469="???","N/A","Import")))</f>
        <v>DomProd</v>
      </c>
      <c r="M2469" t="s">
        <v>483</v>
      </c>
      <c r="O2469"/>
      <c r="P2469" s="28" t="s">
        <v>3983</v>
      </c>
      <c r="R2469" t="s">
        <v>42</v>
      </c>
      <c r="X2469" s="9">
        <f>IF(Table1[[#This Row],[Origin 1]]="???",0,COUNTA(Table1[[#This Row],[Origin 1]:[Origin 6]]))</f>
        <v>1</v>
      </c>
      <c r="Y2469"/>
      <c r="Z2469"/>
    </row>
    <row r="2470" spans="1:26">
      <c r="A2470" s="12" t="s">
        <v>42</v>
      </c>
      <c r="B2470" s="2">
        <v>2024</v>
      </c>
      <c r="C2470" s="18" t="str">
        <f>TEXT(Table1[[#This Row],[No2]],"000")</f>
        <v>021</v>
      </c>
      <c r="D2470" s="18">
        <v>21</v>
      </c>
      <c r="E2470" s="18" t="s">
        <v>25</v>
      </c>
      <c r="F2470" s="2" t="str">
        <f>_xlfn.TEXTJOIN("_",TRUE,A2470,B2470,C2470,Table1[[#This Row],[Domain]])</f>
        <v>SWE_2024_021_Land</v>
      </c>
      <c r="G2470" s="2" t="s">
        <v>300</v>
      </c>
      <c r="H2470" s="3" t="s">
        <v>69</v>
      </c>
      <c r="I2470" t="s">
        <v>75</v>
      </c>
      <c r="J2470" t="s">
        <v>76</v>
      </c>
      <c r="K2470" s="4" t="s">
        <v>72</v>
      </c>
      <c r="L2470" s="9" t="str">
        <f>IF(AND(R2470=A2470, S2470&amp;T2470&amp;U2470&amp;V2470&amp;W2470=""), "DomProd", IF(COUNTIF(R2470:W2470, A2470)&gt;0, "CoDev", IF(R2470="???","N/A","Import")))</f>
        <v>DomProd</v>
      </c>
      <c r="M2470" t="s">
        <v>73</v>
      </c>
      <c r="O2470"/>
      <c r="P2470" t="s">
        <v>77</v>
      </c>
      <c r="R2470" t="s">
        <v>42</v>
      </c>
      <c r="X2470" s="9">
        <f>IF(Table1[[#This Row],[Origin 1]]="???",0,COUNTA(Table1[[#This Row],[Origin 1]:[Origin 6]]))</f>
        <v>1</v>
      </c>
      <c r="Y2470"/>
      <c r="Z2470"/>
    </row>
    <row r="2471" spans="1:26">
      <c r="A2471" s="12" t="s">
        <v>42</v>
      </c>
      <c r="B2471" s="2">
        <v>2024</v>
      </c>
      <c r="C2471" s="18" t="str">
        <f>TEXT(Table1[[#This Row],[No2]],"000")</f>
        <v>022</v>
      </c>
      <c r="D2471" s="18">
        <v>22</v>
      </c>
      <c r="E2471" s="18" t="s">
        <v>25</v>
      </c>
      <c r="F2471" s="2" t="str">
        <f>_xlfn.TEXTJOIN("_",TRUE,A2471,B2471,C2471,Table1[[#This Row],[Domain]])</f>
        <v>SWE_2024_022_Land</v>
      </c>
      <c r="G2471" s="2" t="s">
        <v>300</v>
      </c>
      <c r="H2471" s="3" t="s">
        <v>78</v>
      </c>
      <c r="I2471" t="s">
        <v>79</v>
      </c>
      <c r="J2471" t="s">
        <v>2228</v>
      </c>
      <c r="K2471" s="4">
        <v>26</v>
      </c>
      <c r="L2471" s="9" t="str">
        <f>IF(AND(R2471=A2471, S2471&amp;T2471&amp;U2471&amp;V2471&amp;W2471=""), "DomProd", IF(COUNTIF(R2471:W2471, A2471)&gt;0, "CoDev", IF(R2471="???","N/A","Import")))</f>
        <v>DomProd</v>
      </c>
      <c r="M2471" t="s">
        <v>2229</v>
      </c>
      <c r="O2471"/>
      <c r="P2471" t="s">
        <v>2230</v>
      </c>
      <c r="R2471" t="s">
        <v>42</v>
      </c>
      <c r="X2471" s="9">
        <f>IF(Table1[[#This Row],[Origin 1]]="???",0,COUNTA(Table1[[#This Row],[Origin 1]:[Origin 6]]))</f>
        <v>1</v>
      </c>
      <c r="Y2471"/>
      <c r="Z2471"/>
    </row>
    <row r="2472" spans="1:26">
      <c r="A2472" s="12" t="s">
        <v>42</v>
      </c>
      <c r="B2472" s="2">
        <v>2024</v>
      </c>
      <c r="C2472" s="18" t="str">
        <f>TEXT(Table1[[#This Row],[No2]],"000")</f>
        <v>023</v>
      </c>
      <c r="D2472" s="18">
        <v>23</v>
      </c>
      <c r="E2472" s="18" t="s">
        <v>25</v>
      </c>
      <c r="F2472" s="2" t="str">
        <f>_xlfn.TEXTJOIN("_",TRUE,A2472,B2472,C2472,Table1[[#This Row],[Domain]])</f>
        <v>SWE_2024_023_Land</v>
      </c>
      <c r="G2472" s="2" t="s">
        <v>300</v>
      </c>
      <c r="H2472" s="3" t="s">
        <v>78</v>
      </c>
      <c r="I2472" t="s">
        <v>83</v>
      </c>
      <c r="J2472" t="s">
        <v>3984</v>
      </c>
      <c r="K2472" s="4">
        <v>108</v>
      </c>
      <c r="L2472" s="9" t="str">
        <f>IF(AND(R2472=A2472, S2472&amp;T2472&amp;U2472&amp;V2472&amp;W2472=""), "DomProd", IF(COUNTIF(R2472:W2472, A2472)&gt;0, "CoDev", IF(R2472="???","N/A","Import")))</f>
        <v>Import</v>
      </c>
      <c r="M2472" t="s">
        <v>173</v>
      </c>
      <c r="O2472"/>
      <c r="P2472" s="28" t="s">
        <v>3985</v>
      </c>
      <c r="R2472" t="s">
        <v>37</v>
      </c>
      <c r="X2472" s="9">
        <f>IF(Table1[[#This Row],[Origin 1]]="???",0,COUNTA(Table1[[#This Row],[Origin 1]:[Origin 6]]))</f>
        <v>1</v>
      </c>
      <c r="Y2472"/>
      <c r="Z2472"/>
    </row>
    <row r="2473" spans="1:26">
      <c r="A2473" s="12" t="s">
        <v>42</v>
      </c>
      <c r="B2473" s="2">
        <v>2024</v>
      </c>
      <c r="C2473" s="18" t="str">
        <f>TEXT(Table1[[#This Row],[No2]],"000")</f>
        <v>024</v>
      </c>
      <c r="D2473" s="18">
        <v>24</v>
      </c>
      <c r="E2473" s="18" t="s">
        <v>25</v>
      </c>
      <c r="F2473" s="2" t="str">
        <f>_xlfn.TEXTJOIN("_",TRUE,A2473,B2473,C2473,Table1[[#This Row],[Domain]])</f>
        <v>SWE_2024_024_Land</v>
      </c>
      <c r="G2473" s="2" t="s">
        <v>300</v>
      </c>
      <c r="H2473" s="3" t="s">
        <v>78</v>
      </c>
      <c r="I2473" t="s">
        <v>88</v>
      </c>
      <c r="J2473" t="s">
        <v>3251</v>
      </c>
      <c r="K2473" s="4">
        <v>80</v>
      </c>
      <c r="L2473" s="9" t="str">
        <f>IF(AND(R2473=A2473, S2473&amp;T2473&amp;U2473&amp;V2473&amp;W2473=""), "DomProd", IF(COUNTIF(R2473:W2473, A2473)&gt;0, "CoDev", IF(R2473="???","N/A","Import")))</f>
        <v>Import</v>
      </c>
      <c r="M2473" t="s">
        <v>81</v>
      </c>
      <c r="O2473"/>
      <c r="P2473" s="28" t="s">
        <v>3252</v>
      </c>
      <c r="R2473" t="s">
        <v>672</v>
      </c>
      <c r="X2473" s="9">
        <f>IF(Table1[[#This Row],[Origin 1]]="???",0,COUNTA(Table1[[#This Row],[Origin 1]:[Origin 6]]))</f>
        <v>1</v>
      </c>
      <c r="Y2473"/>
      <c r="Z2473"/>
    </row>
    <row r="2474" spans="1:26">
      <c r="A2474" s="12" t="s">
        <v>42</v>
      </c>
      <c r="B2474" s="2">
        <v>2024</v>
      </c>
      <c r="C2474" s="18" t="str">
        <f>TEXT(Table1[[#This Row],[No2]],"000")</f>
        <v>025</v>
      </c>
      <c r="D2474" s="18">
        <v>25</v>
      </c>
      <c r="E2474" s="18" t="s">
        <v>25</v>
      </c>
      <c r="F2474" s="2" t="str">
        <f>_xlfn.TEXTJOIN("_",TRUE,A2474,B2474,C2474,Table1[[#This Row],[Domain]])</f>
        <v>SWE_2024_025_Land</v>
      </c>
      <c r="G2474" s="2" t="s">
        <v>300</v>
      </c>
      <c r="H2474" s="3" t="s">
        <v>78</v>
      </c>
      <c r="I2474" t="s">
        <v>745</v>
      </c>
      <c r="J2474" t="s">
        <v>3986</v>
      </c>
      <c r="K2474" s="4">
        <v>40</v>
      </c>
      <c r="L2474" s="9" t="str">
        <f>IF(AND(R2474=A2474, S2474&amp;T2474&amp;U2474&amp;V2474&amp;W2474=""), "DomProd", IF(COUNTIF(R2474:W2474, A2474)&gt;0, "CoDev", IF(R2474="???","N/A","Import")))</f>
        <v>DomProd</v>
      </c>
      <c r="M2474" t="s">
        <v>40</v>
      </c>
      <c r="O2474"/>
      <c r="P2474" t="s">
        <v>1059</v>
      </c>
      <c r="R2474" t="s">
        <v>42</v>
      </c>
      <c r="X2474" s="9">
        <f>IF(Table1[[#This Row],[Origin 1]]="???",0,COUNTA(Table1[[#This Row],[Origin 1]:[Origin 6]]))</f>
        <v>1</v>
      </c>
      <c r="Y2474"/>
      <c r="Z2474"/>
    </row>
    <row r="2475" spans="1:26">
      <c r="A2475" s="12" t="s">
        <v>42</v>
      </c>
      <c r="B2475" s="2">
        <v>2024</v>
      </c>
      <c r="C2475" s="18" t="str">
        <f>TEXT(Table1[[#This Row],[No2]],"000")</f>
        <v>026</v>
      </c>
      <c r="D2475" s="18">
        <v>26</v>
      </c>
      <c r="E2475" s="18" t="s">
        <v>25</v>
      </c>
      <c r="F2475" s="2" t="str">
        <f>_xlfn.TEXTJOIN("_",TRUE,A2475,B2475,C2475,Table1[[#This Row],[Domain]])</f>
        <v>SWE_2024_026_Land</v>
      </c>
      <c r="G2475" s="2" t="s">
        <v>300</v>
      </c>
      <c r="H2475" s="3" t="s">
        <v>129</v>
      </c>
      <c r="I2475" t="s">
        <v>535</v>
      </c>
      <c r="J2475" t="s">
        <v>3596</v>
      </c>
      <c r="K2475" s="4">
        <v>12</v>
      </c>
      <c r="L2475" s="9" t="str">
        <f>IF(AND(R2475=A2475, S2475&amp;T2475&amp;U2475&amp;V2475&amp;W2475=""), "DomProd", IF(COUNTIF(R2475:W2475, A2475)&gt;0, "CoDev", IF(R2475="???","N/A","Import")))</f>
        <v>Import</v>
      </c>
      <c r="M2475" t="s">
        <v>101</v>
      </c>
      <c r="O2475"/>
      <c r="P2475" s="28" t="s">
        <v>1033</v>
      </c>
      <c r="Q2475" s="28" t="s">
        <v>1034</v>
      </c>
      <c r="R2475" t="s">
        <v>65</v>
      </c>
      <c r="X2475" s="9">
        <f>IF(Table1[[#This Row],[Origin 1]]="???",0,COUNTA(Table1[[#This Row],[Origin 1]:[Origin 6]]))</f>
        <v>1</v>
      </c>
      <c r="Y2475"/>
      <c r="Z2475"/>
    </row>
    <row r="2476" spans="1:26">
      <c r="A2476" s="12" t="s">
        <v>42</v>
      </c>
      <c r="B2476" s="2">
        <v>2024</v>
      </c>
      <c r="C2476" s="18" t="str">
        <f>TEXT(Table1[[#This Row],[No2]],"000")</f>
        <v>027</v>
      </c>
      <c r="D2476" s="18">
        <v>27</v>
      </c>
      <c r="E2476" s="18" t="s">
        <v>25</v>
      </c>
      <c r="F2476" s="2" t="str">
        <f>_xlfn.TEXTJOIN("_",TRUE,A2476,B2476,C2476,Table1[[#This Row],[Domain]])</f>
        <v>SWE_2024_027_Land</v>
      </c>
      <c r="G2476" s="2" t="s">
        <v>300</v>
      </c>
      <c r="H2476" s="3" t="s">
        <v>129</v>
      </c>
      <c r="I2476" t="s">
        <v>631</v>
      </c>
      <c r="J2476" t="s">
        <v>3987</v>
      </c>
      <c r="K2476" s="4" t="s">
        <v>72</v>
      </c>
      <c r="L2476" s="9" t="str">
        <f>IF(AND(R2476=A2476, S2476&amp;T2476&amp;U2476&amp;V2476&amp;W2476=""), "DomProd", IF(COUNTIF(R2476:W2476, A2476)&gt;0, "CoDev", IF(R2476="???","N/A","Import")))</f>
        <v>Import</v>
      </c>
      <c r="M2476" t="s">
        <v>198</v>
      </c>
      <c r="O2476"/>
      <c r="P2476" s="28" t="s">
        <v>1263</v>
      </c>
      <c r="R2476" t="s">
        <v>65</v>
      </c>
      <c r="X2476" s="9">
        <f>IF(Table1[[#This Row],[Origin 1]]="???",0,COUNTA(Table1[[#This Row],[Origin 1]:[Origin 6]]))</f>
        <v>1</v>
      </c>
      <c r="Y2476"/>
      <c r="Z2476"/>
    </row>
    <row r="2477" spans="1:26">
      <c r="A2477" s="12" t="s">
        <v>42</v>
      </c>
      <c r="B2477" s="2">
        <v>2024</v>
      </c>
      <c r="C2477" s="18" t="str">
        <f>TEXT(Table1[[#This Row],[No2]],"000")</f>
        <v>028</v>
      </c>
      <c r="D2477" s="18">
        <v>28</v>
      </c>
      <c r="E2477" s="18" t="s">
        <v>25</v>
      </c>
      <c r="F2477" s="2" t="str">
        <f>_xlfn.TEXTJOIN("_",TRUE,A2477,B2477,C2477,Table1[[#This Row],[Domain]])</f>
        <v>SWE_2024_028_Land</v>
      </c>
      <c r="G2477" s="2" t="s">
        <v>300</v>
      </c>
      <c r="H2477" s="3" t="s">
        <v>129</v>
      </c>
      <c r="I2477" t="s">
        <v>542</v>
      </c>
      <c r="J2477" t="s">
        <v>3988</v>
      </c>
      <c r="K2477" s="4">
        <v>8</v>
      </c>
      <c r="L2477" s="9" t="str">
        <f>IF(AND(R2477=A2477, S2477&amp;T2477&amp;U2477&amp;V2477&amp;W2477=""), "DomProd", IF(COUNTIF(R2477:W2477, A2477)&gt;0, "CoDev", IF(R2477="???","N/A","Import")))</f>
        <v>CoDev</v>
      </c>
      <c r="M2477" t="s">
        <v>142</v>
      </c>
      <c r="O2477"/>
      <c r="P2477" s="28" t="s">
        <v>143</v>
      </c>
      <c r="R2477" t="s">
        <v>32</v>
      </c>
      <c r="S2477" t="s">
        <v>55</v>
      </c>
      <c r="T2477" t="s">
        <v>42</v>
      </c>
      <c r="U2477" t="s">
        <v>144</v>
      </c>
      <c r="V2477" t="s">
        <v>145</v>
      </c>
      <c r="W2477" t="s">
        <v>37</v>
      </c>
      <c r="X2477" s="9">
        <f>IF(Table1[[#This Row],[Origin 1]]="???",0,COUNTA(Table1[[#This Row],[Origin 1]:[Origin 6]]))</f>
        <v>6</v>
      </c>
      <c r="Y2477"/>
      <c r="Z2477"/>
    </row>
    <row r="2478" spans="1:26">
      <c r="A2478" s="12" t="s">
        <v>42</v>
      </c>
      <c r="B2478" s="2">
        <v>2024</v>
      </c>
      <c r="C2478" s="18" t="str">
        <f>TEXT(Table1[[#This Row],[No2]],"000")</f>
        <v>029</v>
      </c>
      <c r="D2478" s="18">
        <v>29</v>
      </c>
      <c r="E2478" s="18" t="s">
        <v>25</v>
      </c>
      <c r="F2478" s="2" t="str">
        <f>_xlfn.TEXTJOIN("_",TRUE,A2478,B2478,C2478,Table1[[#This Row],[Domain]])</f>
        <v>SWE_2024_029_Land</v>
      </c>
      <c r="G2478" s="2" t="s">
        <v>300</v>
      </c>
      <c r="H2478" s="3" t="s">
        <v>129</v>
      </c>
      <c r="I2478" t="s">
        <v>542</v>
      </c>
      <c r="J2478" t="s">
        <v>3989</v>
      </c>
      <c r="K2478" s="4" t="s">
        <v>72</v>
      </c>
      <c r="L2478" s="9" t="str">
        <f>IF(AND(R2478=A2478, S2478&amp;T2478&amp;U2478&amp;V2478&amp;W2478=""), "DomProd", IF(COUNTIF(R2478:W2478, A2478)&gt;0, "CoDev", IF(R2478="???","N/A","Import")))</f>
        <v>DomProd</v>
      </c>
      <c r="M2478" t="s">
        <v>73</v>
      </c>
      <c r="O2478"/>
      <c r="P2478" s="28" t="s">
        <v>3990</v>
      </c>
      <c r="R2478" t="s">
        <v>42</v>
      </c>
      <c r="X2478" s="9">
        <f>IF(Table1[[#This Row],[Origin 1]]="???",0,COUNTA(Table1[[#This Row],[Origin 1]:[Origin 6]]))</f>
        <v>1</v>
      </c>
      <c r="Y2478"/>
      <c r="Z2478"/>
    </row>
    <row r="2479" spans="1:26">
      <c r="A2479" s="12" t="s">
        <v>42</v>
      </c>
      <c r="B2479" s="2">
        <v>2024</v>
      </c>
      <c r="C2479" s="18" t="str">
        <f>TEXT(Table1[[#This Row],[No2]],"000")</f>
        <v>030</v>
      </c>
      <c r="D2479" s="18">
        <v>30</v>
      </c>
      <c r="E2479" s="18" t="s">
        <v>25</v>
      </c>
      <c r="F2479" s="2" t="str">
        <f>_xlfn.TEXTJOIN("_",TRUE,A2479,B2479,C2479,Table1[[#This Row],[Domain]])</f>
        <v>SWE_2024_030_Land</v>
      </c>
      <c r="G2479" s="2" t="s">
        <v>300</v>
      </c>
      <c r="H2479" s="3" t="s">
        <v>129</v>
      </c>
      <c r="I2479" t="s">
        <v>130</v>
      </c>
      <c r="J2479" t="s">
        <v>779</v>
      </c>
      <c r="K2479" s="4" t="s">
        <v>72</v>
      </c>
      <c r="L2479" s="9" t="str">
        <f>IF(AND(R2479=A2479, S2479&amp;T2479&amp;U2479&amp;V2479&amp;W2479=""), "DomProd", IF(COUNTIF(R2479:W2479, A2479)&gt;0, "CoDev", IF(R2479="???","N/A","Import")))</f>
        <v>DomProd</v>
      </c>
      <c r="M2479" t="s">
        <v>483</v>
      </c>
      <c r="O2479"/>
      <c r="P2479" s="28" t="s">
        <v>780</v>
      </c>
      <c r="R2479" t="s">
        <v>42</v>
      </c>
      <c r="X2479" s="9">
        <f>IF(Table1[[#This Row],[Origin 1]]="???",0,COUNTA(Table1[[#This Row],[Origin 1]:[Origin 6]]))</f>
        <v>1</v>
      </c>
      <c r="Y2479"/>
      <c r="Z2479"/>
    </row>
    <row r="2480" spans="1:26">
      <c r="A2480" s="12" t="s">
        <v>42</v>
      </c>
      <c r="B2480" s="2">
        <v>2024</v>
      </c>
      <c r="C2480" s="18" t="str">
        <f>TEXT(Table1[[#This Row],[No2]],"000")</f>
        <v>031</v>
      </c>
      <c r="D2480" s="18">
        <v>31</v>
      </c>
      <c r="E2480" s="18" t="s">
        <v>25</v>
      </c>
      <c r="F2480" s="2" t="str">
        <f>_xlfn.TEXTJOIN("_",TRUE,A2480,B2480,C2480,Table1[[#This Row],[Domain]])</f>
        <v>SWE_2024_031_Land</v>
      </c>
      <c r="G2480" s="2" t="s">
        <v>300</v>
      </c>
      <c r="H2480" s="3" t="s">
        <v>129</v>
      </c>
      <c r="I2480" t="s">
        <v>3991</v>
      </c>
      <c r="J2480" t="s">
        <v>3992</v>
      </c>
      <c r="K2480" s="4">
        <v>30</v>
      </c>
      <c r="L2480" s="9" t="str">
        <f>IF(AND(R2480=A2480, S2480&amp;T2480&amp;U2480&amp;V2480&amp;W2480=""), "DomProd", IF(COUNTIF(R2480:W2480, A2480)&gt;0, "CoDev", IF(R2480="???","N/A","Import")))</f>
        <v>DomProd</v>
      </c>
      <c r="M2480" t="s">
        <v>40</v>
      </c>
      <c r="O2480"/>
      <c r="P2480" s="28" t="s">
        <v>1059</v>
      </c>
      <c r="R2480" t="s">
        <v>42</v>
      </c>
      <c r="X2480" s="9">
        <f>IF(Table1[[#This Row],[Origin 1]]="???",0,COUNTA(Table1[[#This Row],[Origin 1]:[Origin 6]]))</f>
        <v>1</v>
      </c>
      <c r="Y2480"/>
      <c r="Z2480"/>
    </row>
    <row r="2481" spans="1:26">
      <c r="A2481" s="12" t="s">
        <v>42</v>
      </c>
      <c r="B2481" s="2">
        <v>2024</v>
      </c>
      <c r="C2481" s="18" t="str">
        <f>TEXT(Table1[[#This Row],[No2]],"000")</f>
        <v>032</v>
      </c>
      <c r="D2481" s="18">
        <v>32</v>
      </c>
      <c r="E2481" s="18" t="s">
        <v>183</v>
      </c>
      <c r="F2481" s="2" t="str">
        <f>_xlfn.TEXTJOIN("_",TRUE,A2481,B2481,C2481,Table1[[#This Row],[Domain]])</f>
        <v>SWE_2024_032_Sea</v>
      </c>
      <c r="G2481" s="2" t="s">
        <v>400</v>
      </c>
      <c r="H2481" s="3" t="s">
        <v>888</v>
      </c>
      <c r="I2481" t="s">
        <v>889</v>
      </c>
      <c r="J2481" t="s">
        <v>3993</v>
      </c>
      <c r="K2481" s="4">
        <v>1</v>
      </c>
      <c r="L2481" s="9" t="str">
        <f>IF(AND(R2481=A2481, S2481&amp;T2481&amp;U2481&amp;V2481&amp;W2481=""), "DomProd", IF(COUNTIF(R2481:W2481, A2481)&gt;0, "CoDev", IF(R2481="???","N/A","Import")))</f>
        <v>DomProd</v>
      </c>
      <c r="M2481" t="s">
        <v>483</v>
      </c>
      <c r="O2481"/>
      <c r="P2481" s="28" t="s">
        <v>3994</v>
      </c>
      <c r="R2481" t="s">
        <v>42</v>
      </c>
      <c r="X2481" s="9">
        <f>IF(Table1[[#This Row],[Origin 1]]="???",0,COUNTA(Table1[[#This Row],[Origin 1]:[Origin 6]]))</f>
        <v>1</v>
      </c>
      <c r="Y2481"/>
      <c r="Z2481"/>
    </row>
    <row r="2482" spans="1:26">
      <c r="A2482" s="12" t="s">
        <v>42</v>
      </c>
      <c r="B2482" s="2">
        <v>2024</v>
      </c>
      <c r="C2482" s="18" t="str">
        <f>TEXT(Table1[[#This Row],[No2]],"000")</f>
        <v>033</v>
      </c>
      <c r="D2482" s="18">
        <v>33</v>
      </c>
      <c r="E2482" s="18" t="s">
        <v>183</v>
      </c>
      <c r="F2482" s="2" t="str">
        <f>_xlfn.TEXTJOIN("_",TRUE,A2482,B2482,C2482,Table1[[#This Row],[Domain]])</f>
        <v>SWE_2024_033_Sea</v>
      </c>
      <c r="G2482" s="2" t="s">
        <v>400</v>
      </c>
      <c r="H2482" s="3" t="s">
        <v>888</v>
      </c>
      <c r="I2482" t="s">
        <v>893</v>
      </c>
      <c r="J2482" t="s">
        <v>3995</v>
      </c>
      <c r="K2482" s="4" t="s">
        <v>72</v>
      </c>
      <c r="L2482" s="9" t="str">
        <f>IF(AND(R2482=A2482, S2482&amp;T2482&amp;U2482&amp;V2482&amp;W2482=""), "DomProd", IF(COUNTIF(R2482:W2482, A2482)&gt;0, "CoDev", IF(R2482="???","N/A","Import")))</f>
        <v>DomProd</v>
      </c>
      <c r="M2482" t="s">
        <v>1633</v>
      </c>
      <c r="O2482"/>
      <c r="P2482" s="28" t="s">
        <v>3996</v>
      </c>
      <c r="R2482" t="s">
        <v>42</v>
      </c>
      <c r="X2482" s="9">
        <f>IF(Table1[[#This Row],[Origin 1]]="???",0,COUNTA(Table1[[#This Row],[Origin 1]:[Origin 6]]))</f>
        <v>1</v>
      </c>
      <c r="Y2482"/>
      <c r="Z2482"/>
    </row>
    <row r="2483" spans="1:26">
      <c r="A2483" s="12" t="s">
        <v>42</v>
      </c>
      <c r="B2483" s="2">
        <v>2024</v>
      </c>
      <c r="C2483" s="18" t="str">
        <f>TEXT(Table1[[#This Row],[No2]],"000")</f>
        <v>034</v>
      </c>
      <c r="D2483" s="18">
        <v>34</v>
      </c>
      <c r="E2483" s="18" t="s">
        <v>183</v>
      </c>
      <c r="F2483" s="2" t="str">
        <f>_xlfn.TEXTJOIN("_",TRUE,A2483,B2483,C2483,Table1[[#This Row],[Domain]])</f>
        <v>SWE_2024_034_Sea</v>
      </c>
      <c r="G2483" s="2" t="s">
        <v>400</v>
      </c>
      <c r="H2483" s="3" t="s">
        <v>888</v>
      </c>
      <c r="I2483" t="s">
        <v>893</v>
      </c>
      <c r="J2483" t="s">
        <v>3997</v>
      </c>
      <c r="K2483" s="4" t="s">
        <v>72</v>
      </c>
      <c r="L2483" s="9" t="str">
        <f>IF(AND(R2483=A2483, S2483&amp;T2483&amp;U2483&amp;V2483&amp;W2483=""), "DomProd", IF(COUNTIF(R2483:W2483, A2483)&gt;0, "CoDev", IF(R2483="???","N/A","Import")))</f>
        <v>DomProd</v>
      </c>
      <c r="M2483" t="s">
        <v>1633</v>
      </c>
      <c r="O2483"/>
      <c r="P2483" s="28" t="s">
        <v>3998</v>
      </c>
      <c r="R2483" t="s">
        <v>42</v>
      </c>
      <c r="X2483" s="9">
        <f>IF(Table1[[#This Row],[Origin 1]]="???",0,COUNTA(Table1[[#This Row],[Origin 1]:[Origin 6]]))</f>
        <v>1</v>
      </c>
      <c r="Y2483"/>
      <c r="Z2483"/>
    </row>
    <row r="2484" spans="1:26">
      <c r="A2484" s="12" t="s">
        <v>42</v>
      </c>
      <c r="B2484" s="2">
        <v>2024</v>
      </c>
      <c r="C2484" s="18" t="str">
        <f>TEXT(Table1[[#This Row],[No2]],"000")</f>
        <v>035</v>
      </c>
      <c r="D2484" s="18">
        <v>35</v>
      </c>
      <c r="E2484" s="18" t="s">
        <v>183</v>
      </c>
      <c r="F2484" s="2" t="str">
        <f>_xlfn.TEXTJOIN("_",TRUE,A2484,B2484,C2484,Table1[[#This Row],[Domain]])</f>
        <v>SWE_2024_035_Sea</v>
      </c>
      <c r="G2484" s="2" t="s">
        <v>400</v>
      </c>
      <c r="H2484" s="3" t="s">
        <v>888</v>
      </c>
      <c r="I2484" t="s">
        <v>889</v>
      </c>
      <c r="J2484" t="s">
        <v>3999</v>
      </c>
      <c r="K2484" s="4">
        <v>2</v>
      </c>
      <c r="L2484" s="9" t="str">
        <f>IF(AND(R2484=A2484, S2484&amp;T2484&amp;U2484&amp;V2484&amp;W2484=""), "DomProd", IF(COUNTIF(R2484:W2484, A2484)&gt;0, "CoDev", IF(R2484="???","N/A","Import")))</f>
        <v>DomProd</v>
      </c>
      <c r="M2484" t="s">
        <v>483</v>
      </c>
      <c r="O2484"/>
      <c r="P2484" s="28" t="s">
        <v>3994</v>
      </c>
      <c r="R2484" t="s">
        <v>42</v>
      </c>
      <c r="X2484" s="9">
        <f>IF(Table1[[#This Row],[Origin 1]]="???",0,COUNTA(Table1[[#This Row],[Origin 1]:[Origin 6]]))</f>
        <v>1</v>
      </c>
      <c r="Y2484"/>
      <c r="Z2484"/>
    </row>
    <row r="2485" spans="1:26">
      <c r="A2485" s="12" t="s">
        <v>42</v>
      </c>
      <c r="B2485" s="2">
        <v>2024</v>
      </c>
      <c r="C2485" s="18" t="str">
        <f>TEXT(Table1[[#This Row],[No2]],"000")</f>
        <v>036</v>
      </c>
      <c r="D2485" s="18">
        <v>36</v>
      </c>
      <c r="E2485" s="18" t="s">
        <v>183</v>
      </c>
      <c r="F2485" s="2" t="str">
        <f>_xlfn.TEXTJOIN("_",TRUE,A2485,B2485,C2485,Table1[[#This Row],[Domain]])</f>
        <v>SWE_2024_036_Sea</v>
      </c>
      <c r="G2485" s="2" t="s">
        <v>400</v>
      </c>
      <c r="H2485" s="3" t="s">
        <v>888</v>
      </c>
      <c r="I2485" t="s">
        <v>893</v>
      </c>
      <c r="J2485" t="s">
        <v>3995</v>
      </c>
      <c r="K2485" s="4" t="s">
        <v>72</v>
      </c>
      <c r="L2485" s="9" t="str">
        <f>IF(AND(R2485=A2485, S2485&amp;T2485&amp;U2485&amp;V2485&amp;W2485=""), "DomProd", IF(COUNTIF(R2485:W2485, A2485)&gt;0, "CoDev", IF(R2485="???","N/A","Import")))</f>
        <v>DomProd</v>
      </c>
      <c r="M2485" t="s">
        <v>1633</v>
      </c>
      <c r="O2485"/>
      <c r="P2485" s="28" t="s">
        <v>3996</v>
      </c>
      <c r="R2485" t="s">
        <v>42</v>
      </c>
      <c r="X2485" s="9">
        <f>IF(Table1[[#This Row],[Origin 1]]="???",0,COUNTA(Table1[[#This Row],[Origin 1]:[Origin 6]]))</f>
        <v>1</v>
      </c>
      <c r="Y2485"/>
      <c r="Z2485"/>
    </row>
    <row r="2486" spans="1:26">
      <c r="A2486" s="12" t="s">
        <v>42</v>
      </c>
      <c r="B2486" s="2">
        <v>2024</v>
      </c>
      <c r="C2486" s="18" t="str">
        <f>TEXT(Table1[[#This Row],[No2]],"000")</f>
        <v>037</v>
      </c>
      <c r="D2486" s="18">
        <v>37</v>
      </c>
      <c r="E2486" s="18" t="s">
        <v>183</v>
      </c>
      <c r="F2486" s="2" t="str">
        <f>_xlfn.TEXTJOIN("_",TRUE,A2486,B2486,C2486,Table1[[#This Row],[Domain]])</f>
        <v>SWE_2024_037_Sea</v>
      </c>
      <c r="G2486" s="2" t="s">
        <v>400</v>
      </c>
      <c r="H2486" s="3" t="s">
        <v>888</v>
      </c>
      <c r="I2486" t="s">
        <v>893</v>
      </c>
      <c r="J2486" t="s">
        <v>3997</v>
      </c>
      <c r="K2486" s="4" t="s">
        <v>72</v>
      </c>
      <c r="L2486" s="9" t="str">
        <f>IF(AND(R2486=A2486, S2486&amp;T2486&amp;U2486&amp;V2486&amp;W2486=""), "DomProd", IF(COUNTIF(R2486:W2486, A2486)&gt;0, "CoDev", IF(R2486="???","N/A","Import")))</f>
        <v>DomProd</v>
      </c>
      <c r="M2486" t="s">
        <v>1633</v>
      </c>
      <c r="O2486"/>
      <c r="P2486" s="28" t="s">
        <v>3998</v>
      </c>
      <c r="R2486" t="s">
        <v>42</v>
      </c>
      <c r="X2486" s="9">
        <f>IF(Table1[[#This Row],[Origin 1]]="???",0,COUNTA(Table1[[#This Row],[Origin 1]:[Origin 6]]))</f>
        <v>1</v>
      </c>
      <c r="Y2486"/>
      <c r="Z2486"/>
    </row>
    <row r="2487" spans="1:26">
      <c r="A2487" s="12" t="s">
        <v>42</v>
      </c>
      <c r="B2487" s="2">
        <v>2024</v>
      </c>
      <c r="C2487" s="18" t="str">
        <f>TEXT(Table1[[#This Row],[No2]],"000")</f>
        <v>038</v>
      </c>
      <c r="D2487" s="18">
        <v>38</v>
      </c>
      <c r="E2487" s="18" t="s">
        <v>183</v>
      </c>
      <c r="F2487" s="2" t="str">
        <f>_xlfn.TEXTJOIN("_",TRUE,A2487,B2487,C2487,Table1[[#This Row],[Domain]])</f>
        <v>SWE_2024_038_Sea</v>
      </c>
      <c r="G2487" s="2" t="s">
        <v>400</v>
      </c>
      <c r="H2487" s="3" t="s">
        <v>888</v>
      </c>
      <c r="I2487" t="s">
        <v>889</v>
      </c>
      <c r="J2487" t="s">
        <v>4000</v>
      </c>
      <c r="K2487" s="4">
        <v>2</v>
      </c>
      <c r="L2487" s="9" t="str">
        <f>IF(AND(R2487=A2487, S2487&amp;T2487&amp;U2487&amp;V2487&amp;W2487=""), "DomProd", IF(COUNTIF(R2487:W2487, A2487)&gt;0, "CoDev", IF(R2487="???","N/A","Import")))</f>
        <v>DomProd</v>
      </c>
      <c r="M2487" t="s">
        <v>4001</v>
      </c>
      <c r="O2487"/>
      <c r="P2487" s="28" t="s">
        <v>4002</v>
      </c>
      <c r="R2487" t="s">
        <v>42</v>
      </c>
      <c r="X2487" s="9">
        <f>IF(Table1[[#This Row],[Origin 1]]="???",0,COUNTA(Table1[[#This Row],[Origin 1]:[Origin 6]]))</f>
        <v>1</v>
      </c>
      <c r="Y2487"/>
      <c r="Z2487"/>
    </row>
    <row r="2488" spans="1:26">
      <c r="A2488" s="12" t="s">
        <v>42</v>
      </c>
      <c r="B2488" s="2">
        <v>2024</v>
      </c>
      <c r="C2488" s="18" t="str">
        <f>TEXT(Table1[[#This Row],[No2]],"000")</f>
        <v>039</v>
      </c>
      <c r="D2488" s="18">
        <v>39</v>
      </c>
      <c r="E2488" s="18" t="s">
        <v>183</v>
      </c>
      <c r="F2488" s="2" t="str">
        <f>_xlfn.TEXTJOIN("_",TRUE,A2488,B2488,C2488,Table1[[#This Row],[Domain]])</f>
        <v>SWE_2024_039_Sea</v>
      </c>
      <c r="G2488" s="2" t="s">
        <v>400</v>
      </c>
      <c r="H2488" s="3" t="s">
        <v>888</v>
      </c>
      <c r="I2488" t="s">
        <v>893</v>
      </c>
      <c r="J2488" t="s">
        <v>3995</v>
      </c>
      <c r="K2488" s="4" t="s">
        <v>72</v>
      </c>
      <c r="L2488" s="9" t="str">
        <f>IF(AND(R2488=A2488, S2488&amp;T2488&amp;U2488&amp;V2488&amp;W2488=""), "DomProd", IF(COUNTIF(R2488:W2488, A2488)&gt;0, "CoDev", IF(R2488="???","N/A","Import")))</f>
        <v>DomProd</v>
      </c>
      <c r="M2488" t="s">
        <v>1633</v>
      </c>
      <c r="O2488"/>
      <c r="P2488" s="28" t="s">
        <v>3996</v>
      </c>
      <c r="R2488" t="s">
        <v>42</v>
      </c>
      <c r="X2488" s="9">
        <f>IF(Table1[[#This Row],[Origin 1]]="???",0,COUNTA(Table1[[#This Row],[Origin 1]:[Origin 6]]))</f>
        <v>1</v>
      </c>
      <c r="Y2488"/>
      <c r="Z2488"/>
    </row>
    <row r="2489" spans="1:26">
      <c r="A2489" s="12" t="s">
        <v>42</v>
      </c>
      <c r="B2489" s="2">
        <v>2024</v>
      </c>
      <c r="C2489" s="18" t="str">
        <f>TEXT(Table1[[#This Row],[No2]],"000")</f>
        <v>040</v>
      </c>
      <c r="D2489" s="18">
        <v>40</v>
      </c>
      <c r="E2489" s="18" t="s">
        <v>183</v>
      </c>
      <c r="F2489" s="2" t="str">
        <f>_xlfn.TEXTJOIN("_",TRUE,A2489,B2489,C2489,Table1[[#This Row],[Domain]])</f>
        <v>SWE_2024_040_Sea</v>
      </c>
      <c r="G2489" s="2" t="s">
        <v>400</v>
      </c>
      <c r="H2489" s="3" t="s">
        <v>888</v>
      </c>
      <c r="I2489" t="s">
        <v>893</v>
      </c>
      <c r="J2489" t="s">
        <v>3997</v>
      </c>
      <c r="K2489" s="4" t="s">
        <v>72</v>
      </c>
      <c r="L2489" s="9" t="str">
        <f>IF(AND(R2489=A2489, S2489&amp;T2489&amp;U2489&amp;V2489&amp;W2489=""), "DomProd", IF(COUNTIF(R2489:W2489, A2489)&gt;0, "CoDev", IF(R2489="???","N/A","Import")))</f>
        <v>DomProd</v>
      </c>
      <c r="M2489" t="s">
        <v>1633</v>
      </c>
      <c r="O2489"/>
      <c r="P2489" s="28" t="s">
        <v>3998</v>
      </c>
      <c r="R2489" t="s">
        <v>42</v>
      </c>
      <c r="X2489" s="9">
        <f>IF(Table1[[#This Row],[Origin 1]]="???",0,COUNTA(Table1[[#This Row],[Origin 1]:[Origin 6]]))</f>
        <v>1</v>
      </c>
      <c r="Y2489"/>
      <c r="Z2489"/>
    </row>
    <row r="2490" spans="1:26">
      <c r="A2490" s="12" t="s">
        <v>42</v>
      </c>
      <c r="B2490" s="2">
        <v>2024</v>
      </c>
      <c r="C2490" s="18" t="str">
        <f>TEXT(Table1[[#This Row],[No2]],"000")</f>
        <v>041</v>
      </c>
      <c r="D2490" s="18">
        <v>41</v>
      </c>
      <c r="E2490" s="18" t="s">
        <v>183</v>
      </c>
      <c r="F2490" s="2" t="str">
        <f>_xlfn.TEXTJOIN("_",TRUE,A2490,B2490,C2490,Table1[[#This Row],[Domain]])</f>
        <v>SWE_2024_041_Sea</v>
      </c>
      <c r="G2490" s="2" t="s">
        <v>400</v>
      </c>
      <c r="H2490" s="3" t="s">
        <v>213</v>
      </c>
      <c r="I2490" t="s">
        <v>4003</v>
      </c>
      <c r="J2490" t="s">
        <v>4004</v>
      </c>
      <c r="K2490" s="4">
        <v>5</v>
      </c>
      <c r="L2490" s="9" t="str">
        <f>IF(AND(R2490=A2490, S2490&amp;T2490&amp;U2490&amp;V2490&amp;W2490=""), "DomProd", IF(COUNTIF(R2490:W2490, A2490)&gt;0, "CoDev", IF(R2490="???","N/A","Import")))</f>
        <v>DomProd</v>
      </c>
      <c r="M2490" t="s">
        <v>483</v>
      </c>
      <c r="O2490"/>
      <c r="P2490" s="28" t="s">
        <v>4005</v>
      </c>
      <c r="R2490" t="s">
        <v>42</v>
      </c>
      <c r="X2490" s="9">
        <f>IF(Table1[[#This Row],[Origin 1]]="???",0,COUNTA(Table1[[#This Row],[Origin 1]:[Origin 6]]))</f>
        <v>1</v>
      </c>
      <c r="Y2490"/>
      <c r="Z2490"/>
    </row>
    <row r="2491" spans="1:26">
      <c r="A2491" s="12" t="s">
        <v>42</v>
      </c>
      <c r="B2491" s="2">
        <v>2024</v>
      </c>
      <c r="C2491" s="18" t="str">
        <f>TEXT(Table1[[#This Row],[No2]],"000")</f>
        <v>042</v>
      </c>
      <c r="D2491" s="18">
        <v>42</v>
      </c>
      <c r="E2491" s="18" t="s">
        <v>183</v>
      </c>
      <c r="F2491" s="2" t="str">
        <f>_xlfn.TEXTJOIN("_",TRUE,A2491,B2491,C2491,Table1[[#This Row],[Domain]])</f>
        <v>SWE_2024_042_Sea</v>
      </c>
      <c r="G2491" s="2" t="s">
        <v>400</v>
      </c>
      <c r="H2491" s="3" t="s">
        <v>192</v>
      </c>
      <c r="I2491" t="s">
        <v>4006</v>
      </c>
      <c r="J2491" t="s">
        <v>4007</v>
      </c>
      <c r="K2491" s="4" t="s">
        <v>72</v>
      </c>
      <c r="L2491" s="9" t="str">
        <f>IF(AND(R2491=A2491, S2491&amp;T2491&amp;U2491&amp;V2491&amp;W2491=""), "DomProd", IF(COUNTIF(R2491:W2491, A2491)&gt;0, "CoDev", IF(R2491="???","N/A","Import")))</f>
        <v>DomProd</v>
      </c>
      <c r="M2491" t="s">
        <v>483</v>
      </c>
      <c r="O2491"/>
      <c r="P2491" s="28" t="s">
        <v>939</v>
      </c>
      <c r="R2491" t="s">
        <v>42</v>
      </c>
      <c r="X2491" s="9">
        <f>IF(Table1[[#This Row],[Origin 1]]="???",0,COUNTA(Table1[[#This Row],[Origin 1]:[Origin 6]]))</f>
        <v>1</v>
      </c>
      <c r="Y2491"/>
      <c r="Z2491"/>
    </row>
    <row r="2492" spans="1:26">
      <c r="A2492" s="12" t="s">
        <v>42</v>
      </c>
      <c r="B2492" s="2">
        <v>2024</v>
      </c>
      <c r="C2492" s="18" t="str">
        <f>TEXT(Table1[[#This Row],[No2]],"000")</f>
        <v>043</v>
      </c>
      <c r="D2492" s="18">
        <v>43</v>
      </c>
      <c r="E2492" s="18" t="s">
        <v>183</v>
      </c>
      <c r="F2492" s="2" t="str">
        <f>_xlfn.TEXTJOIN("_",TRUE,A2492,B2492,C2492,Table1[[#This Row],[Domain]])</f>
        <v>SWE_2024_043_Sea</v>
      </c>
      <c r="G2492" s="2" t="s">
        <v>400</v>
      </c>
      <c r="H2492" s="3" t="s">
        <v>192</v>
      </c>
      <c r="I2492" t="s">
        <v>4006</v>
      </c>
      <c r="J2492" t="s">
        <v>4008</v>
      </c>
      <c r="K2492" s="4" t="s">
        <v>72</v>
      </c>
      <c r="L2492" s="9" t="str">
        <f>IF(AND(R2492=A2492, S2492&amp;T2492&amp;U2492&amp;V2492&amp;W2492=""), "DomProd", IF(COUNTIF(R2492:W2492, A2492)&gt;0, "CoDev", IF(R2492="???","N/A","Import")))</f>
        <v>DomProd</v>
      </c>
      <c r="M2492" t="s">
        <v>1633</v>
      </c>
      <c r="O2492"/>
      <c r="P2492" s="28" t="s">
        <v>1667</v>
      </c>
      <c r="R2492" t="s">
        <v>42</v>
      </c>
      <c r="X2492" s="9">
        <f>IF(Table1[[#This Row],[Origin 1]]="???",0,COUNTA(Table1[[#This Row],[Origin 1]:[Origin 6]]))</f>
        <v>1</v>
      </c>
      <c r="Y2492"/>
      <c r="Z2492"/>
    </row>
    <row r="2493" spans="1:26">
      <c r="A2493" s="12" t="s">
        <v>42</v>
      </c>
      <c r="B2493" s="2">
        <v>2024</v>
      </c>
      <c r="C2493" s="18" t="str">
        <f>TEXT(Table1[[#This Row],[No2]],"000")</f>
        <v>044</v>
      </c>
      <c r="D2493" s="18">
        <v>44</v>
      </c>
      <c r="E2493" s="18" t="s">
        <v>183</v>
      </c>
      <c r="F2493" s="2" t="str">
        <f>_xlfn.TEXTJOIN("_",TRUE,A2493,B2493,C2493,Table1[[#This Row],[Domain]])</f>
        <v>SWE_2024_044_Sea</v>
      </c>
      <c r="G2493" s="2" t="s">
        <v>400</v>
      </c>
      <c r="H2493" s="3" t="s">
        <v>213</v>
      </c>
      <c r="I2493" t="s">
        <v>4009</v>
      </c>
      <c r="J2493" t="s">
        <v>4010</v>
      </c>
      <c r="K2493" s="4">
        <v>2</v>
      </c>
      <c r="L2493" s="9" t="str">
        <f>IF(AND(R2493=A2493, S2493&amp;T2493&amp;U2493&amp;V2493&amp;W2493=""), "DomProd", IF(COUNTIF(R2493:W2493, A2493)&gt;0, "CoDev", IF(R2493="???","N/A","Import")))</f>
        <v>DomProd</v>
      </c>
      <c r="M2493" t="s">
        <v>4011</v>
      </c>
      <c r="O2493"/>
      <c r="P2493" s="28" t="s">
        <v>4012</v>
      </c>
      <c r="R2493" t="s">
        <v>42</v>
      </c>
      <c r="X2493" s="9">
        <f>IF(Table1[[#This Row],[Origin 1]]="???",0,COUNTA(Table1[[#This Row],[Origin 1]:[Origin 6]]))</f>
        <v>1</v>
      </c>
      <c r="Y2493"/>
      <c r="Z2493"/>
    </row>
    <row r="2494" spans="1:26">
      <c r="A2494" s="12" t="s">
        <v>42</v>
      </c>
      <c r="B2494" s="2">
        <v>2024</v>
      </c>
      <c r="C2494" s="18" t="str">
        <f>TEXT(Table1[[#This Row],[No2]],"000")</f>
        <v>045</v>
      </c>
      <c r="D2494" s="18">
        <v>45</v>
      </c>
      <c r="E2494" s="18" t="s">
        <v>183</v>
      </c>
      <c r="F2494" s="2" t="str">
        <f>_xlfn.TEXTJOIN("_",TRUE,A2494,B2494,C2494,Table1[[#This Row],[Domain]])</f>
        <v>SWE_2024_045_Sea</v>
      </c>
      <c r="G2494" s="2" t="s">
        <v>400</v>
      </c>
      <c r="H2494" s="3" t="s">
        <v>192</v>
      </c>
      <c r="I2494" t="s">
        <v>4013</v>
      </c>
      <c r="J2494" t="s">
        <v>4007</v>
      </c>
      <c r="K2494" s="4" t="s">
        <v>72</v>
      </c>
      <c r="L2494" s="9" t="str">
        <f>IF(AND(R2494=A2494, S2494&amp;T2494&amp;U2494&amp;V2494&amp;W2494=""), "DomProd", IF(COUNTIF(R2494:W2494, A2494)&gt;0, "CoDev", IF(R2494="???","N/A","Import")))</f>
        <v>DomProd</v>
      </c>
      <c r="M2494" t="s">
        <v>483</v>
      </c>
      <c r="O2494"/>
      <c r="P2494" s="28" t="s">
        <v>939</v>
      </c>
      <c r="R2494" t="s">
        <v>42</v>
      </c>
      <c r="X2494" s="9">
        <f>IF(Table1[[#This Row],[Origin 1]]="???",0,COUNTA(Table1[[#This Row],[Origin 1]:[Origin 6]]))</f>
        <v>1</v>
      </c>
      <c r="Y2494"/>
      <c r="Z2494"/>
    </row>
    <row r="2495" spans="1:26">
      <c r="A2495" s="12" t="s">
        <v>42</v>
      </c>
      <c r="B2495" s="2">
        <v>2024</v>
      </c>
      <c r="C2495" s="18" t="str">
        <f>TEXT(Table1[[#This Row],[No2]],"000")</f>
        <v>046</v>
      </c>
      <c r="D2495" s="18">
        <v>46</v>
      </c>
      <c r="E2495" s="18" t="s">
        <v>183</v>
      </c>
      <c r="F2495" s="2" t="str">
        <f>_xlfn.TEXTJOIN("_",TRUE,A2495,B2495,C2495,Table1[[#This Row],[Domain]])</f>
        <v>SWE_2024_046_Sea</v>
      </c>
      <c r="G2495" s="2" t="s">
        <v>400</v>
      </c>
      <c r="H2495" s="3" t="s">
        <v>192</v>
      </c>
      <c r="I2495" t="s">
        <v>4013</v>
      </c>
      <c r="J2495" t="s">
        <v>4014</v>
      </c>
      <c r="K2495" s="4" t="s">
        <v>72</v>
      </c>
      <c r="L2495" s="9" t="str">
        <f>IF(AND(R2495=A2495, S2495&amp;T2495&amp;U2495&amp;V2495&amp;W2495=""), "DomProd", IF(COUNTIF(R2495:W2495, A2495)&gt;0, "CoDev", IF(R2495="???","N/A","Import")))</f>
        <v>DomProd</v>
      </c>
      <c r="M2495" t="s">
        <v>1633</v>
      </c>
      <c r="O2495"/>
      <c r="P2495" s="28" t="s">
        <v>3996</v>
      </c>
      <c r="R2495" t="s">
        <v>42</v>
      </c>
      <c r="X2495" s="9">
        <f>IF(Table1[[#This Row],[Origin 1]]="???",0,COUNTA(Table1[[#This Row],[Origin 1]:[Origin 6]]))</f>
        <v>1</v>
      </c>
      <c r="Y2495"/>
      <c r="Z2495"/>
    </row>
    <row r="2496" spans="1:26">
      <c r="A2496" s="12" t="s">
        <v>42</v>
      </c>
      <c r="B2496" s="2">
        <v>2024</v>
      </c>
      <c r="C2496" s="18" t="str">
        <f>TEXT(Table1[[#This Row],[No2]],"000")</f>
        <v>047</v>
      </c>
      <c r="D2496" s="18">
        <v>47</v>
      </c>
      <c r="E2496" s="18" t="s">
        <v>183</v>
      </c>
      <c r="F2496" s="2" t="str">
        <f>_xlfn.TEXTJOIN("_",TRUE,A2496,B2496,C2496,Table1[[#This Row],[Domain]])</f>
        <v>SWE_2024_047_Sea</v>
      </c>
      <c r="G2496" s="2" t="s">
        <v>400</v>
      </c>
      <c r="H2496" s="3" t="s">
        <v>213</v>
      </c>
      <c r="I2496" t="s">
        <v>4009</v>
      </c>
      <c r="J2496" t="s">
        <v>4015</v>
      </c>
      <c r="K2496" s="4">
        <v>2</v>
      </c>
      <c r="L2496" s="9" t="str">
        <f>IF(AND(R2496=A2496, S2496&amp;T2496&amp;U2496&amp;V2496&amp;W2496=""), "DomProd", IF(COUNTIF(R2496:W2496, A2496)&gt;0, "CoDev", IF(R2496="???","N/A","Import")))</f>
        <v>DomProd</v>
      </c>
      <c r="M2496" t="s">
        <v>4016</v>
      </c>
      <c r="O2496"/>
      <c r="P2496" s="28" t="s">
        <v>4017</v>
      </c>
      <c r="R2496" t="s">
        <v>42</v>
      </c>
      <c r="X2496" s="9">
        <f>IF(Table1[[#This Row],[Origin 1]]="???",0,COUNTA(Table1[[#This Row],[Origin 1]:[Origin 6]]))</f>
        <v>1</v>
      </c>
      <c r="Y2496"/>
      <c r="Z2496"/>
    </row>
    <row r="2497" spans="1:26">
      <c r="A2497" s="12" t="s">
        <v>42</v>
      </c>
      <c r="B2497" s="2">
        <v>2024</v>
      </c>
      <c r="C2497" s="18" t="str">
        <f>TEXT(Table1[[#This Row],[No2]],"000")</f>
        <v>048</v>
      </c>
      <c r="D2497" s="18">
        <v>48</v>
      </c>
      <c r="E2497" s="18" t="s">
        <v>183</v>
      </c>
      <c r="F2497" s="2" t="str">
        <f>_xlfn.TEXTJOIN("_",TRUE,A2497,B2497,C2497,Table1[[#This Row],[Domain]])</f>
        <v>SWE_2024_048_Sea</v>
      </c>
      <c r="G2497" s="2" t="s">
        <v>400</v>
      </c>
      <c r="H2497" s="3" t="s">
        <v>192</v>
      </c>
      <c r="I2497" t="s">
        <v>4013</v>
      </c>
      <c r="J2497" t="s">
        <v>4007</v>
      </c>
      <c r="K2497" s="4" t="s">
        <v>72</v>
      </c>
      <c r="L2497" s="9" t="str">
        <f>IF(AND(R2497=A2497, S2497&amp;T2497&amp;U2497&amp;V2497&amp;W2497=""), "DomProd", IF(COUNTIF(R2497:W2497, A2497)&gt;0, "CoDev", IF(R2497="???","N/A","Import")))</f>
        <v>DomProd</v>
      </c>
      <c r="M2497" t="s">
        <v>483</v>
      </c>
      <c r="O2497"/>
      <c r="P2497" s="28" t="s">
        <v>939</v>
      </c>
      <c r="R2497" t="s">
        <v>42</v>
      </c>
      <c r="X2497" s="9">
        <f>IF(Table1[[#This Row],[Origin 1]]="???",0,COUNTA(Table1[[#This Row],[Origin 1]:[Origin 6]]))</f>
        <v>1</v>
      </c>
      <c r="Y2497"/>
      <c r="Z2497"/>
    </row>
    <row r="2498" spans="1:26">
      <c r="A2498" s="12" t="s">
        <v>42</v>
      </c>
      <c r="B2498" s="2">
        <v>2024</v>
      </c>
      <c r="C2498" s="18" t="str">
        <f>TEXT(Table1[[#This Row],[No2]],"000")</f>
        <v>049</v>
      </c>
      <c r="D2498" s="18">
        <v>49</v>
      </c>
      <c r="E2498" s="18" t="s">
        <v>183</v>
      </c>
      <c r="F2498" s="2" t="str">
        <f>_xlfn.TEXTJOIN("_",TRUE,A2498,B2498,C2498,Table1[[#This Row],[Domain]])</f>
        <v>SWE_2024_049_Sea</v>
      </c>
      <c r="G2498" s="2" t="s">
        <v>400</v>
      </c>
      <c r="H2498" s="3" t="s">
        <v>192</v>
      </c>
      <c r="I2498" t="s">
        <v>4013</v>
      </c>
      <c r="J2498" t="s">
        <v>4014</v>
      </c>
      <c r="K2498" s="4" t="s">
        <v>72</v>
      </c>
      <c r="L2498" s="9" t="str">
        <f>IF(AND(R2498=A2498, S2498&amp;T2498&amp;U2498&amp;V2498&amp;W2498=""), "DomProd", IF(COUNTIF(R2498:W2498, A2498)&gt;0, "CoDev", IF(R2498="???","N/A","Import")))</f>
        <v>DomProd</v>
      </c>
      <c r="M2498" t="s">
        <v>1633</v>
      </c>
      <c r="O2498"/>
      <c r="P2498" s="28" t="s">
        <v>3996</v>
      </c>
      <c r="R2498" t="s">
        <v>42</v>
      </c>
      <c r="X2498" s="9">
        <f>IF(Table1[[#This Row],[Origin 1]]="???",0,COUNTA(Table1[[#This Row],[Origin 1]:[Origin 6]]))</f>
        <v>1</v>
      </c>
      <c r="Y2498"/>
      <c r="Z2498"/>
    </row>
    <row r="2499" spans="1:26">
      <c r="A2499" s="12" t="s">
        <v>42</v>
      </c>
      <c r="B2499" s="2">
        <v>2024</v>
      </c>
      <c r="C2499" s="18" t="str">
        <f>TEXT(Table1[[#This Row],[No2]],"000")</f>
        <v>050</v>
      </c>
      <c r="D2499" s="18">
        <v>50</v>
      </c>
      <c r="E2499" s="18" t="s">
        <v>183</v>
      </c>
      <c r="F2499" s="2" t="str">
        <f>_xlfn.TEXTJOIN("_",TRUE,A2499,B2499,C2499,Table1[[#This Row],[Domain]])</f>
        <v>SWE_2024_050_Sea</v>
      </c>
      <c r="G2499" s="2" t="s">
        <v>400</v>
      </c>
      <c r="H2499" s="3" t="s">
        <v>213</v>
      </c>
      <c r="I2499" t="s">
        <v>661</v>
      </c>
      <c r="J2499" t="s">
        <v>4018</v>
      </c>
      <c r="K2499" s="4">
        <v>100</v>
      </c>
      <c r="L2499" s="9" t="str">
        <f>IF(AND(R2499=A2499, S2499&amp;T2499&amp;U2499&amp;V2499&amp;W2499=""), "DomProd", IF(COUNTIF(R2499:W2499, A2499)&gt;0, "CoDev", IF(R2499="???","N/A","Import")))</f>
        <v>DomProd</v>
      </c>
      <c r="M2499" t="s">
        <v>2712</v>
      </c>
      <c r="O2499"/>
      <c r="P2499" t="s">
        <v>2713</v>
      </c>
      <c r="R2499" t="s">
        <v>42</v>
      </c>
      <c r="X2499" s="9">
        <f>IF(Table1[[#This Row],[Origin 1]]="???",0,COUNTA(Table1[[#This Row],[Origin 1]:[Origin 6]]))</f>
        <v>1</v>
      </c>
      <c r="Y2499"/>
      <c r="Z2499"/>
    </row>
    <row r="2500" spans="1:26">
      <c r="A2500" s="12" t="s">
        <v>42</v>
      </c>
      <c r="B2500" s="2">
        <v>2024</v>
      </c>
      <c r="C2500" s="18" t="str">
        <f>TEXT(Table1[[#This Row],[No2]],"000")</f>
        <v>051</v>
      </c>
      <c r="D2500" s="18">
        <v>51</v>
      </c>
      <c r="E2500" s="18" t="s">
        <v>183</v>
      </c>
      <c r="F2500" s="2" t="str">
        <f>_xlfn.TEXTJOIN("_",TRUE,A2500,B2500,C2500,Table1[[#This Row],[Domain]])</f>
        <v>SWE_2024_051_Sea</v>
      </c>
      <c r="G2500" s="2" t="s">
        <v>400</v>
      </c>
      <c r="H2500" s="3" t="s">
        <v>213</v>
      </c>
      <c r="I2500" t="s">
        <v>661</v>
      </c>
      <c r="J2500" t="s">
        <v>4019</v>
      </c>
      <c r="K2500" s="4">
        <v>27</v>
      </c>
      <c r="L2500" s="9" t="str">
        <f>IF(AND(R2500=A2500, S2500&amp;T2500&amp;U2500&amp;V2500&amp;W2500=""), "DomProd", IF(COUNTIF(R2500:W2500, A2500)&gt;0, "CoDev", IF(R2500="???","N/A","Import")))</f>
        <v>DomProd</v>
      </c>
      <c r="M2500" t="s">
        <v>2712</v>
      </c>
      <c r="O2500"/>
      <c r="P2500" t="s">
        <v>2713</v>
      </c>
      <c r="R2500" t="s">
        <v>42</v>
      </c>
      <c r="X2500" s="9">
        <f>IF(Table1[[#This Row],[Origin 1]]="???",0,COUNTA(Table1[[#This Row],[Origin 1]:[Origin 6]]))</f>
        <v>1</v>
      </c>
      <c r="Y2500"/>
      <c r="Z2500"/>
    </row>
    <row r="2501" spans="1:26">
      <c r="A2501" s="12" t="s">
        <v>42</v>
      </c>
      <c r="B2501" s="2">
        <v>2024</v>
      </c>
      <c r="C2501" s="18" t="str">
        <f>TEXT(Table1[[#This Row],[No2]],"000")</f>
        <v>052</v>
      </c>
      <c r="D2501" s="18">
        <v>52</v>
      </c>
      <c r="E2501" s="18" t="s">
        <v>183</v>
      </c>
      <c r="F2501" s="2" t="str">
        <f>_xlfn.TEXTJOIN("_",TRUE,A2501,B2501,C2501,Table1[[#This Row],[Domain]])</f>
        <v>SWE_2024_052_Sea</v>
      </c>
      <c r="G2501" s="2" t="s">
        <v>400</v>
      </c>
      <c r="H2501" s="3" t="s">
        <v>213</v>
      </c>
      <c r="I2501" t="s">
        <v>661</v>
      </c>
      <c r="J2501" t="s">
        <v>4020</v>
      </c>
      <c r="K2501" s="4">
        <v>18</v>
      </c>
      <c r="L2501" s="9" t="str">
        <f>IF(AND(R2501=A2501, S2501&amp;T2501&amp;U2501&amp;V2501&amp;W2501=""), "DomProd", IF(COUNTIF(R2501:W2501, A2501)&gt;0, "CoDev", IF(R2501="???","N/A","Import")))</f>
        <v>DomProd</v>
      </c>
      <c r="M2501" t="s">
        <v>2712</v>
      </c>
      <c r="O2501"/>
      <c r="P2501" t="s">
        <v>2713</v>
      </c>
      <c r="R2501" t="s">
        <v>42</v>
      </c>
      <c r="X2501" s="9">
        <f>IF(Table1[[#This Row],[Origin 1]]="???",0,COUNTA(Table1[[#This Row],[Origin 1]:[Origin 6]]))</f>
        <v>1</v>
      </c>
      <c r="Y2501"/>
      <c r="Z2501"/>
    </row>
    <row r="2502" spans="1:26">
      <c r="A2502" s="12" t="s">
        <v>42</v>
      </c>
      <c r="B2502" s="2">
        <v>2024</v>
      </c>
      <c r="C2502" s="18" t="str">
        <f>TEXT(Table1[[#This Row],[No2]],"000")</f>
        <v>053</v>
      </c>
      <c r="D2502" s="18">
        <v>53</v>
      </c>
      <c r="E2502" s="18" t="s">
        <v>183</v>
      </c>
      <c r="F2502" s="2" t="str">
        <f>_xlfn.TEXTJOIN("_",TRUE,A2502,B2502,C2502,Table1[[#This Row],[Domain]])</f>
        <v>SWE_2024_053_Sea</v>
      </c>
      <c r="G2502" s="2" t="s">
        <v>400</v>
      </c>
      <c r="H2502" s="3" t="s">
        <v>213</v>
      </c>
      <c r="I2502" t="s">
        <v>668</v>
      </c>
      <c r="J2502" t="s">
        <v>4021</v>
      </c>
      <c r="K2502" s="4">
        <v>3</v>
      </c>
      <c r="L2502" s="9" t="str">
        <f>IF(AND(R2502=A2502, S2502&amp;T2502&amp;U2502&amp;V2502&amp;W2502=""), "DomProd", IF(COUNTIF(R2502:W2502, A2502)&gt;0, "CoDev", IF(R2502="???","N/A","Import")))</f>
        <v>DomProd</v>
      </c>
      <c r="M2502" t="s">
        <v>4022</v>
      </c>
      <c r="O2502"/>
      <c r="P2502" s="28" t="s">
        <v>4023</v>
      </c>
      <c r="R2502" t="s">
        <v>42</v>
      </c>
      <c r="X2502" s="9">
        <f>IF(Table1[[#This Row],[Origin 1]]="???",0,COUNTA(Table1[[#This Row],[Origin 1]:[Origin 6]]))</f>
        <v>1</v>
      </c>
      <c r="Y2502"/>
      <c r="Z2502"/>
    </row>
    <row r="2503" spans="1:26">
      <c r="A2503" s="12" t="s">
        <v>42</v>
      </c>
      <c r="B2503" s="2">
        <v>2024</v>
      </c>
      <c r="C2503" s="18" t="str">
        <f>TEXT(Table1[[#This Row],[No2]],"000")</f>
        <v>054</v>
      </c>
      <c r="D2503" s="18">
        <v>54</v>
      </c>
      <c r="E2503" s="18" t="s">
        <v>183</v>
      </c>
      <c r="F2503" s="2" t="str">
        <f>_xlfn.TEXTJOIN("_",TRUE,A2503,B2503,C2503,Table1[[#This Row],[Domain]])</f>
        <v>SWE_2024_054_Sea</v>
      </c>
      <c r="G2503" s="2" t="s">
        <v>400</v>
      </c>
      <c r="H2503" s="3" t="s">
        <v>213</v>
      </c>
      <c r="I2503" t="s">
        <v>1167</v>
      </c>
      <c r="J2503" t="s">
        <v>4024</v>
      </c>
      <c r="K2503" s="4">
        <v>5</v>
      </c>
      <c r="L2503" s="9" t="str">
        <f>IF(AND(R2503=A2503, S2503&amp;T2503&amp;U2503&amp;V2503&amp;W2503=""), "DomProd", IF(COUNTIF(R2503:W2503, A2503)&gt;0, "CoDev", IF(R2503="???","N/A","Import")))</f>
        <v>DomProd</v>
      </c>
      <c r="M2503" t="s">
        <v>4022</v>
      </c>
      <c r="O2503"/>
      <c r="P2503" s="28" t="s">
        <v>4023</v>
      </c>
      <c r="R2503" t="s">
        <v>42</v>
      </c>
      <c r="X2503" s="9">
        <f>IF(Table1[[#This Row],[Origin 1]]="???",0,COUNTA(Table1[[#This Row],[Origin 1]:[Origin 6]]))</f>
        <v>1</v>
      </c>
      <c r="Y2503"/>
      <c r="Z2503"/>
    </row>
    <row r="2504" spans="1:26">
      <c r="A2504" s="12" t="s">
        <v>42</v>
      </c>
      <c r="B2504" s="2">
        <v>2024</v>
      </c>
      <c r="C2504" s="18" t="str">
        <f>TEXT(Table1[[#This Row],[No2]],"000")</f>
        <v>055</v>
      </c>
      <c r="D2504" s="18">
        <v>55</v>
      </c>
      <c r="E2504" s="18" t="s">
        <v>183</v>
      </c>
      <c r="F2504" s="2" t="str">
        <f>_xlfn.TEXTJOIN("_",TRUE,A2504,B2504,C2504,Table1[[#This Row],[Domain]])</f>
        <v>SWE_2024_055_Sea</v>
      </c>
      <c r="G2504" s="2" t="s">
        <v>400</v>
      </c>
      <c r="H2504" s="3" t="s">
        <v>218</v>
      </c>
      <c r="I2504" t="s">
        <v>1679</v>
      </c>
      <c r="J2504" t="s">
        <v>4025</v>
      </c>
      <c r="K2504" s="4">
        <v>5</v>
      </c>
      <c r="L2504" s="9" t="str">
        <f>IF(AND(R2504=A2504, S2504&amp;T2504&amp;U2504&amp;V2504&amp;W2504=""), "DomProd", IF(COUNTIF(R2504:W2504, A2504)&gt;0, "CoDev", IF(R2504="???","N/A","Import")))</f>
        <v>DomProd</v>
      </c>
      <c r="M2504" t="s">
        <v>483</v>
      </c>
      <c r="O2504"/>
      <c r="P2504" s="28" t="s">
        <v>4026</v>
      </c>
      <c r="R2504" t="s">
        <v>42</v>
      </c>
      <c r="X2504" s="9">
        <f>IF(Table1[[#This Row],[Origin 1]]="???",0,COUNTA(Table1[[#This Row],[Origin 1]:[Origin 6]]))</f>
        <v>1</v>
      </c>
      <c r="Y2504"/>
      <c r="Z2504"/>
    </row>
    <row r="2505" spans="1:26">
      <c r="A2505" s="12" t="s">
        <v>42</v>
      </c>
      <c r="B2505" s="2">
        <v>2024</v>
      </c>
      <c r="C2505" s="18" t="str">
        <f>TEXT(Table1[[#This Row],[No2]],"000")</f>
        <v>056</v>
      </c>
      <c r="D2505" s="18">
        <v>56</v>
      </c>
      <c r="E2505" s="18" t="s">
        <v>183</v>
      </c>
      <c r="F2505" s="2" t="str">
        <f>_xlfn.TEXTJOIN("_",TRUE,A2505,B2505,C2505,Table1[[#This Row],[Domain]])</f>
        <v>SWE_2024_056_Sea</v>
      </c>
      <c r="G2505" s="2" t="s">
        <v>400</v>
      </c>
      <c r="H2505" s="3" t="s">
        <v>218</v>
      </c>
      <c r="I2505" t="s">
        <v>1935</v>
      </c>
      <c r="J2505" t="s">
        <v>4027</v>
      </c>
      <c r="K2505" s="4">
        <v>2</v>
      </c>
      <c r="L2505" s="9" t="str">
        <f>IF(AND(R2505=A2505, S2505&amp;T2505&amp;U2505&amp;V2505&amp;W2505=""), "DomProd", IF(COUNTIF(R2505:W2505, A2505)&gt;0, "CoDev", IF(R2505="???","N/A","Import")))</f>
        <v>DomProd</v>
      </c>
      <c r="M2505" t="s">
        <v>4028</v>
      </c>
      <c r="O2505"/>
      <c r="P2505" s="28" t="s">
        <v>4029</v>
      </c>
      <c r="R2505" t="s">
        <v>42</v>
      </c>
      <c r="X2505" s="9">
        <f>IF(Table1[[#This Row],[Origin 1]]="???",0,COUNTA(Table1[[#This Row],[Origin 1]:[Origin 6]]))</f>
        <v>1</v>
      </c>
      <c r="Y2505"/>
      <c r="Z2505"/>
    </row>
    <row r="2506" spans="1:26">
      <c r="A2506" s="12" t="s">
        <v>42</v>
      </c>
      <c r="B2506" s="2">
        <v>2024</v>
      </c>
      <c r="C2506" s="18" t="str">
        <f>TEXT(Table1[[#This Row],[No2]],"000")</f>
        <v>057</v>
      </c>
      <c r="D2506" s="18">
        <v>57</v>
      </c>
      <c r="E2506" s="18" t="s">
        <v>183</v>
      </c>
      <c r="F2506" s="2" t="str">
        <f>_xlfn.TEXTJOIN("_",TRUE,A2506,B2506,C2506,Table1[[#This Row],[Domain]])</f>
        <v>SWE_2024_057_Sea</v>
      </c>
      <c r="G2506" s="2" t="s">
        <v>400</v>
      </c>
      <c r="H2506" s="3" t="s">
        <v>453</v>
      </c>
      <c r="I2506" t="s">
        <v>1691</v>
      </c>
      <c r="J2506" t="s">
        <v>4030</v>
      </c>
      <c r="K2506" s="4">
        <v>3</v>
      </c>
      <c r="L2506" s="9" t="str">
        <f>IF(AND(R2506=A2506, S2506&amp;T2506&amp;U2506&amp;V2506&amp;W2506=""), "DomProd", IF(COUNTIF(R2506:W2506, A2506)&gt;0, "CoDev", IF(R2506="???","N/A","Import")))</f>
        <v>DomProd</v>
      </c>
      <c r="M2506" t="s">
        <v>4022</v>
      </c>
      <c r="O2506"/>
      <c r="P2506" s="28" t="s">
        <v>4031</v>
      </c>
      <c r="R2506" t="s">
        <v>42</v>
      </c>
      <c r="X2506" s="9">
        <f>IF(Table1[[#This Row],[Origin 1]]="???",0,COUNTA(Table1[[#This Row],[Origin 1]:[Origin 6]]))</f>
        <v>1</v>
      </c>
      <c r="Y2506"/>
      <c r="Z2506"/>
    </row>
    <row r="2507" spans="1:26">
      <c r="A2507" s="12" t="s">
        <v>42</v>
      </c>
      <c r="B2507" s="2">
        <v>2024</v>
      </c>
      <c r="C2507" s="18" t="str">
        <f>TEXT(Table1[[#This Row],[No2]],"000")</f>
        <v>058</v>
      </c>
      <c r="D2507" s="18">
        <v>58</v>
      </c>
      <c r="E2507" s="18" t="s">
        <v>183</v>
      </c>
      <c r="F2507" s="2" t="str">
        <f>_xlfn.TEXTJOIN("_",TRUE,A2507,B2507,C2507,Table1[[#This Row],[Domain]])</f>
        <v>SWE_2024_058_Sea</v>
      </c>
      <c r="G2507" s="2" t="s">
        <v>400</v>
      </c>
      <c r="H2507" s="3" t="s">
        <v>453</v>
      </c>
      <c r="I2507" t="s">
        <v>2594</v>
      </c>
      <c r="J2507" t="s">
        <v>4032</v>
      </c>
      <c r="K2507" s="4">
        <v>3</v>
      </c>
      <c r="L2507" s="9" t="str">
        <f>IF(AND(R2507=A2507, S2507&amp;T2507&amp;U2507&amp;V2507&amp;W2507=""), "DomProd", IF(COUNTIF(R2507:W2507, A2507)&gt;0, "CoDev", IF(R2507="???","N/A","Import")))</f>
        <v>Import</v>
      </c>
      <c r="M2507" t="s">
        <v>1802</v>
      </c>
      <c r="O2507"/>
      <c r="P2507" s="28" t="s">
        <v>1803</v>
      </c>
      <c r="R2507" t="s">
        <v>43</v>
      </c>
      <c r="X2507" s="9">
        <f>IF(Table1[[#This Row],[Origin 1]]="???",0,COUNTA(Table1[[#This Row],[Origin 1]:[Origin 6]]))</f>
        <v>1</v>
      </c>
      <c r="Y2507"/>
      <c r="Z2507"/>
    </row>
    <row r="2508" spans="1:26">
      <c r="A2508" s="12" t="s">
        <v>42</v>
      </c>
      <c r="B2508" s="2">
        <v>2024</v>
      </c>
      <c r="C2508" s="18" t="str">
        <f>TEXT(Table1[[#This Row],[No2]],"000")</f>
        <v>059</v>
      </c>
      <c r="D2508" s="18">
        <v>59</v>
      </c>
      <c r="E2508" s="18" t="s">
        <v>183</v>
      </c>
      <c r="F2508" s="2" t="str">
        <f>_xlfn.TEXTJOIN("_",TRUE,A2508,B2508,C2508,Table1[[#This Row],[Domain]])</f>
        <v>SWE_2024_059_Sea</v>
      </c>
      <c r="G2508" s="2" t="s">
        <v>400</v>
      </c>
      <c r="H2508" s="3" t="s">
        <v>223</v>
      </c>
      <c r="I2508" t="s">
        <v>457</v>
      </c>
      <c r="J2508" t="s">
        <v>4033</v>
      </c>
      <c r="K2508" s="4">
        <v>1</v>
      </c>
      <c r="L2508" s="9" t="str">
        <f>IF(AND(R2508=A2508, S2508&amp;T2508&amp;U2508&amp;V2508&amp;W2508=""), "DomProd", IF(COUNTIF(R2508:W2508, A2508)&gt;0, "CoDev", IF(R2508="???","N/A","Import")))</f>
        <v>DomProd</v>
      </c>
      <c r="M2508" t="s">
        <v>4028</v>
      </c>
      <c r="O2508"/>
      <c r="P2508" t="s">
        <v>4034</v>
      </c>
      <c r="R2508" t="s">
        <v>42</v>
      </c>
      <c r="X2508" s="9">
        <f>IF(Table1[[#This Row],[Origin 1]]="???",0,COUNTA(Table1[[#This Row],[Origin 1]:[Origin 6]]))</f>
        <v>1</v>
      </c>
      <c r="Y2508"/>
      <c r="Z2508"/>
    </row>
    <row r="2509" spans="1:26">
      <c r="A2509" s="12" t="s">
        <v>42</v>
      </c>
      <c r="B2509" s="2">
        <v>2024</v>
      </c>
      <c r="C2509" s="18" t="str">
        <f>TEXT(Table1[[#This Row],[No2]],"000")</f>
        <v>060</v>
      </c>
      <c r="D2509" s="18">
        <v>60</v>
      </c>
      <c r="E2509" s="18" t="s">
        <v>183</v>
      </c>
      <c r="F2509" s="2" t="str">
        <f>_xlfn.TEXTJOIN("_",TRUE,A2509,B2509,C2509,Table1[[#This Row],[Domain]])</f>
        <v>SWE_2024_060_Sea</v>
      </c>
      <c r="G2509" s="2" t="s">
        <v>400</v>
      </c>
      <c r="H2509" s="3" t="s">
        <v>223</v>
      </c>
      <c r="I2509" t="s">
        <v>457</v>
      </c>
      <c r="J2509" t="s">
        <v>4035</v>
      </c>
      <c r="K2509" s="4">
        <v>1</v>
      </c>
      <c r="L2509" s="9" t="str">
        <f>IF(AND(R2509=A2509, S2509&amp;T2509&amp;U2509&amp;V2509&amp;W2509=""), "DomProd", IF(COUNTIF(R2509:W2509, A2509)&gt;0, "CoDev", IF(R2509="???","N/A","Import")))</f>
        <v>Import</v>
      </c>
      <c r="M2509" t="s">
        <v>4036</v>
      </c>
      <c r="O2509"/>
      <c r="P2509" s="28" t="s">
        <v>4037</v>
      </c>
      <c r="R2509" t="s">
        <v>672</v>
      </c>
      <c r="X2509" s="9">
        <f>IF(Table1[[#This Row],[Origin 1]]="???",0,COUNTA(Table1[[#This Row],[Origin 1]:[Origin 6]]))</f>
        <v>1</v>
      </c>
      <c r="Y2509"/>
      <c r="Z2509"/>
    </row>
    <row r="2510" spans="1:26">
      <c r="A2510" s="12" t="s">
        <v>42</v>
      </c>
      <c r="B2510" s="2">
        <v>2024</v>
      </c>
      <c r="C2510" s="18" t="str">
        <f>TEXT(Table1[[#This Row],[No2]],"000")</f>
        <v>061</v>
      </c>
      <c r="D2510" s="18">
        <v>61</v>
      </c>
      <c r="E2510" s="18" t="s">
        <v>183</v>
      </c>
      <c r="F2510" s="2" t="str">
        <f>_xlfn.TEXTJOIN("_",TRUE,A2510,B2510,C2510,Table1[[#This Row],[Domain]])</f>
        <v>SWE_2024_061_Sea</v>
      </c>
      <c r="G2510" s="2" t="s">
        <v>400</v>
      </c>
      <c r="H2510" s="3" t="s">
        <v>223</v>
      </c>
      <c r="I2510" t="s">
        <v>4038</v>
      </c>
      <c r="J2510" t="s">
        <v>4039</v>
      </c>
      <c r="K2510" s="4">
        <v>2</v>
      </c>
      <c r="L2510" s="9" t="str">
        <f>IF(AND(R2510=A2510, S2510&amp;T2510&amp;U2510&amp;V2510&amp;W2510=""), "DomProd", IF(COUNTIF(R2510:W2510, A2510)&gt;0, "CoDev", IF(R2510="???","N/A","Import")))</f>
        <v>DomProd</v>
      </c>
      <c r="M2510" t="s">
        <v>4040</v>
      </c>
      <c r="O2510"/>
      <c r="P2510" s="28" t="s">
        <v>4041</v>
      </c>
      <c r="R2510" t="s">
        <v>42</v>
      </c>
      <c r="X2510" s="9">
        <f>IF(Table1[[#This Row],[Origin 1]]="???",0,COUNTA(Table1[[#This Row],[Origin 1]:[Origin 6]]))</f>
        <v>1</v>
      </c>
      <c r="Y2510"/>
      <c r="Z2510"/>
    </row>
    <row r="2511" spans="1:26">
      <c r="A2511" s="12" t="s">
        <v>42</v>
      </c>
      <c r="B2511" s="2">
        <v>2024</v>
      </c>
      <c r="C2511" s="18" t="str">
        <f>TEXT(Table1[[#This Row],[No2]],"000")</f>
        <v>062</v>
      </c>
      <c r="D2511" s="18">
        <v>62</v>
      </c>
      <c r="E2511" s="18" t="s">
        <v>183</v>
      </c>
      <c r="F2511" s="2" t="str">
        <f>_xlfn.TEXTJOIN("_",TRUE,A2511,B2511,C2511,Table1[[#This Row],[Domain]])</f>
        <v>SWE_2024_062_Sea</v>
      </c>
      <c r="G2511" s="2" t="s">
        <v>400</v>
      </c>
      <c r="H2511" s="3" t="s">
        <v>223</v>
      </c>
      <c r="I2511" t="s">
        <v>4042</v>
      </c>
      <c r="J2511" t="s">
        <v>2018</v>
      </c>
      <c r="K2511" s="4">
        <v>1</v>
      </c>
      <c r="L2511" s="9" t="str">
        <f>IF(AND(R2511=A2511, S2511&amp;T2511&amp;U2511&amp;V2511&amp;W2511=""), "DomProd", IF(COUNTIF(R2511:W2511, A2511)&gt;0, "CoDev", IF(R2511="???","N/A","Import")))</f>
        <v>CoDev</v>
      </c>
      <c r="M2511" t="s">
        <v>4043</v>
      </c>
      <c r="N2511" t="s">
        <v>4044</v>
      </c>
      <c r="O2511"/>
      <c r="P2511" t="s">
        <v>4045</v>
      </c>
      <c r="R2511" t="s">
        <v>42</v>
      </c>
      <c r="S2511" t="s">
        <v>315</v>
      </c>
      <c r="X2511" s="9">
        <f>IF(Table1[[#This Row],[Origin 1]]="???",0,COUNTA(Table1[[#This Row],[Origin 1]:[Origin 6]]))</f>
        <v>2</v>
      </c>
      <c r="Y2511"/>
      <c r="Z2511"/>
    </row>
    <row r="2512" spans="1:26">
      <c r="A2512" s="12" t="s">
        <v>42</v>
      </c>
      <c r="B2512" s="2">
        <v>2024</v>
      </c>
      <c r="C2512" s="18" t="str">
        <f>TEXT(Table1[[#This Row],[No2]],"000")</f>
        <v>063</v>
      </c>
      <c r="D2512" s="18">
        <v>63</v>
      </c>
      <c r="E2512" s="18" t="s">
        <v>183</v>
      </c>
      <c r="F2512" s="2" t="str">
        <f>_xlfn.TEXTJOIN("_",TRUE,A2512,B2512,C2512,Table1[[#This Row],[Domain]])</f>
        <v>SWE_2024_063_Sea</v>
      </c>
      <c r="G2512" s="2" t="s">
        <v>400</v>
      </c>
      <c r="H2512" s="3" t="s">
        <v>223</v>
      </c>
      <c r="I2512" t="s">
        <v>1125</v>
      </c>
      <c r="J2512" t="s">
        <v>4046</v>
      </c>
      <c r="K2512" s="4">
        <v>1</v>
      </c>
      <c r="L2512" s="9" t="str">
        <f>IF(AND(R2512=A2512, S2512&amp;T2512&amp;U2512&amp;V2512&amp;W2512=""), "DomProd", IF(COUNTIF(R2512:W2512, A2512)&gt;0, "CoDev", IF(R2512="???","N/A","Import")))</f>
        <v>DomProd</v>
      </c>
      <c r="M2512" t="s">
        <v>4047</v>
      </c>
      <c r="O2512"/>
      <c r="P2512" s="28" t="s">
        <v>4048</v>
      </c>
      <c r="R2512" t="s">
        <v>42</v>
      </c>
      <c r="X2512" s="9">
        <f>IF(Table1[[#This Row],[Origin 1]]="???",0,COUNTA(Table1[[#This Row],[Origin 1]:[Origin 6]]))</f>
        <v>1</v>
      </c>
      <c r="Y2512"/>
      <c r="Z2512"/>
    </row>
    <row r="2513" spans="1:26">
      <c r="A2513" s="12" t="s">
        <v>42</v>
      </c>
      <c r="B2513" s="2">
        <v>2024</v>
      </c>
      <c r="C2513" s="18" t="str">
        <f>TEXT(Table1[[#This Row],[No2]],"000")</f>
        <v>064</v>
      </c>
      <c r="D2513" s="18">
        <v>64</v>
      </c>
      <c r="E2513" s="18" t="s">
        <v>183</v>
      </c>
      <c r="F2513" s="2" t="str">
        <f>_xlfn.TEXTJOIN("_",TRUE,A2513,B2513,C2513,Table1[[#This Row],[Domain]])</f>
        <v>SWE_2024_064_Sea</v>
      </c>
      <c r="G2513" s="2" t="s">
        <v>400</v>
      </c>
      <c r="H2513" s="3" t="s">
        <v>223</v>
      </c>
      <c r="I2513" t="s">
        <v>470</v>
      </c>
      <c r="J2513" t="s">
        <v>4049</v>
      </c>
      <c r="K2513" s="4">
        <v>1</v>
      </c>
      <c r="L2513" s="9" t="str">
        <f>IF(AND(R2513=A2513, S2513&amp;T2513&amp;U2513&amp;V2513&amp;W2513=""), "DomProd", IF(COUNTIF(R2513:W2513, A2513)&gt;0, "CoDev", IF(R2513="???","N/A","Import")))</f>
        <v>Import</v>
      </c>
      <c r="M2513" t="s">
        <v>4050</v>
      </c>
      <c r="O2513"/>
      <c r="P2513" t="s">
        <v>4051</v>
      </c>
      <c r="R2513" t="s">
        <v>191</v>
      </c>
      <c r="X2513" s="9">
        <f>IF(Table1[[#This Row],[Origin 1]]="???",0,COUNTA(Table1[[#This Row],[Origin 1]:[Origin 6]]))</f>
        <v>1</v>
      </c>
      <c r="Y2513"/>
      <c r="Z2513"/>
    </row>
    <row r="2514" spans="1:26">
      <c r="A2514" s="12" t="s">
        <v>42</v>
      </c>
      <c r="B2514" s="2">
        <v>2024</v>
      </c>
      <c r="C2514" s="18" t="str">
        <f>TEXT(Table1[[#This Row],[No2]],"000")</f>
        <v>065</v>
      </c>
      <c r="D2514" s="18">
        <v>65</v>
      </c>
      <c r="E2514" s="18" t="s">
        <v>183</v>
      </c>
      <c r="F2514" s="2" t="str">
        <f>_xlfn.TEXTJOIN("_",TRUE,A2514,B2514,C2514,Table1[[#This Row],[Domain]])</f>
        <v>SWE_2024_065_Sea</v>
      </c>
      <c r="G2514" s="2" t="s">
        <v>400</v>
      </c>
      <c r="H2514" s="3" t="s">
        <v>223</v>
      </c>
      <c r="I2514" t="s">
        <v>470</v>
      </c>
      <c r="J2514" t="s">
        <v>4052</v>
      </c>
      <c r="K2514" s="4">
        <v>1</v>
      </c>
      <c r="L2514" s="9" t="str">
        <f>IF(AND(R2514=A2514, S2514&amp;T2514&amp;U2514&amp;V2514&amp;W2514=""), "DomProd", IF(COUNTIF(R2514:W2514, A2514)&gt;0, "CoDev", IF(R2514="???","N/A","Import")))</f>
        <v>DomProd</v>
      </c>
      <c r="M2514" t="s">
        <v>4053</v>
      </c>
      <c r="O2514"/>
      <c r="P2514" s="28" t="s">
        <v>4054</v>
      </c>
      <c r="R2514" t="s">
        <v>42</v>
      </c>
      <c r="X2514" s="9">
        <f>IF(Table1[[#This Row],[Origin 1]]="???",0,COUNTA(Table1[[#This Row],[Origin 1]:[Origin 6]]))</f>
        <v>1</v>
      </c>
      <c r="Y2514"/>
      <c r="Z2514"/>
    </row>
    <row r="2515" spans="1:26">
      <c r="A2515" s="12" t="s">
        <v>42</v>
      </c>
      <c r="B2515" s="2">
        <v>2024</v>
      </c>
      <c r="C2515" s="18" t="str">
        <f>TEXT(Table1[[#This Row],[No2]],"000")</f>
        <v>066</v>
      </c>
      <c r="D2515" s="18">
        <v>66</v>
      </c>
      <c r="E2515" s="18" t="s">
        <v>183</v>
      </c>
      <c r="F2515" s="2" t="str">
        <f>_xlfn.TEXTJOIN("_",TRUE,A2515,B2515,C2515,Table1[[#This Row],[Domain]])</f>
        <v>SWE_2024_066_Sea</v>
      </c>
      <c r="G2515" s="2" t="s">
        <v>400</v>
      </c>
      <c r="H2515" s="3" t="s">
        <v>223</v>
      </c>
      <c r="I2515" t="s">
        <v>1134</v>
      </c>
      <c r="J2515" t="s">
        <v>4055</v>
      </c>
      <c r="K2515" s="4">
        <v>5</v>
      </c>
      <c r="L2515" s="9" t="str">
        <f>IF(AND(R2515=A2515, S2515&amp;T2515&amp;U2515&amp;V2515&amp;W2515=""), "DomProd", IF(COUNTIF(R2515:W2515, A2515)&gt;0, "CoDev", IF(R2515="???","N/A","Import")))</f>
        <v>DomProd</v>
      </c>
      <c r="M2515" t="s">
        <v>4056</v>
      </c>
      <c r="O2515"/>
      <c r="P2515" t="s">
        <v>4057</v>
      </c>
      <c r="R2515" t="s">
        <v>42</v>
      </c>
      <c r="X2515" s="9">
        <f>IF(Table1[[#This Row],[Origin 1]]="???",0,COUNTA(Table1[[#This Row],[Origin 1]:[Origin 6]]))</f>
        <v>1</v>
      </c>
      <c r="Y2515"/>
      <c r="Z2515"/>
    </row>
    <row r="2516" spans="1:26">
      <c r="A2516" s="12" t="s">
        <v>42</v>
      </c>
      <c r="B2516" s="2">
        <v>2024</v>
      </c>
      <c r="C2516" s="18" t="str">
        <f>TEXT(Table1[[#This Row],[No2]],"000")</f>
        <v>067</v>
      </c>
      <c r="D2516" s="18">
        <v>67</v>
      </c>
      <c r="E2516" s="18" t="s">
        <v>183</v>
      </c>
      <c r="F2516" s="2" t="str">
        <f>_xlfn.TEXTJOIN("_",TRUE,A2516,B2516,C2516,Table1[[#This Row],[Domain]])</f>
        <v>SWE_2024_067_Sea</v>
      </c>
      <c r="G2516" s="2" t="s">
        <v>400</v>
      </c>
      <c r="H2516" s="3" t="s">
        <v>223</v>
      </c>
      <c r="I2516" t="s">
        <v>975</v>
      </c>
      <c r="J2516" t="s">
        <v>4058</v>
      </c>
      <c r="K2516" s="4">
        <v>1</v>
      </c>
      <c r="L2516" s="9" t="str">
        <f>IF(AND(R2516=A2516, S2516&amp;T2516&amp;U2516&amp;V2516&amp;W2516=""), "DomProd", IF(COUNTIF(R2516:W2516, A2516)&gt;0, "CoDev", IF(R2516="???","N/A","Import")))</f>
        <v>DomProd</v>
      </c>
      <c r="M2516" t="s">
        <v>4059</v>
      </c>
      <c r="O2516"/>
      <c r="P2516" s="28" t="s">
        <v>4060</v>
      </c>
      <c r="R2516" t="s">
        <v>42</v>
      </c>
      <c r="X2516" s="9">
        <f>IF(Table1[[#This Row],[Origin 1]]="???",0,COUNTA(Table1[[#This Row],[Origin 1]:[Origin 6]]))</f>
        <v>1</v>
      </c>
      <c r="Y2516"/>
      <c r="Z2516"/>
    </row>
    <row r="2517" spans="1:26">
      <c r="A2517" s="12" t="s">
        <v>42</v>
      </c>
      <c r="B2517" s="2">
        <v>2024</v>
      </c>
      <c r="C2517" s="18" t="str">
        <f>TEXT(Table1[[#This Row],[No2]],"000")</f>
        <v>068</v>
      </c>
      <c r="D2517" s="18">
        <v>68</v>
      </c>
      <c r="E2517" s="18" t="s">
        <v>183</v>
      </c>
      <c r="F2517" s="2" t="str">
        <f>_xlfn.TEXTJOIN("_",TRUE,A2517,B2517,C2517,Table1[[#This Row],[Domain]])</f>
        <v>SWE_2024_068_Sea</v>
      </c>
      <c r="G2517" s="2" t="s">
        <v>400</v>
      </c>
      <c r="H2517" s="3" t="s">
        <v>223</v>
      </c>
      <c r="I2517" t="s">
        <v>975</v>
      </c>
      <c r="J2517" t="s">
        <v>4061</v>
      </c>
      <c r="K2517" s="4">
        <v>1</v>
      </c>
      <c r="L2517" s="9" t="str">
        <f>IF(AND(R2517=A2517, S2517&amp;T2517&amp;U2517&amp;V2517&amp;W2517=""), "DomProd", IF(COUNTIF(R2517:W2517, A2517)&gt;0, "CoDev", IF(R2517="???","N/A","Import")))</f>
        <v>DomProd</v>
      </c>
      <c r="M2517" t="s">
        <v>4059</v>
      </c>
      <c r="O2517"/>
      <c r="P2517" s="28" t="s">
        <v>4062</v>
      </c>
      <c r="R2517" t="s">
        <v>42</v>
      </c>
      <c r="X2517" s="9">
        <f>IF(Table1[[#This Row],[Origin 1]]="???",0,COUNTA(Table1[[#This Row],[Origin 1]:[Origin 6]]))</f>
        <v>1</v>
      </c>
      <c r="Y2517"/>
      <c r="Z2517"/>
    </row>
    <row r="2518" spans="1:26">
      <c r="A2518" s="12" t="s">
        <v>42</v>
      </c>
      <c r="B2518" s="2">
        <v>2024</v>
      </c>
      <c r="C2518" s="18" t="str">
        <f>TEXT(Table1[[#This Row],[No2]],"000")</f>
        <v>069</v>
      </c>
      <c r="D2518" s="18">
        <v>69</v>
      </c>
      <c r="E2518" s="18" t="s">
        <v>183</v>
      </c>
      <c r="F2518" s="2" t="str">
        <f>_xlfn.TEXTJOIN("_",TRUE,A2518,B2518,C2518,Table1[[#This Row],[Domain]])</f>
        <v>SWE_2024_069_Sea</v>
      </c>
      <c r="G2518" s="2" t="s">
        <v>400</v>
      </c>
      <c r="H2518" s="3" t="s">
        <v>233</v>
      </c>
      <c r="I2518" t="s">
        <v>481</v>
      </c>
      <c r="J2518" t="s">
        <v>4063</v>
      </c>
      <c r="K2518" s="4" t="s">
        <v>72</v>
      </c>
      <c r="L2518" s="9" t="str">
        <f>IF(AND(R2518=A2518, S2518&amp;T2518&amp;U2518&amp;V2518&amp;W2518=""), "DomProd", IF(COUNTIF(R2518:W2518, A2518)&gt;0, "CoDev", IF(R2518="???","N/A","Import")))</f>
        <v>DomProd</v>
      </c>
      <c r="M2518" t="s">
        <v>2333</v>
      </c>
      <c r="O2518"/>
      <c r="P2518" t="s">
        <v>2334</v>
      </c>
      <c r="R2518" t="s">
        <v>42</v>
      </c>
      <c r="X2518" s="9">
        <f>IF(Table1[[#This Row],[Origin 1]]="???",0,COUNTA(Table1[[#This Row],[Origin 1]:[Origin 6]]))</f>
        <v>1</v>
      </c>
      <c r="Y2518"/>
      <c r="Z2518"/>
    </row>
    <row r="2519" spans="1:26">
      <c r="A2519" s="12" t="s">
        <v>42</v>
      </c>
      <c r="B2519" s="2">
        <v>2024</v>
      </c>
      <c r="C2519" s="18" t="str">
        <f>TEXT(Table1[[#This Row],[No2]],"000")</f>
        <v>070</v>
      </c>
      <c r="D2519" s="18">
        <v>70</v>
      </c>
      <c r="E2519" s="18" t="s">
        <v>183</v>
      </c>
      <c r="F2519" s="2" t="str">
        <f>_xlfn.TEXTJOIN("_",TRUE,A2519,B2519,C2519,Table1[[#This Row],[Domain]])</f>
        <v>SWE_2024_070_Sea</v>
      </c>
      <c r="G2519" s="2" t="s">
        <v>400</v>
      </c>
      <c r="H2519" s="3" t="s">
        <v>233</v>
      </c>
      <c r="I2519" t="s">
        <v>481</v>
      </c>
      <c r="J2519" t="s">
        <v>4064</v>
      </c>
      <c r="K2519" s="4" t="s">
        <v>72</v>
      </c>
      <c r="L2519" s="9" t="str">
        <f>IF(AND(R2519=A2519, S2519&amp;T2519&amp;U2519&amp;V2519&amp;W2519=""), "DomProd", IF(COUNTIF(R2519:W2519, A2519)&gt;0, "CoDev", IF(R2519="???","N/A","Import")))</f>
        <v>DomProd</v>
      </c>
      <c r="M2519" t="s">
        <v>483</v>
      </c>
      <c r="O2519"/>
      <c r="P2519" s="30" t="s">
        <v>484</v>
      </c>
      <c r="R2519" t="s">
        <v>42</v>
      </c>
      <c r="X2519" s="9">
        <f>IF(Table1[[#This Row],[Origin 1]]="???",0,COUNTA(Table1[[#This Row],[Origin 1]:[Origin 6]]))</f>
        <v>1</v>
      </c>
      <c r="Y2519"/>
      <c r="Z2519"/>
    </row>
    <row r="2520" spans="1:26">
      <c r="A2520" s="12" t="s">
        <v>42</v>
      </c>
      <c r="B2520" s="2">
        <v>2024</v>
      </c>
      <c r="C2520" s="18" t="str">
        <f>TEXT(Table1[[#This Row],[No2]],"000")</f>
        <v>071</v>
      </c>
      <c r="D2520" s="18">
        <v>71</v>
      </c>
      <c r="E2520" s="18" t="s">
        <v>183</v>
      </c>
      <c r="F2520" s="2" t="str">
        <f>_xlfn.TEXTJOIN("_",TRUE,A2520,B2520,C2520,Table1[[#This Row],[Domain]])</f>
        <v>SWE_2024_071_Sea</v>
      </c>
      <c r="G2520" s="2" t="s">
        <v>400</v>
      </c>
      <c r="H2520" s="3" t="s">
        <v>233</v>
      </c>
      <c r="I2520" t="s">
        <v>481</v>
      </c>
      <c r="J2520" t="s">
        <v>986</v>
      </c>
      <c r="K2520" s="4" t="s">
        <v>72</v>
      </c>
      <c r="L2520" s="9" t="str">
        <f>IF(AND(R2520=A2520, S2520&amp;T2520&amp;U2520&amp;V2520&amp;W2520=""), "DomProd", IF(COUNTIF(R2520:W2520, A2520)&gt;0, "CoDev", IF(R2520="???","N/A","Import")))</f>
        <v>Import</v>
      </c>
      <c r="M2520" t="s">
        <v>246</v>
      </c>
      <c r="O2520"/>
      <c r="P2520" s="28" t="s">
        <v>247</v>
      </c>
      <c r="R2520" t="s">
        <v>32</v>
      </c>
      <c r="X2520" s="9">
        <f>IF(Table1[[#This Row],[Origin 1]]="???",0,COUNTA(Table1[[#This Row],[Origin 1]:[Origin 6]]))</f>
        <v>1</v>
      </c>
      <c r="Y2520"/>
      <c r="Z2520"/>
    </row>
    <row r="2521" spans="1:26">
      <c r="A2521" s="12" t="s">
        <v>42</v>
      </c>
      <c r="B2521" s="2">
        <v>2024</v>
      </c>
      <c r="C2521" s="18" t="str">
        <f>TEXT(Table1[[#This Row],[No2]],"000")</f>
        <v>072</v>
      </c>
      <c r="D2521" s="18">
        <v>72</v>
      </c>
      <c r="E2521" s="18" t="s">
        <v>183</v>
      </c>
      <c r="F2521" s="2" t="str">
        <f>_xlfn.TEXTJOIN("_",TRUE,A2521,B2521,C2521,Table1[[#This Row],[Domain]])</f>
        <v>SWE_2024_072_Sea</v>
      </c>
      <c r="G2521" s="2" t="s">
        <v>400</v>
      </c>
      <c r="H2521" s="3" t="s">
        <v>233</v>
      </c>
      <c r="I2521" t="s">
        <v>1704</v>
      </c>
      <c r="J2521" t="s">
        <v>2332</v>
      </c>
      <c r="K2521" s="4" t="s">
        <v>72</v>
      </c>
      <c r="L2521" s="9" t="str">
        <f>IF(AND(R2521=A2521, S2521&amp;T2521&amp;U2521&amp;V2521&amp;W2521=""), "DomProd", IF(COUNTIF(R2521:W2521, A2521)&gt;0, "CoDev", IF(R2521="???","N/A","Import")))</f>
        <v>DomProd</v>
      </c>
      <c r="M2521" t="s">
        <v>2333</v>
      </c>
      <c r="O2521"/>
      <c r="P2521" t="s">
        <v>2334</v>
      </c>
      <c r="R2521" t="s">
        <v>42</v>
      </c>
      <c r="X2521" s="9">
        <f>IF(Table1[[#This Row],[Origin 1]]="???",0,COUNTA(Table1[[#This Row],[Origin 1]:[Origin 6]]))</f>
        <v>1</v>
      </c>
      <c r="Y2521"/>
      <c r="Z2521"/>
    </row>
    <row r="2522" spans="1:26">
      <c r="A2522" s="12" t="s">
        <v>42</v>
      </c>
      <c r="B2522" s="2">
        <v>2024</v>
      </c>
      <c r="C2522" s="18" t="str">
        <f>TEXT(Table1[[#This Row],[No2]],"000")</f>
        <v>073</v>
      </c>
      <c r="D2522" s="18">
        <v>73</v>
      </c>
      <c r="E2522" s="18" t="s">
        <v>25</v>
      </c>
      <c r="F2522" s="2" t="str">
        <f>_xlfn.TEXTJOIN("_",TRUE,A2522,B2522,C2522,Table1[[#This Row],[Domain]])</f>
        <v>SWE_2024_073_Land</v>
      </c>
      <c r="G2522" s="2" t="s">
        <v>453</v>
      </c>
      <c r="H2522" s="3" t="s">
        <v>78</v>
      </c>
      <c r="I2522" t="s">
        <v>83</v>
      </c>
      <c r="J2522" t="s">
        <v>3984</v>
      </c>
      <c r="K2522" s="4">
        <v>12</v>
      </c>
      <c r="L2522" s="9" t="str">
        <f>IF(AND(R2522=A2522, S2522&amp;T2522&amp;U2522&amp;V2522&amp;W2522=""), "DomProd", IF(COUNTIF(R2522:W2522, A2522)&gt;0, "CoDev", IF(R2522="???","N/A","Import")))</f>
        <v>Import</v>
      </c>
      <c r="M2522" t="s">
        <v>173</v>
      </c>
      <c r="O2522"/>
      <c r="P2522" s="28" t="s">
        <v>3985</v>
      </c>
      <c r="R2522" t="s">
        <v>37</v>
      </c>
      <c r="X2522" s="9">
        <f>IF(Table1[[#This Row],[Origin 1]]="???",0,COUNTA(Table1[[#This Row],[Origin 1]:[Origin 6]]))</f>
        <v>1</v>
      </c>
      <c r="Y2522"/>
      <c r="Z2522"/>
    </row>
    <row r="2523" spans="1:26">
      <c r="A2523" s="12" t="s">
        <v>42</v>
      </c>
      <c r="B2523" s="2">
        <v>2024</v>
      </c>
      <c r="C2523" s="18" t="str">
        <f>TEXT(Table1[[#This Row],[No2]],"000")</f>
        <v>074</v>
      </c>
      <c r="D2523" s="18">
        <v>74</v>
      </c>
      <c r="E2523" s="18" t="s">
        <v>25</v>
      </c>
      <c r="F2523" s="2" t="str">
        <f>_xlfn.TEXTJOIN("_",TRUE,A2523,B2523,C2523,Table1[[#This Row],[Domain]])</f>
        <v>SWE_2024_074_Land</v>
      </c>
      <c r="G2523" s="2" t="s">
        <v>453</v>
      </c>
      <c r="H2523" s="3" t="s">
        <v>673</v>
      </c>
      <c r="I2523" t="s">
        <v>674</v>
      </c>
      <c r="J2523" t="s">
        <v>4065</v>
      </c>
      <c r="K2523" s="4">
        <v>8</v>
      </c>
      <c r="L2523" s="9" t="str">
        <f>IF(AND(R2523=A2523, S2523&amp;T2523&amp;U2523&amp;V2523&amp;W2523=""), "DomProd", IF(COUNTIF(R2523:W2523, A2523)&gt;0, "CoDev", IF(R2523="???","N/A","Import")))</f>
        <v>CoDev</v>
      </c>
      <c r="M2523" t="s">
        <v>73</v>
      </c>
      <c r="N2523" t="s">
        <v>101</v>
      </c>
      <c r="O2523"/>
      <c r="P2523" s="28" t="s">
        <v>4066</v>
      </c>
      <c r="Q2523" s="28" t="s">
        <v>1407</v>
      </c>
      <c r="R2523" t="s">
        <v>65</v>
      </c>
      <c r="S2523" t="s">
        <v>42</v>
      </c>
      <c r="X2523" s="9">
        <f>IF(Table1[[#This Row],[Origin 1]]="???",0,COUNTA(Table1[[#This Row],[Origin 1]:[Origin 6]]))</f>
        <v>2</v>
      </c>
      <c r="Y2523"/>
      <c r="Z2523"/>
    </row>
    <row r="2524" spans="1:26">
      <c r="A2524" s="12" t="s">
        <v>42</v>
      </c>
      <c r="B2524" s="2">
        <v>2024</v>
      </c>
      <c r="C2524" s="18" t="str">
        <f>TEXT(Table1[[#This Row],[No2]],"000")</f>
        <v>075</v>
      </c>
      <c r="D2524" s="18">
        <v>75</v>
      </c>
      <c r="E2524" s="18" t="s">
        <v>25</v>
      </c>
      <c r="F2524" s="2" t="str">
        <f>_xlfn.TEXTJOIN("_",TRUE,A2524,B2524,C2524,Table1[[#This Row],[Domain]])</f>
        <v>SWE_2024_075_Land</v>
      </c>
      <c r="G2524" s="2" t="s">
        <v>1707</v>
      </c>
      <c r="H2524" s="3" t="s">
        <v>673</v>
      </c>
      <c r="I2524" t="s">
        <v>674</v>
      </c>
      <c r="J2524" t="s">
        <v>4067</v>
      </c>
      <c r="K2524" s="4" t="s">
        <v>72</v>
      </c>
      <c r="L2524" s="9" t="str">
        <f>IF(AND(R2524=A2524, S2524&amp;T2524&amp;U2524&amp;V2524&amp;W2524=""), "DomProd", IF(COUNTIF(R2524:W2524, A2524)&gt;0, "CoDev", IF(R2524="???","N/A","Import")))</f>
        <v>DomProd</v>
      </c>
      <c r="M2524" t="s">
        <v>483</v>
      </c>
      <c r="O2524"/>
      <c r="P2524" s="28" t="s">
        <v>939</v>
      </c>
      <c r="R2524" t="s">
        <v>42</v>
      </c>
      <c r="X2524" s="9">
        <f>IF(Table1[[#This Row],[Origin 1]]="???",0,COUNTA(Table1[[#This Row],[Origin 1]:[Origin 6]]))</f>
        <v>1</v>
      </c>
      <c r="Y2524"/>
      <c r="Z2524"/>
    </row>
    <row r="2525" spans="1:26">
      <c r="A2525" s="12" t="s">
        <v>42</v>
      </c>
      <c r="B2525" s="2">
        <v>2024</v>
      </c>
      <c r="C2525" s="18" t="str">
        <f>TEXT(Table1[[#This Row],[No2]],"000")</f>
        <v>076</v>
      </c>
      <c r="D2525" s="18">
        <v>76</v>
      </c>
      <c r="E2525" s="18" t="s">
        <v>92</v>
      </c>
      <c r="F2525" s="2" t="str">
        <f>_xlfn.TEXTJOIN("_",TRUE,A2525,B2525,C2525,Table1[[#This Row],[Domain]])</f>
        <v>SWE_2024_076_Air</v>
      </c>
      <c r="G2525" s="2" t="s">
        <v>93</v>
      </c>
      <c r="H2525" s="3" t="s">
        <v>94</v>
      </c>
      <c r="I2525" t="s">
        <v>495</v>
      </c>
      <c r="J2525" t="s">
        <v>4068</v>
      </c>
      <c r="K2525" s="4">
        <v>96</v>
      </c>
      <c r="L2525" s="9" t="str">
        <f>IF(AND(R2525=A2525, S2525&amp;T2525&amp;U2525&amp;V2525&amp;W2525=""), "DomProd", IF(COUNTIF(R2525:W2525, A2525)&gt;0, "CoDev", IF(R2525="???","N/A","Import")))</f>
        <v>DomProd</v>
      </c>
      <c r="M2525" t="s">
        <v>483</v>
      </c>
      <c r="O2525"/>
      <c r="P2525" s="28" t="s">
        <v>750</v>
      </c>
      <c r="R2525" t="s">
        <v>42</v>
      </c>
      <c r="X2525" s="9">
        <f>IF(Table1[[#This Row],[Origin 1]]="???",0,COUNTA(Table1[[#This Row],[Origin 1]:[Origin 6]]))</f>
        <v>1</v>
      </c>
      <c r="Y2525"/>
      <c r="Z2525"/>
    </row>
    <row r="2526" spans="1:26">
      <c r="A2526" s="12" t="s">
        <v>42</v>
      </c>
      <c r="B2526" s="2">
        <v>2024</v>
      </c>
      <c r="C2526" s="18" t="str">
        <f>TEXT(Table1[[#This Row],[No2]],"000")</f>
        <v>077</v>
      </c>
      <c r="D2526" s="18">
        <v>77</v>
      </c>
      <c r="E2526" s="18" t="s">
        <v>92</v>
      </c>
      <c r="F2526" s="2" t="str">
        <f>_xlfn.TEXTJOIN("_",TRUE,A2526,B2526,C2526,Table1[[#This Row],[Domain]])</f>
        <v>SWE_2024_077_Air</v>
      </c>
      <c r="G2526" s="2" t="s">
        <v>93</v>
      </c>
      <c r="H2526" s="3" t="s">
        <v>94</v>
      </c>
      <c r="I2526" t="s">
        <v>495</v>
      </c>
      <c r="J2526" t="s">
        <v>4069</v>
      </c>
      <c r="K2526" s="4">
        <v>3</v>
      </c>
      <c r="L2526" s="9" t="str">
        <f>IF(AND(R2526=A2526, S2526&amp;T2526&amp;U2526&amp;V2526&amp;W2526=""), "DomProd", IF(COUNTIF(R2526:W2526, A2526)&gt;0, "CoDev", IF(R2526="???","N/A","Import")))</f>
        <v>DomProd</v>
      </c>
      <c r="M2526" t="s">
        <v>483</v>
      </c>
      <c r="O2526"/>
      <c r="P2526" s="28" t="s">
        <v>750</v>
      </c>
      <c r="R2526" t="s">
        <v>42</v>
      </c>
      <c r="X2526" s="9">
        <f>IF(Table1[[#This Row],[Origin 1]]="???",0,COUNTA(Table1[[#This Row],[Origin 1]:[Origin 6]]))</f>
        <v>1</v>
      </c>
      <c r="Y2526"/>
      <c r="Z2526"/>
    </row>
    <row r="2527" spans="1:26">
      <c r="A2527" s="12" t="s">
        <v>42</v>
      </c>
      <c r="B2527" s="2">
        <v>2024</v>
      </c>
      <c r="C2527" s="18" t="str">
        <f>TEXT(Table1[[#This Row],[No2]],"000")</f>
        <v>078</v>
      </c>
      <c r="D2527" s="18">
        <v>78</v>
      </c>
      <c r="E2527" s="18" t="s">
        <v>92</v>
      </c>
      <c r="F2527" s="2" t="str">
        <f>_xlfn.TEXTJOIN("_",TRUE,A2527,B2527,C2527,Table1[[#This Row],[Domain]])</f>
        <v>SWE_2024_078_Air</v>
      </c>
      <c r="G2527" s="2" t="s">
        <v>93</v>
      </c>
      <c r="H2527" s="3" t="s">
        <v>94</v>
      </c>
      <c r="I2527" t="s">
        <v>1715</v>
      </c>
      <c r="J2527" t="s">
        <v>4070</v>
      </c>
      <c r="K2527" s="4">
        <v>2</v>
      </c>
      <c r="L2527" s="9" t="str">
        <f>IF(AND(R2527=A2527, S2527&amp;T2527&amp;U2527&amp;V2527&amp;W2527=""), "DomProd", IF(COUNTIF(R2527:W2527, A2527)&gt;0, "CoDev", IF(R2527="???","N/A","Import")))</f>
        <v>Import</v>
      </c>
      <c r="M2527" t="s">
        <v>2687</v>
      </c>
      <c r="O2527"/>
      <c r="P2527" s="28" t="s">
        <v>4071</v>
      </c>
      <c r="R2527" t="s">
        <v>65</v>
      </c>
      <c r="X2527" s="9">
        <f>IF(Table1[[#This Row],[Origin 1]]="???",0,COUNTA(Table1[[#This Row],[Origin 1]:[Origin 6]]))</f>
        <v>1</v>
      </c>
      <c r="Y2527"/>
      <c r="Z2527"/>
    </row>
    <row r="2528" spans="1:26">
      <c r="A2528" s="12" t="s">
        <v>42</v>
      </c>
      <c r="B2528" s="2">
        <v>2024</v>
      </c>
      <c r="C2528" s="18" t="str">
        <f>TEXT(Table1[[#This Row],[No2]],"000")</f>
        <v>079</v>
      </c>
      <c r="D2528" s="18">
        <v>79</v>
      </c>
      <c r="E2528" s="18" t="s">
        <v>92</v>
      </c>
      <c r="F2528" s="2" t="str">
        <f>_xlfn.TEXTJOIN("_",TRUE,A2528,B2528,C2528,Table1[[#This Row],[Domain]])</f>
        <v>SWE_2024_079_Air</v>
      </c>
      <c r="G2528" s="2" t="s">
        <v>93</v>
      </c>
      <c r="H2528" s="3" t="s">
        <v>94</v>
      </c>
      <c r="I2528" t="s">
        <v>2033</v>
      </c>
      <c r="J2528" t="s">
        <v>4072</v>
      </c>
      <c r="K2528" s="4">
        <v>1</v>
      </c>
      <c r="L2528" s="9" t="str">
        <f>IF(AND(R2528=A2528, S2528&amp;T2528&amp;U2528&amp;V2528&amp;W2528=""), "DomProd", IF(COUNTIF(R2528:W2528, A2528)&gt;0, "CoDev", IF(R2528="???","N/A","Import")))</f>
        <v>DomProd</v>
      </c>
      <c r="M2528" t="s">
        <v>483</v>
      </c>
      <c r="O2528"/>
      <c r="P2528" s="28" t="s">
        <v>4073</v>
      </c>
      <c r="R2528" t="s">
        <v>42</v>
      </c>
      <c r="X2528" s="9">
        <f>IF(Table1[[#This Row],[Origin 1]]="???",0,COUNTA(Table1[[#This Row],[Origin 1]:[Origin 6]]))</f>
        <v>1</v>
      </c>
      <c r="Y2528"/>
      <c r="Z2528"/>
    </row>
    <row r="2529" spans="1:26">
      <c r="A2529" s="12" t="s">
        <v>42</v>
      </c>
      <c r="B2529" s="2">
        <v>2024</v>
      </c>
      <c r="C2529" s="18" t="str">
        <f>TEXT(Table1[[#This Row],[No2]],"000")</f>
        <v>080</v>
      </c>
      <c r="D2529" s="18">
        <v>80</v>
      </c>
      <c r="E2529" s="18" t="s">
        <v>92</v>
      </c>
      <c r="F2529" s="2" t="str">
        <f>_xlfn.TEXTJOIN("_",TRUE,A2529,B2529,C2529,Table1[[#This Row],[Domain]])</f>
        <v>SWE_2024_080_Air</v>
      </c>
      <c r="G2529" s="2" t="s">
        <v>93</v>
      </c>
      <c r="H2529" s="3" t="s">
        <v>94</v>
      </c>
      <c r="I2529" t="s">
        <v>2033</v>
      </c>
      <c r="J2529" t="s">
        <v>4074</v>
      </c>
      <c r="K2529" s="4">
        <v>2</v>
      </c>
      <c r="L2529" s="9" t="str">
        <f>IF(AND(R2529=A2529, S2529&amp;T2529&amp;U2529&amp;V2529&amp;W2529=""), "DomProd", IF(COUNTIF(R2529:W2529, A2529)&gt;0, "CoDev", IF(R2529="???","N/A","Import")))</f>
        <v>DomProd</v>
      </c>
      <c r="M2529" t="s">
        <v>483</v>
      </c>
      <c r="O2529"/>
      <c r="P2529" s="28" t="s">
        <v>4073</v>
      </c>
      <c r="R2529" t="s">
        <v>42</v>
      </c>
      <c r="X2529" s="9">
        <f>IF(Table1[[#This Row],[Origin 1]]="???",0,COUNTA(Table1[[#This Row],[Origin 1]:[Origin 6]]))</f>
        <v>1</v>
      </c>
      <c r="Y2529"/>
      <c r="Z2529"/>
    </row>
    <row r="2530" spans="1:26">
      <c r="A2530" s="12" t="s">
        <v>42</v>
      </c>
      <c r="B2530" s="2">
        <v>2024</v>
      </c>
      <c r="C2530" s="18" t="str">
        <f>TEXT(Table1[[#This Row],[No2]],"000")</f>
        <v>081</v>
      </c>
      <c r="D2530" s="18">
        <v>81</v>
      </c>
      <c r="E2530" s="18" t="s">
        <v>92</v>
      </c>
      <c r="F2530" s="2" t="str">
        <f>_xlfn.TEXTJOIN("_",TRUE,A2530,B2530,C2530,Table1[[#This Row],[Domain]])</f>
        <v>SWE_2024_081_Air</v>
      </c>
      <c r="G2530" s="2" t="s">
        <v>93</v>
      </c>
      <c r="H2530" s="3" t="s">
        <v>94</v>
      </c>
      <c r="I2530" t="s">
        <v>1005</v>
      </c>
      <c r="J2530" t="s">
        <v>4075</v>
      </c>
      <c r="K2530" s="4">
        <v>1</v>
      </c>
      <c r="L2530" s="9" t="str">
        <f>IF(AND(R2530=A2530, S2530&amp;T2530&amp;U2530&amp;V2530&amp;W2530=""), "DomProd", IF(COUNTIF(R2530:W2530, A2530)&gt;0, "CoDev", IF(R2530="???","N/A","Import")))</f>
        <v>Import</v>
      </c>
      <c r="M2530" t="s">
        <v>101</v>
      </c>
      <c r="O2530"/>
      <c r="P2530" s="28" t="s">
        <v>1762</v>
      </c>
      <c r="R2530" t="s">
        <v>65</v>
      </c>
      <c r="X2530" s="9">
        <f>IF(Table1[[#This Row],[Origin 1]]="???",0,COUNTA(Table1[[#This Row],[Origin 1]:[Origin 6]]))</f>
        <v>1</v>
      </c>
      <c r="Y2530"/>
      <c r="Z2530"/>
    </row>
    <row r="2531" spans="1:26">
      <c r="A2531" s="12" t="s">
        <v>42</v>
      </c>
      <c r="B2531" s="2">
        <v>2024</v>
      </c>
      <c r="C2531" s="18" t="str">
        <f>TEXT(Table1[[#This Row],[No2]],"000")</f>
        <v>082</v>
      </c>
      <c r="D2531" s="18">
        <v>82</v>
      </c>
      <c r="E2531" s="18" t="s">
        <v>92</v>
      </c>
      <c r="F2531" s="2" t="str">
        <f>_xlfn.TEXTJOIN("_",TRUE,A2531,B2531,C2531,Table1[[#This Row],[Domain]])</f>
        <v>SWE_2024_082_Air</v>
      </c>
      <c r="G2531" s="2" t="s">
        <v>93</v>
      </c>
      <c r="H2531" s="3" t="s">
        <v>94</v>
      </c>
      <c r="I2531" t="s">
        <v>4076</v>
      </c>
      <c r="J2531" t="s">
        <v>4077</v>
      </c>
      <c r="K2531" s="4">
        <v>5</v>
      </c>
      <c r="L2531" s="9" t="str">
        <f>IF(AND(R2531=A2531, S2531&amp;T2531&amp;U2531&amp;V2531&amp;W2531=""), "DomProd", IF(COUNTIF(R2531:W2531, A2531)&gt;0, "CoDev", IF(R2531="???","N/A","Import")))</f>
        <v>Import</v>
      </c>
      <c r="M2531" t="s">
        <v>101</v>
      </c>
      <c r="O2531"/>
      <c r="P2531" t="s">
        <v>102</v>
      </c>
      <c r="R2531" t="s">
        <v>65</v>
      </c>
      <c r="X2531" s="9">
        <f>IF(Table1[[#This Row],[Origin 1]]="???",0,COUNTA(Table1[[#This Row],[Origin 1]:[Origin 6]]))</f>
        <v>1</v>
      </c>
      <c r="Y2531"/>
      <c r="Z2531"/>
    </row>
    <row r="2532" spans="1:26">
      <c r="A2532" s="12" t="s">
        <v>42</v>
      </c>
      <c r="B2532" s="2">
        <v>2024</v>
      </c>
      <c r="C2532" s="18" t="str">
        <f>TEXT(Table1[[#This Row],[No2]],"000")</f>
        <v>083</v>
      </c>
      <c r="D2532" s="18">
        <v>83</v>
      </c>
      <c r="E2532" s="18" t="s">
        <v>92</v>
      </c>
      <c r="F2532" s="2" t="str">
        <f>_xlfn.TEXTJOIN("_",TRUE,A2532,B2532,C2532,Table1[[#This Row],[Domain]])</f>
        <v>SWE_2024_083_Air</v>
      </c>
      <c r="G2532" s="2" t="s">
        <v>93</v>
      </c>
      <c r="H2532" s="3" t="s">
        <v>94</v>
      </c>
      <c r="I2532" t="s">
        <v>103</v>
      </c>
      <c r="J2532" t="s">
        <v>4078</v>
      </c>
      <c r="K2532" s="4">
        <v>2</v>
      </c>
      <c r="L2532" s="9" t="str">
        <f>IF(AND(R2532=A2532, S2532&amp;T2532&amp;U2532&amp;V2532&amp;W2532=""), "DomProd", IF(COUNTIF(R2532:W2532, A2532)&gt;0, "CoDev", IF(R2532="???","N/A","Import")))</f>
        <v>DomProd</v>
      </c>
      <c r="M2532" t="s">
        <v>483</v>
      </c>
      <c r="O2532"/>
      <c r="P2532" s="28" t="s">
        <v>3577</v>
      </c>
      <c r="R2532" t="s">
        <v>42</v>
      </c>
      <c r="X2532" s="9">
        <f>IF(Table1[[#This Row],[Origin 1]]="???",0,COUNTA(Table1[[#This Row],[Origin 1]:[Origin 6]]))</f>
        <v>1</v>
      </c>
      <c r="Y2532"/>
      <c r="Z2532"/>
    </row>
    <row r="2533" spans="1:26">
      <c r="A2533" s="12" t="s">
        <v>42</v>
      </c>
      <c r="B2533" s="2">
        <v>2024</v>
      </c>
      <c r="C2533" s="18" t="str">
        <f>TEXT(Table1[[#This Row],[No2]],"000")</f>
        <v>084</v>
      </c>
      <c r="D2533" s="18">
        <v>84</v>
      </c>
      <c r="E2533" s="18" t="s">
        <v>92</v>
      </c>
      <c r="F2533" s="2" t="str">
        <f>_xlfn.TEXTJOIN("_",TRUE,A2533,B2533,C2533,Table1[[#This Row],[Domain]])</f>
        <v>SWE_2024_084_Air</v>
      </c>
      <c r="G2533" s="2" t="s">
        <v>93</v>
      </c>
      <c r="H2533" s="3" t="s">
        <v>94</v>
      </c>
      <c r="I2533" t="s">
        <v>256</v>
      </c>
      <c r="J2533" t="s">
        <v>4079</v>
      </c>
      <c r="K2533" s="4">
        <v>1</v>
      </c>
      <c r="L2533" s="9" t="str">
        <f>IF(AND(R2533=A2533, S2533&amp;T2533&amp;U2533&amp;V2533&amp;W2533=""), "DomProd", IF(COUNTIF(R2533:W2533, A2533)&gt;0, "CoDev", IF(R2533="???","N/A","Import")))</f>
        <v>Import</v>
      </c>
      <c r="M2533" t="s">
        <v>2687</v>
      </c>
      <c r="O2533"/>
      <c r="P2533" s="28" t="s">
        <v>3118</v>
      </c>
      <c r="R2533" t="s">
        <v>65</v>
      </c>
      <c r="X2533" s="9">
        <f>IF(Table1[[#This Row],[Origin 1]]="???",0,COUNTA(Table1[[#This Row],[Origin 1]:[Origin 6]]))</f>
        <v>1</v>
      </c>
      <c r="Y2533"/>
      <c r="Z2533"/>
    </row>
    <row r="2534" spans="1:26">
      <c r="A2534" s="12" t="s">
        <v>42</v>
      </c>
      <c r="B2534" s="2">
        <v>2024</v>
      </c>
      <c r="C2534" s="18" t="str">
        <f>TEXT(Table1[[#This Row],[No2]],"000")</f>
        <v>085</v>
      </c>
      <c r="D2534" s="18">
        <v>85</v>
      </c>
      <c r="E2534" s="18" t="s">
        <v>92</v>
      </c>
      <c r="F2534" s="2" t="str">
        <f>_xlfn.TEXTJOIN("_",TRUE,A2534,B2534,C2534,Table1[[#This Row],[Domain]])</f>
        <v>SWE_2024_085_Air</v>
      </c>
      <c r="G2534" s="2" t="s">
        <v>93</v>
      </c>
      <c r="H2534" s="3" t="s">
        <v>94</v>
      </c>
      <c r="I2534" t="s">
        <v>108</v>
      </c>
      <c r="J2534" t="s">
        <v>4080</v>
      </c>
      <c r="K2534" s="4">
        <v>10</v>
      </c>
      <c r="L2534" s="9" t="str">
        <f>IF(AND(R2534=A2534, S2534&amp;T2534&amp;U2534&amp;V2534&amp;W2534=""), "DomProd", IF(COUNTIF(R2534:W2534, A2534)&gt;0, "CoDev", IF(R2534="???","N/A","Import")))</f>
        <v>Import</v>
      </c>
      <c r="M2534" t="s">
        <v>1718</v>
      </c>
      <c r="O2534"/>
      <c r="P2534" s="28" t="s">
        <v>2099</v>
      </c>
      <c r="R2534" t="s">
        <v>32</v>
      </c>
      <c r="X2534" s="9">
        <f>IF(Table1[[#This Row],[Origin 1]]="???",0,COUNTA(Table1[[#This Row],[Origin 1]:[Origin 6]]))</f>
        <v>1</v>
      </c>
      <c r="Y2534"/>
      <c r="Z2534"/>
    </row>
    <row r="2535" spans="1:26">
      <c r="A2535" s="12" t="s">
        <v>42</v>
      </c>
      <c r="B2535" s="2">
        <v>2024</v>
      </c>
      <c r="C2535" s="18" t="str">
        <f>TEXT(Table1[[#This Row],[No2]],"000")</f>
        <v>086</v>
      </c>
      <c r="D2535" s="18">
        <v>86</v>
      </c>
      <c r="E2535" s="18" t="s">
        <v>92</v>
      </c>
      <c r="F2535" s="2" t="str">
        <f>_xlfn.TEXTJOIN("_",TRUE,A2535,B2535,C2535,Table1[[#This Row],[Domain]])</f>
        <v>SWE_2024_086_Air</v>
      </c>
      <c r="G2535" s="2" t="s">
        <v>93</v>
      </c>
      <c r="H2535" s="3" t="s">
        <v>178</v>
      </c>
      <c r="I2535" t="s">
        <v>878</v>
      </c>
      <c r="J2535" t="s">
        <v>4081</v>
      </c>
      <c r="K2535" s="4">
        <v>8</v>
      </c>
      <c r="L2535" s="9" t="str">
        <f>IF(AND(R2535=A2535, S2535&amp;T2535&amp;U2535&amp;V2535&amp;W2535=""), "DomProd", IF(COUNTIF(R2535:W2535, A2535)&gt;0, "CoDev", IF(R2535="???","N/A","Import")))</f>
        <v>Import</v>
      </c>
      <c r="M2535" t="s">
        <v>4082</v>
      </c>
      <c r="O2535"/>
      <c r="P2535" s="28" t="s">
        <v>4083</v>
      </c>
      <c r="R2535" t="s">
        <v>65</v>
      </c>
      <c r="X2535" s="9">
        <f>IF(Table1[[#This Row],[Origin 1]]="???",0,COUNTA(Table1[[#This Row],[Origin 1]:[Origin 6]]))</f>
        <v>1</v>
      </c>
      <c r="Y2535"/>
      <c r="Z2535"/>
    </row>
    <row r="2536" spans="1:26">
      <c r="A2536" s="12" t="s">
        <v>42</v>
      </c>
      <c r="B2536" s="2">
        <v>2024</v>
      </c>
      <c r="C2536" s="18" t="str">
        <f>TEXT(Table1[[#This Row],[No2]],"000")</f>
        <v>087</v>
      </c>
      <c r="D2536" s="18">
        <v>87</v>
      </c>
      <c r="E2536" s="18" t="s">
        <v>92</v>
      </c>
      <c r="F2536" s="2" t="str">
        <f>_xlfn.TEXTJOIN("_",TRUE,A2536,B2536,C2536,Table1[[#This Row],[Domain]])</f>
        <v>SWE_2024_087_Air</v>
      </c>
      <c r="G2536" s="2" t="s">
        <v>93</v>
      </c>
      <c r="H2536" s="3" t="s">
        <v>139</v>
      </c>
      <c r="I2536" t="s">
        <v>272</v>
      </c>
      <c r="J2536" t="s">
        <v>4084</v>
      </c>
      <c r="K2536" s="4" t="s">
        <v>72</v>
      </c>
      <c r="L2536" s="9" t="str">
        <f>IF(AND(R2536=A2536, S2536&amp;T2536&amp;U2536&amp;V2536&amp;W2536=""), "DomProd", IF(COUNTIF(R2536:W2536, A2536)&gt;0, "CoDev", IF(R2536="???","N/A","Import")))</f>
        <v>Import</v>
      </c>
      <c r="M2536" t="s">
        <v>198</v>
      </c>
      <c r="O2536"/>
      <c r="P2536" t="s">
        <v>274</v>
      </c>
      <c r="R2536" t="s">
        <v>65</v>
      </c>
      <c r="X2536" s="9">
        <f>IF(Table1[[#This Row],[Origin 1]]="???",0,COUNTA(Table1[[#This Row],[Origin 1]:[Origin 6]]))</f>
        <v>1</v>
      </c>
      <c r="Y2536"/>
      <c r="Z2536"/>
    </row>
    <row r="2537" spans="1:26">
      <c r="A2537" s="12" t="s">
        <v>42</v>
      </c>
      <c r="B2537" s="2">
        <v>2024</v>
      </c>
      <c r="C2537" s="18" t="str">
        <f>TEXT(Table1[[#This Row],[No2]],"000")</f>
        <v>088</v>
      </c>
      <c r="D2537" s="18">
        <v>88</v>
      </c>
      <c r="E2537" s="18" t="s">
        <v>92</v>
      </c>
      <c r="F2537" s="2" t="str">
        <f>_xlfn.TEXTJOIN("_",TRUE,A2537,B2537,C2537,Table1[[#This Row],[Domain]])</f>
        <v>SWE_2024_088_Air</v>
      </c>
      <c r="G2537" s="2" t="s">
        <v>93</v>
      </c>
      <c r="H2537" s="3" t="s">
        <v>139</v>
      </c>
      <c r="I2537" t="s">
        <v>140</v>
      </c>
      <c r="J2537" t="s">
        <v>4085</v>
      </c>
      <c r="K2537" s="4" t="s">
        <v>72</v>
      </c>
      <c r="L2537" s="9" t="str">
        <f>IF(AND(R2537=A2537, S2537&amp;T2537&amp;U2537&amp;V2537&amp;W2537=""), "DomProd", IF(COUNTIF(R2537:W2537, A2537)&gt;0, "CoDev", IF(R2537="???","N/A","Import")))</f>
        <v>CoDev</v>
      </c>
      <c r="M2537" t="s">
        <v>142</v>
      </c>
      <c r="O2537"/>
      <c r="P2537" s="28" t="s">
        <v>143</v>
      </c>
      <c r="R2537" t="s">
        <v>32</v>
      </c>
      <c r="S2537" t="s">
        <v>55</v>
      </c>
      <c r="T2537" t="s">
        <v>42</v>
      </c>
      <c r="U2537" t="s">
        <v>144</v>
      </c>
      <c r="V2537" t="s">
        <v>145</v>
      </c>
      <c r="W2537" t="s">
        <v>37</v>
      </c>
      <c r="X2537" s="9">
        <f>IF(Table1[[#This Row],[Origin 1]]="???",0,COUNTA(Table1[[#This Row],[Origin 1]:[Origin 6]]))</f>
        <v>6</v>
      </c>
      <c r="Y2537"/>
      <c r="Z2537"/>
    </row>
    <row r="2538" spans="1:26">
      <c r="A2538" s="12" t="s">
        <v>42</v>
      </c>
      <c r="B2538" s="2">
        <v>2024</v>
      </c>
      <c r="C2538" s="18" t="str">
        <f>TEXT(Table1[[#This Row],[No2]],"000")</f>
        <v>089</v>
      </c>
      <c r="D2538" s="18">
        <v>89</v>
      </c>
      <c r="E2538" s="18" t="s">
        <v>92</v>
      </c>
      <c r="F2538" s="2" t="str">
        <f>_xlfn.TEXTJOIN("_",TRUE,A2538,B2538,C2538,Table1[[#This Row],[Domain]])</f>
        <v>SWE_2024_089_Air</v>
      </c>
      <c r="G2538" s="2" t="s">
        <v>93</v>
      </c>
      <c r="H2538" s="3" t="s">
        <v>139</v>
      </c>
      <c r="I2538" t="s">
        <v>277</v>
      </c>
      <c r="J2538" t="s">
        <v>4086</v>
      </c>
      <c r="K2538" s="4" t="s">
        <v>72</v>
      </c>
      <c r="L2538" s="9" t="str">
        <f>IF(AND(R2538=A2538, S2538&amp;T2538&amp;U2538&amp;V2538&amp;W2538=""), "DomProd", IF(COUNTIF(R2538:W2538, A2538)&gt;0, "CoDev", IF(R2538="???","N/A","Import")))</f>
        <v>Import</v>
      </c>
      <c r="M2538" t="s">
        <v>198</v>
      </c>
      <c r="O2538"/>
      <c r="P2538" t="s">
        <v>279</v>
      </c>
      <c r="R2538" t="s">
        <v>65</v>
      </c>
      <c r="X2538" s="9">
        <f>IF(Table1[[#This Row],[Origin 1]]="???",0,COUNTA(Table1[[#This Row],[Origin 1]:[Origin 6]]))</f>
        <v>1</v>
      </c>
      <c r="Y2538"/>
      <c r="Z2538"/>
    </row>
    <row r="2539" spans="1:26">
      <c r="A2539" s="12" t="s">
        <v>42</v>
      </c>
      <c r="B2539" s="2">
        <v>2024</v>
      </c>
      <c r="C2539" s="18" t="str">
        <f>TEXT(Table1[[#This Row],[No2]],"000")</f>
        <v>090</v>
      </c>
      <c r="D2539" s="18">
        <v>90</v>
      </c>
      <c r="E2539" s="18" t="s">
        <v>92</v>
      </c>
      <c r="F2539" s="2" t="str">
        <f>_xlfn.TEXTJOIN("_",TRUE,A2539,B2539,C2539,Table1[[#This Row],[Domain]])</f>
        <v>SWE_2024_090_Air</v>
      </c>
      <c r="G2539" s="2" t="s">
        <v>93</v>
      </c>
      <c r="H2539" s="3" t="s">
        <v>139</v>
      </c>
      <c r="I2539" t="s">
        <v>277</v>
      </c>
      <c r="J2539" t="s">
        <v>1473</v>
      </c>
      <c r="K2539" s="4" t="s">
        <v>72</v>
      </c>
      <c r="L2539" s="9" t="str">
        <f>IF(AND(R2539=A2539, S2539&amp;T2539&amp;U2539&amp;V2539&amp;W2539=""), "DomProd", IF(COUNTIF(R2539:W2539, A2539)&gt;0, "CoDev", IF(R2539="???","N/A","Import")))</f>
        <v>CoDev</v>
      </c>
      <c r="M2539" t="s">
        <v>1474</v>
      </c>
      <c r="O2539"/>
      <c r="P2539" s="28" t="s">
        <v>1475</v>
      </c>
      <c r="R2539" t="s">
        <v>43</v>
      </c>
      <c r="S2539" t="s">
        <v>32</v>
      </c>
      <c r="T2539" t="s">
        <v>134</v>
      </c>
      <c r="U2539" t="s">
        <v>55</v>
      </c>
      <c r="V2539" t="s">
        <v>37</v>
      </c>
      <c r="W2539" t="s">
        <v>42</v>
      </c>
      <c r="X2539" s="9">
        <f>IF(Table1[[#This Row],[Origin 1]]="???",0,COUNTA(Table1[[#This Row],[Origin 1]:[Origin 6]]))</f>
        <v>6</v>
      </c>
      <c r="Y2539"/>
      <c r="Z2539"/>
    </row>
    <row r="2540" spans="1:26">
      <c r="A2540" s="12" t="s">
        <v>42</v>
      </c>
      <c r="B2540" s="2">
        <v>2024</v>
      </c>
      <c r="C2540" s="18" t="str">
        <f>TEXT(Table1[[#This Row],[No2]],"000")</f>
        <v>091</v>
      </c>
      <c r="D2540" s="18">
        <v>91</v>
      </c>
      <c r="E2540" s="18" t="s">
        <v>92</v>
      </c>
      <c r="F2540" s="2" t="str">
        <f>_xlfn.TEXTJOIN("_",TRUE,A2540,B2540,C2540,Table1[[#This Row],[Domain]])</f>
        <v>SWE_2024_091_Air</v>
      </c>
      <c r="G2540" s="2" t="s">
        <v>93</v>
      </c>
      <c r="H2540" s="3" t="s">
        <v>139</v>
      </c>
      <c r="I2540" t="s">
        <v>684</v>
      </c>
      <c r="J2540" t="s">
        <v>4087</v>
      </c>
      <c r="K2540" s="4" t="s">
        <v>72</v>
      </c>
      <c r="L2540" s="9" t="str">
        <f>IF(AND(R2540=A2540, S2540&amp;T2540&amp;U2540&amp;V2540&amp;W2540=""), "DomProd", IF(COUNTIF(R2540:W2540, A2540)&gt;0, "CoDev", IF(R2540="???","N/A","Import")))</f>
        <v>Import</v>
      </c>
      <c r="M2540" t="s">
        <v>198</v>
      </c>
      <c r="O2540"/>
      <c r="P2540" t="s">
        <v>1405</v>
      </c>
      <c r="R2540" t="s">
        <v>65</v>
      </c>
      <c r="X2540" s="9">
        <f>IF(Table1[[#This Row],[Origin 1]]="???",0,COUNTA(Table1[[#This Row],[Origin 1]:[Origin 6]]))</f>
        <v>1</v>
      </c>
      <c r="Y2540"/>
      <c r="Z2540"/>
    </row>
    <row r="2541" spans="1:26">
      <c r="A2541" s="12" t="s">
        <v>42</v>
      </c>
      <c r="B2541" s="2">
        <v>2024</v>
      </c>
      <c r="C2541" s="18" t="str">
        <f>TEXT(Table1[[#This Row],[No2]],"000")</f>
        <v>092</v>
      </c>
      <c r="D2541" s="18">
        <v>92</v>
      </c>
      <c r="E2541" s="18" t="s">
        <v>92</v>
      </c>
      <c r="F2541" s="2" t="str">
        <f>_xlfn.TEXTJOIN("_",TRUE,A2541,B2541,C2541,Table1[[#This Row],[Domain]])</f>
        <v>SWE_2024_092_Air</v>
      </c>
      <c r="G2541" s="2" t="s">
        <v>93</v>
      </c>
      <c r="H2541" s="3" t="s">
        <v>139</v>
      </c>
      <c r="I2541" t="s">
        <v>674</v>
      </c>
      <c r="J2541" t="s">
        <v>4088</v>
      </c>
      <c r="K2541" s="4" t="s">
        <v>72</v>
      </c>
      <c r="L2541" s="9" t="str">
        <f>IF(AND(R2541=A2541, S2541&amp;T2541&amp;U2541&amp;V2541&amp;W2541=""), "DomProd", IF(COUNTIF(R2541:W2541, A2541)&gt;0, "CoDev", IF(R2541="???","N/A","Import")))</f>
        <v>DomProd</v>
      </c>
      <c r="M2541" t="s">
        <v>483</v>
      </c>
      <c r="O2541"/>
      <c r="P2541" s="28" t="s">
        <v>939</v>
      </c>
      <c r="R2541" t="s">
        <v>42</v>
      </c>
      <c r="X2541" s="9">
        <f>IF(Table1[[#This Row],[Origin 1]]="???",0,COUNTA(Table1[[#This Row],[Origin 1]:[Origin 6]]))</f>
        <v>1</v>
      </c>
      <c r="Y2541"/>
      <c r="Z2541"/>
    </row>
    <row r="2542" spans="1:26">
      <c r="A2542" s="12" t="s">
        <v>42</v>
      </c>
      <c r="B2542" s="2">
        <v>2024</v>
      </c>
      <c r="C2542" s="18" t="str">
        <f>TEXT(Table1[[#This Row],[No2]],"000")</f>
        <v>093</v>
      </c>
      <c r="D2542" s="18">
        <v>93</v>
      </c>
      <c r="E2542" s="18" t="s">
        <v>92</v>
      </c>
      <c r="F2542" s="2" t="str">
        <f>_xlfn.TEXTJOIN("_",TRUE,A2542,B2542,C2542,Table1[[#This Row],[Domain]])</f>
        <v>SWE_2024_093_Air</v>
      </c>
      <c r="G2542" s="2" t="s">
        <v>93</v>
      </c>
      <c r="H2542" s="3" t="s">
        <v>280</v>
      </c>
      <c r="I2542" t="s">
        <v>281</v>
      </c>
      <c r="J2542" t="s">
        <v>4089</v>
      </c>
      <c r="K2542" s="4" t="s">
        <v>72</v>
      </c>
      <c r="L2542" s="9" t="str">
        <f>IF(AND(R2542=A2542, S2542&amp;T2542&amp;U2542&amp;V2542&amp;W2542=""), "DomProd", IF(COUNTIF(R2542:W2542, A2542)&gt;0, "CoDev", IF(R2542="???","N/A","Import")))</f>
        <v>Import</v>
      </c>
      <c r="M2542" t="s">
        <v>101</v>
      </c>
      <c r="O2542"/>
      <c r="P2542" s="28" t="s">
        <v>283</v>
      </c>
      <c r="R2542" t="s">
        <v>65</v>
      </c>
      <c r="X2542" s="9">
        <f>IF(Table1[[#This Row],[Origin 1]]="???",0,COUNTA(Table1[[#This Row],[Origin 1]:[Origin 6]]))</f>
        <v>1</v>
      </c>
      <c r="Y2542"/>
      <c r="Z2542"/>
    </row>
    <row r="2543" spans="1:26">
      <c r="A2543" s="12" t="s">
        <v>42</v>
      </c>
      <c r="B2543" s="2">
        <v>2024</v>
      </c>
      <c r="C2543" s="18" t="str">
        <f>TEXT(Table1[[#This Row],[No2]],"000")</f>
        <v>094</v>
      </c>
      <c r="D2543" s="18">
        <v>94</v>
      </c>
      <c r="E2543" s="18" t="s">
        <v>92</v>
      </c>
      <c r="F2543" s="2" t="str">
        <f>_xlfn.TEXTJOIN("_",TRUE,A2543,B2543,C2543,Table1[[#This Row],[Domain]])</f>
        <v>SWE_2024_094_Air</v>
      </c>
      <c r="G2543" s="2" t="s">
        <v>93</v>
      </c>
      <c r="H2543" s="3" t="s">
        <v>280</v>
      </c>
      <c r="I2543" t="s">
        <v>1161</v>
      </c>
      <c r="J2543" t="s">
        <v>3151</v>
      </c>
      <c r="K2543" s="4" t="s">
        <v>72</v>
      </c>
      <c r="L2543" s="9" t="str">
        <f>IF(AND(R2543=A2543, S2543&amp;T2543&amp;U2543&amp;V2543&amp;W2543=""), "DomProd", IF(COUNTIF(R2543:W2543, A2543)&gt;0, "CoDev", IF(R2543="???","N/A","Import")))</f>
        <v>Import</v>
      </c>
      <c r="M2543" t="s">
        <v>293</v>
      </c>
      <c r="O2543"/>
      <c r="P2543" s="28" t="s">
        <v>294</v>
      </c>
      <c r="R2543" t="s">
        <v>65</v>
      </c>
      <c r="X2543" s="9">
        <f>IF(Table1[[#This Row],[Origin 1]]="???",0,COUNTA(Table1[[#This Row],[Origin 1]:[Origin 6]]))</f>
        <v>1</v>
      </c>
      <c r="Y2543"/>
      <c r="Z2543"/>
    </row>
    <row r="2544" spans="1:26">
      <c r="A2544" s="12" t="s">
        <v>42</v>
      </c>
      <c r="B2544" s="2">
        <v>2024</v>
      </c>
      <c r="C2544" s="18" t="str">
        <f>TEXT(Table1[[#This Row],[No2]],"000")</f>
        <v>095</v>
      </c>
      <c r="D2544" s="18">
        <v>95</v>
      </c>
      <c r="E2544" s="18" t="s">
        <v>92</v>
      </c>
      <c r="F2544" s="2" t="str">
        <f>_xlfn.TEXTJOIN("_",TRUE,A2544,B2544,C2544,Table1[[#This Row],[Domain]])</f>
        <v>SWE_2024_095_Air</v>
      </c>
      <c r="G2544" s="2" t="s">
        <v>4090</v>
      </c>
      <c r="H2544" s="3" t="s">
        <v>114</v>
      </c>
      <c r="I2544" t="s">
        <v>99</v>
      </c>
      <c r="J2544" t="s">
        <v>4091</v>
      </c>
      <c r="K2544" s="4">
        <v>15</v>
      </c>
      <c r="L2544" s="9" t="str">
        <f>IF(AND(R2544=A2544, S2544&amp;T2544&amp;U2544&amp;V2544&amp;W2544=""), "DomProd", IF(COUNTIF(R2544:W2544, A2544)&gt;0, "CoDev", IF(R2544="???","N/A","Import")))</f>
        <v>Import</v>
      </c>
      <c r="M2544" t="s">
        <v>120</v>
      </c>
      <c r="O2544"/>
      <c r="P2544" s="28" t="s">
        <v>121</v>
      </c>
      <c r="R2544" t="s">
        <v>65</v>
      </c>
      <c r="X2544" s="9">
        <f>IF(Table1[[#This Row],[Origin 1]]="???",0,COUNTA(Table1[[#This Row],[Origin 1]:[Origin 6]]))</f>
        <v>1</v>
      </c>
      <c r="Y2544"/>
      <c r="Z2544"/>
    </row>
    <row r="2545" spans="1:26">
      <c r="A2545" s="12" t="s">
        <v>42</v>
      </c>
      <c r="B2545" s="2">
        <v>2024</v>
      </c>
      <c r="C2545" s="18" t="str">
        <f>TEXT(Table1[[#This Row],[No2]],"000")</f>
        <v>096</v>
      </c>
      <c r="D2545" s="18">
        <v>96</v>
      </c>
      <c r="E2545" s="18" t="s">
        <v>92</v>
      </c>
      <c r="F2545" s="2" t="str">
        <f>_xlfn.TEXTJOIN("_",TRUE,A2545,B2545,C2545,Table1[[#This Row],[Domain]])</f>
        <v>SWE_2024_096_Air</v>
      </c>
      <c r="G2545" s="2" t="s">
        <v>4090</v>
      </c>
      <c r="H2545" s="3" t="s">
        <v>114</v>
      </c>
      <c r="I2545" t="s">
        <v>99</v>
      </c>
      <c r="J2545" t="s">
        <v>4092</v>
      </c>
      <c r="K2545" s="4">
        <v>18</v>
      </c>
      <c r="L2545" s="9" t="str">
        <f>IF(AND(R2545=A2545, S2545&amp;T2545&amp;U2545&amp;V2545&amp;W2545=""), "DomProd", IF(COUNTIF(R2545:W2545, A2545)&gt;0, "CoDev", IF(R2545="???","N/A","Import")))</f>
        <v>Import</v>
      </c>
      <c r="M2545" t="s">
        <v>267</v>
      </c>
      <c r="O2545"/>
      <c r="P2545" s="28" t="s">
        <v>268</v>
      </c>
      <c r="R2545" t="s">
        <v>32</v>
      </c>
      <c r="S2545" t="s">
        <v>134</v>
      </c>
      <c r="T2545" t="s">
        <v>55</v>
      </c>
      <c r="U2545" t="s">
        <v>191</v>
      </c>
      <c r="X2545" s="9">
        <f>IF(Table1[[#This Row],[Origin 1]]="???",0,COUNTA(Table1[[#This Row],[Origin 1]:[Origin 6]]))</f>
        <v>4</v>
      </c>
      <c r="Y2545"/>
      <c r="Z2545"/>
    </row>
    <row r="2546" spans="1:26">
      <c r="A2546" s="12" t="s">
        <v>42</v>
      </c>
      <c r="B2546" s="2">
        <v>2024</v>
      </c>
      <c r="C2546" s="18" t="str">
        <f>TEXT(Table1[[#This Row],[No2]],"000")</f>
        <v>097</v>
      </c>
      <c r="D2546" s="18">
        <v>97</v>
      </c>
      <c r="E2546" s="18" t="s">
        <v>92</v>
      </c>
      <c r="F2546" s="2" t="str">
        <f>_xlfn.TEXTJOIN("_",TRUE,A2546,B2546,C2546,Table1[[#This Row],[Domain]])</f>
        <v>SWE_2024_097_Air</v>
      </c>
      <c r="G2546" s="2" t="s">
        <v>4090</v>
      </c>
      <c r="H2546" s="3" t="s">
        <v>114</v>
      </c>
      <c r="I2546" t="s">
        <v>103</v>
      </c>
      <c r="J2546" t="s">
        <v>4093</v>
      </c>
      <c r="K2546" s="4">
        <v>12</v>
      </c>
      <c r="L2546" s="9" t="str">
        <f>IF(AND(R2546=A2546, S2546&amp;T2546&amp;U2546&amp;V2546&amp;W2546=""), "DomProd", IF(COUNTIF(R2546:W2546, A2546)&gt;0, "CoDev", IF(R2546="???","N/A","Import")))</f>
        <v>Import</v>
      </c>
      <c r="M2546" t="s">
        <v>123</v>
      </c>
      <c r="O2546"/>
      <c r="P2546" t="s">
        <v>271</v>
      </c>
      <c r="R2546" t="s">
        <v>55</v>
      </c>
      <c r="X2546" s="9">
        <f>IF(Table1[[#This Row],[Origin 1]]="???",0,COUNTA(Table1[[#This Row],[Origin 1]:[Origin 6]]))</f>
        <v>1</v>
      </c>
      <c r="Y2546"/>
      <c r="Z2546"/>
    </row>
    <row r="2547" spans="1:26">
      <c r="A2547" s="12" t="s">
        <v>42</v>
      </c>
      <c r="B2547" s="2">
        <v>2024</v>
      </c>
      <c r="C2547" s="18" t="str">
        <f>TEXT(Table1[[#This Row],[No2]],"000")</f>
        <v>098</v>
      </c>
      <c r="D2547" s="18">
        <v>98</v>
      </c>
      <c r="E2547" s="18" t="s">
        <v>92</v>
      </c>
      <c r="F2547" s="2" t="str">
        <f>_xlfn.TEXTJOIN("_",TRUE,A2547,B2547,C2547,Table1[[#This Row],[Domain]])</f>
        <v>SWE_2024_098_Air</v>
      </c>
      <c r="G2547" s="2" t="s">
        <v>4090</v>
      </c>
      <c r="H2547" s="3" t="s">
        <v>114</v>
      </c>
      <c r="I2547" t="s">
        <v>103</v>
      </c>
      <c r="J2547" t="s">
        <v>4094</v>
      </c>
      <c r="K2547" s="4">
        <v>8</v>
      </c>
      <c r="L2547" s="9" t="str">
        <f>IF(AND(R2547=A2547, S2547&amp;T2547&amp;U2547&amp;V2547&amp;W2547=""), "DomProd", IF(COUNTIF(R2547:W2547, A2547)&gt;0, "CoDev", IF(R2547="???","N/A","Import")))</f>
        <v>Import</v>
      </c>
      <c r="M2547" t="s">
        <v>123</v>
      </c>
      <c r="O2547"/>
      <c r="P2547" t="s">
        <v>271</v>
      </c>
      <c r="R2547" t="s">
        <v>55</v>
      </c>
      <c r="X2547" s="9">
        <f>IF(Table1[[#This Row],[Origin 1]]="???",0,COUNTA(Table1[[#This Row],[Origin 1]:[Origin 6]]))</f>
        <v>1</v>
      </c>
      <c r="Y2547"/>
      <c r="Z2547"/>
    </row>
    <row r="2548" spans="1:26" ht="14.25"/>
    <row r="2549" spans="1:26" ht="14.25"/>
    <row r="2550" spans="1:26" ht="14.25">
      <c r="O2550" s="26"/>
      <c r="P2550" s="26"/>
    </row>
    <row r="2551" spans="1:26" ht="14.25">
      <c r="O2551" s="12"/>
      <c r="P2551" s="12"/>
      <c r="R2551" s="27"/>
    </row>
    <row r="2552" spans="1:26" ht="14.25">
      <c r="O2552" s="12"/>
      <c r="P2552" s="12"/>
      <c r="R2552" s="27"/>
    </row>
    <row r="2553" spans="1:26" ht="14.25">
      <c r="O2553" s="12"/>
      <c r="P2553" s="12"/>
      <c r="R2553" s="27"/>
    </row>
    <row r="2554" spans="1:26" ht="14.25">
      <c r="O2554" s="12"/>
      <c r="P2554" s="12"/>
      <c r="R2554" s="27"/>
    </row>
    <row r="2555" spans="1:26" ht="14.25"/>
    <row r="2556" spans="1:26" ht="14.25"/>
  </sheetData>
  <phoneticPr fontId="12" type="noConversion"/>
  <conditionalFormatting sqref="L2:L2547">
    <cfRule type="expression" dxfId="14" priority="94" stopIfTrue="1">
      <formula>NOT(ISERROR(SEARCH("DomProc",L2)))</formula>
    </cfRule>
    <cfRule type="expression" dxfId="13" priority="95" stopIfTrue="1">
      <formula>NOT(ISERROR(SEARCH("CoDev",L2)))</formula>
    </cfRule>
    <cfRule type="expression" dxfId="12" priority="96" stopIfTrue="1">
      <formula>NOT(ISERROR(SEARCH("Import",L2)))</formula>
    </cfRule>
  </conditionalFormatting>
  <hyperlinks>
    <hyperlink ref="P1923" r:id="rId1" xr:uid="{A05EEA9F-11D3-436B-AD45-0EFAFAEDF8BD}"/>
    <hyperlink ref="P1931" r:id="rId2" xr:uid="{199F6F51-0410-4212-A2BB-755F576097C4}"/>
    <hyperlink ref="P2088" r:id="rId3" xr:uid="{DB685B55-4B98-4CEB-8CD6-0C599778023B}"/>
    <hyperlink ref="P350" r:id="rId4" xr:uid="{957966EA-71B3-428E-9812-D139A4C3BB78}"/>
    <hyperlink ref="P995" r:id="rId5" xr:uid="{4C2EDE17-2BF1-4D0B-B468-0B593E8C2386}"/>
    <hyperlink ref="P428" r:id="rId6" xr:uid="{C8F82B39-C27B-42DC-8821-D46BFE4BACAF}"/>
    <hyperlink ref="P131" r:id="rId7" xr:uid="{47198021-39A0-427C-8525-0236009E8ECD}"/>
    <hyperlink ref="P7" r:id="rId8" xr:uid="{5581D09E-C6BA-4B92-8225-4D0B99F5EE95}"/>
    <hyperlink ref="P36" r:id="rId9" xr:uid="{8B75656D-2B2F-4E18-843E-678032885252}"/>
    <hyperlink ref="P225" r:id="rId10" xr:uid="{866E1748-E0E7-4037-B09A-A893C3BBE738}"/>
    <hyperlink ref="P280" r:id="rId11" xr:uid="{0089D803-ADC8-480E-98B8-2916BC1734F6}"/>
    <hyperlink ref="P387" r:id="rId12" xr:uid="{0EBA6AF6-16D2-4ED2-8AB4-285AF30F9AAE}"/>
    <hyperlink ref="P1873" r:id="rId13" xr:uid="{0777E968-08DB-4FA4-932C-B326C256BC26}"/>
    <hyperlink ref="P84" r:id="rId14" xr:uid="{27D63F16-B12E-427F-9CA8-924C1975FB18}"/>
    <hyperlink ref="P12" r:id="rId15" xr:uid="{9D07C6D0-6A83-4556-AD37-34D88D88A5D9}"/>
    <hyperlink ref="P10" r:id="rId16" xr:uid="{CCF277BB-C41C-4850-AD14-892351979930}"/>
    <hyperlink ref="P310" r:id="rId17" xr:uid="{9B317860-C80C-4C52-9251-C4853D2C4002}"/>
    <hyperlink ref="P515" r:id="rId18" xr:uid="{30AAB085-7C33-4AE2-A42A-B97378CE8731}"/>
    <hyperlink ref="P354" r:id="rId19" xr:uid="{5490772B-EC32-4574-A5EE-6EB1AE3E52D0}"/>
    <hyperlink ref="P773" r:id="rId20" xr:uid="{99193EC8-8CFE-4A05-AC2E-6457BFB8B628}"/>
    <hyperlink ref="P1606" r:id="rId21" xr:uid="{D4B4B46D-D6A8-412D-B4AB-2D0C17129191}"/>
    <hyperlink ref="P749" r:id="rId22" xr:uid="{97161558-45EF-4E51-906A-7654CA10CDBE}"/>
    <hyperlink ref="P954" r:id="rId23" xr:uid="{746E5ACA-9E26-479B-BD24-64B47EAB35E3}"/>
    <hyperlink ref="P2519" r:id="rId24" xr:uid="{AE0F944F-A65B-45FC-AC8B-D06C781A4FE3}"/>
    <hyperlink ref="P438" r:id="rId25" xr:uid="{8B7C2B66-8B10-46D6-A652-6BCCCBF8D04A}"/>
    <hyperlink ref="P139" r:id="rId26" xr:uid="{57C04E7C-18FC-4DA1-8AA7-E8B7E79666B9}"/>
    <hyperlink ref="P1965" r:id="rId27" xr:uid="{183BA210-F962-45D4-AD4D-85F32B86FBDC}"/>
    <hyperlink ref="P2103" r:id="rId28" xr:uid="{C0E58B91-858A-4236-9F52-0908841E1750}"/>
    <hyperlink ref="P115" r:id="rId29" xr:uid="{398AC358-68ED-4820-B275-40D7126CBB6A}"/>
    <hyperlink ref="Q115" r:id="rId30" xr:uid="{3C6CAF76-34C7-4D00-B19C-F782A37E6435}"/>
    <hyperlink ref="P1123" r:id="rId31" xr:uid="{A9AC28D7-13E1-4304-BD7A-784742B02C1F}"/>
    <hyperlink ref="P1127" r:id="rId32" xr:uid="{36D93261-CA72-4CA3-A171-D25B6D5128B7}"/>
    <hyperlink ref="P931" r:id="rId33" xr:uid="{599708BC-C106-4A6B-93BE-3B9F67051000}"/>
    <hyperlink ref="P936" r:id="rId34" xr:uid="{6420EA9C-6C02-4728-BB4F-F4836A855AD4}"/>
    <hyperlink ref="P959" r:id="rId35" xr:uid="{227ABF57-B53F-48F1-8788-AD3B02FE396F}"/>
    <hyperlink ref="P1178" r:id="rId36" xr:uid="{1DE8F63B-C6E5-4C0E-8279-1CB1EC1090C7}"/>
    <hyperlink ref="P985" r:id="rId37" xr:uid="{50716F7D-4F66-484C-8910-69FE10794387}"/>
    <hyperlink ref="P189" r:id="rId38" xr:uid="{F114F50B-55E8-4924-B509-44E1E968EFE4}"/>
    <hyperlink ref="P1248" r:id="rId39" xr:uid="{B79231EB-8B34-49DB-A3F0-AFEBFACCCD5D}"/>
    <hyperlink ref="P399" r:id="rId40" xr:uid="{8CC19638-951B-4A31-8081-590D058EFA9B}"/>
    <hyperlink ref="P281" r:id="rId41" xr:uid="{8CC961ED-C9CB-42A6-97B6-646642822F0F}"/>
    <hyperlink ref="P388" r:id="rId42" xr:uid="{BE596502-BCE8-49F5-8C44-29F0757C2E5E}"/>
    <hyperlink ref="P394" r:id="rId43" xr:uid="{6EB15791-39DB-4093-81FD-A4CDF68360D1}"/>
    <hyperlink ref="P400" r:id="rId44" xr:uid="{4D918A2C-F667-4FF3-982F-45C48D0871B3}"/>
    <hyperlink ref="P1874" r:id="rId45" xr:uid="{CC6E97E8-FB25-45A6-A78C-1B2D0A181CD4}"/>
    <hyperlink ref="P796" r:id="rId46" xr:uid="{7847D684-4C59-43E1-9012-03A219FD0F45}"/>
    <hyperlink ref="P842" r:id="rId47" xr:uid="{1D4CC662-B07A-4A4B-BCEA-D51D8DAEFF55}"/>
    <hyperlink ref="P922" r:id="rId48" xr:uid="{B4BEC1BB-6FDE-4548-BE29-4C56C6A47319}"/>
    <hyperlink ref="P178" r:id="rId49" xr:uid="{14E06E6B-C92B-476E-86C0-D9611A0185D4}"/>
    <hyperlink ref="Q178" r:id="rId50" xr:uid="{CACFFE77-1ADA-4587-B375-82D757FBFF10}"/>
    <hyperlink ref="P293" r:id="rId51" xr:uid="{9258E75A-74BE-47F0-B530-BF242431DC6A}"/>
    <hyperlink ref="P826" r:id="rId52" xr:uid="{F9E26092-80ED-4399-A802-BC019E6E5911}"/>
    <hyperlink ref="P1234" r:id="rId53" xr:uid="{066CFAA7-CF06-4885-91E1-03156780C22F}"/>
    <hyperlink ref="P2179" r:id="rId54" xr:uid="{7BADBE1D-3298-4619-A22E-964E8E6DE5E4}"/>
    <hyperlink ref="P2233" r:id="rId55" xr:uid="{ED155FFB-396F-46C8-AB61-65CB3A80B882}"/>
    <hyperlink ref="P171" r:id="rId56" xr:uid="{F22BA0B2-31D4-4B0C-96A8-FCB245BC2558}"/>
    <hyperlink ref="P596" r:id="rId57" location="overview" xr:uid="{0E75C87D-A95C-450A-8FE7-18D0366C8731}"/>
    <hyperlink ref="P597" r:id="rId58" location="overview" xr:uid="{4C764DCB-77D0-4EA8-8412-2475A8A54E02}"/>
    <hyperlink ref="P814" r:id="rId59" xr:uid="{7A042F3B-A722-40B5-B44C-7BC94EDF5350}"/>
    <hyperlink ref="P454" r:id="rId60" xr:uid="{3D490C7A-9CB4-4771-BFBB-61001AC83676}"/>
    <hyperlink ref="P632" r:id="rId61" xr:uid="{2C061AFA-514F-4DC3-A70F-716F2B545041}"/>
    <hyperlink ref="P1508" r:id="rId62" xr:uid="{659FE9F9-C53B-47F3-AC52-89D06F533F61}"/>
    <hyperlink ref="Q1508" r:id="rId63" xr:uid="{A524B606-6FF9-4580-9F98-C149A36921BC}"/>
    <hyperlink ref="P549" r:id="rId64" xr:uid="{E0C26C58-2FF0-47B6-91FE-3139DDE3E748}"/>
    <hyperlink ref="P345" r:id="rId65" xr:uid="{4AC5BB58-BA06-485D-9ACC-5CB93CEEBE41}"/>
    <hyperlink ref="P1686" r:id="rId66" xr:uid="{BDA6DB0D-A7E5-469B-A3AE-C70C3A52182A}"/>
    <hyperlink ref="P1284" r:id="rId67" xr:uid="{11B0C8AB-CEAF-4E0D-ABD8-65508AA0184D}"/>
    <hyperlink ref="P1291" r:id="rId68" xr:uid="{6EB61719-8D12-4C7B-B779-9EB286A26374}"/>
    <hyperlink ref="P1237" r:id="rId69" xr:uid="{773F0A15-65C2-4A6B-834B-D1BD3D178AD4}"/>
    <hyperlink ref="P961" r:id="rId70" xr:uid="{0DBA31C6-FBC8-4C71-AD3F-13290D43BE6B}"/>
    <hyperlink ref="P996" r:id="rId71" xr:uid="{C32047BB-6917-4DF5-A366-ECA6681D982C}"/>
    <hyperlink ref="P1403" r:id="rId72" xr:uid="{8BBA1401-6EE1-4802-81A0-EB3279EBB65B}"/>
    <hyperlink ref="P1372" r:id="rId73" xr:uid="{7E6DDF1A-1F05-47DC-AE11-BC480A5BFB7D}"/>
    <hyperlink ref="P1184" r:id="rId74" xr:uid="{30E0FCC4-9B42-490C-A94A-D5D1D10176F4}"/>
    <hyperlink ref="P1203" r:id="rId75" xr:uid="{9789B5DC-00BE-429A-9FCA-C46C87AC3D2B}"/>
    <hyperlink ref="P179" r:id="rId76" xr:uid="{A5212C5C-F695-4747-8D4A-82E126FD93B6}"/>
    <hyperlink ref="Q179" r:id="rId77" xr:uid="{7066EAF5-2D8A-46E4-924A-90631ADA2BDB}"/>
    <hyperlink ref="P339" r:id="rId78" xr:uid="{64883D2D-0FC3-433A-BA4D-18A577BE1F29}"/>
    <hyperlink ref="P2452" r:id="rId79" xr:uid="{3390C93D-D2DB-4E22-BC48-B410CFCADDB1}"/>
    <hyperlink ref="P797" r:id="rId80" xr:uid="{87AA1262-A69F-4307-85CB-6707586175DC}"/>
    <hyperlink ref="P917" r:id="rId81" xr:uid="{9E08616A-17DB-45AC-80CF-3AF36BF1BE2D}"/>
    <hyperlink ref="P1404" r:id="rId82" xr:uid="{0E130467-D39F-4D8D-A554-9F1FFB358499}"/>
    <hyperlink ref="P824" r:id="rId83" xr:uid="{D54DB597-B4EA-44B0-8B36-897F1522D268}"/>
    <hyperlink ref="P2333" r:id="rId84" xr:uid="{5A22C30A-F310-418E-BB9C-EB42E0D201AD}"/>
    <hyperlink ref="P1675" r:id="rId85" xr:uid="{F1FDAAFF-05A6-4259-AAC4-6F7301DD04C5}"/>
    <hyperlink ref="P1691" r:id="rId86" xr:uid="{1DC26560-DF3B-4259-BD87-FFFD9B3245E1}"/>
    <hyperlink ref="P18" r:id="rId87" xr:uid="{69589A7D-5053-43F3-9F63-206BA89CCE92}"/>
    <hyperlink ref="P357" r:id="rId88" xr:uid="{72AABBB7-FF8F-43EA-9D81-49DE5A7355A9}"/>
    <hyperlink ref="P593" r:id="rId89" xr:uid="{77341D10-E268-411B-BA20-74BD0D051878}"/>
    <hyperlink ref="P1729" r:id="rId90" xr:uid="{41FBFABB-32C5-4EEF-A5FD-D7BCF91E1DE5}"/>
    <hyperlink ref="P1330" r:id="rId91" xr:uid="{353DE0F9-4B67-4E68-9F94-FE9594F31F5A}"/>
    <hyperlink ref="P1329" r:id="rId92" xr:uid="{64571810-C81A-4EF4-96E2-8877764C6897}"/>
    <hyperlink ref="P1084" r:id="rId93" xr:uid="{9472822F-39B9-4E1F-BF57-71765CB9E0E2}"/>
    <hyperlink ref="P45" r:id="rId94" location="anchor-systems-products" xr:uid="{8D19312C-900E-4D7F-ABF7-D8780412FD4E}"/>
    <hyperlink ref="P240" r:id="rId95" location="anchor-systems-products" xr:uid="{B339B309-2B05-4767-89AA-E8F629201B87}"/>
    <hyperlink ref="P1602" r:id="rId96" location="anchor-systems-products" xr:uid="{CB8B3C3D-4775-45D5-B0E2-F24CA40544C7}"/>
    <hyperlink ref="P1726" r:id="rId97" location="anchor-systems-products" xr:uid="{7740BE1D-F43C-49E9-9D6A-3BF80536C526}"/>
    <hyperlink ref="P1847" r:id="rId98" location="anchor-systems-products" xr:uid="{4B1FDC73-607F-4E1D-8C62-3A6A4DEE4F68}"/>
    <hyperlink ref="P1004" r:id="rId99" xr:uid="{D9794796-F6BA-49D4-9825-DB492FF19DAF}"/>
    <hyperlink ref="P595" r:id="rId100" location="overview" xr:uid="{B9812490-BDC9-40B5-BB6E-27748BEFB137}"/>
    <hyperlink ref="P755" r:id="rId101" location="overview" xr:uid="{2BE93CFF-CA25-4B9D-A62E-6EF3E10F904A}"/>
    <hyperlink ref="P756" r:id="rId102" location="overview" xr:uid="{E3AA3004-C8D6-470F-A10B-7434525A1802}"/>
    <hyperlink ref="P64" r:id="rId103" xr:uid="{57F696C8-84C4-4A42-85FF-DEC9012319BC}"/>
    <hyperlink ref="P440" r:id="rId104" xr:uid="{DC953FAB-786A-4941-8FBB-57D3178EEB67}"/>
    <hyperlink ref="P2240" r:id="rId105" xr:uid="{092BBF95-6CFD-4534-955A-A502B97DA2AF}"/>
    <hyperlink ref="P2354" r:id="rId106" xr:uid="{D955B8A5-19C1-4795-BD58-E4C84AB0BD9F}"/>
    <hyperlink ref="P65" r:id="rId107" xr:uid="{BFE94ED0-BDCD-4361-9C73-4D075255541C}"/>
    <hyperlink ref="P441" r:id="rId108" xr:uid="{092DFDDA-4872-4788-8CD5-7B22CC2B4A7D}"/>
    <hyperlink ref="P2241" r:id="rId109" xr:uid="{B45B66A6-CDED-4629-B977-4EB4B31801E0}"/>
    <hyperlink ref="P2355" r:id="rId110" xr:uid="{C9D4A695-232D-4D2B-94BE-F8483250FFAC}"/>
    <hyperlink ref="P2117" r:id="rId111" xr:uid="{D7E1EE93-6D54-47C8-8FF1-3626CE7A0492}"/>
    <hyperlink ref="P2410" r:id="rId112" xr:uid="{0B51F607-AE54-4CFB-A8EF-742CFD90A39F}"/>
    <hyperlink ref="P1364" r:id="rId113" xr:uid="{BBC4BBE0-D1CD-4957-AB0C-C73BD5CDDB46}"/>
    <hyperlink ref="P1365" r:id="rId114" xr:uid="{5A5C9610-1C44-4496-B1EA-C8DD8E4C3AD9}"/>
    <hyperlink ref="P2118" r:id="rId115" xr:uid="{17BC6CAC-2D18-49EE-8D70-000C3A4EAD89}"/>
    <hyperlink ref="P1366" r:id="rId116" xr:uid="{C83586AB-DA3E-40B2-B4AA-9B9805DA21B5}"/>
    <hyperlink ref="P517" r:id="rId117" xr:uid="{419621FD-A2B1-40E0-BFEC-97ECCEDD971B}"/>
    <hyperlink ref="P442" r:id="rId118" xr:uid="{BDFAF83F-760B-4C06-91D9-DEAE0421E7A0}"/>
    <hyperlink ref="P1730" r:id="rId119" xr:uid="{F54BA037-26A7-46EF-952C-2D9492BD0D5E}"/>
    <hyperlink ref="P1976" r:id="rId120" xr:uid="{9423F07B-C20F-478D-B8AC-407CECE631E3}"/>
    <hyperlink ref="P1172" r:id="rId121" xr:uid="{D594C5B2-BA6B-4EB5-9300-A47446B91E61}"/>
    <hyperlink ref="P1708" r:id="rId122" xr:uid="{839290D7-C8DD-4207-8D14-CD4508471224}"/>
    <hyperlink ref="P1731" r:id="rId123" xr:uid="{835151D4-2D52-4E0C-BE0C-50322DECFF25}"/>
    <hyperlink ref="P1426" r:id="rId124" xr:uid="{FC87AD37-9B6E-4C37-A869-D524635EEE22}"/>
    <hyperlink ref="P1363" r:id="rId125" xr:uid="{C9A0FF44-0F11-4909-8FCA-4705C764F42E}"/>
    <hyperlink ref="P594" r:id="rId126" xr:uid="{40EE5572-3A60-403A-AE6F-B01101871301}"/>
    <hyperlink ref="P2119" r:id="rId127" xr:uid="{F565950C-6C6E-4A5F-8F9F-32441E5D1427}"/>
    <hyperlink ref="P747" r:id="rId128" xr:uid="{3092EEF8-3745-482C-A731-19763A15FB2A}"/>
    <hyperlink ref="P1422" r:id="rId129" xr:uid="{AF641DDE-FBCB-4B52-86A6-63F579C342AA}"/>
    <hyperlink ref="P2231" r:id="rId130" xr:uid="{C2B6B21E-4747-472D-B7E3-E54B80CD84C5}"/>
    <hyperlink ref="P962" r:id="rId131" xr:uid="{1B5E19FE-C30F-4F75-B282-4E445A55E665}"/>
    <hyperlink ref="P1001" r:id="rId132" xr:uid="{32E902EB-CB06-4CBB-BE89-4BEE04889B00}"/>
    <hyperlink ref="P963" r:id="rId133" xr:uid="{D97FE2BD-AE6A-4496-9B1A-EC033C5CE21F}"/>
    <hyperlink ref="P2441" r:id="rId134" xr:uid="{A8057ADE-B24D-416D-9D7A-601A64910DD6}"/>
    <hyperlink ref="P2248" r:id="rId135" xr:uid="{81A61CEA-EA04-4A7F-8204-17BF254F92AA}"/>
    <hyperlink ref="P1744" r:id="rId136" xr:uid="{7429C9D0-2F40-4F26-A7A4-4581C6136AEB}"/>
    <hyperlink ref="P964" r:id="rId137" xr:uid="{71908EA7-78B9-4AB3-AD11-5CE074F3F880}"/>
    <hyperlink ref="P960" r:id="rId138" xr:uid="{9B4C17A7-268C-48D2-8C2B-8E44BC96240B}"/>
    <hyperlink ref="P67" r:id="rId139" xr:uid="{8EA83304-3A23-4D6E-ABA9-1C0225A0C080}"/>
    <hyperlink ref="P999" r:id="rId140" xr:uid="{CF658BB5-F59C-48A1-934D-8902CC16A9E2}"/>
    <hyperlink ref="P1530" r:id="rId141" xr:uid="{2C8B563D-E7C6-4104-A35F-24FE506ECAA4}"/>
    <hyperlink ref="P1405" r:id="rId142" xr:uid="{CA38AF1A-135F-418B-B675-1EA8152FEF34}"/>
    <hyperlink ref="P608" r:id="rId143" xr:uid="{C5A19F81-FF3E-42E1-9CB8-E60AA76AE69E}"/>
    <hyperlink ref="P1000" r:id="rId144" xr:uid="{654F3920-5100-45FC-825B-0EB7AC9F37E3}"/>
    <hyperlink ref="P1745" r:id="rId145" xr:uid="{ADB97427-76F8-48EC-93EC-0089E5AE38DA}"/>
    <hyperlink ref="P2249" r:id="rId146" xr:uid="{D37B2AD4-DADB-4E87-AA3A-AED0245E43D1}"/>
    <hyperlink ref="P1746" r:id="rId147" xr:uid="{F31693B5-05D0-44C1-A593-BD0DF25B2145}"/>
    <hyperlink ref="P1183" r:id="rId148" xr:uid="{6902A5FA-2F54-44F3-AB41-5D9DF4416ADE}"/>
    <hyperlink ref="P2516" r:id="rId149" xr:uid="{7BB4F02B-8F12-4CBE-B1AB-BA2FF0F75440}"/>
    <hyperlink ref="P1483" r:id="rId150" xr:uid="{0A94C86B-5A07-412F-845A-EC662B24BCF0}"/>
    <hyperlink ref="P272" r:id="rId151" xr:uid="{21D92E49-8E52-4DF3-9B27-63E030B57FEC}"/>
    <hyperlink ref="P1894" r:id="rId152" xr:uid="{BDE5DF8D-2A1C-4A9B-8107-AD66458C0902}"/>
    <hyperlink ref="P1899" r:id="rId153" xr:uid="{3D5D5F71-C320-4907-83D5-7E4942AAFB4B}"/>
    <hyperlink ref="P1920" r:id="rId154" xr:uid="{D5AACBD4-02DC-4F5B-94C2-ED49BBA9E3AE}"/>
    <hyperlink ref="P236" r:id="rId155" xr:uid="{0362DE69-6AD4-4D1D-B2CC-F6EFFC318319}"/>
    <hyperlink ref="P658" r:id="rId156" xr:uid="{5005085B-0670-4A4D-B619-C841A399CDE5}"/>
    <hyperlink ref="P825" r:id="rId157" xr:uid="{31BDB1FF-F847-4726-82B6-D5A3BACA58DF}"/>
    <hyperlink ref="P1085" r:id="rId158" xr:uid="{B673476B-90AF-4626-BF67-BD7D4B1BD101}"/>
    <hyperlink ref="P1165" r:id="rId159" xr:uid="{A1258FAB-F107-4478-B92A-213E339054DE}"/>
    <hyperlink ref="P1209" r:id="rId160" xr:uid="{335E9C9A-32A9-4A93-8A8A-BE823525B83D}"/>
    <hyperlink ref="P1551" r:id="rId161" xr:uid="{17A9F3A8-A457-46B9-B8ED-A99A4BFD7695}"/>
    <hyperlink ref="P1842" r:id="rId162" xr:uid="{445D145F-4B88-49AF-BB61-0220275A9B1F}"/>
    <hyperlink ref="P1600" r:id="rId163" xr:uid="{9395A98C-DA5B-4B05-88FB-B1AD843BB7BF}"/>
    <hyperlink ref="P411" r:id="rId164" xr:uid="{3D13A44F-894E-4477-949E-523C0AA5935D}"/>
    <hyperlink ref="P1270" r:id="rId165" xr:uid="{E11C5FB0-6188-4462-869A-36290B890F6E}"/>
    <hyperlink ref="P1617" r:id="rId166" xr:uid="{BEF6CB7A-958D-4684-AB84-93098B4F4057}"/>
    <hyperlink ref="P1728" r:id="rId167" xr:uid="{8E1CA57A-1330-4A63-987B-0EB9D4749C93}"/>
    <hyperlink ref="P1863" r:id="rId168" xr:uid="{8E1C98B4-3A75-454D-87C8-75490B4A3924}"/>
    <hyperlink ref="P1919" r:id="rId169" xr:uid="{53F70620-22AF-451C-8344-6E892FDAB0B3}"/>
    <hyperlink ref="P1975" r:id="rId170" xr:uid="{593E6513-E0A7-40B8-A52E-55E407F3E920}"/>
    <hyperlink ref="P2194" r:id="rId171" xr:uid="{4B297E18-6D54-453B-8113-7002A1CAD448}"/>
    <hyperlink ref="P726" r:id="rId172" xr:uid="{EA55E6F0-4C74-45DA-9CA5-286C8168AFF0}"/>
    <hyperlink ref="P912" r:id="rId173" xr:uid="{46BF6A2B-09A6-4233-9C81-6B0870CCFD42}"/>
    <hyperlink ref="P902" r:id="rId174" xr:uid="{0E5F45D4-77F1-452F-BD51-93BC95B885F6}"/>
    <hyperlink ref="P56" r:id="rId175" xr:uid="{B876EF22-6DAE-4E4A-8893-F38F1A8507DE}"/>
    <hyperlink ref="P1332" r:id="rId176" xr:uid="{73AF1026-D6D7-4535-8277-6A558FFE81DD}"/>
    <hyperlink ref="P871" r:id="rId177" xr:uid="{28A0C659-520E-444D-B933-CC12F70723FF}"/>
    <hyperlink ref="P1417" r:id="rId178" xr:uid="{42D0B39B-779D-437C-A6C7-04B11321CD67}"/>
    <hyperlink ref="Q1417" r:id="rId179" xr:uid="{E56AF686-26A0-4F2A-84BF-B0F743A87A7E}"/>
    <hyperlink ref="P1064" r:id="rId180" xr:uid="{504455A8-0F84-41AF-AE37-E50CCC6D4E1D}"/>
    <hyperlink ref="P337" r:id="rId181" xr:uid="{E718ACCA-88CE-4C0D-8369-EA2DBBC90F03}"/>
    <hyperlink ref="P338" r:id="rId182" xr:uid="{D1D405C6-BFE5-4874-919B-D1F1544BDDF2}"/>
    <hyperlink ref="P2053" r:id="rId183" xr:uid="{41BB149F-31FA-4206-BA95-DB989FDFB88A}"/>
    <hyperlink ref="P289" r:id="rId184" xr:uid="{6EB59EFA-AEF4-46B0-9F8D-D8FC15D87649}"/>
    <hyperlink ref="P911" r:id="rId185" xr:uid="{5862B7BB-5D24-4776-9B02-7D044D22C4AE}"/>
    <hyperlink ref="P2514" r:id="rId186" xr:uid="{E35E8108-B619-4E7E-9E61-8C3FFCEF8A7B}"/>
    <hyperlink ref="P1057" r:id="rId187" xr:uid="{8672B886-0B00-4337-BEAB-30E508175C86}"/>
    <hyperlink ref="P1058" r:id="rId188" xr:uid="{EB883818-1D44-437F-8698-D03250BA60B5}"/>
    <hyperlink ref="P1076" r:id="rId189" xr:uid="{9131403A-F68C-4B6B-88C4-7DEF59624363}"/>
    <hyperlink ref="P1806" r:id="rId190" xr:uid="{A3469939-BE33-4902-8F65-C488D5769D2F}"/>
    <hyperlink ref="P1059" r:id="rId191" xr:uid="{A7D5C96F-BDDB-4763-8573-345D3DE02ED4}"/>
    <hyperlink ref="P1094" r:id="rId192" xr:uid="{670DD74C-85F7-4B6B-9EB3-92CD8B6D92F0}"/>
    <hyperlink ref="P1051" r:id="rId193" xr:uid="{1CB1BD68-0FDF-490E-95AC-DB44C16F22A4}"/>
    <hyperlink ref="P1052" r:id="rId194" xr:uid="{157C5850-689E-4A70-8B93-20B778ABE300}"/>
    <hyperlink ref="P1078" r:id="rId195" xr:uid="{4E0C1C69-A7AB-4ACE-8F04-662F75B357A2}"/>
    <hyperlink ref="P1079" r:id="rId196" xr:uid="{3EEFF0A4-52F2-4823-ADED-E4302BBACAB9}"/>
    <hyperlink ref="P1053" r:id="rId197" xr:uid="{1D942ABA-3FE9-4547-90E8-88A995B5E25D}"/>
    <hyperlink ref="P1054" r:id="rId198" xr:uid="{4C9432A8-0F36-48F4-AB70-61E8B61E0CEA}"/>
    <hyperlink ref="P1005" r:id="rId199" xr:uid="{EEFDD98D-5CBB-44D8-B7A1-9DD22D016A2A}"/>
    <hyperlink ref="P2534" r:id="rId200" xr:uid="{5CE80FD1-1EB0-46B7-A5AF-7F07B217B049}"/>
    <hyperlink ref="P1160" r:id="rId201" xr:uid="{6307CB02-1D1B-4749-A789-8708504E0E3B}"/>
    <hyperlink ref="P1185" r:id="rId202" xr:uid="{B9357D7B-5C60-4DDD-956D-2659D9751E67}"/>
    <hyperlink ref="P760" r:id="rId203" xr:uid="{870F8E12-A2A6-4E24-A09A-FAC7F244ED76}"/>
    <hyperlink ref="P732" r:id="rId204" xr:uid="{8BB65353-C536-46FE-8E74-AA8604F0A9B9}"/>
    <hyperlink ref="P1676" r:id="rId205" xr:uid="{5B6D867F-1FDD-487A-B3A6-9820771696F3}"/>
    <hyperlink ref="P516" r:id="rId206" xr:uid="{A805C582-36A9-43A4-9C04-B6963FA44253}"/>
    <hyperlink ref="P543" r:id="rId207" xr:uid="{D48B0D0E-0B7D-40FD-8516-3C0DAEE6D41C}"/>
    <hyperlink ref="P2085" r:id="rId208" xr:uid="{5BBCFC2C-F572-400C-9F87-1366CC67146A}"/>
    <hyperlink ref="P1416" r:id="rId209" xr:uid="{98C48B25-E16E-47E8-A4FE-893A43C69CD5}"/>
    <hyperlink ref="P138" r:id="rId210" xr:uid="{B58FF606-319C-4D6D-B189-6752530C6913}"/>
    <hyperlink ref="P1144" r:id="rId211" xr:uid="{4BB9C281-E387-42DA-A2E8-565267D89BBE}"/>
    <hyperlink ref="P2102" r:id="rId212" xr:uid="{848A9990-8226-41A5-AD87-ACC0929611FE}"/>
    <hyperlink ref="P81" r:id="rId213" xr:uid="{CB429503-AC50-4746-899B-A30A3E7E145D}"/>
    <hyperlink ref="P1201" r:id="rId214" xr:uid="{8AFA1203-FD3B-46D3-9EAE-FA5367E3F171}"/>
    <hyperlink ref="P76" r:id="rId215" xr:uid="{AE192F91-DF28-432D-A954-FF73044631A1}"/>
    <hyperlink ref="P1387" r:id="rId216" xr:uid="{E8DBD905-5E32-4C26-AF0F-6DFC22504779}"/>
    <hyperlink ref="P629" r:id="rId217" xr:uid="{1714DFAF-721C-4BCA-A5C9-A653F4849929}"/>
    <hyperlink ref="P1991" r:id="rId218" xr:uid="{8E6DAE56-6092-4D64-83C1-946DB171FAB3}"/>
    <hyperlink ref="P2542" r:id="rId219" xr:uid="{428B8E5E-387B-48F9-A291-DAD00B681BA3}"/>
    <hyperlink ref="P977" r:id="rId220" xr:uid="{AE7672B4-1588-458B-BFCC-E3EF7584429A}"/>
    <hyperlink ref="P266" r:id="rId221" xr:uid="{8C6FE8DE-6052-443F-AFD0-2A0B2E06A03C}"/>
    <hyperlink ref="P1026" r:id="rId222" xr:uid="{E33E6C84-A719-41AB-A42F-2FDF4E304D66}"/>
    <hyperlink ref="P1767" r:id="rId223" xr:uid="{CEA6D51E-3ECB-4623-A024-7E023B0CE361}"/>
    <hyperlink ref="P77" r:id="rId224" xr:uid="{66A44B41-EFD8-4750-9F0C-45AD76DA1DD8}"/>
    <hyperlink ref="P384" r:id="rId225" xr:uid="{89C16199-8560-4628-B910-41CCFA1E908C}"/>
    <hyperlink ref="P453" r:id="rId226" xr:uid="{B2DCA035-5000-4545-A9A8-633121593DE9}"/>
    <hyperlink ref="P630" r:id="rId227" xr:uid="{36A94775-B514-4B34-B7AD-5D521484F3E6}"/>
    <hyperlink ref="P1202" r:id="rId228" xr:uid="{EC5FFE1C-1B06-40AD-8B1D-323A918A6B50}"/>
    <hyperlink ref="P1388" r:id="rId229" xr:uid="{EFA9CBD4-C95B-44AE-9368-27ECF94E4E72}"/>
    <hyperlink ref="P1992" r:id="rId230" xr:uid="{3D807A73-D730-477E-B936-AAE1589269E0}"/>
    <hyperlink ref="P79" r:id="rId231" xr:uid="{5774AEA9-B63E-403C-9BDA-358AD6E86A8C}"/>
    <hyperlink ref="P455" r:id="rId232" xr:uid="{D9662F6D-1E54-4D21-BF07-343F8F79DB3E}"/>
    <hyperlink ref="P1390" r:id="rId233" xr:uid="{114FC35C-7123-4EB3-B1D4-3DB5942F641F}"/>
    <hyperlink ref="P2259" r:id="rId234" xr:uid="{BE28A1F4-B096-477B-879F-2099B1FF694B}"/>
    <hyperlink ref="P1771" r:id="rId235" xr:uid="{4881FF9D-8AB2-407A-A30E-37CCB629E4B2}"/>
    <hyperlink ref="P767" r:id="rId236" xr:uid="{6CD2B77A-3775-45A4-B531-EC94599F6D07}"/>
    <hyperlink ref="P80" r:id="rId237" xr:uid="{65AAEEB6-BED1-4B93-80F1-042D0D207538}"/>
    <hyperlink ref="P2377" r:id="rId238" xr:uid="{7F1468CD-1480-462E-ADD7-012FD58F03D9}"/>
    <hyperlink ref="P1772" r:id="rId239" xr:uid="{14D550CB-8A65-48C8-B013-025AEEC4A435}"/>
    <hyperlink ref="P1993" r:id="rId240" xr:uid="{FAA43D16-4FFB-4B1C-8744-17F217226B5B}"/>
    <hyperlink ref="P2543" r:id="rId241" xr:uid="{88612289-7125-477F-8F3C-9FE77C28F33F}"/>
    <hyperlink ref="P385" r:id="rId242" xr:uid="{FB5FCB72-622D-484A-ACDC-F60374046F41}"/>
    <hyperlink ref="P1769" r:id="rId243" xr:uid="{D9CD441C-F09F-4A94-924F-8F87978F1A95}"/>
    <hyperlink ref="P1027" r:id="rId244" xr:uid="{F55EEF2E-76A1-492F-9507-88F8974C8C04}"/>
    <hyperlink ref="P2258" r:id="rId245" xr:uid="{3DA7F013-6C2C-4EF1-A27A-E01CAF55AB7B}"/>
    <hyperlink ref="P1389" r:id="rId246" xr:uid="{E3A0035D-5B09-40C1-93D6-483915DD60BF}"/>
    <hyperlink ref="P386" r:id="rId247" xr:uid="{CAD5D030-8703-4BC7-9903-E2278EAAB4AB}"/>
    <hyperlink ref="P1770" r:id="rId248" xr:uid="{47C2F69A-5076-4541-B27A-8021C6AEAA20}"/>
    <hyperlink ref="P2376" r:id="rId249" xr:uid="{57061C6E-A947-453C-A013-7B7F4B7017FC}"/>
    <hyperlink ref="P78" r:id="rId250" xr:uid="{C52B9633-FBA1-4828-B60B-EFF278946E19}"/>
    <hyperlink ref="P1386" r:id="rId251" xr:uid="{FD49767C-9079-4C12-8E9A-A174E902B03E}"/>
    <hyperlink ref="P198" r:id="rId252" xr:uid="{DA0491C9-D5D9-4838-B20D-C71D9FFE1C6D}"/>
    <hyperlink ref="P729" r:id="rId253" xr:uid="{A07A17C0-6F3F-4051-81D6-44BF8C28E9CF}"/>
    <hyperlink ref="P2309" r:id="rId254" xr:uid="{6E7B214A-27F0-4AC2-AFF8-1F34745E731F}"/>
    <hyperlink ref="P28" r:id="rId255" xr:uid="{9B26BD33-BD23-4527-898A-B53ED0C33C1C}"/>
    <hyperlink ref="P510" r:id="rId256" xr:uid="{8D5EAB34-010B-4585-A3EA-0C0889B88D6D}"/>
    <hyperlink ref="P1399" r:id="rId257" xr:uid="{AC826EE9-CD24-4898-8E7D-BA8A6E5F5FB9}"/>
    <hyperlink ref="P511" r:id="rId258" xr:uid="{BA00D549-C7B6-41BB-A8B2-82F632824E35}"/>
    <hyperlink ref="P2307" r:id="rId259" xr:uid="{D462EA98-E237-42A7-9732-5AB268E98266}"/>
    <hyperlink ref="P1034" r:id="rId260" xr:uid="{E85907EF-DA92-4120-9301-5DFFCBAAE90D}"/>
    <hyperlink ref="P2335" r:id="rId261" xr:uid="{19318B74-6E87-4A66-9122-B7479978F38B}"/>
    <hyperlink ref="Q2335" r:id="rId262" xr:uid="{59572E74-8E0D-49DC-AD4A-D7684B5AE4AE}"/>
    <hyperlink ref="P2375" r:id="rId263" xr:uid="{8FFE6006-CF8C-4D08-BDE1-52099CDCC78B}"/>
    <hyperlink ref="P1821" r:id="rId264" xr:uid="{A5E839A4-BC9C-417C-A100-455E301F6D1D}"/>
    <hyperlink ref="P1230" r:id="rId265" xr:uid="{ED51E720-3BAB-4F5B-8212-44620D7869C8}"/>
    <hyperlink ref="P1865" r:id="rId266" xr:uid="{2FEF90A8-7945-4114-B427-DA6A13B9D0E6}"/>
    <hyperlink ref="P1795" r:id="rId267" xr:uid="{9A541B64-F994-41A5-9FE8-3CA4AF2B327C}"/>
    <hyperlink ref="P2517" r:id="rId268" xr:uid="{403D4404-3FC1-4018-BB22-7C77D0F9FD6B}"/>
    <hyperlink ref="P1278" r:id="rId269" location=":~:text=The%20German%20company,%20HDW,%20constructed%20the%20Glavkos-class%20of,first%20Type%20209/1100%20vessel,%20the%20HS%20Glavkos.%205" xr:uid="{AF0EB13B-D61D-4827-BC25-0117E465FDAB}"/>
    <hyperlink ref="P368" r:id="rId270" location="bba-pdp-section-1" xr:uid="{789FE2B4-B66B-4CAA-B51D-88B2C43653DF}"/>
    <hyperlink ref="P369" r:id="rId271" location="bba-pdp-section-1" xr:uid="{F0D8A229-5C03-41E6-8751-53DAA4662DED}"/>
    <hyperlink ref="P943" r:id="rId272" xr:uid="{1A80659B-1CAB-4FD8-856E-F7CBE7220683}"/>
    <hyperlink ref="P54" r:id="rId273" xr:uid="{50A49275-AE0E-48FE-B8E7-0BAEA844C26A}"/>
    <hyperlink ref="P1930" r:id="rId274" xr:uid="{D694FD6A-B197-4529-931B-5DC7F3A57016}"/>
    <hyperlink ref="P1938" r:id="rId275" xr:uid="{0585FC8E-06FD-4C79-AF90-39EEA1A9465E}"/>
    <hyperlink ref="P1945" r:id="rId276" xr:uid="{C8D1100C-DC9F-4837-A16E-AA698CBA66A6}"/>
    <hyperlink ref="P1949" r:id="rId277" xr:uid="{05B9FD45-08A2-4F36-96C5-8D55C643EB6C}"/>
    <hyperlink ref="P1951" r:id="rId278" xr:uid="{1F489A4C-A5FC-4DA5-926E-744956EA9676}"/>
    <hyperlink ref="P1960" r:id="rId279" xr:uid="{54CA7BD9-3D81-4008-9569-5AFE36D91136}"/>
    <hyperlink ref="P2205" r:id="rId280" xr:uid="{CAECF2CF-9305-4B11-98C6-EE61AC679724}"/>
    <hyperlink ref="P638" r:id="rId281" xr:uid="{A4A16E9A-4F14-4E37-AF00-A157D7B60C14}"/>
    <hyperlink ref="P2084" r:id="rId282" location="google_vignette" xr:uid="{DE26E980-9A02-49DC-ABBE-23E2BCB21683}"/>
    <hyperlink ref="P348" r:id="rId283" xr:uid="{799930F8-7D8C-4737-8824-3AA458BBA1B3}"/>
    <hyperlink ref="P1690" r:id="rId284" xr:uid="{CF2D91DB-ED9E-4831-A3D4-C8981BC32864}"/>
    <hyperlink ref="P2493" r:id="rId285" xr:uid="{724FEB79-D426-4FAE-B05D-E16A6664C231}"/>
    <hyperlink ref="P2481" r:id="rId286" location=":~:text=Sweden%E2%80%99s%20three%20Gotland-class%20(A19)%20diesel-electric%20(SSK)%20submarines%20commissioned,533mm%20torpedo%20tubes%20and%20two%20400mm%20torpedo%20tubes." display="https://www.naval-technology.com/news/saab-launches-last-gotland-class-ssk-after-mid-life-upgrade/#:~:text=Sweden%E2%80%99s%20three%20Gotland-class%20(A19)%20diesel-electric%20(SSK)%20submarines%20commissioned,533mm%20torpedo%20tubes%20and%20two%20400mm%20torpedo%20tubes." xr:uid="{45669601-A1C0-4E50-9338-8A16E72F4A27}"/>
    <hyperlink ref="P2484" r:id="rId287" location=":~:text=Sweden%E2%80%99s%20three%20Gotland-class%20(A19)%20diesel-electric%20(SSK)%20submarines%20commissioned,533mm%20torpedo%20tubes%20and%20two%20400mm%20torpedo%20tubes." display="https://www.naval-technology.com/news/saab-launches-last-gotland-class-ssk-after-mid-life-upgrade/#:~:text=Sweden%E2%80%99s%20three%20Gotland-class%20(A19)%20diesel-electric%20(SSK)%20submarines%20commissioned,533mm%20torpedo%20tubes%20and%20two%20400mm%20torpedo%20tubes." xr:uid="{08C85A7D-0B09-430A-9D9C-5C24D1075473}"/>
    <hyperlink ref="P1872" r:id="rId288" xr:uid="{26F1C757-DFF2-4C17-89B8-803BD13B8BBB}"/>
    <hyperlink ref="P2163" r:id="rId289" xr:uid="{061BB2D6-0B8F-43E1-A0FF-38B69B9D9D69}"/>
    <hyperlink ref="P2507" r:id="rId290" xr:uid="{45C88F76-8A53-4D66-8F59-701B744C4738}"/>
    <hyperlink ref="P802" r:id="rId291" xr:uid="{D84E81B6-EEF9-4CA1-BBA9-EA0268FE3BFB}"/>
    <hyperlink ref="P1796" r:id="rId292" xr:uid="{37249ACD-4DB0-4515-8A99-7D3CADD04BFA}"/>
    <hyperlink ref="P243" r:id="rId293" xr:uid="{8CE57EAC-F9CC-4FA2-A797-654EF3489962}"/>
    <hyperlink ref="P1526" r:id="rId294" xr:uid="{56AA2B3E-AF62-4655-BFDE-F69FA73D45CC}"/>
    <hyperlink ref="P244" r:id="rId295" xr:uid="{96DB6720-0FC5-4A58-86CD-DE3F480AEE22}"/>
    <hyperlink ref="P1527" r:id="rId296" xr:uid="{6FB0B59D-C163-4E3F-9CD5-A7698F85CDDB}"/>
    <hyperlink ref="P1850" r:id="rId297" xr:uid="{EC290545-F158-4D2C-9EF7-4E8072AC61B2}"/>
    <hyperlink ref="P2057" r:id="rId298" xr:uid="{34646B62-AE12-4889-8391-4A12670F54B9}"/>
    <hyperlink ref="P2350" r:id="rId299" xr:uid="{1DD0A32B-1791-451A-88E1-EE12247E765C}"/>
    <hyperlink ref="P2533" r:id="rId300" xr:uid="{A4932D77-637D-44CF-AFBC-8C02BAC4E09E}"/>
    <hyperlink ref="P560" r:id="rId301" xr:uid="{6E7A9E15-0002-437E-964E-986FF2099CE5}"/>
    <hyperlink ref="P2128" r:id="rId302" xr:uid="{66A2940A-420C-4203-896C-3A6B3EB9C679}"/>
    <hyperlink ref="P1736" r:id="rId303" xr:uid="{E6DADD61-3BA6-4C9E-BF76-07FEF6359C4B}"/>
    <hyperlink ref="P1979" r:id="rId304" xr:uid="{8A7BF7CA-02F3-4BCA-965E-D525C57E8413}"/>
    <hyperlink ref="P2527" r:id="rId305" xr:uid="{96B32956-7968-4A43-ADAE-6B22FDB9067C}"/>
    <hyperlink ref="P1406" r:id="rId306" xr:uid="{39708118-658B-40EA-A41B-B40105E4A356}"/>
    <hyperlink ref="P430" r:id="rId307" xr:uid="{0354594B-833A-4638-BEAA-395D79A8F912}"/>
    <hyperlink ref="P615" r:id="rId308" xr:uid="{ACB48CD7-4276-4821-8F80-3F37139B316E}"/>
    <hyperlink ref="P845" r:id="rId309" xr:uid="{B2F4C59B-09A0-4CE3-9184-16C64251863F}"/>
    <hyperlink ref="P1870" r:id="rId310" xr:uid="{30A416DA-9FB7-4952-A36C-441261FC6086}"/>
    <hyperlink ref="P303" r:id="rId311" xr:uid="{F8E68C35-0D33-4497-BFA6-EA3A92D49E02}"/>
    <hyperlink ref="P572" r:id="rId312" xr:uid="{BE8DB593-BE33-4770-AED1-6BCBFE455FD5}"/>
    <hyperlink ref="P616" r:id="rId313" xr:uid="{39473006-70A8-407A-83C1-9235EDA0B504}"/>
    <hyperlink ref="P651" r:id="rId314" xr:uid="{3EA78AB6-FA0A-4553-BDDD-3D03921D6670}"/>
    <hyperlink ref="P1039" r:id="rId315" xr:uid="{8473C8A6-EC3C-4A6A-AA97-1908480380E9}"/>
    <hyperlink ref="P1567" r:id="rId316" xr:uid="{1B4FB0C7-F8B9-4D1E-892C-5CF8E6B58780}"/>
    <hyperlink ref="P1871" r:id="rId317" xr:uid="{63C7E7A2-6137-49B3-9264-92805E43E4B4}"/>
    <hyperlink ref="P502" r:id="rId318" xr:uid="{EF1C9B5C-8626-4286-9476-C88D0F25EFA8}"/>
    <hyperlink ref="P1207" r:id="rId319" xr:uid="{DD8F07F9-C7A4-49AA-9F7E-1A205BA82447}"/>
    <hyperlink ref="P1040" r:id="rId320" xr:uid="{0BC43D4A-87EB-4F75-9596-73E7455EA91B}"/>
    <hyperlink ref="Q1040" r:id="rId321" xr:uid="{2BCC7440-EBD7-44F3-A57A-D83277D5AC22}"/>
    <hyperlink ref="P300" r:id="rId322" xr:uid="{1A42BE3D-17D9-4916-A9CB-DB891F03ECC6}"/>
    <hyperlink ref="P1205" r:id="rId323" xr:uid="{F53B7838-E527-4AA0-AF4A-AE4A5FDEB34A}"/>
    <hyperlink ref="P372" r:id="rId324" xr:uid="{98DD1405-2E10-4C3C-8FEA-2FD11EBBAFF7}"/>
    <hyperlink ref="P1535" r:id="rId325" xr:uid="{9E4CD883-B052-410C-A1AC-FD15CB8C00CC}"/>
    <hyperlink ref="P1879" r:id="rId326" xr:uid="{84011DE5-BC46-42EE-A778-6D50AF7D8630}"/>
    <hyperlink ref="P971" r:id="rId327" xr:uid="{76F1B36D-F750-4A39-9BED-8F1E79094D11}"/>
    <hyperlink ref="P1014" r:id="rId328" xr:uid="{563B118B-3293-40DF-A875-1BC5A648F6E3}"/>
    <hyperlink ref="P1536" r:id="rId329" xr:uid="{D792B997-6498-4882-B813-2384A4021DB2}"/>
    <hyperlink ref="P1011" r:id="rId330" xr:uid="{2A0961EF-D1F2-4FAF-94AA-ECFE086F7506}"/>
    <hyperlink ref="P840" r:id="rId331" xr:uid="{B3F319F2-8E1E-4B28-91FE-4D694BA653EE}"/>
    <hyperlink ref="P2098" r:id="rId332" xr:uid="{1C71F108-25DF-4A4A-9DD3-456D31420C8E}"/>
    <hyperlink ref="P739" r:id="rId333" xr:uid="{8B5D5E05-1570-4AEF-84E0-F8DAB1084C9E}"/>
    <hyperlink ref="P731" r:id="rId334" xr:uid="{8B6BC4E3-0F8E-4171-A552-A3AFD96A2E68}"/>
    <hyperlink ref="P761" r:id="rId335" xr:uid="{63A88220-0826-424B-9E71-F838277BF6C8}"/>
    <hyperlink ref="P762" r:id="rId336" xr:uid="{F118CA07-51E0-4561-8360-7A2B46260AD2}"/>
    <hyperlink ref="P1187" r:id="rId337" xr:uid="{BF86CE93-DF5F-4F93-8852-027F78D761BE}"/>
    <hyperlink ref="P1186" r:id="rId338" xr:uid="{C68B1EFE-E66E-4B99-84FF-59183FA454CD}"/>
    <hyperlink ref="P1141" r:id="rId339" xr:uid="{20DF6FB7-936E-436D-839C-B8C8BABDE737}"/>
    <hyperlink ref="P789" r:id="rId340" xr:uid="{CCFF3F5B-7BCC-45C0-AE2D-C734062050F2}"/>
    <hyperlink ref="P790" r:id="rId341" xr:uid="{38A12692-E0D1-4C08-A6BD-6973B2514BD8}"/>
    <hyperlink ref="P1373" r:id="rId342" xr:uid="{00365ECA-EA47-47F5-984A-D64F241CFBE8}"/>
    <hyperlink ref="P1429" r:id="rId343" xr:uid="{3272AC5A-FA0F-408C-AA15-0BA8EE63FA19}"/>
    <hyperlink ref="P375" r:id="rId344" xr:uid="{A0DF2F18-440E-4139-8F2A-E9D9114904BB}"/>
    <hyperlink ref="P546" r:id="rId345" xr:uid="{5D29F318-7431-4846-B75D-BF98281BE846}"/>
    <hyperlink ref="P2090" r:id="rId346" xr:uid="{45186B9B-4272-4F5A-A7C2-7E8BD68EE67C}"/>
    <hyperlink ref="P2063" r:id="rId347" xr:uid="{C4D9288B-3494-4FAE-97EE-6F62C72A9082}"/>
    <hyperlink ref="P1231" r:id="rId348" xr:uid="{67356161-BDB7-447C-AFAD-E38BECCC9F75}"/>
    <hyperlink ref="Q1231" r:id="rId349" xr:uid="{52E4C2E5-6675-4752-B8D4-22943E315FF3}"/>
    <hyperlink ref="P456" r:id="rId350" xr:uid="{110BC4EE-F1AC-4C56-A9B8-275C4771AFB0}"/>
    <hyperlink ref="P1946" r:id="rId351" xr:uid="{0B36D084-45CC-46C5-AAFD-216BBE6FEC32}"/>
    <hyperlink ref="P431" r:id="rId352" xr:uid="{EA3BB5F6-A63B-403E-9371-97B3C295D76E}"/>
    <hyperlink ref="P434" r:id="rId353" xr:uid="{43BACE58-2514-48DF-A287-AC54DA22E850}"/>
    <hyperlink ref="P437" r:id="rId354" xr:uid="{B76FE94A-47B8-4AC4-B227-3C9AABDEA729}"/>
    <hyperlink ref="P211" r:id="rId355" xr:uid="{E68A2299-51C0-4360-8DCD-571F76CDD896}"/>
    <hyperlink ref="P307" r:id="rId356" xr:uid="{35AD26C4-0B93-4FE1-9C09-F9278012754D}"/>
    <hyperlink ref="P849" r:id="rId357" xr:uid="{34A3DD70-7F22-4BC3-A925-00F8AEEAA5FD}"/>
    <hyperlink ref="P719" r:id="rId358" xr:uid="{F9C462EB-6C35-4AFB-8C54-734FCFEA75DC}"/>
    <hyperlink ref="P720" r:id="rId359" xr:uid="{04B73A00-81E9-4408-8471-E54347D5DEF1}"/>
    <hyperlink ref="P751" r:id="rId360" xr:uid="{7B77317D-275A-45F9-8E73-4A73FEA82623}"/>
    <hyperlink ref="P1705" r:id="rId361" xr:uid="{4A1618E0-3C0B-41DF-B92D-88A9692321C0}"/>
    <hyperlink ref="P1135" r:id="rId362" xr:uid="{0EA37E4E-DE7A-48B9-90A9-896AF9CE7EB5}"/>
    <hyperlink ref="P483" r:id="rId363" xr:uid="{5D7D6297-1F1A-4181-8938-1920C0B7341C}"/>
    <hyperlink ref="P1143" r:id="rId364" xr:uid="{22DA4B9B-8461-45D0-B733-6C5A0EC65650}"/>
    <hyperlink ref="P1298" r:id="rId365" display="https://www.bing.com/search?qs=UT&amp;pq=Hydra+fri&amp;sk=CSYN1&amp;sc=14-9&amp;q=hydra+frigate&amp;cvid=d2d266d2ab0147ba88be1caeafc0c997&amp;gs_lcrp=EgRlZGdlKgYIABAAGEAyBggAEAAYQDIGCAEQRRg5MgYIAhAAGEAyBggDEAAYQDIGCAQQABhAMgYIBRAAGEAyBggGEAAYQDIGCAcQABhAMgYICBAAGEDSAQgxNzIyajBqNKgCALACAA&amp;FORM=ANAB01&amp;PC=HCTS" xr:uid="{8A42279D-5F66-4980-AA72-A51CC2DEB604}"/>
    <hyperlink ref="Q1298" r:id="rId366" xr:uid="{8ED033CF-ACDF-489D-B2DC-09E8FBB2F093}"/>
    <hyperlink ref="P1954" r:id="rId367" xr:uid="{B6C80905-A2C2-4AB7-8E77-33FB41DBD21E}"/>
    <hyperlink ref="P746" r:id="rId368" xr:uid="{3533AB12-59ED-4F85-8EF6-97B6EF517A19}"/>
    <hyperlink ref="P90" r:id="rId369" xr:uid="{1666FA0E-50DA-450E-976A-BC2548E53325}"/>
    <hyperlink ref="P2364" r:id="rId370" xr:uid="{986C27A9-9409-4C30-B6B4-468BA8112A42}"/>
    <hyperlink ref="P2366" r:id="rId371" xr:uid="{6C023B1D-DB91-45D4-B53C-1BBEA9BC72E0}"/>
    <hyperlink ref="P2361" r:id="rId372" xr:uid="{4CFD4463-B635-4710-8743-C8F129AAE68F}"/>
    <hyperlink ref="P2362" r:id="rId373" xr:uid="{08C15363-8A43-493A-A436-59E9EE7320A9}"/>
    <hyperlink ref="P2159" r:id="rId374" xr:uid="{18BBB101-1162-41EA-ADB8-DDD54A19CC03}"/>
    <hyperlink ref="P1343" r:id="rId375" xr:uid="{41B9273B-B54B-4732-89B2-DA2F7D730EFA}"/>
    <hyperlink ref="P1818" r:id="rId376" xr:uid="{4E7E8DB4-0C54-4DF5-9612-905F81310134}"/>
    <hyperlink ref="P58" r:id="rId377" xr:uid="{BD908DC4-CF1E-4786-BD74-4C3672FAB7F0}"/>
    <hyperlink ref="P558" r:id="rId378" xr:uid="{FE8CC200-4E15-49DD-813E-9E56FDBBE0D8}"/>
    <hyperlink ref="P29" r:id="rId379" xr:uid="{A173D0AB-EE71-49A9-B473-A9B26EF49D39}"/>
    <hyperlink ref="P380" r:id="rId380" xr:uid="{E6B32A91-B944-41A7-A1F1-DE21598561A0}"/>
    <hyperlink ref="P621" r:id="rId381" xr:uid="{E8056F96-5A29-42AD-987E-E6965028E3D9}"/>
    <hyperlink ref="P1377" r:id="rId382" xr:uid="{CF0528E5-FB64-4246-A2CC-E7FED153B6C0}"/>
    <hyperlink ref="P1761" r:id="rId383" xr:uid="{0D5B4923-50E7-46B2-A41B-8BE8A88E0D51}"/>
    <hyperlink ref="P2537" r:id="rId384" xr:uid="{D9DEC05C-8681-4B0E-9467-67FDC68DB627}"/>
    <hyperlink ref="P377" r:id="rId385" xr:uid="{FF3917ED-65D3-4C8B-BD0E-631BCD45EBAA}"/>
    <hyperlink ref="P2477" r:id="rId386" xr:uid="{E2C06611-EEDD-4555-BC5D-4DD823238EA5}"/>
    <hyperlink ref="P513" r:id="rId387" xr:uid="{500242E3-CB29-4FFC-8293-2CCAC25EFA93}"/>
    <hyperlink ref="P2101" r:id="rId388" xr:uid="{D22A77E1-D1FC-4AE1-AC05-92065C615B5D}"/>
    <hyperlink ref="P537" r:id="rId389" xr:uid="{45BAF839-B1A0-4780-8813-89F01D4AD8B7}"/>
    <hyperlink ref="P536" r:id="rId390" xr:uid="{DA864BBA-5F16-4BB2-B04A-E46F6653E66D}"/>
    <hyperlink ref="P1168" r:id="rId391" xr:uid="{F6B76341-AA21-49A4-8458-ADA37CD5D1F6}"/>
    <hyperlink ref="Q1168" r:id="rId392" xr:uid="{00BB4E29-DC9F-4D30-A4C1-85B5706D7B2A}"/>
    <hyperlink ref="P2023" r:id="rId393" xr:uid="{61BB49AD-C315-4E12-B811-6AC94640529B}"/>
    <hyperlink ref="P1700" r:id="rId394" xr:uid="{66943EC4-1645-4A04-89C1-2C342E74BC3A}"/>
    <hyperlink ref="P728" r:id="rId395" xr:uid="{99437E1C-BD22-44B3-9264-DF294F79D9E0}"/>
    <hyperlink ref="P8" r:id="rId396" xr:uid="{621E087F-9624-4961-9644-72347E31E873}"/>
    <hyperlink ref="P37" r:id="rId397" xr:uid="{9F32FFEC-9A94-4308-BA86-3A9D831435D7}"/>
    <hyperlink ref="P226" r:id="rId398" xr:uid="{BE4722A3-D15F-402E-8786-2285DE81FD96}"/>
    <hyperlink ref="P474" r:id="rId399" xr:uid="{2DF9AEF3-6497-405A-8C94-1D6C510FECD2}"/>
    <hyperlink ref="P1438" r:id="rId400" xr:uid="{01449BCE-BDF7-49A2-96E7-33A99B1B00D6}"/>
    <hyperlink ref="P1583" r:id="rId401" xr:uid="{43E627FE-4B3C-4532-85EE-DC3AE2C56A37}"/>
    <hyperlink ref="P1723" r:id="rId402" xr:uid="{7F0C8D5F-7F94-48BE-B558-1C90617F6D99}"/>
    <hyperlink ref="P1774" r:id="rId403" xr:uid="{8D52865C-616C-4790-846F-B32D611CA15A}"/>
    <hyperlink ref="P2389" r:id="rId404" xr:uid="{10D10001-0E10-47D7-8EF7-9CD7A7F29BE8}"/>
    <hyperlink ref="P1584" r:id="rId405" xr:uid="{13D35862-F6E9-4B6E-AA48-6893DCD4B914}"/>
    <hyperlink ref="P412" r:id="rId406" xr:uid="{72133ED2-0974-4918-BDF0-1DC4C86FA30D}"/>
    <hyperlink ref="P1145" r:id="rId407" location=":~:text=The%20Iver4%20580%20offers%20users%20a%20300-meter%20depth,in%20a%20portable%20size%20and%20small%20mission%20footprint." xr:uid="{71B52926-2A19-41C3-A2C0-BEC3A3156CA4}"/>
    <hyperlink ref="P1065" r:id="rId408" xr:uid="{65226E93-7D2F-45DB-B509-8EE18467642F}"/>
    <hyperlink ref="P1066" r:id="rId409" xr:uid="{C31BFC1A-696E-4522-8E18-0AEB07C5C18E}"/>
    <hyperlink ref="P1067" r:id="rId410" xr:uid="{0DB3D818-2B2D-4DD3-8CD9-82C9BC8F8513}"/>
    <hyperlink ref="P939" r:id="rId411" xr:uid="{08C04310-CA40-4FE1-96E1-5EBCA509E76C}"/>
    <hyperlink ref="P2525" r:id="rId412" xr:uid="{F19324A3-1BC2-485F-8019-7918994999F2}"/>
    <hyperlink ref="P2526" r:id="rId413" xr:uid="{A86A1648-30FE-4B1D-BE4D-19379E00AF7D}"/>
    <hyperlink ref="P737" r:id="rId414" xr:uid="{E85496C6-6818-47E4-9048-B1B6255310A6}"/>
    <hyperlink ref="P38" r:id="rId415" xr:uid="{3D2F1520-2034-4C4C-BE62-068ADD4D175A}"/>
    <hyperlink ref="P1837" r:id="rId416" xr:uid="{41CF524B-AD85-4ABA-8F5E-2451763F26D3}"/>
    <hyperlink ref="P2276" r:id="rId417" xr:uid="{89634012-35B9-4B10-80DF-7ADCA537E269}"/>
    <hyperlink ref="P2425" r:id="rId418" xr:uid="{F131620A-F116-4912-B73A-10837969EE61}"/>
    <hyperlink ref="P2214" r:id="rId419" xr:uid="{C8A2491C-5B58-4EEE-A897-EBC987ED996B}"/>
    <hyperlink ref="P1950" r:id="rId420" xr:uid="{B243B56C-682B-4675-97F5-49ED0090A612}"/>
    <hyperlink ref="P2020" r:id="rId421" xr:uid="{F2BE6A0E-57F5-47BF-A6EB-B862A5FC346E}"/>
    <hyperlink ref="P1853" r:id="rId422" xr:uid="{4FEE9B0F-0ACE-430F-AEBE-EB5F8EAEB269}"/>
    <hyperlink ref="P2156" r:id="rId423" xr:uid="{A174AD33-DF3B-4891-8C4D-E3B80786E2E7}"/>
    <hyperlink ref="P542" r:id="rId424" xr:uid="{084CC5EA-0214-4467-A88D-1E0EBDECD094}"/>
    <hyperlink ref="P944" r:id="rId425" xr:uid="{7DCE9E25-3C66-4E2A-B8D5-CB5D278CCCB7}"/>
    <hyperlink ref="P1440" r:id="rId426" xr:uid="{58418859-BD71-4E24-9AB6-F1C8DC979197}"/>
    <hyperlink ref="P2037" r:id="rId427" xr:uid="{B78290A2-DBD3-4E82-A5E4-BED23D69005E}"/>
    <hyperlink ref="P713" r:id="rId428" xr:uid="{6E406B90-BF00-4C62-BBF9-0459E83FF184}"/>
    <hyperlink ref="P1995" r:id="rId429" xr:uid="{AF2990F1-0710-4841-AC7E-0EA9AC424A2D}"/>
    <hyperlink ref="P1812" r:id="rId430" xr:uid="{8F1A0C42-A7D1-4E6E-9836-A1AB59BD5F7E}"/>
    <hyperlink ref="P753" r:id="rId431" xr:uid="{D54F894E-9B99-492F-86D5-0A1E5B62949D}"/>
    <hyperlink ref="P662" r:id="rId432" xr:uid="{0FCD76F3-D03F-4054-9A23-2351FAE32264}"/>
    <hyperlink ref="P710" r:id="rId433" xr:uid="{730EB60F-ECB5-4A17-99D1-C808455C3F93}"/>
    <hyperlink ref="P2031" r:id="rId434" xr:uid="{35C18964-A084-4844-BE39-69499670BF0B}"/>
    <hyperlink ref="P2024" r:id="rId435" xr:uid="{7E8D7C3C-09D6-4D30-8E19-912E823F9DC2}"/>
    <hyperlink ref="P340" r:id="rId436" xr:uid="{08E2F6B6-9F27-43A3-85B1-D23B6A638753}"/>
    <hyperlink ref="P2157" r:id="rId437" xr:uid="{B07A2E27-C880-46DB-815D-8DB3C85F9245}"/>
    <hyperlink ref="P1339" r:id="rId438" xr:uid="{29F574F2-67AC-4F0F-8979-402D49E18A5F}"/>
    <hyperlink ref="P1939" r:id="rId439" xr:uid="{25022C26-34AA-45EF-92B5-9DD8F768C196}"/>
    <hyperlink ref="P1959" r:id="rId440" xr:uid="{8E615D7C-7D6C-4A97-B502-255900870460}"/>
    <hyperlink ref="P1319" r:id="rId441" xr:uid="{64082056-4BE2-40EE-9E51-FCA3EBFFC897}"/>
    <hyperlink ref="P2073" r:id="rId442" xr:uid="{FF706CBB-64D5-458E-B337-DFCAAB88B09A}"/>
    <hyperlink ref="P738" r:id="rId443" xr:uid="{6B66120A-FC4C-4751-AE87-13396891C210}"/>
    <hyperlink ref="P1309" r:id="rId444" xr:uid="{8CC9CBD0-0C72-43E4-B491-E8EDE6919E8C}"/>
    <hyperlink ref="Q1309" r:id="rId445" xr:uid="{C9967263-E3F4-43FA-9888-1D558CEE5DE0}"/>
    <hyperlink ref="P1866" r:id="rId446" xr:uid="{B0B4533E-568E-4995-9887-F2FDD48BFA64}"/>
    <hyperlink ref="P1822" r:id="rId447" xr:uid="{1B174B29-ABE7-432A-BFF7-126788A2EDF0}"/>
    <hyperlink ref="P2530" r:id="rId448" xr:uid="{29864976-C48A-4A6E-A4F2-286BF2F66812}"/>
    <hyperlink ref="P988" r:id="rId449" xr:uid="{57812B56-04CD-441F-AE61-F28F6B400BDE}"/>
    <hyperlink ref="P783" r:id="rId450" xr:uid="{D9CC65AA-D3B5-44D0-9111-C9B646D6C4B1}"/>
    <hyperlink ref="P986" r:id="rId451" xr:uid="{549CA907-0655-4C39-BD5A-9C98349FD5E7}"/>
    <hyperlink ref="P1528" r:id="rId452" xr:uid="{19DB9DB3-A7CC-46C6-82E7-CAA9DA944615}"/>
    <hyperlink ref="P2246" r:id="rId453" xr:uid="{25EB7A27-76EA-444F-B4F4-C7A1693A079D}"/>
    <hyperlink ref="P1737" r:id="rId454" xr:uid="{E4332191-ADD0-4FC3-A398-FB442E99C7A4}"/>
    <hyperlink ref="P1334" r:id="rId455" xr:uid="{2F6B87FF-DC89-4A09-85C8-C8436209BB0B}"/>
    <hyperlink ref="P290" r:id="rId456" xr:uid="{737BDD9A-C7A4-497F-872F-A443FA87D1DD}"/>
    <hyperlink ref="P1350" r:id="rId457" xr:uid="{F797D49F-FD9C-419C-BEA5-F976CEC954EF}"/>
    <hyperlink ref="P1506" r:id="rId458" xr:uid="{1F499533-42BE-45E8-848C-C444FC01F388}"/>
    <hyperlink ref="P167" r:id="rId459" xr:uid="{FB70C7BD-7155-48B3-B6DB-C0A323C2936B}"/>
    <hyperlink ref="P2150" r:id="rId460" xr:uid="{7686E284-5582-4643-83B5-7C8007CE2385}"/>
    <hyperlink ref="P168" r:id="rId461" xr:uid="{1A1478E5-281B-406F-8AAA-FEE139D77F09}"/>
    <hyperlink ref="P2151" r:id="rId462" xr:uid="{398DADB8-DE1C-4DE4-AE5B-019DBAF59D5A}"/>
    <hyperlink ref="P671" r:id="rId463" xr:uid="{FDCD4A26-11CA-4040-9E6F-68CCD4847E5A}"/>
    <hyperlink ref="P703" r:id="rId464" location=":~:text=The%20T-55%20was%20optimized%20for%20the%20nuclear%20battlefield,system%20and%20main%20gun%20stabilized%20in%20both%20axis." xr:uid="{B54426E9-A37E-43F6-B6CC-CB0DB2C5C678}"/>
    <hyperlink ref="P427" r:id="rId465" xr:uid="{333A5FC7-AFB9-4215-AA51-1A2CCD74F68C}"/>
    <hyperlink ref="P1902" r:id="rId466" xr:uid="{F3661392-DADB-464B-B106-906D61273668}"/>
    <hyperlink ref="Q1902" r:id="rId467" xr:uid="{19357FAB-ED5C-4897-B988-28598733560C}"/>
    <hyperlink ref="P2331" r:id="rId468" xr:uid="{6D77316B-B02A-4D6C-A732-0075587F0DAB}"/>
    <hyperlink ref="P1467" r:id="rId469" xr:uid="{03E63A3F-85E6-431F-8A24-AAA92CC142C4}"/>
    <hyperlink ref="P2082" r:id="rId470" xr:uid="{FA2687AF-FF8E-4D58-90CB-0BA3B9CDF20D}"/>
    <hyperlink ref="P1475" r:id="rId471" xr:uid="{36A688AB-DD32-4A8D-8429-A3CA84CA9DB8}"/>
    <hyperlink ref="P2083" r:id="rId472" xr:uid="{F2EC36C0-7258-4230-BC7A-1BBC39041E28}"/>
    <hyperlink ref="P2504" r:id="rId473" xr:uid="{9168DC73-36E9-4B2F-8968-703DE44A6543}"/>
    <hyperlink ref="P2032" r:id="rId474" xr:uid="{300125BC-8BD4-43B9-A20C-AE4FA034B469}"/>
    <hyperlink ref="P1470" r:id="rId475" xr:uid="{7C753CB5-89DD-4422-AB3A-259C3F9155D0}"/>
    <hyperlink ref="P716" r:id="rId476" xr:uid="{46E46D60-6907-4754-8A80-BE14CF9AD7D0}"/>
    <hyperlink ref="P717" r:id="rId477" xr:uid="{F7576C8E-877A-4834-8DB2-EE7056F10E4F}"/>
    <hyperlink ref="P62" r:id="rId478" xr:uid="{30F45BB1-4033-4DF2-B857-817A38534A7C}"/>
    <hyperlink ref="P1856" r:id="rId479" xr:uid="{2B3676A1-08A4-46E7-A2FB-056408219E86}"/>
    <hyperlink ref="P1966" r:id="rId480" xr:uid="{B6EB5E57-170C-4578-8157-A10338D30BB4}"/>
    <hyperlink ref="P1353" r:id="rId481" xr:uid="{1DA413EF-CB44-4393-AD05-E8FC77D7C296}"/>
    <hyperlink ref="P215" r:id="rId482" xr:uid="{51E505C8-C088-4BA3-8BA8-4E373B515EC3}"/>
    <hyperlink ref="P305" r:id="rId483" xr:uid="{59165DCD-7342-4D48-AC34-800C23C6B4DC}"/>
    <hyperlink ref="P1827" r:id="rId484" xr:uid="{E6EE89A8-8FC1-4E9E-905E-4EE27C53959E}"/>
    <hyperlink ref="P487" r:id="rId485" xr:uid="{7D472813-11D3-4C47-9476-C4DE3C39B2C0}"/>
    <hyperlink ref="P1089" r:id="rId486" xr:uid="{F46DEFD6-4CF0-4293-9F23-F2039A8ACC09}"/>
    <hyperlink ref="P1166" r:id="rId487" xr:uid="{E1BDDF9C-5CF3-4EAA-94F7-CCBFB8322F47}"/>
    <hyperlink ref="P1553" r:id="rId488" xr:uid="{2815930B-A0C5-4324-9209-8BFE2139A5EE}"/>
    <hyperlink ref="P1554" r:id="rId489" xr:uid="{7F62BC55-C273-4A12-B940-5E5CB6A93D4E}"/>
    <hyperlink ref="P2184" r:id="rId490" xr:uid="{A7EE729E-7973-4B15-86C0-A5BD5899BA16}"/>
    <hyperlink ref="P245" r:id="rId491" xr:uid="{3ED2D751-C5BB-4AD0-BB27-F91AEF283C48}"/>
    <hyperlink ref="P251" r:id="rId492" xr:uid="{38A7A993-1AC8-45A9-B2D4-32F7588E5B54}"/>
    <hyperlink ref="P252" r:id="rId493" xr:uid="{79EB5A20-3FE0-499A-84FA-636A87CC88CC}"/>
    <hyperlink ref="P16" r:id="rId494" xr:uid="{13A93E20-D50C-4DEF-A6C7-01A288F6F251}"/>
    <hyperlink ref="P1813" r:id="rId495" xr:uid="{99B3D6CF-331A-449D-B3E7-F42535399A69}"/>
    <hyperlink ref="P1881" r:id="rId496" xr:uid="{D07E2F65-5F96-4371-8E12-11A42D250CFC}"/>
    <hyperlink ref="P1913" r:id="rId497" xr:uid="{AE4C8436-4217-4E50-82BE-11FCEE068B6D}"/>
    <hyperlink ref="P1974" r:id="rId498" xr:uid="{1F00F7AD-D0D0-40B5-B4E7-94125BAC68BC}"/>
    <hyperlink ref="P1091" r:id="rId499" xr:uid="{85455C5D-86A1-4B4F-9E01-2819E8008424}"/>
    <hyperlink ref="P1167" r:id="rId500" xr:uid="{322D6EB3-4519-4DBD-AF24-6DF26BF36D1F}"/>
    <hyperlink ref="P682" r:id="rId501" xr:uid="{2D55C618-6E41-4677-9C5C-E0888C01CE81}"/>
    <hyperlink ref="P2415" r:id="rId502" xr:uid="{6E7A9AA2-AF91-44E7-BD42-24BE2FD495CD}"/>
    <hyperlink ref="P153" r:id="rId503" xr:uid="{5DB0E547-7FC4-4C3C-B4B9-D17AD70A0C4E}"/>
    <hyperlink ref="P2416" r:id="rId504" xr:uid="{38A89CFA-6A98-437F-9A1A-0BBC8C3A0DB7}"/>
    <hyperlink ref="P1859" r:id="rId505" xr:uid="{A1AA0394-1CD0-4029-88AE-EBF5579414CF}"/>
    <hyperlink ref="P2439" r:id="rId506" xr:uid="{68EC4B0D-CA51-4F21-A256-30E1D3E90E84}"/>
    <hyperlink ref="P248" r:id="rId507" xr:uid="{312F2F29-22AA-48D4-BF99-5D3C063B3B62}"/>
    <hyperlink ref="P2412" r:id="rId508" xr:uid="{FF18D74A-F4DE-45FB-90F0-09143C9A973B}"/>
    <hyperlink ref="P2413" r:id="rId509" xr:uid="{D7E03D28-71BE-4D73-A6F1-2E7FD8E9176F}"/>
    <hyperlink ref="P2414" r:id="rId510" xr:uid="{91B7CDC0-E657-4D2F-82FA-CD98814AC55C}"/>
    <hyperlink ref="P151" r:id="rId511" xr:uid="{96F334B8-DB70-42DF-812A-8F14BF474819}"/>
    <hyperlink ref="P249" r:id="rId512" xr:uid="{860776A4-A9C6-4582-965D-8C24680B0814}"/>
    <hyperlink ref="P118" r:id="rId513" xr:uid="{F9CABFCA-E4E1-4818-A485-F83E919E6B3F}"/>
    <hyperlink ref="P947" r:id="rId514" xr:uid="{E30523AD-57EE-4F4D-B8C3-7AA6003B922B}"/>
    <hyperlink ref="P908" r:id="rId515" xr:uid="{1CF439C0-06BA-4440-99F8-F66F0C9614FC}"/>
    <hyperlink ref="P898" r:id="rId516" xr:uid="{9EF04771-C409-4037-95D3-2B36EBEA5A7E}"/>
    <hyperlink ref="P893" r:id="rId517" xr:uid="{77CA0783-CACB-44AE-B886-640924869296}"/>
    <hyperlink ref="P557" r:id="rId518" xr:uid="{11B8B560-BFE1-4CFF-AEA0-3450FD458E5B}"/>
    <hyperlink ref="P948" r:id="rId519" xr:uid="{1D541F5F-8493-4B41-BEB5-C72464A92BDD}"/>
    <hyperlink ref="P909" r:id="rId520" xr:uid="{1E4E3E55-9C17-47DD-BE21-13230E967788}"/>
    <hyperlink ref="P935" r:id="rId521" xr:uid="{AB508480-17B4-4D15-90EA-FFF7623F45AD}"/>
    <hyperlink ref="P2297" r:id="rId522" xr:uid="{B7DE77E8-694A-4889-99D0-96C791FE481D}"/>
    <hyperlink ref="P547" r:id="rId523" xr:uid="{F3D19C0C-9981-41F9-B437-91C59E583F30}"/>
    <hyperlink ref="P1312" r:id="rId524" xr:uid="{8B63E947-7665-4F17-B582-54370D925683}"/>
    <hyperlink ref="P544" r:id="rId525" xr:uid="{77914792-52D9-4A0D-B141-4693E0D8C982}"/>
    <hyperlink ref="P1952" r:id="rId526" xr:uid="{C85BBBE0-0161-4F66-8D96-1A1EFE164C9B}"/>
    <hyperlink ref="P1169" r:id="rId527" xr:uid="{0118A7FD-9B0B-40AC-9F1F-A87882D2250A}"/>
    <hyperlink ref="P1170" r:id="rId528" xr:uid="{629F0BFD-755D-40C5-AD4D-20018B010FAD}"/>
    <hyperlink ref="P910" r:id="rId529" xr:uid="{5F79A6BF-D30B-47EE-8050-ADFF3F6A71F8}"/>
    <hyperlink ref="P777" r:id="rId530" xr:uid="{E8B09919-8F04-4E1E-89B9-01C83842A07A}"/>
    <hyperlink ref="P1563" r:id="rId531" xr:uid="{3605A700-89AA-4F36-A634-DA993CCD9836}"/>
    <hyperlink ref="P793" r:id="rId532" xr:uid="{F1D329FE-B142-40EC-AE84-2E1DDB82B3F7}"/>
    <hyperlink ref="P812" r:id="rId533" xr:uid="{4796404E-1C60-4C6E-B2F6-DA9CFE50C167}"/>
    <hyperlink ref="P794" r:id="rId534" xr:uid="{3A051C95-37ED-4148-ABC6-CF20761D5BC8}"/>
    <hyperlink ref="P2510" r:id="rId535" xr:uid="{1571DF61-F6E3-47DC-B333-99977C020C51}"/>
    <hyperlink ref="P403" r:id="rId536" xr:uid="{E8121C7B-7354-4415-B7B8-BE68D4837393}"/>
    <hyperlink ref="P1515" r:id="rId537" xr:uid="{0BEBD1ED-0831-433D-A302-53D9B2A4DC97}"/>
    <hyperlink ref="P1683" r:id="rId538" xr:uid="{194FF6D2-004A-4130-84F0-CB827A4D6398}"/>
    <hyperlink ref="P173" r:id="rId539" xr:uid="{B972FBB0-4AD7-4989-AE87-AD681CC1B1BE}"/>
    <hyperlink ref="P1218" r:id="rId540" xr:uid="{FAEB5D13-3DCB-4A60-B5AF-840533C0286A}"/>
    <hyperlink ref="P945" r:id="rId541" xr:uid="{F9F26DB7-EDD5-4E65-8AFA-CC5D1F9C1E63}"/>
    <hyperlink ref="P1905" r:id="rId542" xr:uid="{04F04717-8C90-4AC2-A5EC-7328542A73F0}"/>
    <hyperlink ref="P1229" r:id="rId543" xr:uid="{FC3A518B-B5E9-48DA-A813-145B4408307D}"/>
    <hyperlink ref="P1213" r:id="rId544" xr:uid="{980D6640-E90D-4DF4-B8F1-6FAB0EB2F5D6}"/>
    <hyperlink ref="P730" r:id="rId545" xr:uid="{C3FCC4BB-58C8-4C2E-BB71-E60A7666F284}"/>
    <hyperlink ref="P287" r:id="rId546" xr:uid="{0C2B91AA-E0F8-4A6D-B056-791B251407CC}"/>
    <hyperlink ref="P1906" r:id="rId547" xr:uid="{28F1C6E3-E55D-497C-979E-D845A940796E}"/>
    <hyperlink ref="P2" r:id="rId548" xr:uid="{F2C4AE7D-2F96-4517-94DA-7BE7A2B3E9A2}"/>
    <hyperlink ref="P217" r:id="rId549" xr:uid="{3D333506-659A-486D-A87F-AD84064135F0}"/>
    <hyperlink ref="P464" r:id="rId550" xr:uid="{5E5762D8-8B13-4A14-A2E0-41FFEF9AD2DE}"/>
    <hyperlink ref="P684" r:id="rId551" xr:uid="{8E7A3CDF-88E5-42B3-8105-021ABDE71B18}"/>
    <hyperlink ref="P1212" r:id="rId552" xr:uid="{B87F923A-AD9C-4FEA-866B-D247979FF4B7}"/>
    <hyperlink ref="P1996" r:id="rId553" xr:uid="{5CBF1D8E-6D7C-4EEB-8E75-244B82B2F05D}"/>
    <hyperlink ref="P2378" r:id="rId554" xr:uid="{ED8296E6-290C-4029-BF3A-53753011E28F}"/>
    <hyperlink ref="P1502" r:id="rId555" xr:uid="{81F39D0A-F04B-439F-AA5C-A2F648730CE4}"/>
    <hyperlink ref="P1997" r:id="rId556" xr:uid="{484812E2-522C-44EB-ACA7-A9AC2F0BEFF5}"/>
    <hyperlink ref="P270" r:id="rId557" xr:uid="{41399736-2008-43A4-A8B8-DED6D528B9D6}"/>
    <hyperlink ref="Q2450" r:id="rId558" xr:uid="{D7558A24-F106-4796-A48D-D7A4328AE73A}"/>
    <hyperlink ref="Q270" r:id="rId559" xr:uid="{5424767B-407C-4832-B965-4526BFFE2BBA}"/>
    <hyperlink ref="P685" r:id="rId560" xr:uid="{D2697B63-509E-4210-B725-CB65F56D81F8}"/>
    <hyperlink ref="P2164" r:id="rId561" xr:uid="{98BAA26F-EE75-4ECD-860F-607F96ADB843}"/>
    <hyperlink ref="P1211" r:id="rId562" xr:uid="{174F9E0F-5C42-49E3-BB03-E42EA640605D}"/>
    <hyperlink ref="P1503" r:id="rId563" xr:uid="{980D7B47-0BC8-401F-AF8D-7FA80D6B35EB}"/>
    <hyperlink ref="P271" r:id="rId564" xr:uid="{C4252B0B-8E25-447C-84AA-91588902E472}"/>
    <hyperlink ref="P395" r:id="rId565" xr:uid="{1E6DBB9D-CF25-49BC-80FB-D146CC123F9F}"/>
    <hyperlink ref="P463" r:id="rId566" xr:uid="{5F2F7509-F1CE-4274-9B33-6D0024F4440E}"/>
    <hyperlink ref="Q463" r:id="rId567" xr:uid="{9AE2A7D4-F51F-427A-9387-287658E9BE0D}"/>
    <hyperlink ref="P700" r:id="rId568" xr:uid="{DE8DF3BF-8917-46D3-AB2B-5BB2EA6A5CA9}"/>
    <hyperlink ref="Q700" r:id="rId569" xr:uid="{DB9EB427-D31F-4121-9016-3CD67BF158CD}"/>
    <hyperlink ref="P1998" r:id="rId570" xr:uid="{C3B78F40-9D4F-4826-8CDF-0987158AA705}"/>
    <hyperlink ref="Q1998" r:id="rId571" xr:uid="{D6C8D324-13EA-4699-B77E-B0EF4AB01EDF}"/>
    <hyperlink ref="P704" r:id="rId572" xr:uid="{0AF0534B-F4D2-4082-A64F-93D78A617343}"/>
    <hyperlink ref="P477" r:id="rId573" xr:uid="{7202082D-6CE7-429D-83D2-CA02041747AC}"/>
    <hyperlink ref="Q477" r:id="rId574" xr:uid="{437EF361-83D2-43C7-A4C7-4E6DC0CE0511}"/>
    <hyperlink ref="P48" r:id="rId575" xr:uid="{7A29853B-51CC-4EA6-A009-CDC8FF5F6DEA}"/>
    <hyperlink ref="Q48" r:id="rId576" xr:uid="{8FF957E9-2036-4453-9C11-4D2B2516D530}"/>
    <hyperlink ref="P1677" r:id="rId577" xr:uid="{BFE47D0F-8E01-4299-BBB0-F1AFF87059C1}"/>
    <hyperlink ref="P44" r:id="rId578" xr:uid="{70489403-A4B3-4CD9-8DF5-845AB0A21CD8}"/>
    <hyperlink ref="P1768" r:id="rId579" xr:uid="{F7199793-4309-4350-9C06-05B3A99CC8C1}"/>
    <hyperlink ref="P831" r:id="rId580" xr:uid="{BEE25844-A44C-4EA9-8DC8-39B8CBF93379}"/>
    <hyperlink ref="P1457" r:id="rId581" xr:uid="{E382DF58-C0BE-410F-870E-147B2D2E6013}"/>
    <hyperlink ref="P942" r:id="rId582" xr:uid="{6F845A8A-03B1-4EEB-98C7-6223981CDC10}"/>
    <hyperlink ref="P2512" r:id="rId583" xr:uid="{8A28D1CF-1F37-47DB-ABCC-81C2B06C8EBD}"/>
    <hyperlink ref="P745" r:id="rId584" xr:uid="{0D20E7C7-F7C1-4BAD-AEA0-CC7D3F18E555}"/>
    <hyperlink ref="P2087" r:id="rId585" xr:uid="{4E767714-14A9-4910-B5CA-C8501D841C67}"/>
    <hyperlink ref="P1633" r:id="rId586" xr:uid="{7F283366-8682-42F0-842B-237187FFCCF0}"/>
    <hyperlink ref="P306" r:id="rId587" xr:uid="{4BA7DBB8-0DCA-4ECD-A7BE-AAAB5CC60B3C}"/>
    <hyperlink ref="P355" r:id="rId588" xr:uid="{82A20AD8-0BDD-4C8F-856B-B801B7E0A508}"/>
    <hyperlink ref="P2238" r:id="rId589" xr:uid="{280A7E84-C772-4BBE-93EF-6D913D7F3556}"/>
    <hyperlink ref="P2480" r:id="rId590" xr:uid="{F089408E-0842-4C3F-A73D-6B5B557476F1}"/>
    <hyperlink ref="P2239" r:id="rId591" xr:uid="{AA6182AD-F11A-47F7-9706-0E8D7D608BC3}"/>
    <hyperlink ref="P1848" r:id="rId592" xr:uid="{E6846818-318F-49B9-A9E8-387C9C3CEC89}"/>
    <hyperlink ref="P2473" r:id="rId593" xr:uid="{7E6C31D9-6B67-4942-B1BE-7EC70339A44C}"/>
    <hyperlink ref="P2472" r:id="rId594" xr:uid="{8069D41E-2D0C-4360-B058-C74F7961E6C8}"/>
    <hyperlink ref="P2522" r:id="rId595" xr:uid="{75B06BEC-1846-4966-ABA3-3EF9A54DD1D8}"/>
    <hyperlink ref="P190" r:id="rId596" xr:uid="{1DE9E5E4-2677-4AD9-A5B8-509A5AF57395}"/>
    <hyperlink ref="P1243" r:id="rId597" xr:uid="{6768313D-AD59-45E1-8EFE-32E0DC7D763E}"/>
    <hyperlink ref="P1845" r:id="rId598" xr:uid="{18001E5D-F629-4807-9D64-EEC8345F96D6}"/>
    <hyperlink ref="P2185" r:id="rId599" xr:uid="{F0B19F30-F6EF-4C31-96EB-00136E28C60B}"/>
    <hyperlink ref="P1841" r:id="rId600" xr:uid="{C9DE0AD8-70C2-4545-BB67-8C4F95EFABCF}"/>
    <hyperlink ref="Q1841" r:id="rId601" xr:uid="{BA8F2F33-99B0-4852-8C79-F35A6526F868}"/>
    <hyperlink ref="P2191" r:id="rId602" xr:uid="{A5E8F868-B5BD-45C4-A5AD-0D6CAE55B1EF}"/>
    <hyperlink ref="P2192" r:id="rId603" xr:uid="{83B3D180-0175-4457-9394-0A8C01EA69EB}"/>
    <hyperlink ref="P1241" r:id="rId604" xr:uid="{EF1DAFC9-D7A6-4139-987B-F2D56F27F378}"/>
    <hyperlink ref="P15" r:id="rId605" xr:uid="{1952A4D8-63E3-4A28-B19F-13B3D0507704}"/>
    <hyperlink ref="P1239" r:id="rId606" xr:uid="{AB6F6DF2-340C-4F79-B3E2-7801ACABA2AE}"/>
    <hyperlink ref="P588" r:id="rId607" xr:uid="{4C4A9BDB-BD52-4B44-99DE-450F2D61F735}"/>
    <hyperlink ref="P2183" r:id="rId608" xr:uid="{17C51831-072D-4E0C-9D13-0ADFD35F50A3}"/>
    <hyperlink ref="P486" r:id="rId609" xr:uid="{6E3D01F5-229E-40F5-BA9E-E28ACD741C09}"/>
    <hyperlink ref="P2182" r:id="rId610" xr:uid="{CD69955E-B915-4577-A715-E4C5BEA2671B}"/>
    <hyperlink ref="P1811" r:id="rId611" xr:uid="{EAE78B4F-778A-4B1A-804A-5EE9D56D7B2D}"/>
    <hyperlink ref="P1242" r:id="rId612" xr:uid="{C228D9CC-47E2-4713-BF6B-C85BC7AB8700}"/>
    <hyperlink ref="P91" r:id="rId613" xr:uid="{0F6F1D0C-0A85-4801-A9B8-F8E78F90E460}"/>
    <hyperlink ref="P1221" r:id="rId614" xr:uid="{7E0878C2-6A36-4A48-953D-BDB01DAE5EB2}"/>
    <hyperlink ref="P277" r:id="rId615" xr:uid="{27332A22-EDB3-4B54-89CF-2BF48D430AD8}"/>
    <hyperlink ref="P470" r:id="rId616" xr:uid="{734327C7-6145-43F4-A7D4-C3C90C2DD9A2}"/>
    <hyperlink ref="P481" r:id="rId617" xr:uid="{B76BBDF1-BEF0-4EB0-AF84-7301184F0716}"/>
    <hyperlink ref="P1588" r:id="rId618" xr:uid="{8B67110B-13CE-4056-934A-B1BCDCF8D4DC}"/>
    <hyperlink ref="P1840" r:id="rId619" xr:uid="{6EB884FC-F24E-4F32-A429-6FC91D3CA17E}"/>
    <hyperlink ref="P298" r:id="rId620" xr:uid="{E012E496-CB09-4686-A89E-DF645BF21BE6}"/>
    <hyperlink ref="P1849" r:id="rId621" xr:uid="{B39FF312-D171-4E14-A8C9-F0B233C1FA63}"/>
    <hyperlink ref="P2176" r:id="rId622" xr:uid="{5EC71BFB-20F8-4B5D-BEA0-70B1951BBC78}"/>
    <hyperlink ref="P1835" r:id="rId623" xr:uid="{07655BBC-474C-4F4A-B865-C04667A5D368}"/>
    <hyperlink ref="P1219" r:id="rId624" xr:uid="{FB3B2E07-3628-4C10-A9DA-CCFAC5549880}"/>
    <hyperlink ref="P2166" r:id="rId625" xr:uid="{11CF94D7-4DAE-4AB7-AD9D-6AA0C1F7358A}"/>
    <hyperlink ref="P1836" r:id="rId626" xr:uid="{99C8C1A0-C30B-4BE1-82FB-C5A7B1041570}"/>
    <hyperlink ref="P1245" r:id="rId627" xr:uid="{65AE11AF-1830-44E2-B93E-8D8E028748A8}"/>
    <hyperlink ref="P2186" r:id="rId628" xr:uid="{BA356D9B-7E9D-4B1F-9945-0FFACE8657DE}"/>
    <hyperlink ref="P1814" r:id="rId629" xr:uid="{393050FB-8D41-4260-B825-7A3CBAE1F0AD}"/>
    <hyperlink ref="P2038" r:id="rId630" xr:uid="{FEFFFF43-9DC4-4738-A1EA-3F10713506EF}"/>
    <hyperlink ref="P2188" r:id="rId631" xr:uid="{040049B2-9236-4D08-AB73-7181EE42DDE0}"/>
    <hyperlink ref="P2189" r:id="rId632" xr:uid="{85EB5A4D-EEE6-458B-80E2-F7A36B268617}"/>
    <hyperlink ref="P2036" r:id="rId633" xr:uid="{2D2A692E-AD2F-4693-A67E-3648BD72E249}"/>
    <hyperlink ref="P2298" r:id="rId634" xr:uid="{66EE38B6-9737-40EE-9F0F-BACC190188A6}"/>
    <hyperlink ref="P181" r:id="rId635" xr:uid="{88D767A6-0E01-4DBA-B57F-A5AE6BB21E7F}"/>
    <hyperlink ref="P2290" r:id="rId636" xr:uid="{3CFACE7A-742D-49E5-950A-7EEA8A3E624A}"/>
    <hyperlink ref="Q2290" r:id="rId637" xr:uid="{6EFCE2CC-87B1-4979-A2E2-6D9245CE5C24}"/>
    <hyperlink ref="P2294" r:id="rId638" xr:uid="{8C48F30F-08F9-43D0-B1F2-3F16AC60E400}"/>
    <hyperlink ref="Q2294" r:id="rId639" xr:uid="{5CB816E0-4555-4B43-94EB-066F729A48E3}"/>
    <hyperlink ref="P241" r:id="rId640" xr:uid="{2E024DEB-E652-4935-A7F6-80A648B2DB33}"/>
    <hyperlink ref="P2301" r:id="rId641" xr:uid="{080FEE79-B3AA-4EFB-922F-FE089C31144F}"/>
    <hyperlink ref="P2295" r:id="rId642" xr:uid="{EE97AE4D-71DF-42AE-8AD1-D50C385F0990}"/>
    <hyperlink ref="P1999" r:id="rId643" xr:uid="{AB063A91-04C7-4402-ABF5-DDA3596B7519}"/>
    <hyperlink ref="P2405" r:id="rId644" xr:uid="{16345CE0-0CEE-4D55-95C5-2B9A0914EB2E}"/>
    <hyperlink ref="P184" r:id="rId645" xr:uid="{9D0DEF01-0F59-4916-ABE5-46EEA3E259C5}"/>
    <hyperlink ref="P2406" r:id="rId646" xr:uid="{76BB73AB-F806-4F2B-B0E2-D3C07B605086}"/>
    <hyperlink ref="P408" r:id="rId647" xr:uid="{16B3E4A5-8471-4F3A-8388-E7FF4948A629}"/>
    <hyperlink ref="P666" r:id="rId648" xr:uid="{0B245B10-380C-4EA2-8B67-42F9101085F5}"/>
    <hyperlink ref="P296" r:id="rId649" xr:uid="{4A446B58-9CD8-4D08-9C60-BB7A90C8DD0C}"/>
    <hyperlink ref="P715" r:id="rId650" xr:uid="{962B5C0E-CAB9-4CDB-8A73-D22F859159E5}"/>
    <hyperlink ref="P830" r:id="rId651" xr:uid="{CC20907B-4B8B-440F-991B-71F2AB08394D}"/>
    <hyperlink ref="P1247" r:id="rId652" xr:uid="{F2BBBD80-47C2-424B-8F04-E1CE729F062C}"/>
    <hyperlink ref="P1601" r:id="rId653" xr:uid="{F63E7BAD-B1ED-4035-9428-550461885CD0}"/>
    <hyperlink ref="P1090" r:id="rId654" xr:uid="{99B50A22-457E-4874-AF35-F8E93CAD4431}"/>
    <hyperlink ref="P2127" r:id="rId655" xr:uid="{986EEDEB-5686-428C-AA1A-ACF1CB19503E}"/>
    <hyperlink ref="P2126" r:id="rId656" xr:uid="{E2BA702A-1B55-4EBC-A419-BEB690A0F5BC}"/>
    <hyperlink ref="P681" r:id="rId657" xr:uid="{254BE57A-087D-4B4D-9022-CA4290C4EFCF}"/>
    <hyperlink ref="P2108" r:id="rId658" xr:uid="{218A53F1-C05F-453E-AC05-FAFCF022E6BA}"/>
    <hyperlink ref="P1431" r:id="rId659" xr:uid="{885EFEAF-B476-4061-A7B4-2827D0139676}"/>
    <hyperlink ref="P288" r:id="rId660" xr:uid="{888149FD-9624-4312-9D8A-6FDF64B36974}"/>
    <hyperlink ref="P1081" r:id="rId661" xr:uid="{4BEB4E26-D024-4DA4-BF1B-94D9876BB8CE}"/>
    <hyperlink ref="P1249" r:id="rId662" xr:uid="{EF0BE04A-B101-4464-9D2A-E887BD5E2FAB}"/>
    <hyperlink ref="P2190" r:id="rId663" xr:uid="{E2AA3042-F1CF-487E-A5E5-A2BADFE6FD2E}"/>
    <hyperlink ref="P1750" r:id="rId664" xr:uid="{D63A8446-196E-4269-B9EA-81DD454C762C}"/>
    <hyperlink ref="P1411" r:id="rId665" xr:uid="{68776A39-F84C-4C29-AA85-2CEEC7A68F41}"/>
    <hyperlink ref="P1751" r:id="rId666" xr:uid="{13B24D3F-67C1-42FB-B95D-99ED07A3D0CD}"/>
    <hyperlink ref="P2130" r:id="rId667" xr:uid="{6470EE12-02A4-48A6-9F94-E9A883CB07DD}"/>
    <hyperlink ref="P1523" r:id="rId668" xr:uid="{4D563126-5018-466F-827B-3489BA0B2386}"/>
    <hyperlink ref="P1238" r:id="rId669" xr:uid="{F0E81270-FF36-4AEE-ABCD-2E05F8645C86}"/>
    <hyperlink ref="P2181" r:id="rId670" xr:uid="{48787239-121B-4ACA-9284-6EDC3B1E4D1C}"/>
    <hyperlink ref="P2175" r:id="rId671" location=":~:text=The%20hulls%20of%20the%20M48%20tank%20were%20converted,the%20turret%20ring%20under%20cupolas%20with%20rear-hinged%20hatches." xr:uid="{E98D577C-B4FE-4375-B9E3-C39B54CBDE7D}"/>
    <hyperlink ref="P1227" r:id="rId672" location=":~:text=The%20hulls%20of%20the%20M48%20tank%20were%20converted,the%20turret%20ring%20under%20cupolas%20with%20rear-hinged%20hatches." xr:uid="{A07F3DE2-C86B-4333-B8E4-9A00EDAC7CD7}"/>
    <hyperlink ref="Q1227" r:id="rId673" xr:uid="{8B8361A4-D788-4CFD-85B9-54EB386F76DF}"/>
    <hyperlink ref="P1214" r:id="rId674" xr:uid="{CFC24569-4F63-473F-B424-816C187DCF5A}"/>
    <hyperlink ref="P778" r:id="rId675" xr:uid="{B35202CA-40E4-4E2D-B6E4-5B1746938DCE}"/>
    <hyperlink ref="P197" r:id="rId676" xr:uid="{58F57FD1-B0D9-4931-94D6-EB5FDCCB8928}"/>
    <hyperlink ref="P185" r:id="rId677" xr:uid="{A211AD13-B3B0-4CF7-A01E-1ABD1AA2CF92}"/>
    <hyperlink ref="P1244" r:id="rId678" xr:uid="{6953720D-F86A-4ED1-90A0-11CE12B7368C}"/>
    <hyperlink ref="P1220" r:id="rId679" xr:uid="{72AF6BB1-947A-4A90-887D-1DCA30D28309}"/>
    <hyperlink ref="P2167" r:id="rId680" xr:uid="{0D2C9348-7878-4757-B231-CF1FFFC6E4ED}"/>
    <hyperlink ref="P1226" r:id="rId681" xr:uid="{BDACEFAC-4163-4474-BC3D-FAF652C06DCC}"/>
    <hyperlink ref="P482" r:id="rId682" xr:uid="{E42C52C6-B7BD-4DC2-AF3E-81B56A792C3B}"/>
    <hyperlink ref="P1215" r:id="rId683" xr:uid="{BD9878B6-7E71-462A-B5A8-A78097AC214C}"/>
    <hyperlink ref="P188" r:id="rId684" xr:uid="{C358CF1E-59ED-4908-AEDB-D1CB557FA6CE}"/>
    <hyperlink ref="P2431" r:id="rId685" xr:uid="{D04AD379-792C-4850-909F-ECECC27DF79E}"/>
    <hyperlink ref="P2172" r:id="rId686" xr:uid="{74FFB2B9-DFD8-467D-B5A5-72D635526859}"/>
    <hyperlink ref="P1458" r:id="rId687" xr:uid="{AEC59712-1B93-44BC-A5A6-C576A34665EB}"/>
    <hyperlink ref="P239" r:id="rId688" xr:uid="{095EF0B8-013A-4AB3-9C0C-3E6426FBD920}"/>
    <hyperlink ref="P2029" r:id="rId689" xr:uid="{730B4B1E-B0BC-4E5A-9833-AB66C5334C07}"/>
    <hyperlink ref="P2404" r:id="rId690" xr:uid="{5A3F6277-041B-4BEC-981C-A6B0EF45E73B}"/>
    <hyperlink ref="P1432" r:id="rId691" xr:uid="{C452BDFE-DBB7-4BAD-9795-4721FD3A24C5}"/>
    <hyperlink ref="P1430" r:id="rId692" xr:uid="{FBE1A8E6-6519-4EA7-9012-1D7E086FC72B}"/>
    <hyperlink ref="P2421" r:id="rId693" xr:uid="{F3023432-5F35-4AA2-AD95-CD1ED328815C}"/>
    <hyperlink ref="P1441" r:id="rId694" xr:uid="{FE9731B3-D7B8-41E0-83EA-0A0BA680F0E7}"/>
    <hyperlink ref="P586" r:id="rId695" xr:uid="{98AEF1EC-F09B-412B-9440-D0EA4AF4BA45}"/>
    <hyperlink ref="P11" r:id="rId696" xr:uid="{B02413EC-DD01-492C-9427-7E45A933377D}"/>
    <hyperlink ref="P1225" r:id="rId697" xr:uid="{0CF40A91-732E-4D1A-9EFC-F1D6EBDAE604}"/>
    <hyperlink ref="P2173" r:id="rId698" xr:uid="{74FE1E9F-65F9-41B9-BAD9-3795BD6E0ECA}"/>
    <hyperlink ref="P2016" r:id="rId699" xr:uid="{376D898B-EEEF-4213-BE41-9F357A911CDD}"/>
    <hyperlink ref="P1232" r:id="rId700" xr:uid="{25BC2851-FFCA-48AA-BB9E-D5366CC8F71F}"/>
    <hyperlink ref="Q1232" r:id="rId701" xr:uid="{4D25A932-840C-418C-93CE-5E7E2F3B8881}"/>
    <hyperlink ref="P506" r:id="rId702" xr:uid="{62E63CEF-DB32-4BD6-B688-C152B5D0A79E}"/>
    <hyperlink ref="P1392" r:id="rId703" xr:uid="{8253BB6B-2975-4518-9278-7C4BA784B0EE}"/>
    <hyperlink ref="Q1392" r:id="rId704" xr:uid="{10A375D7-47E2-47FF-80B9-4692F04EC33A}"/>
    <hyperlink ref="P2177" r:id="rId705" xr:uid="{2BD8ED9B-7799-4479-9813-0704D9D09A49}"/>
    <hyperlink ref="Q2177" r:id="rId706" xr:uid="{9E044455-300E-4FEA-8EFB-12C4C9708BB7}"/>
    <hyperlink ref="P376" r:id="rId707" xr:uid="{7753B891-51A9-4F87-9842-EAC188ADEA14}"/>
    <hyperlink ref="Q376" r:id="rId708" xr:uid="{F10B1ABF-9043-4BFD-8C69-6BDF70626651}"/>
    <hyperlink ref="P1917" r:id="rId709" xr:uid="{C40C4B75-FB87-465A-B53F-AE548F539908}"/>
    <hyperlink ref="Q1917" r:id="rId710" xr:uid="{742D10BB-5D82-4AAD-BC77-FDD06843FB5D}"/>
    <hyperlink ref="P2140" r:id="rId711" xr:uid="{4652CE40-0984-4AD0-B945-750EE60DC1E2}"/>
    <hyperlink ref="Q2140" r:id="rId712" xr:uid="{571B80F3-4ECB-49C3-8BEE-4D6491EA67A3}"/>
    <hyperlink ref="P2369" r:id="rId713" xr:uid="{8739BCF8-5C91-4E1C-B5FA-9A17395DE7B4}"/>
    <hyperlink ref="Q2369" r:id="rId714" xr:uid="{2D747EF8-7200-4D96-88F2-294F3F534338}"/>
    <hyperlink ref="P2475" r:id="rId715" xr:uid="{CA82114F-8F52-4170-B253-AE1A0EBE21D8}"/>
    <hyperlink ref="Q2475" r:id="rId716" xr:uid="{41C3FA0A-A29A-4D67-9F37-1EF1270A07D8}"/>
    <hyperlink ref="P1455" r:id="rId717" xr:uid="{4E759828-924D-4CCB-9850-14071F252D18}"/>
    <hyperlink ref="P1320" r:id="rId718" xr:uid="{144E0291-E48E-493B-B88E-51114D77CF97}"/>
    <hyperlink ref="P1657" r:id="rId719" xr:uid="{389AFAD9-BB5D-43F2-9D76-D654AEDCB119}"/>
    <hyperlink ref="P559" r:id="rId720" xr:uid="{DD9834E5-F8DF-4C52-BF80-538C811FA60B}"/>
    <hyperlink ref="P1140" r:id="rId721" xr:uid="{799F11E6-AA84-4A87-93DA-837DE48B874A}"/>
    <hyperlink ref="P2066" r:id="rId722" xr:uid="{223D7C78-3556-4385-A551-B499E81D92BC}"/>
    <hyperlink ref="P2153" r:id="rId723" xr:uid="{BDA7CD22-A13B-47C1-95C8-35C2E82384F3}"/>
    <hyperlink ref="P2086" r:id="rId724" xr:uid="{ADB8D0A1-3629-48DF-98E2-A70B122EFE68}"/>
    <hyperlink ref="Q1321" r:id="rId725" xr:uid="{7A6D8120-DCDE-4CEE-A5E1-989920A9D37E}"/>
    <hyperlink ref="P1321" r:id="rId726" xr:uid="{902BA9D3-9ABE-47E7-A920-2517E03D255F}"/>
    <hyperlink ref="P556" r:id="rId727" xr:uid="{A777CACC-D498-453F-8ABC-E716E8EC7315}"/>
    <hyperlink ref="P2311" r:id="rId728" xr:uid="{CC2CF902-7997-49DC-B97D-A9602ADF3791}"/>
    <hyperlink ref="P1217" r:id="rId729" xr:uid="{2EC39A4E-4DDA-4E39-9629-1B45A3503DDF}"/>
    <hyperlink ref="P273" r:id="rId730" xr:uid="{99AA0FBB-DD99-4079-AE34-F1EEE0399389}"/>
    <hyperlink ref="P274" r:id="rId731" xr:uid="{F9961BBA-B042-4B30-9048-081E28731247}"/>
    <hyperlink ref="P1887" r:id="rId732" xr:uid="{53A38374-E67A-4643-B821-B39CCFA72FCA}"/>
    <hyperlink ref="P562" r:id="rId733" xr:uid="{9B643744-6FBA-4A5A-893E-974AF3425F8F}"/>
    <hyperlink ref="P1420" r:id="rId734" xr:uid="{3D6DC320-BCE3-4D68-ACE8-1CFD28CA75BA}"/>
    <hyperlink ref="P1035" r:id="rId735" xr:uid="{CBA71D99-70AE-4255-BF2D-DC149D0F3560}"/>
    <hyperlink ref="P1720" r:id="rId736" xr:uid="{6FDA29D7-305D-4F88-9CD2-7FABAEF8A91F}"/>
    <hyperlink ref="P1163" r:id="rId737" xr:uid="{1548A093-1A15-4883-BDB3-3F95E9996A74}"/>
    <hyperlink ref="P1063" r:id="rId738" xr:uid="{7A15E178-C82E-4A3A-9E57-4AF6D5B54107}"/>
    <hyperlink ref="P1439" r:id="rId739" xr:uid="{76825D75-9BF9-4642-99FC-7AACEB530D64}"/>
    <hyperlink ref="P2010" r:id="rId740" xr:uid="{5702C68F-F013-4AED-9BB2-96CCB3A03D24}"/>
    <hyperlink ref="P2008" r:id="rId741" xr:uid="{B3C40B89-8415-48C2-802B-0889507C4C3C}"/>
    <hyperlink ref="P2275" r:id="rId742" xr:uid="{8F089623-5539-4B19-97AB-343F95DEE9D3}"/>
    <hyperlink ref="P480" r:id="rId743" xr:uid="{5FE9D0C4-5B87-481D-AB76-A73A223C9B88}"/>
    <hyperlink ref="P1436" r:id="rId744" xr:uid="{B3FFB3A0-A8D9-41EF-B059-3923C475830A}"/>
    <hyperlink ref="P1509" r:id="rId745" xr:uid="{B5DCBD95-BE57-4AC8-80D9-5548A7FD9ABD}"/>
    <hyperlink ref="P1444" r:id="rId746" xr:uid="{B4FE60D0-3608-4B85-A385-B92F6C902746}"/>
    <hyperlink ref="P1786" r:id="rId747" xr:uid="{D761EA68-A0EE-4A83-9AE6-A6509E33C762}"/>
    <hyperlink ref="P1747" r:id="rId748" xr:uid="{94BEB326-3618-4CDD-9FAD-09FC369B7759}"/>
    <hyperlink ref="P1748" r:id="rId749" xr:uid="{60766EFD-D71B-4D7D-8FBC-9CE6567AB029}"/>
    <hyperlink ref="P1749" r:id="rId750" xr:uid="{6092FA68-F523-4BAB-BEB9-9004E6D084E0}"/>
    <hyperlink ref="P1754" r:id="rId751" xr:uid="{E4060A58-D294-40E0-A955-26BB68D17FAC}"/>
    <hyperlink ref="P1780" r:id="rId752" xr:uid="{04BF1270-D3BE-4F72-8440-E75CA1EAED72}"/>
    <hyperlink ref="P1755" r:id="rId753" xr:uid="{CF2A60C9-8238-4C1B-B5B9-6FF9ABF2D946}"/>
    <hyperlink ref="P1804" r:id="rId754" xr:uid="{3C95458F-55FB-4662-A34A-74CBD86493FC}"/>
    <hyperlink ref="P1805" r:id="rId755" xr:uid="{D3BB4400-FE8B-417F-89D3-5D95C6A25BF9}"/>
    <hyperlink ref="P856" r:id="rId756" xr:uid="{72F84A3E-DD9A-4184-9F8D-3DB5FC73DA09}"/>
    <hyperlink ref="P880" r:id="rId757" xr:uid="{5B14BDCC-C7B2-425F-A0F3-E54B27BEEA1D}"/>
    <hyperlink ref="P887" r:id="rId758" xr:uid="{E8CEADA0-F939-49E6-A88B-4F6D5D1CA773}"/>
    <hyperlink ref="P1961" r:id="rId759" xr:uid="{1C001B48-8C55-4854-A280-8FB7F7A13048}"/>
    <hyperlink ref="P126" r:id="rId760" xr:uid="{A68E1CD6-50A0-42EF-AA62-30BC747C3E88}"/>
    <hyperlink ref="P624" r:id="rId761" xr:uid="{2AB5A977-F779-463A-9B65-68FF095912D3}"/>
    <hyperlink ref="Q1818" r:id="rId762" xr:uid="{78604D84-F5C9-4EAD-8586-EA763A90838A}"/>
    <hyperlink ref="P1021" r:id="rId763" xr:uid="{A0803D09-7F85-4EFE-8A1C-605D57F6B925}"/>
    <hyperlink ref="P1195" r:id="rId764" xr:uid="{B5EC25C0-F885-4C1B-9951-88C2A8695DA0}"/>
    <hyperlink ref="P1380" r:id="rId765" xr:uid="{985321F7-8EFD-4004-9584-566DA52CEB99}"/>
    <hyperlink ref="P1763" r:id="rId766" xr:uid="{54414059-EE59-4218-8B89-A04DD4193CB5}"/>
    <hyperlink ref="P2539" r:id="rId767" xr:uid="{04253942-7E20-445E-B211-FBA264F63CAE}"/>
    <hyperlink ref="P532" r:id="rId768" xr:uid="{0E13B790-6305-411E-A5CF-10388525B58F}"/>
    <hyperlink ref="P445" r:id="rId769" xr:uid="{704E6460-6C9B-4E5D-968F-70FADEBEAD9B}"/>
    <hyperlink ref="P1250" r:id="rId770" xr:uid="{3B6BE39C-D9DF-4660-A9F8-64CD2C36AC3E}"/>
    <hyperlink ref="P2303" r:id="rId771" xr:uid="{3B615011-C02C-40BB-A2FE-0117EDBBA599}"/>
    <hyperlink ref="P446" r:id="rId772" xr:uid="{3B821045-36C1-4E51-A093-C625A96B4B1D}"/>
    <hyperlink ref="P1359" r:id="rId773" xr:uid="{F3430E5C-7680-4CF5-B360-6A0602097368}"/>
    <hyperlink ref="P457" r:id="rId774" xr:uid="{2B29AFC0-7D20-4CDE-96A2-5CF319C7D424}"/>
    <hyperlink ref="P458" r:id="rId775" xr:uid="{A8C2C4C8-C522-4E5B-9D5E-F527FAF238E1}"/>
    <hyperlink ref="P2110" r:id="rId776" xr:uid="{2AFD7C8B-3D8F-41AF-8609-34A80E5C9DD1}"/>
    <hyperlink ref="P2112" r:id="rId777" xr:uid="{6A0DEB1A-FD98-491F-9A47-0906417596A1}"/>
    <hyperlink ref="P157" r:id="rId778" xr:uid="{2328CF75-4564-4F59-9489-45542B992543}"/>
    <hyperlink ref="P255" r:id="rId779" xr:uid="{837FB38B-2BCF-4D23-A302-7641100B2C0E}"/>
    <hyperlink ref="P2043" r:id="rId780" xr:uid="{7A81EA95-C0B7-4DE5-8135-B7D09E722ADA}"/>
    <hyperlink ref="P2132" r:id="rId781" xr:uid="{83066D73-65FF-440E-8B24-59955E3F8873}"/>
    <hyperlink ref="P2417" r:id="rId782" xr:uid="{A9E35CB3-94E4-4A53-9FEB-F9CF1E8F0D5B}"/>
    <hyperlink ref="P256" r:id="rId783" xr:uid="{370ECE74-5432-4689-85DF-19025189550A}"/>
    <hyperlink ref="P1493" r:id="rId784" xr:uid="{5909592D-6361-46FA-8492-FCFA26C7CADB}"/>
    <hyperlink ref="P2045" r:id="rId785" xr:uid="{170B2892-903B-4304-AE3E-6C6BC89930EE}"/>
    <hyperlink ref="P2044" r:id="rId786" xr:uid="{699467EC-BBA5-414A-A4C2-91E31B83FCF9}"/>
    <hyperlink ref="P156" r:id="rId787" xr:uid="{FBA5B0DC-E60B-4DA9-BB91-DEB817E23E0F}"/>
    <hyperlink ref="P2040" r:id="rId788" xr:uid="{F80DE1F6-34EF-4C41-97D6-031123CFF493}"/>
    <hyperlink ref="P1534" r:id="rId789" xr:uid="{5CEE7BFA-8909-4925-9D1D-BE199287A4D9}"/>
    <hyperlink ref="P155" r:id="rId790" xr:uid="{695F7067-871F-4037-BEE8-3AD133FA494B}"/>
    <hyperlink ref="P1533" r:id="rId791" xr:uid="{A4ABBFEC-C5B6-46D5-8663-B2CDAD5A84C8}"/>
    <hyperlink ref="P254" r:id="rId792" xr:uid="{D201CFD7-09FC-4237-A525-3C9F0537D845}"/>
    <hyperlink ref="P2133" r:id="rId793" xr:uid="{86F39648-6968-45D0-952F-E3B3042443BF}"/>
    <hyperlink ref="P1861" r:id="rId794" xr:uid="{647C5AB9-ACE0-4CE8-A674-07511404D8EC}"/>
    <hyperlink ref="P2042" r:id="rId795" xr:uid="{57EE29AE-30FA-4C83-89F8-93BD5912ED6F}"/>
    <hyperlink ref="P2049" r:id="rId796" xr:uid="{F8DC77B1-959A-4B93-BA40-4225CC271F4A}"/>
    <hyperlink ref="P973" r:id="rId797" xr:uid="{A92AB845-52EC-446D-940D-9CB602FB9D50}"/>
    <hyperlink ref="P1020" r:id="rId798" xr:uid="{B85B6C0F-8623-42A0-BBBD-EA7AC3FF0A81}"/>
    <hyperlink ref="P1378" r:id="rId799" xr:uid="{2F039232-77DB-47B5-8570-9BF1DE1AC502}"/>
    <hyperlink ref="P974" r:id="rId800" xr:uid="{4F9EC418-13D4-4570-B599-8DA1F2CBAC42}"/>
    <hyperlink ref="P1022" r:id="rId801" xr:uid="{43F8AA96-1E00-4EB3-AA02-ADF185AE2673}"/>
    <hyperlink ref="P1381" r:id="rId802" xr:uid="{F3A696CA-18FC-4521-94E5-70B08A89A88B}"/>
    <hyperlink ref="P2014" r:id="rId803" location="google_vignette" xr:uid="{77DF73BE-6E43-41E7-B1AA-B90CC6622757}"/>
    <hyperlink ref="P144" r:id="rId804" xr:uid="{BF87AD5B-DCAA-4AB3-BD07-8DC762E21AB9}"/>
    <hyperlink ref="P145" r:id="rId805" xr:uid="{C17CD63C-6A27-4E10-9C66-E3428F353F46}"/>
    <hyperlink ref="P142" r:id="rId806" xr:uid="{EB5AEC9C-09CF-4DC0-9582-2AD12EBF999E}"/>
    <hyperlink ref="P2115" r:id="rId807" xr:uid="{C6D15A6C-0640-4A1D-88DE-1EAD813BE008}"/>
    <hyperlink ref="P143" r:id="rId808" xr:uid="{02B27C02-8512-4E4A-BBE2-2A8341DED1B9}"/>
    <hyperlink ref="P2116" r:id="rId809" xr:uid="{2E5140E5-3906-4F66-BE06-A0BBDCABF115}"/>
    <hyperlink ref="P1635" r:id="rId810" xr:uid="{56F33FA1-041D-4ADE-B802-7FAAD6908AF5}"/>
    <hyperlink ref="P1651" r:id="rId811" xr:uid="{0BC1119E-D703-42B0-9476-833BA5C466A9}"/>
    <hyperlink ref="P419" r:id="rId812" xr:uid="{C7D19F1A-09FD-440E-B439-6094E7B5DAEB}"/>
    <hyperlink ref="P425" r:id="rId813" xr:uid="{05BBCCCD-6FE4-4C05-8F0E-2C91C5D957EB}"/>
    <hyperlink ref="P2370" r:id="rId814" xr:uid="{FB770202-8FFB-47EC-949E-250E286914C8}"/>
    <hyperlink ref="P2476" r:id="rId815" xr:uid="{1670656F-2FCF-41E8-88F5-F8C0E80A95DB}"/>
    <hyperlink ref="P1266" r:id="rId816" xr:uid="{A0432C04-9750-4978-A820-EE6F394C0881}"/>
    <hyperlink ref="P507" r:id="rId817" xr:uid="{69B6FCB9-EEEA-4BB5-902F-B492307850D7}"/>
    <hyperlink ref="P1593" r:id="rId818" xr:uid="{D25399A0-344B-4714-AC80-7A616133D3C8}"/>
    <hyperlink ref="P819" r:id="rId819" xr:uid="{7ED39D32-C86D-413D-BDFD-5E9CC82802DC}"/>
    <hyperlink ref="P979" r:id="rId820" xr:uid="{BCBA0E93-8098-44F4-9B88-A03B70186D96}"/>
    <hyperlink ref="P1368" r:id="rId821" xr:uid="{4D248CDF-2D84-4A2F-B96E-160C8D268913}"/>
    <hyperlink ref="P1367" r:id="rId822" xr:uid="{6EE1C7C4-22AE-4715-826F-3B839414FE88}"/>
    <hyperlink ref="P980" r:id="rId823" xr:uid="{F56F771E-C4AF-47D1-829D-6B1BCF4EE294}"/>
    <hyperlink ref="P981" r:id="rId824" xr:uid="{5147D2F7-0471-47BE-9EBD-2ED64D735C9D}"/>
    <hyperlink ref="P1371" r:id="rId825" xr:uid="{BCD755DA-1022-4DE9-9F6F-9D250EEB39C1}"/>
    <hyperlink ref="P2351" r:id="rId826" xr:uid="{80C3A1ED-9AAB-4797-82F8-64A74F3C8857}"/>
    <hyperlink ref="P1481" r:id="rId827" xr:uid="{73137592-065A-4AAF-99A1-59372EC82B08}"/>
    <hyperlink ref="P27" r:id="rId828" xr:uid="{28611C9D-B3D1-4572-92CA-009AF4BBF21D}"/>
    <hyperlink ref="P196" r:id="rId829" xr:uid="{0D51659B-6BB2-4E57-9A7A-30D1DCE95DA2}"/>
    <hyperlink ref="P509" r:id="rId830" xr:uid="{FAF3317A-122F-45BD-BB53-CEAF48B6FB4E}"/>
    <hyperlink ref="P592" r:id="rId831" xr:uid="{1F83DDD2-1F6E-4A8F-B73D-28F444C410FB}"/>
    <hyperlink ref="P619" r:id="rId832" xr:uid="{E504EF92-6838-475C-B2D4-0F82DCDA51A2}"/>
    <hyperlink ref="P668" r:id="rId833" xr:uid="{778C618E-2525-46C7-B2DF-B81355188575}"/>
    <hyperlink ref="P847" r:id="rId834" xr:uid="{8A9F4132-26B3-456B-8B02-79602B9E0888}"/>
    <hyperlink ref="P918" r:id="rId835" xr:uid="{DCF72471-61EA-4CEA-B3B5-CC2E6A8FF782}"/>
    <hyperlink ref="P1540" r:id="rId836" xr:uid="{FCDD603A-2319-4EA4-A2DB-BAB267F16214}"/>
    <hyperlink ref="P1465" r:id="rId837" xr:uid="{BA692E39-9AD8-415D-9BB2-DEFDB1340023}"/>
    <hyperlink ref="P901" r:id="rId838" xr:uid="{F7F06714-306A-482C-A758-DFA8818FDE55}"/>
    <hyperlink ref="P201" r:id="rId839" xr:uid="{F9494AEE-C886-487C-8095-CC269F182DF2}"/>
    <hyperlink ref="P204" r:id="rId840" xr:uid="{CADBDF6C-8745-4038-846D-84FC5D08DB80}"/>
    <hyperlink ref="P863" r:id="rId841" xr:uid="{D187A5DB-225B-4DED-A0D9-EDEB7AF868A8}"/>
    <hyperlink ref="P896" r:id="rId842" xr:uid="{BEDF1096-3CEC-482A-B772-B3AE8761DD48}"/>
    <hyperlink ref="P905" r:id="rId843" xr:uid="{6DD46AF6-8BB4-445A-9589-50380C8402CD}"/>
    <hyperlink ref="P920" r:id="rId844" xr:uid="{10CDAFF6-2283-4228-9387-C00A7FE8A36C}"/>
    <hyperlink ref="P938" r:id="rId845" xr:uid="{D098B8AD-4E62-4C77-8B8A-82ACDBAE50DC}"/>
    <hyperlink ref="P941" r:id="rId846" xr:uid="{40B73330-9A75-46D4-BFB8-A0FB9904E9C5}"/>
    <hyperlink ref="P527" r:id="rId847" xr:uid="{556DBCA6-3666-4127-81FE-EAA54DE70250}"/>
    <hyperlink ref="P1636" r:id="rId848" xr:uid="{DB28740C-7FE9-44A9-9487-6FDB5AE2FFA7}"/>
    <hyperlink ref="P1113" r:id="rId849" xr:uid="{65F0B876-B5AB-4118-A100-1286595A76C3}"/>
    <hyperlink ref="P1118" r:id="rId850" xr:uid="{F1603832-5E3C-40D2-B176-870897BEEB6D}"/>
    <hyperlink ref="P1122" r:id="rId851" xr:uid="{A47B9538-3FA9-4B62-A670-6B75AA72B261}"/>
    <hyperlink ref="P1154" r:id="rId852" xr:uid="{F723FA27-D162-4EB0-9965-016063289451}"/>
    <hyperlink ref="P1157" r:id="rId853" xr:uid="{CF109EB9-0B22-4CF6-91B5-F158337978C8}"/>
    <hyperlink ref="P2212" r:id="rId854" xr:uid="{F0EC21F1-A99F-48E5-893F-B60EB9CA3793}"/>
    <hyperlink ref="P1290" r:id="rId855" xr:uid="{7D854316-4602-4D65-8423-124E05A8641E}"/>
    <hyperlink ref="P1297" r:id="rId856" xr:uid="{F346F438-EFC8-44DB-B311-FC9EDB55E78E}"/>
    <hyperlink ref="P1304" r:id="rId857" xr:uid="{A8048173-BA36-494C-95BA-75072E466C76}"/>
    <hyperlink ref="P1346" r:id="rId858" xr:uid="{E65B8F0E-2CA0-49C7-9E3C-F1ABA9E2164F}"/>
    <hyperlink ref="P2072" r:id="rId859" xr:uid="{09002DD5-5791-4102-9168-C776DF7F6CF4}"/>
    <hyperlink ref="P116" r:id="rId860" xr:uid="{3B471C63-FEC5-432E-A425-DCD8D10F811D}"/>
    <hyperlink ref="P1286" r:id="rId861" xr:uid="{175EE95A-8E22-42D3-BD6D-926F33A0946C}"/>
    <hyperlink ref="P1293" r:id="rId862" xr:uid="{388C0263-D82B-4335-9B31-E35E4E3B867D}"/>
    <hyperlink ref="P2208" r:id="rId863" xr:uid="{CE178AE7-01E8-43E5-A2C2-18A90BC388B1}"/>
    <hyperlink ref="P1661" r:id="rId864" xr:uid="{154D9840-4FF8-44D1-9CA2-A7CFB360B280}"/>
    <hyperlink ref="P313" r:id="rId865" xr:uid="{A53C6FFB-1538-49A8-934D-881F18267C8A}"/>
    <hyperlink ref="Q313" r:id="rId866" xr:uid="{5BA4CCC1-84F8-49DF-8A03-905320C9EEDE}"/>
    <hyperlink ref="P326" r:id="rId867" xr:uid="{4B504749-5D72-4D5F-9620-74D9C049E6EC}"/>
    <hyperlink ref="Q326" r:id="rId868" xr:uid="{7C881346-9FE5-4EF0-98C8-663D59D6F1E5}"/>
    <hyperlink ref="P521" r:id="rId869" xr:uid="{D5099B07-3D0E-490D-9029-9951672AA8D9}"/>
    <hyperlink ref="Q521" r:id="rId870" xr:uid="{4FB8A164-015D-49F7-8FD1-284AC7204333}"/>
    <hyperlink ref="P1925" r:id="rId871" xr:uid="{D3276DB0-95FE-4D84-BFA6-D70562BBA702}"/>
    <hyperlink ref="Q1925" r:id="rId872" xr:uid="{431A82A3-C30D-4C9A-AFEB-E47F62FAB4F3}"/>
    <hyperlink ref="P1933" r:id="rId873" xr:uid="{6A7EB2B5-D4AF-4AB3-9608-3B8C514325E1}"/>
    <hyperlink ref="Q1933" r:id="rId874" xr:uid="{60673C60-512D-4983-9FD1-95A3A1DB56A6}"/>
    <hyperlink ref="Q53" r:id="rId875" xr:uid="{08E8D0BB-6ECE-45E4-91EB-D76A5370520D}"/>
    <hyperlink ref="P53" r:id="rId876" xr:uid="{DE53D6E1-A63E-493B-9792-E039D860209B}"/>
    <hyperlink ref="Q332" r:id="rId877" xr:uid="{63FEECB8-6B86-42A0-B83D-89735F5BAE1E}"/>
    <hyperlink ref="P332" r:id="rId878" xr:uid="{C51AE26E-870B-47BA-A849-24389E355DFB}"/>
    <hyperlink ref="Q1303" r:id="rId879" xr:uid="{9D4FFA8E-E0AA-4A13-AA0C-597265D744C0}"/>
    <hyperlink ref="P1303" r:id="rId880" xr:uid="{E6D0F22E-937F-4B3E-A38D-B64B70F07A2D}"/>
    <hyperlink ref="Q1641" r:id="rId881" xr:uid="{49C99FBD-E225-4095-BF79-4FDE85F43DFF}"/>
    <hyperlink ref="P1641" r:id="rId882" xr:uid="{CEEC2281-8337-4371-9606-B75F3D501A44}"/>
    <hyperlink ref="Q1662" r:id="rId883" xr:uid="{BDBAB651-ABEE-439D-A9F9-568A0FF160D0}"/>
    <hyperlink ref="P1662" r:id="rId884" xr:uid="{9096722C-8FE5-4E5F-BFE2-C84180E8326D}"/>
    <hyperlink ref="Q1929" r:id="rId885" xr:uid="{7008D2CF-1F26-4AD5-B7C2-545F3CC3C84C}"/>
    <hyperlink ref="P1929" r:id="rId886" xr:uid="{300D43CC-17B9-42D4-B44A-509A366D33C6}"/>
    <hyperlink ref="Q1937" r:id="rId887" xr:uid="{4850A8DA-85B6-4B8E-9E34-58C8EE13D4F5}"/>
    <hyperlink ref="P1937" r:id="rId888" xr:uid="{8F2DD31B-D6B6-4311-94DC-A687E609C17A}"/>
    <hyperlink ref="Q1944" r:id="rId889" xr:uid="{8A60A972-9FF4-4D15-B36B-41952F533E6B}"/>
    <hyperlink ref="P1944" r:id="rId890" xr:uid="{C4A932AD-9AA7-41A2-9548-CD76976CAD78}"/>
    <hyperlink ref="Q2204" r:id="rId891" xr:uid="{6D91DB7D-C5A6-4505-8AEF-5ACCCE2AE0DA}"/>
    <hyperlink ref="P2204" r:id="rId892" xr:uid="{DB5DBE9C-AEF4-4922-A837-6E29F10781D7}"/>
    <hyperlink ref="Q2211" r:id="rId893" xr:uid="{0B4BF212-AC7B-45DB-A394-267549189E4E}"/>
    <hyperlink ref="P2211" r:id="rId894" xr:uid="{B63F46A4-ABDC-4A08-9E9C-3E0F60630C3C}"/>
    <hyperlink ref="Q525" r:id="rId895" xr:uid="{A135CBC8-0C87-44A1-8FB7-34D64CD7E3A7}"/>
    <hyperlink ref="P525" r:id="rId896" xr:uid="{8BB2FC3E-B248-4CAC-88BD-872A5B60EE43}"/>
    <hyperlink ref="Q530" r:id="rId897" xr:uid="{A3C4DEEC-DBDD-4810-87A9-28DDDC341C95}"/>
    <hyperlink ref="P530" r:id="rId898" xr:uid="{57A4010D-F09A-4DD1-AE24-6B52D56FC736}"/>
    <hyperlink ref="Q1289" r:id="rId899" xr:uid="{4A40A95D-B442-42C6-BCD1-7CE9350C7875}"/>
    <hyperlink ref="P1289" r:id="rId900" xr:uid="{3EED6E9A-B63E-47A2-BD5B-8841BDD3FAA5}"/>
    <hyperlink ref="Q1296" r:id="rId901" xr:uid="{3CC64F28-8CDB-44F1-B30E-EA42AAB72A1D}"/>
    <hyperlink ref="P1296" r:id="rId902" xr:uid="{19FA4F5E-22A3-4560-91C9-78B6614B0422}"/>
    <hyperlink ref="P1922" r:id="rId903" xr:uid="{2E366E2A-8842-4098-8345-94497F3F1DE2}"/>
    <hyperlink ref="P50" r:id="rId904" xr:uid="{7FA607EA-991E-4B48-97A4-098990D12473}"/>
    <hyperlink ref="P1941" r:id="rId905" xr:uid="{6F877EFB-838D-48CC-B3FF-60837B6076E4}"/>
    <hyperlink ref="P2201" r:id="rId906" xr:uid="{B4199AF5-4991-44EF-A1EE-5D85B85A059D}"/>
    <hyperlink ref="P1300" r:id="rId907" xr:uid="{62DD51A3-3A73-489B-963E-E352EA9B3CBD}"/>
    <hyperlink ref="P316" r:id="rId908" xr:uid="{88F82A56-72D7-4774-81BE-ADA662B17195}"/>
    <hyperlink ref="Q316" r:id="rId909" xr:uid="{E8EE537B-DC66-4A6A-8E80-2B5AFA662640}"/>
    <hyperlink ref="P322" r:id="rId910" xr:uid="{0B265425-41D2-4279-AE15-FB554F0909CA}"/>
    <hyperlink ref="Q322" r:id="rId911" xr:uid="{46C1F2B0-3802-49C2-B64E-8DFD1DEB23B6}"/>
    <hyperlink ref="P329" r:id="rId912" xr:uid="{B929F292-5F25-4DC6-A413-1015B982237D}"/>
    <hyperlink ref="Q329" r:id="rId913" xr:uid="{F5C27F34-9033-4CFF-B437-AAD875DF15C8}"/>
    <hyperlink ref="P335" r:id="rId914" xr:uid="{7C8CF3D5-20EE-410C-A2A2-B58F82B4481C}"/>
    <hyperlink ref="Q335" r:id="rId915" xr:uid="{A2ADA5B0-062A-4115-AD27-A8355EF7778B}"/>
    <hyperlink ref="P1307" r:id="rId916" xr:uid="{1AD2E3A2-20C5-471A-85EB-C0D56FBFC55E}"/>
    <hyperlink ref="Q1307" r:id="rId917" xr:uid="{0305046A-2273-4BE6-BA5F-3F6A98C18000}"/>
    <hyperlink ref="P183" r:id="rId918" xr:uid="{1EDEA9AE-4A81-4380-BD77-80920A09BFC6}"/>
    <hyperlink ref="P1953" r:id="rId919" xr:uid="{75FD5FE0-99D7-46A6-AFA9-98504379D17D}"/>
    <hyperlink ref="P1907" r:id="rId920" xr:uid="{65F73D44-B74B-469C-8BC8-EA217C9FDC1C}"/>
    <hyperlink ref="P2267" r:id="rId921" xr:uid="{BC8A7398-C6E8-4FC2-9739-73A7ADE514EB}"/>
    <hyperlink ref="P2268" r:id="rId922" xr:uid="{9144DB9B-EFA6-4CA1-9244-B8366069BBE0}"/>
    <hyperlink ref="P2278" r:id="rId923" xr:uid="{02B6F534-0133-4CFC-AB03-9EBC2459AFF6}"/>
    <hyperlink ref="P2270" r:id="rId924" xr:uid="{5908DFB3-7001-42AB-B2FE-EBC1C52E6D23}"/>
    <hyperlink ref="P208" r:id="rId925" xr:uid="{597CB892-DFE2-4501-AEED-2426721329BD}"/>
    <hyperlink ref="P1356" r:id="rId926" xr:uid="{ECA4A785-A572-4DC0-BF2F-1200964E6875}"/>
    <hyperlink ref="P865" r:id="rId927" xr:uid="{C0F54F55-248C-4A2B-BC28-9A3D1662C873}"/>
    <hyperlink ref="P872" r:id="rId928" xr:uid="{918EEBD7-CA26-4B27-931B-4CDB023DB101}"/>
    <hyperlink ref="P881" r:id="rId929" xr:uid="{F7822D27-566C-474B-BFC6-49D14AAE4378}"/>
    <hyperlink ref="P888" r:id="rId930" xr:uid="{7F6E7C76-AA7D-4087-B08C-70293104774B}"/>
    <hyperlink ref="P894" r:id="rId931" xr:uid="{1568EBAD-3726-4585-8AD6-2C1AC35D83F4}"/>
    <hyperlink ref="P899" r:id="rId932" xr:uid="{093AF8F5-AAE5-4CF3-9C69-49B99266010E}"/>
    <hyperlink ref="P1306" r:id="rId933" xr:uid="{9830CEC6-5C54-4DE7-B6F7-435580E261E6}"/>
    <hyperlink ref="P2432" r:id="rId934" xr:uid="{8F1C86D3-B77A-465D-B5CB-BEC08F607372}"/>
    <hyperlink ref="P488" r:id="rId935" xr:uid="{3AFC8A8B-FA4B-41BA-AAE6-40D2B6C21ED7}"/>
    <hyperlink ref="P589" r:id="rId936" xr:uid="{1D854F49-8CFC-4A12-AFB2-676812AE0283}"/>
    <hyperlink ref="P2292" r:id="rId937" xr:uid="{9E54D653-BC1D-4292-B1DA-7DE60E281510}"/>
    <hyperlink ref="P122" r:id="rId938" xr:uid="{90D1023E-E3DF-4BAC-8FB0-5763FB567E5C}"/>
    <hyperlink ref="P2089" r:id="rId939" xr:uid="{FE5DCA5E-9B55-48E7-93D6-66A67E4696A3}"/>
    <hyperlink ref="P932" r:id="rId940" xr:uid="{B895574B-0872-4304-BD1A-D34D07E03ADE}"/>
    <hyperlink ref="P1782" r:id="rId941" xr:uid="{B9D88156-DD69-446D-9E2E-646910647627}"/>
    <hyperlink ref="P2094" r:id="rId942" xr:uid="{5C05B384-0000-4F2C-91A8-CD2CD7EE8E28}"/>
    <hyperlink ref="P1986" r:id="rId943" xr:uid="{86F8F1B9-D43B-476D-94C8-C4662659CBF9}"/>
    <hyperlink ref="P618" r:id="rId944" xr:uid="{9E8D4EFA-3B22-4C25-A11A-F6E7AFB900C5}"/>
    <hyperlink ref="P1016" r:id="rId945" xr:uid="{EB32E6A8-E966-4641-876B-82907481F29F}"/>
    <hyperlink ref="P1190" r:id="rId946" xr:uid="{383E5892-4491-487A-83E6-4AAFFF3D5073}"/>
    <hyperlink ref="P1758" r:id="rId947" xr:uid="{7733EFEA-3532-42B1-87D5-F84F3744218B}"/>
    <hyperlink ref="P2138" r:id="rId948" xr:uid="{872E6F8F-0207-4F27-8A3F-CF61FEEEBAFE}"/>
    <hyperlink ref="P1191" r:id="rId949" xr:uid="{5BDDB635-37C0-4219-82B6-524E44702A5D}"/>
    <hyperlink ref="P2021" r:id="rId950" xr:uid="{4D9AEF16-DBDB-4981-8168-273CA8BF9307}"/>
    <hyperlink ref="P429" r:id="rId951" xr:uid="{9E3AE21B-415F-4230-9CE0-26889D565CC5}"/>
    <hyperlink ref="P104" r:id="rId952" xr:uid="{D4A183E2-6C23-467A-8326-4FE695B9E19A}"/>
    <hyperlink ref="P2390" r:id="rId953" xr:uid="{EE9722F8-4FB6-4537-8381-CCFFCC6D4DFE}"/>
    <hyperlink ref="P231" r:id="rId954" xr:uid="{A4F3D74E-E0DB-4A8B-ACD8-FB3CCDA37237}"/>
    <hyperlink ref="P1445" r:id="rId955" xr:uid="{86BA488C-FCD3-4311-97D1-D992A3088D98}"/>
    <hyperlink ref="P2395" r:id="rId956" xr:uid="{1E757BFE-EF33-4875-AED4-C8208F710D3E}"/>
    <hyperlink ref="P2427" r:id="rId957" xr:uid="{CE71A8C9-06F3-45AB-B024-C2664E605D5E}"/>
    <hyperlink ref="P88" r:id="rId958" xr:uid="{DB5F7A40-159B-4656-9425-E8FB7E21CDCA}"/>
    <hyperlink ref="P93" r:id="rId959" xr:uid="{459B717B-C56F-4A24-9B50-7DCDDD9F7D0B}"/>
    <hyperlink ref="P96" r:id="rId960" xr:uid="{08C9FCD6-1436-4057-9856-4937490C26A4}"/>
    <hyperlink ref="P1838" r:id="rId961" xr:uid="{4A93306D-29D5-4E53-B99D-0C3194AD2C67}"/>
    <hyperlink ref="P2012" r:id="rId962" xr:uid="{AE562B8C-3356-4425-8DB7-BA4A13E0EED0}"/>
    <hyperlink ref="P688" r:id="rId963" xr:uid="{A95968AA-3B7F-4176-A00C-3123A88D9A32}"/>
    <hyperlink ref="P697" r:id="rId964" xr:uid="{EB3C6A64-6735-41AD-84EE-3218C50EC12A}"/>
    <hyperlink ref="P1516" r:id="rId965" xr:uid="{F2BC1072-F4C3-4611-A69D-44F9A0F91CCC}"/>
    <hyperlink ref="P95" r:id="rId966" xr:uid="{013C891A-1C44-419F-B34C-FC9C232EAC2C}"/>
    <hyperlink ref="P1900" r:id="rId967" xr:uid="{28FF7B76-CC77-49CD-A985-6267BC77A87F}"/>
    <hyperlink ref="P319" r:id="rId968" xr:uid="{41BC2CFA-B19E-421C-9E03-FB9497D56C33}"/>
    <hyperlink ref="P418" r:id="rId969" xr:uid="{ACD9714E-1330-4497-AB9B-9223E7D0F1AB}"/>
    <hyperlink ref="P424" r:id="rId970" xr:uid="{B2E2EBE9-27C8-42C2-BE0F-B8409815E610}"/>
    <hyperlink ref="P870" r:id="rId971" xr:uid="{B12496D1-CCC3-40EA-8EB1-E080C24A9B34}"/>
    <hyperlink ref="P877" r:id="rId972" xr:uid="{D28BB622-40DA-406D-AC1D-0CA51553E00F}"/>
    <hyperlink ref="P884" r:id="rId973" xr:uid="{F879AED2-4C78-4A81-A312-D775E19D2379}"/>
    <hyperlink ref="P892" r:id="rId974" xr:uid="{837466D9-C88D-43A3-87A8-492DD163B16C}"/>
    <hyperlink ref="P1632" r:id="rId975" xr:uid="{1108AB2B-0BDF-4B1B-A270-E9450218348A}"/>
    <hyperlink ref="P1648" r:id="rId976" xr:uid="{2F477ABC-017B-45CE-B54F-D0CE3DF23AB2}"/>
    <hyperlink ref="P1656" r:id="rId977" xr:uid="{766700AC-2238-4806-AF02-3DC27BC57FD4}"/>
    <hyperlink ref="P2071" r:id="rId978" xr:uid="{8EC466FC-337E-4A63-BCD5-673889AF7DA6}"/>
    <hyperlink ref="P2336" r:id="rId979" xr:uid="{CE33C11F-A440-4E42-8630-7EBB05AC3BA3}"/>
    <hyperlink ref="P949" r:id="rId980" xr:uid="{B196B47C-9B65-40BF-B534-69717BB0F9B6}"/>
    <hyperlink ref="P1446" r:id="rId981" location=":~:text=The%20MV-4%20is%20one%20of%20the%20world%E2%80%99s%20best,intensity.%20It%20can%20also%20sustains%20AT%20mine%20explosions." xr:uid="{B2AD4ECD-31D5-4E4D-8948-CA58B7B29022}"/>
    <hyperlink ref="P1342" r:id="rId982" xr:uid="{0F126A85-5E55-4B80-9D6B-B944D087034B}"/>
    <hyperlink ref="P508" r:id="rId983" xr:uid="{AD1A8685-C6D1-4EEC-A79A-DB3F87F0A937}"/>
    <hyperlink ref="P1918" r:id="rId984" xr:uid="{816F580F-0053-4B85-A3E1-C1809CBBF3DD}"/>
    <hyperlink ref="P724" r:id="rId985" xr:uid="{D854478F-42F7-4FF2-B356-8E009230181C}"/>
    <hyperlink ref="P1538" r:id="rId986" xr:uid="{F67DEA7F-1F3B-4412-A032-B5B4E4FB3EAF}"/>
    <hyperlink ref="P1862" r:id="rId987" xr:uid="{BE712B33-1894-42B3-976A-40DCCB8E4371}"/>
    <hyperlink ref="P555" r:id="rId988" xr:uid="{B7174D0C-249E-49A4-90D0-B1185FA5879F}"/>
    <hyperlink ref="P1525" r:id="rId989" xr:uid="{1DFAA120-728B-494A-AC48-28F46EE3E234}"/>
    <hyperlink ref="P1957" r:id="rId990" location=":~:text=The%20Dutch%20MoD's%20newly%20leased%20RoRo%20ship,%20New,leased%20medium%20Roll-on/Roll-off%20(RoRo)%20ship,%20named%20New%20Amsterdam." xr:uid="{4BA05DA4-5626-4BFC-90B5-7CF5604E33DA}"/>
    <hyperlink ref="P1263" r:id="rId991" xr:uid="{38DDF590-C132-4F36-B22D-8E111BBC6D49}"/>
    <hyperlink ref="Q1263" r:id="rId992" xr:uid="{5C673F6E-1F1E-4A67-912D-B4C6CE2702BE}"/>
    <hyperlink ref="P1715" r:id="rId993" xr:uid="{87C1F619-791D-45CD-AC4D-CFBF8BC94BB3}"/>
    <hyperlink ref="P70" r:id="rId994" xr:uid="{BEF04F14-3D00-493D-B29A-8B4D2CBA26CF}"/>
    <hyperlink ref="P966" r:id="rId995" xr:uid="{8B6DE435-D0CD-4A82-81D0-A27135BE7276}"/>
    <hyperlink ref="P1983" r:id="rId996" xr:uid="{EC0F9BCB-7B5F-47A1-B33B-79F506346DE1}"/>
    <hyperlink ref="P356" r:id="rId997" xr:uid="{725A5747-7623-44A1-B192-237D9E99ABD1}"/>
    <hyperlink ref="P1712" r:id="rId998" xr:uid="{B910EF03-AAC7-46CA-AF9C-35CF4CBCD484}"/>
    <hyperlink ref="P71" r:id="rId999" xr:uid="{F8FCF637-D922-400F-8B24-5A52817DC230}"/>
    <hyperlink ref="P301" r:id="rId1000" xr:uid="{462F3898-6E38-4509-BDAD-A0530CEF13CF}"/>
    <hyperlink ref="P500" r:id="rId1001" xr:uid="{C74DF8B5-B628-41E5-927B-4CF795F93782}"/>
    <hyperlink ref="P614" r:id="rId1002" xr:uid="{BADD720F-1A32-4F56-BB24-2879380F8B08}"/>
    <hyperlink ref="P721" r:id="rId1003" xr:uid="{DB4DA165-F15E-4A13-917C-892DAA71D969}"/>
    <hyperlink ref="P843" r:id="rId1004" xr:uid="{04962B8B-71C2-48AA-B0B4-D592627C3AE6}"/>
    <hyperlink ref="P1259" r:id="rId1005" xr:uid="{88394995-D1B4-4F98-AD88-9B704E448C08}"/>
    <hyperlink ref="P2545" r:id="rId1006" xr:uid="{FB676161-2CC2-4906-ADE1-0B8397B598ED}"/>
    <hyperlink ref="P1611" r:id="rId1007" xr:uid="{1717E4CC-6F92-424F-B68D-E934FEEFA52F}"/>
    <hyperlink ref="Q706" r:id="rId1008" xr:uid="{045D1682-D10B-4FE9-B331-5232FA7D4A67}"/>
    <hyperlink ref="P706" r:id="rId1009" location=":~:text=NLAW%20(Next%20generation%20Light%20Anti-tank%20Weapon)%20eliminates%20even,that%20operate%20in%20all%20environments,%20including%20built-up%20areas." xr:uid="{CC3B820D-386D-43FC-95BD-D388A4F3B2DE}"/>
    <hyperlink ref="Q1086" r:id="rId1010" xr:uid="{4777CE92-B210-4452-8830-4DE2BFD2EC0A}"/>
    <hyperlink ref="P1086" r:id="rId1011" location=":~:text=NLAW%20(Next%20generation%20Light%20Anti-tank%20Weapon)%20eliminates%20even,that%20operate%20in%20all%20environments,%20including%20built-up%20areas." xr:uid="{9BE38184-F5BE-4D74-91C4-CBD2E22DF9FC}"/>
    <hyperlink ref="Q1210" r:id="rId1012" xr:uid="{0779975D-44CC-410D-8B5C-BE0C8BE2E749}"/>
    <hyperlink ref="P1210" r:id="rId1013" location=":~:text=NLAW%20(Next%20generation%20Light%20Anti-tank%20Weapon)%20eliminates%20even,that%20operate%20in%20all%20environments,%20including%20built-up%20areas." xr:uid="{E0253115-6A5F-4BCF-A020-D63892BC0BD6}"/>
    <hyperlink ref="Q1875" r:id="rId1014" xr:uid="{69E8EB86-D5C7-445A-A227-1EBD9A27672F}"/>
    <hyperlink ref="P1875" r:id="rId1015" location=":~:text=NLAW%20(Next%20generation%20Light%20Anti-tank%20Weapon)%20eliminates%20even,that%20operate%20in%20all%20environments,%20including%20built-up%20areas." xr:uid="{AA74A1E7-DA7C-4E4E-A218-034C7289C9F2}"/>
    <hyperlink ref="Q2468" r:id="rId1016" xr:uid="{0D91D55D-8DBB-44A7-B30E-72643AE1D247}"/>
    <hyperlink ref="P2468" r:id="rId1017" location=":~:text=NLAW%20(Next%20generation%20Light%20Anti-tank%20Weapon)%20eliminates%20even,that%20operate%20in%20all%20environments,%20including%20built-up%20areas." xr:uid="{0093DF77-FE3B-4BA7-837B-740AFBAD9290}"/>
    <hyperlink ref="P665" r:id="rId1018" xr:uid="{2F41CC19-D911-4D41-8EB8-F95186A5B1A6}"/>
    <hyperlink ref="Q665" r:id="rId1019" xr:uid="{790FB13B-F714-40F3-AB46-9A84DEA60D8B}"/>
    <hyperlink ref="P182" r:id="rId1020" xr:uid="{FB48C044-8178-4EE5-A60D-11787B141EF6}"/>
    <hyperlink ref="P2104" r:id="rId1021" xr:uid="{8A952887-46FD-458F-ADBC-942BFF7FC546}"/>
    <hyperlink ref="P1128" r:id="rId1022" xr:uid="{59DE16D3-3686-42AF-A672-8AF92ACABEA5}"/>
    <hyperlink ref="P212" r:id="rId1023" xr:uid="{B249F4F5-9A63-4C42-9231-8432D5366051}"/>
    <hyperlink ref="P23" r:id="rId1024" xr:uid="{17DE144E-0E5E-4465-AD1B-CEE63459169B}"/>
    <hyperlink ref="P1256" r:id="rId1025" xr:uid="{B2984F43-0FF5-4697-AD38-4A41DB5D6BE7}"/>
    <hyperlink ref="P1492" r:id="rId1026" xr:uid="{75FD5381-659A-4C6F-98B2-7F914A053C3A}"/>
    <hyperlink ref="P1324" r:id="rId1027" xr:uid="{FA47309A-40CA-4A1F-B70E-4D768786F139}"/>
    <hyperlink ref="P129" r:id="rId1028" xr:uid="{0A7919AC-D98A-48D1-A4DC-D6E1226C1EBC}"/>
    <hyperlink ref="P1482" r:id="rId1029" xr:uid="{96B9F23B-4689-4BA3-A106-2FC9B41CB33C}"/>
    <hyperlink ref="P914" r:id="rId1030" xr:uid="{D2F34810-15EB-4197-BEEC-7BE849A96BF3}"/>
    <hyperlink ref="P1572" r:id="rId1031" xr:uid="{95CFAF13-2651-40BB-9F7A-349A7FA59D19}"/>
    <hyperlink ref="Q1572" r:id="rId1032" xr:uid="{53EC87D7-9425-413A-8530-66F3EB6378B8}"/>
    <hyperlink ref="P199" r:id="rId1033" xr:uid="{FCE37EE8-375E-4C1F-BA19-A8986E953FC6}"/>
    <hyperlink ref="P505" r:id="rId1034" xr:uid="{384DB7C0-C7E2-4376-ACF5-488602F065E3}"/>
    <hyperlink ref="P1460" r:id="rId1035" xr:uid="{FDFEA07A-0A7E-4B3E-BC65-0145E822C507}"/>
    <hyperlink ref="P2078" r:id="rId1036" xr:uid="{B5E1D09A-7E89-4FA2-A6FF-962D9C184524}"/>
    <hyperlink ref="P2067" r:id="rId1037" xr:uid="{A5F8E281-29AF-42FD-B97D-63A17B263419}"/>
    <hyperlink ref="P342" r:id="rId1038" xr:uid="{12FF000C-9532-4E67-8D47-C3E928F8630D}"/>
    <hyperlink ref="P1434" r:id="rId1039" xr:uid="{637D2307-39EE-406E-9BDE-9A9EE08656C9}"/>
    <hyperlink ref="P2386" r:id="rId1040" xr:uid="{1C0DABCD-C657-4CD5-93EB-7AD98F9D20F3}"/>
    <hyperlink ref="P2385" r:id="rId1041" xr:uid="{40724A7A-64A1-46B2-AAFD-3F294F7C6F48}"/>
    <hyperlink ref="Q2385" r:id="rId1042" xr:uid="{38463F5F-C746-4CEB-A47F-FF145B7B32F1}"/>
    <hyperlink ref="P1658" r:id="rId1043" xr:uid="{9EE4C00D-9643-4BC7-B848-93DCE3FFAF04}"/>
    <hyperlink ref="P1664" r:id="rId1044" xr:uid="{FCD383CE-92E7-45B4-9DDD-A586F89215A9}"/>
    <hyperlink ref="P1627" r:id="rId1045" xr:uid="{51FF7EFB-BC29-42B7-B3EA-BD4D94231DAF}"/>
    <hyperlink ref="P1634" r:id="rId1046" xr:uid="{1190D0EF-41D2-4581-9ED9-473A6CDE58A2}"/>
    <hyperlink ref="P1643" r:id="rId1047" xr:uid="{1EF0C709-C34B-47C9-89F9-B197A8191D35}"/>
    <hyperlink ref="P1650" r:id="rId1048" xr:uid="{62F95BDE-C550-494F-9EF6-94E8F6DA4C73}"/>
    <hyperlink ref="P1599" r:id="rId1049" xr:uid="{49A31292-48D2-47C1-9817-CE5E4BFEB785}"/>
    <hyperlink ref="P563" r:id="rId1050" xr:uid="{83B6CA4A-22C4-4DD2-96BB-DC9383C44C59}"/>
    <hyperlink ref="P1344" r:id="rId1051" xr:uid="{28653716-067D-4E1B-9921-EE4D17D85672}"/>
    <hyperlink ref="P1351" r:id="rId1052" xr:uid="{11AAD52B-9B05-438D-91BB-AFDBDA67421B}"/>
    <hyperlink ref="P1607" r:id="rId1053" xr:uid="{87BB1CBD-E0DB-4925-B0EB-508B3EC50CBF}"/>
    <hyperlink ref="P1709" r:id="rId1054" xr:uid="{97FE2ED3-A5D9-4758-97F3-107695CB5829}"/>
    <hyperlink ref="P1775" r:id="rId1055" xr:uid="{5D79D18B-2F69-4515-8BFB-EDDA5902DEEC}"/>
    <hyperlink ref="P1799" r:id="rId1056" xr:uid="{DDEDFCE8-24DC-40B4-9DE9-A0BC0E76C185}"/>
    <hyperlink ref="P1741" r:id="rId1057" xr:uid="{59ADA812-F3FC-4B43-8DA4-EAF712C5565D}"/>
    <hyperlink ref="P1412" r:id="rId1058" xr:uid="{016DC69A-6C1E-4702-9677-7EBF02435275}"/>
    <hyperlink ref="P2312" r:id="rId1059" xr:uid="{684F53D2-6389-4C5B-A6B8-ED2E5BC2F653}"/>
    <hyperlink ref="P2327" r:id="rId1060" xr:uid="{DF8486C3-6248-44B2-8B58-CF6B4CDE7253}"/>
    <hyperlink ref="P1357" r:id="rId1061" xr:uid="{A8E458D2-607B-46A3-AC97-F154460DAD6E}"/>
    <hyperlink ref="P2242" r:id="rId1062" xr:uid="{20F0F120-B0CA-4482-947D-E0F72F7E57FE}"/>
    <hyperlink ref="P1885" r:id="rId1063" xr:uid="{F0972D86-F44D-4CEC-B1E5-6EC11F162BC3}"/>
    <hyperlink ref="P1884" r:id="rId1064" xr:uid="{2E7E0942-FBEB-4D58-B86D-92F1A2BE569A}"/>
    <hyperlink ref="P1883" r:id="rId1065" xr:uid="{B2B07D02-4CE9-481B-B1CA-B7109E123E11}"/>
    <hyperlink ref="P1175" r:id="rId1066" xr:uid="{B8630F81-205D-4408-9A56-F0B824F5C4D3}"/>
    <hyperlink ref="P1701" r:id="rId1067" xr:uid="{F9548979-0E24-4385-B1BC-0AEFB92D6143}"/>
    <hyperlink ref="P946" r:id="rId1068" xr:uid="{D5174A56-5BE5-40D2-8083-0AED635192F2}"/>
    <hyperlink ref="P1694" r:id="rId1069" xr:uid="{374FA89E-664C-4BDD-B4DA-BF767270CB8F}"/>
    <hyperlink ref="P5" r:id="rId1070" xr:uid="{F969E936-2CF9-4B60-8F0D-560BEF6CCBA9}"/>
    <hyperlink ref="P41" r:id="rId1071" xr:uid="{1A838C09-1803-40B6-97B8-CA867C416509}"/>
    <hyperlink ref="P82" r:id="rId1072" xr:uid="{E70AB2EB-193C-49D0-AE77-5BE0F00DBB44}"/>
    <hyperlink ref="P2422" r:id="rId1073" xr:uid="{9D1520C2-5971-4D0F-B9C1-F5EFBD198E14}"/>
    <hyperlink ref="P6" r:id="rId1074" xr:uid="{914B48CA-0AC7-4866-9FAE-85CE64DEAC22}"/>
    <hyperlink ref="P223" r:id="rId1075" xr:uid="{8D8EFA20-1F2A-4DFD-86E0-4E8174903D5A}"/>
    <hyperlink ref="P2170" r:id="rId1076" xr:uid="{D552D9E8-CCFD-45FF-8A8E-1186059ACCDB}"/>
    <hyperlink ref="P220" r:id="rId1077" xr:uid="{588B04F1-9BF9-48DC-8DC6-790D6B9D9E40}"/>
    <hyperlink ref="P221" r:id="rId1078" xr:uid="{79C45C71-DF54-4479-AF3A-E00CB5427192}"/>
    <hyperlink ref="P227" r:id="rId1079" xr:uid="{4AF99927-0ED8-483F-8254-7E14083E27DE}"/>
    <hyperlink ref="P2174" r:id="rId1080" xr:uid="{A1F03A33-4B62-45F5-8544-6CC7CA3D7B15}"/>
    <hyperlink ref="P2165" r:id="rId1081" xr:uid="{E9D6DA53-C4B5-4D34-B68B-FC1B5D7668C9}"/>
    <hyperlink ref="P2178" r:id="rId1082" xr:uid="{E2037E21-83C6-45AD-876F-88531930B41A}"/>
    <hyperlink ref="P31" r:id="rId1083" xr:uid="{BF4D276F-0B9E-48BC-B97D-831A7B2695C2}"/>
    <hyperlink ref="P1338" r:id="rId1084" xr:uid="{D294F845-B978-407E-AA4A-FAE509514A2B}"/>
    <hyperlink ref="P742" r:id="rId1085" xr:uid="{579AFC97-8880-438C-88C0-0CF8567FC8DD}"/>
    <hyperlink ref="P1068" r:id="rId1086" xr:uid="{6020F1F0-5176-4E1E-9C74-EA72AC66C0C2}"/>
    <hyperlink ref="P1663" r:id="rId1087" xr:uid="{7413128B-8ECC-4182-A63C-5027055E86A5}"/>
    <hyperlink ref="P1670" r:id="rId1088" xr:uid="{AE47B62C-BE98-4C45-A763-D628A21243D4}"/>
    <hyperlink ref="P1667" r:id="rId1089" xr:uid="{FAFFFB79-31EA-4F74-A4F3-04E952461190}"/>
    <hyperlink ref="P955" r:id="rId1090" xr:uid="{F9E7042A-8EBC-40E4-B9C0-635DCB2785EC}"/>
    <hyperlink ref="P1857" r:id="rId1091" xr:uid="{78C90378-1DDF-4DAC-853D-37D0AF709AFF}"/>
    <hyperlink ref="P1281" r:id="rId1092" xr:uid="{F3BFC2D4-D708-4B62-BF4E-1B84E18EF253}"/>
    <hyperlink ref="P308" r:id="rId1093" xr:uid="{20F8A62F-083E-4924-BF6B-3D57B1EEFF7D}"/>
    <hyperlink ref="P551" r:id="rId1094" xr:uid="{062FF490-EE3B-4DDD-8F2C-77C30AF3081B}"/>
    <hyperlink ref="P2423" r:id="rId1095" xr:uid="{C03A82BB-C758-448D-BD3F-79E1BE4AB077}"/>
    <hyperlink ref="P1435" r:id="rId1096" xr:uid="{B0DA19CD-4C24-44C4-92C0-044869AE56E3}"/>
    <hyperlink ref="P2384" r:id="rId1097" xr:uid="{21B14431-811E-4FF6-9A19-B50C7CCFCD66}"/>
    <hyperlink ref="P2459" r:id="rId1098" xr:uid="{CEFDCDCA-0049-4B5C-BB0A-0C38578E46CA}"/>
    <hyperlink ref="P1546" r:id="rId1099" xr:uid="{7D4673F3-CB60-4B2F-948C-8D3C14185222}"/>
    <hyperlink ref="P1204" r:id="rId1100" xr:uid="{6CA522F8-B89E-47D4-B354-4AD255C8FD67}"/>
    <hyperlink ref="P462" r:id="rId1101" xr:uid="{44BA25CE-398A-4A04-AA13-CE2EA2198159}"/>
    <hyperlink ref="P152" r:id="rId1102" xr:uid="{23855A0A-6D45-445A-B228-206DD50D579D}"/>
    <hyperlink ref="P759" r:id="rId1103" xr:uid="{88A1EDF1-B130-4C33-9839-8FABE24D5268}"/>
    <hyperlink ref="P1564" r:id="rId1104" xr:uid="{13910163-4BF6-45CA-B596-5516A3BA015F}"/>
    <hyperlink ref="P609" r:id="rId1105" xr:uid="{86A1C543-342E-40DB-B99E-CC68CD401535}"/>
    <hyperlink ref="P1006" r:id="rId1106" xr:uid="{51C6B6C3-FB93-4547-A027-84FD3D3D1BB5}"/>
    <hyperlink ref="P2440" r:id="rId1107" xr:uid="{B1422E71-7196-4A57-B344-BA3D7E6800E7}"/>
    <hyperlink ref="P21" r:id="rId1108" xr:uid="{A6EC786F-D0C1-4AAA-960C-610EA064744D}"/>
    <hyperlink ref="P833" r:id="rId1109" xr:uid="{648D286D-B601-4DD9-8DF4-77C796877604}"/>
    <hyperlink ref="P20" r:id="rId1110" xr:uid="{7DB39868-C6D5-478F-BBFD-5238D3882E88}"/>
    <hyperlink ref="P1980" r:id="rId1111" xr:uid="{0B43D61F-DBAC-490B-9EE1-39B7DD6AAB5F}"/>
    <hyperlink ref="P1490" r:id="rId1112" xr:uid="{DB54047B-D8D3-4D07-A21D-7B975772660B}"/>
    <hyperlink ref="P1565" r:id="rId1113" xr:uid="{A7461683-5E83-496C-B0EA-03C925A1A3D4}"/>
    <hyperlink ref="P2442" r:id="rId1114" xr:uid="{1AA1FE91-39AD-4C45-9CB5-6E870CFECA08}"/>
    <hyperlink ref="P154" r:id="rId1115" xr:uid="{EB3C12A9-D5E4-444F-88E0-8D611C64AEEE}"/>
    <hyperlink ref="P1485" r:id="rId1116" xr:uid="{D76F19E2-94EC-4E5C-89F7-31F33E3BDF91}"/>
    <hyperlink ref="P1374" r:id="rId1117" location=":~:text=Pegasus%20II%20is%20a%20mid-size%20autonomous%20system%20intended,and%20chemical,%20biological,%20radiological%20and%20nuclear%20(CBRN)%20missions." xr:uid="{988A14BE-7392-459D-9C09-3851E24EF229}"/>
    <hyperlink ref="P1956" r:id="rId1118" xr:uid="{857A2FC2-5A56-4FEB-8A1A-3D170C7A662A}"/>
    <hyperlink ref="P1619" r:id="rId1119" xr:uid="{E43D7782-7B21-40E3-8475-6EC1634937F6}"/>
    <hyperlink ref="P2095" r:id="rId1120" xr:uid="{FF2873BD-83A9-4AA1-847C-DE57820439A8}"/>
    <hyperlink ref="P672" r:id="rId1121" xr:uid="{5C808A1E-8CF5-42E8-AF5A-A7FAA740D86D}"/>
    <hyperlink ref="P2060" r:id="rId1122" xr:uid="{67C27994-7608-4E39-987D-3E2E711BE8F9}"/>
    <hyperlink ref="P2142" r:id="rId1123" xr:uid="{84FB2765-D3F9-4995-AD61-F853E0E7A902}"/>
    <hyperlink ref="P39" r:id="rId1124" xr:uid="{347CAC6D-4203-44DE-97AA-418131C262AE}"/>
    <hyperlink ref="P655" r:id="rId1125" xr:uid="{7E754C23-5FE1-441F-B7B1-4C0DED6151E3}"/>
    <hyperlink ref="P2462" r:id="rId1126" xr:uid="{91BA7D37-4E03-422B-B832-7406C8B2B90D}"/>
    <hyperlink ref="P669" r:id="rId1127" xr:uid="{5393FBBC-271A-42DF-9D3F-316C5B768740}"/>
    <hyperlink ref="P1815" r:id="rId1128" xr:uid="{25B2EBFA-E8FA-4890-A588-E3FBBA7B48B4}"/>
    <hyperlink ref="P2058" r:id="rId1129" xr:uid="{7E0CD508-E95A-4852-B723-6305F1A879B7}"/>
    <hyperlink ref="Q2302" r:id="rId1130" xr:uid="{0A5105DE-C46E-4D7B-8B65-658295B3D0C3}"/>
    <hyperlink ref="P1548" r:id="rId1131" xr:uid="{D60C5EA2-6893-4D21-AB75-6065BDD08EFA}"/>
    <hyperlink ref="P397" r:id="rId1132" xr:uid="{44033984-54AB-4573-89D0-FF69C91DB985}"/>
    <hyperlink ref="P579" r:id="rId1133" xr:uid="{9E69A49A-D684-4508-8166-633A454E6A80}"/>
    <hyperlink ref="P584" r:id="rId1134" xr:uid="{A3844F6B-3558-4FBA-9DA1-6FBBF3C8148F}"/>
    <hyperlink ref="P587" r:id="rId1135" xr:uid="{50A41527-8922-41DB-AB68-C2835FDC4EA2}"/>
    <hyperlink ref="P2272" r:id="rId1136" xr:uid="{BCB54E31-C4C2-4175-87D3-05AB7933C2B5}"/>
    <hyperlink ref="P2279" r:id="rId1137" xr:uid="{844E91C2-48D2-44D2-99BB-4926F819C267}"/>
    <hyperlink ref="P34" r:id="rId1138" xr:uid="{59D2C3ED-C85F-4D44-8630-01C9BC772451}"/>
    <hyperlink ref="P40" r:id="rId1139" xr:uid="{095C9AF5-BF71-4E86-8E8D-BFCCB3156CA6}"/>
    <hyperlink ref="P42" r:id="rId1140" xr:uid="{9CBE3116-AA1D-4DBC-9821-44969FB20D22}"/>
    <hyperlink ref="P580" r:id="rId1141" xr:uid="{B9DE4CD1-DA47-486D-8FB8-4FE9AC466EB4}"/>
    <hyperlink ref="P83" r:id="rId1142" xr:uid="{1A07C928-9D1E-4CF2-929A-F4A080D56081}"/>
    <hyperlink ref="P2283" r:id="rId1143" xr:uid="{1C0A51C9-CBE1-4471-8C12-BD015AF00C22}"/>
    <hyperlink ref="P32" r:id="rId1144" xr:uid="{807BB9F1-0A09-4828-9B68-9355433D618F}"/>
    <hyperlink ref="P33" r:id="rId1145" xr:uid="{2B78F4DC-89B1-4E0C-9994-F7629FA30920}"/>
    <hyperlink ref="P30" r:id="rId1146" xr:uid="{229C7E8E-1DCA-49C9-8C83-C196D6D38007}"/>
    <hyperlink ref="P581" r:id="rId1147" xr:uid="{4537FE40-3747-4170-A934-F635571A3208}"/>
    <hyperlink ref="P1549" r:id="rId1148" xr:uid="{5102CFCB-3FF0-400F-A687-35645F5C70A9}"/>
    <hyperlink ref="P1547" r:id="rId1149" xr:uid="{6AFD514A-85C7-4D52-B48F-50FFF8C49BBA}"/>
    <hyperlink ref="P35" r:id="rId1150" xr:uid="{F4424A6A-BFD4-405E-A157-33CE24F96BD6}"/>
    <hyperlink ref="P398" r:id="rId1151" xr:uid="{E9C49E32-6D81-4975-B690-FDD55E66FC9C}"/>
    <hyperlink ref="P2269" r:id="rId1152" xr:uid="{F94B9B75-A25F-462E-8174-98DBA498DFDC}"/>
    <hyperlink ref="P409" r:id="rId1153" xr:uid="{4AE3DB85-4370-4A29-97C2-5C3502F165E1}"/>
    <hyperlink ref="P2302" r:id="rId1154" xr:uid="{F2D722EE-A83E-4135-B0E2-020C62A14E8C}"/>
    <hyperlink ref="Q467" r:id="rId1155" xr:uid="{4D8A7804-422B-40A6-8FAB-51FFF84A552B}"/>
    <hyperlink ref="P467" r:id="rId1156" xr:uid="{1FD814BD-3F8C-4D1A-8374-D3CB6D903E1E}"/>
    <hyperlink ref="P468" r:id="rId1157" xr:uid="{49E3DAD6-1F8A-4E16-9773-1C9829EDE91C}"/>
    <hyperlink ref="P476" r:id="rId1158" xr:uid="{043AAF0A-D3F8-4D29-A14F-81E379942F5C}"/>
    <hyperlink ref="P343" r:id="rId1159" xr:uid="{CDC6D59C-4D2B-4CA2-A14D-FADE357504C4}"/>
    <hyperlink ref="P92" r:id="rId1160" xr:uid="{4BB4AAD4-CAEB-4826-B5A2-DE701E0BB8C8}"/>
    <hyperlink ref="P791" r:id="rId1161" location="summary" xr:uid="{420B3081-6FDE-49A4-B78D-DEC7C01A1FD6}"/>
    <hyperlink ref="P1703" r:id="rId1162" xr:uid="{30D02243-4A3F-4718-9883-9D8F675EB1AB}"/>
    <hyperlink ref="P565" r:id="rId1163" xr:uid="{C94233F2-C11F-4594-B774-6D2576877C14}"/>
    <hyperlink ref="P1355" r:id="rId1164" xr:uid="{DCD85697-E915-4385-A57E-7F14B4D4512D}"/>
    <hyperlink ref="P1704" r:id="rId1165" xr:uid="{B7BF72B3-60C9-46B4-A314-766B2B618653}"/>
    <hyperlink ref="P1158" r:id="rId1166" xr:uid="{91B03F18-9523-4AD8-9F1C-716A69CD23F5}"/>
    <hyperlink ref="P2227" r:id="rId1167" xr:uid="{35780105-467B-4643-87D6-2511D2A0120A}"/>
    <hyperlink ref="P1682" r:id="rId1168" xr:uid="{DF0BF349-7899-47A4-A192-821CDB276B84}"/>
    <hyperlink ref="P2059" r:id="rId1169" xr:uid="{08EFB88A-D82D-4683-83E8-18FC6AF93F99}"/>
    <hyperlink ref="P1273" r:id="rId1170" xr:uid="{DA2B582B-A316-4AB8-ACF3-031BFC0FC7F3}"/>
    <hyperlink ref="P213" r:id="rId1171" xr:uid="{42234E50-DFCC-4409-8263-3C7883E9F6E4}"/>
    <hyperlink ref="P1275" r:id="rId1172" xr:uid="{CB365CB3-CF8B-4374-A519-9FE098775218}"/>
    <hyperlink ref="P933" r:id="rId1173" xr:uid="{180C380B-3CA0-4CA7-86E4-F2E071B2B1C1}"/>
    <hyperlink ref="P1352" r:id="rId1174" xr:uid="{E183BB42-E44B-4096-B78D-617D163E8960}"/>
    <hyperlink ref="Q1345" r:id="rId1175" xr:uid="{B4BD1AB2-C7EA-41AE-89B1-7336FC06FEF1}"/>
    <hyperlink ref="P1345" r:id="rId1176" xr:uid="{97CCBE1D-D5C3-4B2C-8E97-13C6C1D895C8}"/>
    <hyperlink ref="P1137" r:id="rId1177" xr:uid="{B3EB2204-AFA1-44AD-A175-B49C733031B2}"/>
    <hyperlink ref="P135" r:id="rId1178" xr:uid="{B5ACFDDB-8BFB-4799-AE41-678BE8627D76}"/>
    <hyperlink ref="Q135" r:id="rId1179" xr:uid="{A33AD382-2A31-4873-A103-2975A13519D2}"/>
    <hyperlink ref="P1155" r:id="rId1180" xr:uid="{8AED2723-E81A-4D3E-949E-6728A453B6AD}"/>
    <hyperlink ref="P2000" r:id="rId1181" xr:uid="{1A8B6DD2-0203-4108-BA11-752BE58478E5}"/>
    <hyperlink ref="P815" r:id="rId1182" xr:uid="{4B03C11A-50AF-4198-A62C-F8F0AB678489}"/>
    <hyperlink ref="P2069" r:id="rId1183" xr:uid="{68451C45-6613-41E6-835E-B9F915F86016}"/>
    <hyperlink ref="Q2069" r:id="rId1184" xr:uid="{049F91E7-41C5-4F69-B255-ED87FEF74CE1}"/>
    <hyperlink ref="P407" r:id="rId1185" xr:uid="{23D6C067-BCE0-4CED-891E-215473E9FC07}"/>
    <hyperlink ref="P1915" r:id="rId1186" xr:uid="{D2B2790A-A9A3-419F-97DC-3E376B3ED67F}"/>
    <hyperlink ref="P275" r:id="rId1187" xr:uid="{E98042C4-0B12-420F-A599-DC11B7FB778B}"/>
    <hyperlink ref="Q275" r:id="rId1188" xr:uid="{DA1F747F-82E5-45B3-BF80-B7E06DE90805}"/>
    <hyperlink ref="P1580" r:id="rId1189" xr:uid="{E867C3D9-3413-4DCD-AB0B-4777DA92B286}"/>
    <hyperlink ref="Q1580" r:id="rId1190" xr:uid="{F27BAE74-D494-4BDD-8F0B-81406B1C720B}"/>
    <hyperlink ref="P661" r:id="rId1191" xr:uid="{6A0F1EA6-942B-45F8-9651-CBAF0003027C}"/>
    <hyperlink ref="P1810" r:id="rId1192" xr:uid="{950D3549-B2A5-45A2-9B14-C66231B180E3}"/>
    <hyperlink ref="P1340" r:id="rId1193" xr:uid="{568B7A7D-7E3F-4F97-813F-A48AA8542051}"/>
    <hyperlink ref="P295" r:id="rId1194" xr:uid="{DBA3D0AC-08CB-4072-AFDF-DC7980D14F19}"/>
    <hyperlink ref="P1240" r:id="rId1195" xr:uid="{73784C7E-2C34-4DCB-9057-8C6E092F4554}"/>
    <hyperlink ref="P1453" r:id="rId1196" xr:uid="{576ED2B6-0099-4ACC-BDFC-BECB2BCD0978}"/>
    <hyperlink ref="P1522" r:id="rId1197" xr:uid="{8F8DE1A4-C17E-4933-8761-B38B9CC16234}"/>
    <hyperlink ref="P1598" r:id="rId1198" xr:uid="{8D97AC2A-1860-4A25-89D1-F1792F6C0B7E}"/>
    <hyperlink ref="P1844" r:id="rId1199" xr:uid="{8865A2C8-92C7-4A89-8444-696B481D7D48}"/>
    <hyperlink ref="P1912" r:id="rId1200" xr:uid="{BAC48B85-A6E4-43F5-900C-E115E2CE0EF7}"/>
    <hyperlink ref="P2048" r:id="rId1201" xr:uid="{AD805071-975D-4D73-9FA5-CA75ED661AB3}"/>
    <hyperlink ref="P2050" r:id="rId1202" xr:uid="{6D016290-68AD-4097-B5AD-9C64FE46675A}"/>
    <hyperlink ref="P2047" r:id="rId1203" xr:uid="{C82B84D1-3FD3-4209-9C70-8264D26749C7}"/>
    <hyperlink ref="P2135" r:id="rId1204" xr:uid="{F107DF0E-4A82-4431-86A3-85B8F076DC3E}"/>
    <hyperlink ref="P2113" r:id="rId1205" xr:uid="{0BBD76EC-9897-4010-8B5C-E726BDDC50EF}"/>
    <hyperlink ref="P257" r:id="rId1206" xr:uid="{1CAE92A9-21DE-4457-B9A0-1FA6DF0426EE}"/>
    <hyperlink ref="P2134" r:id="rId1207" xr:uid="{EF5DFBA0-739C-4627-B3BE-C793F1D65469}"/>
    <hyperlink ref="P2052" r:id="rId1208" xr:uid="{E16E53EA-3BFE-401F-9A6F-0B193CC7E3DF}"/>
    <hyperlink ref="P2114" r:id="rId1209" xr:uid="{79E14EF2-C85A-42DF-90BE-0FFABEAB4D9D}"/>
    <hyperlink ref="P2136" r:id="rId1210" xr:uid="{5FA0032C-9CE1-4549-BA4F-E74A6BF7CB16}"/>
    <hyperlink ref="P2046" r:id="rId1211" xr:uid="{59D482AD-8674-4888-916B-E760778777DC}"/>
    <hyperlink ref="P2131" r:id="rId1212" xr:uid="{FB5B68F5-DAD0-448D-A6EF-A60AF66EC10F}"/>
    <hyperlink ref="P1112" r:id="rId1213" xr:uid="{DB358769-9794-4911-92AC-BCB3490135B3}"/>
    <hyperlink ref="P166" r:id="rId1214" xr:uid="{A8664789-ABB2-47E2-9B6F-D90A4A2C591E}"/>
    <hyperlink ref="P2146" r:id="rId1215" xr:uid="{81E680AF-FE2E-4ECF-975A-23E7541E19B8}"/>
    <hyperlink ref="P164" r:id="rId1216" xr:uid="{1B54A69A-42F1-4697-822D-8A8056F494F9}"/>
    <hyperlink ref="P683" r:id="rId1217" xr:uid="{FCDB7D47-F061-4A23-90F1-F41B778D6667}"/>
    <hyperlink ref="P1019" r:id="rId1218" xr:uid="{E7372496-F026-4264-AC99-A528631EC4EC}"/>
    <hyperlink ref="P1376" r:id="rId1219" xr:uid="{BE95EBA5-5D6F-4E7A-8B40-B52C2D0220E8}"/>
    <hyperlink ref="P1499" r:id="rId1220" xr:uid="{2A6F290A-4342-4F65-B1AF-FAF1D95401F1}"/>
    <hyperlink ref="P2144" r:id="rId1221" xr:uid="{328A9F30-46D8-4A39-9B44-039B428DCCE4}"/>
    <hyperlink ref="P1500" r:id="rId1222" xr:uid="{653FEE94-3025-4E80-B69A-71D09788B072}"/>
    <hyperlink ref="P165" r:id="rId1223" xr:uid="{49157421-21EC-4898-8D32-C2B47203E2D7}"/>
    <hyperlink ref="P2145" r:id="rId1224" xr:uid="{0795AC8C-1732-49ED-B18B-4324544742D3}"/>
    <hyperlink ref="P705" r:id="rId1225" xr:uid="{645D127A-74D4-4B86-AFD9-2347B3859F9E}"/>
    <hyperlink ref="P781" r:id="rId1226" xr:uid="{DA5A0C02-4776-42DC-BE43-FDF43A448907}"/>
    <hyperlink ref="P982" r:id="rId1227" xr:uid="{FF57681D-0C76-4ADF-8DBE-09FA35ACF77F}"/>
    <hyperlink ref="P1370" r:id="rId1228" xr:uid="{F2E0F191-78C7-471B-8860-491E3C1A0622}"/>
    <hyperlink ref="P1487" r:id="rId1229" xr:uid="{D127D7F0-16A6-41AB-BA0D-CF10DBB28373}"/>
    <hyperlink ref="P983" r:id="rId1230" xr:uid="{777D4015-F000-49B2-9BAC-CE826D9A4397}"/>
    <hyperlink ref="P1369" r:id="rId1231" xr:uid="{2FC75C13-1CB2-444B-96C5-037D89B55D3C}"/>
    <hyperlink ref="P1488" r:id="rId1232" xr:uid="{EF6B4909-1F00-4C41-94FA-5487953CFFA6}"/>
    <hyperlink ref="P956" r:id="rId1233" xr:uid="{3A735C4B-E101-4FE4-8E1F-F635A7EC20A2}"/>
    <hyperlink ref="P673" r:id="rId1234" xr:uid="{281FCACA-C806-4748-9AF2-D2A48CC1550C}"/>
    <hyperlink ref="P1092" r:id="rId1235" xr:uid="{F24C8791-769E-4D9F-8F34-195A5B5BDD9E}"/>
    <hyperlink ref="P1830" r:id="rId1236" xr:uid="{36DCCA74-43B0-4FC6-A7C1-1BAB59060F9C}"/>
    <hyperlink ref="P735" r:id="rId1237" xr:uid="{580D8DC5-A2E2-4F02-B351-B1A805D74F6D}"/>
    <hyperlink ref="P2541" r:id="rId1238" xr:uid="{34186F2D-2D6A-47E9-A81F-ACC308746613}"/>
    <hyperlink ref="P727" r:id="rId1239" xr:uid="{E177091F-2C4F-440E-BADF-377E59B1B8A6}"/>
    <hyperlink ref="P2524" r:id="rId1240" xr:uid="{5FAC5BE9-468D-4394-8C94-3EBED657B516}"/>
    <hyperlink ref="P2491" r:id="rId1241" xr:uid="{C946BF1D-DB19-498E-8D12-3D04E7157E18}"/>
    <hyperlink ref="P2494" r:id="rId1242" xr:uid="{EF32F2A3-19BE-491D-BD55-E5FEA267D0B2}"/>
    <hyperlink ref="P2497" r:id="rId1243" xr:uid="{4B60F212-2794-40ED-9F22-5200A4AF19BA}"/>
    <hyperlink ref="P736" r:id="rId1244" xr:uid="{CAEFEAED-C672-4D7E-B142-63C647984C46}"/>
    <hyperlink ref="P334" r:id="rId1245" xr:uid="{A0E4D296-AFC8-4EAB-B7B8-A688F4AF27D7}"/>
    <hyperlink ref="P2079" r:id="rId1246" xr:uid="{5DBF354F-61DB-4399-A196-741DA3E08DF6}"/>
    <hyperlink ref="P1468" r:id="rId1247" xr:uid="{307A4D7F-F697-41BD-893F-BA24C605E858}"/>
    <hyperlink ref="P1471" r:id="rId1248" xr:uid="{1357C869-42BE-47B7-B1FA-67CC11B40A5D}"/>
    <hyperlink ref="P1474" r:id="rId1249" xr:uid="{4E83506C-B2D7-4D13-B1F7-31B7AE1ED08F}"/>
    <hyperlink ref="P752" r:id="rId1250" xr:uid="{341EEB2B-70AA-4CD7-BA1A-CF2744551F5E}"/>
    <hyperlink ref="P1480" r:id="rId1251" xr:uid="{C4D24D31-C343-47BB-8593-58D856A5A53C}"/>
    <hyperlink ref="P2523" r:id="rId1252" xr:uid="{EFF80A46-7A56-417A-AAD3-72B6DF183069}"/>
    <hyperlink ref="Q2523" r:id="rId1253" xr:uid="{10070390-307A-4678-A452-2513458AA396}"/>
    <hyperlink ref="P2478" r:id="rId1254" xr:uid="{52BB41B5-64FC-49CD-B625-C3537E15A2CE}"/>
    <hyperlink ref="P2469" r:id="rId1255" xr:uid="{888E53AA-F9F5-4D55-AC98-63E4A31DBCD6}"/>
    <hyperlink ref="P262" r:id="rId1256" xr:uid="{B02CBD6C-4230-4AE8-A9C7-C30AED73FB65}"/>
    <hyperlink ref="P1557" r:id="rId1257" xr:uid="{BA9C7FCC-7238-4126-9142-6B873163801D}"/>
    <hyperlink ref="P1826" r:id="rId1258" xr:uid="{374E524A-F5AA-4717-B3A3-9835C31546D5}"/>
    <hyperlink ref="P1864" r:id="rId1259" xr:uid="{9403A3CB-93A8-45DD-8061-67B63091D734}"/>
    <hyperlink ref="P2479" r:id="rId1260" xr:uid="{45F04286-9B8A-43B9-BC34-F07F024666A7}"/>
    <hyperlink ref="P263" r:id="rId1261" xr:uid="{22BD61A5-4BB1-442F-9349-53C72759A78A}"/>
    <hyperlink ref="P741" r:id="rId1262" xr:uid="{E0684D6E-6DEF-49D7-BA7F-B9E733915B65}"/>
    <hyperlink ref="P2337" r:id="rId1263" xr:uid="{5E9E3C65-52AC-40AE-BB61-316394324CE9}"/>
    <hyperlink ref="P2341" r:id="rId1264" xr:uid="{42F95C88-84DF-454A-A028-A9DF202FF86C}"/>
    <hyperlink ref="P2344" r:id="rId1265" xr:uid="{E1433271-EF00-451C-BB26-D41762F4EDE5}"/>
    <hyperlink ref="P125" r:id="rId1266" xr:uid="{680EF3BE-F3DF-4D21-B628-48BD48237810}"/>
    <hyperlink ref="P2320" r:id="rId1267" xr:uid="{59303D53-596F-401B-BDC1-5660D880A187}"/>
    <hyperlink ref="P2076" r:id="rId1268" xr:uid="{9C4A16AA-0AD1-414E-818A-F28729B2E380}"/>
    <hyperlink ref="P2314" r:id="rId1269" xr:uid="{F9516B72-C30F-4A0B-9F68-AA0419A47DD7}"/>
    <hyperlink ref="P2324" r:id="rId1270" xr:uid="{34DABC51-C13B-46D4-8439-01699E7B0FCD}"/>
    <hyperlink ref="P121" r:id="rId1271" xr:uid="{1366872D-C300-4BCE-865C-B7B88AEC72C0}"/>
    <hyperlink ref="P1177" r:id="rId1272" xr:uid="{3DD19141-A379-48AC-932A-F28BA91503B0}"/>
    <hyperlink ref="P2284" r:id="rId1273" xr:uid="{2E73D8C4-A905-4E45-8F29-82F0D143E0D3}"/>
    <hyperlink ref="P2316" r:id="rId1274" xr:uid="{C3A81DD5-B053-4743-9623-27FA8C45DA65}"/>
    <hyperlink ref="P59" r:id="rId1275" xr:uid="{E5BD03E8-6D4F-4F94-B625-24A90BCB5308}"/>
    <hyperlink ref="P677" r:id="rId1276" xr:uid="{6F47E6E8-0855-4064-B5CC-DE143ADCC849}"/>
    <hyperlink ref="P748" r:id="rId1277" xr:uid="{EBBCED9E-BF8F-4E57-91C3-096D7BDC7FD4}"/>
    <hyperlink ref="P1479" r:id="rId1278" xr:uid="{44CC417E-91E4-4647-A7A4-69A48DE4DA27}"/>
    <hyperlink ref="P1561" r:id="rId1279" xr:uid="{E2C277A7-98DB-430E-947F-27E9D25DECFA}"/>
    <hyperlink ref="P1146" r:id="rId1280" xr:uid="{BB7E90BF-D691-4459-A9DC-95AB692E351C}"/>
    <hyperlink ref="P351" r:id="rId1281" xr:uid="{E12EB69E-1C71-4601-8C88-BE77DD4E9BE3}"/>
    <hyperlink ref="P1702" r:id="rId1282" xr:uid="{5AA505F4-797E-478F-B7BE-D138D1D8CAD9}"/>
    <hyperlink ref="P124" r:id="rId1283" xr:uid="{DF720EBF-C402-43D8-A803-218CD155E50C}"/>
    <hyperlink ref="Q124" r:id="rId1284" xr:uid="{B43220E6-F9C9-47B5-9314-9AD3C4A2CD2D}"/>
    <hyperlink ref="P473" r:id="rId1285" xr:uid="{D0CCB001-2205-46E3-8744-621572E13D34}"/>
    <hyperlink ref="P1550" r:id="rId1286" xr:uid="{F3C1AC13-1F9E-45C4-B060-5C60171A0438}"/>
    <hyperlink ref="P2388" r:id="rId1287" xr:uid="{F9D5136C-9319-46E5-8DB0-AD8702B5CBD9}"/>
    <hyperlink ref="P2460" r:id="rId1288" xr:uid="{7533C2BD-5E43-4987-AA8B-3FF48ED07C27}"/>
    <hyperlink ref="P1437" r:id="rId1289" xr:uid="{661C066F-5B5F-4998-8755-85DBE2F119A0}"/>
    <hyperlink ref="P1316" r:id="rId1290" xr:uid="{4CDE35DB-4F04-4763-8912-65D4AEE4305D}"/>
    <hyperlink ref="P325" r:id="rId1291" xr:uid="{A854E417-9455-484F-83E9-1C23A9679979}"/>
    <hyperlink ref="P1924" r:id="rId1292" xr:uid="{7376D380-820D-4EFA-820A-81666F7E277A}"/>
    <hyperlink ref="P1932" r:id="rId1293" xr:uid="{47005705-C51C-43EA-9D80-002E94A52058}"/>
    <hyperlink ref="P49" r:id="rId1294" xr:uid="{9C9735DC-33B4-4663-A0E3-319E92CA2D8C}"/>
    <hyperlink ref="P312" r:id="rId1295" xr:uid="{E1871678-D6D4-4052-900B-9200940B8032}"/>
    <hyperlink ref="P321" r:id="rId1296" xr:uid="{8B7BE762-AE3A-429F-9FC6-07315BA22598}"/>
    <hyperlink ref="P528" r:id="rId1297" xr:uid="{0B1B2ECC-3E21-41CB-83D4-490771A51BA2}"/>
    <hyperlink ref="P1310" r:id="rId1298" xr:uid="{99C6C3EA-9F17-4A9D-90C7-8BCFD8822E05}"/>
    <hyperlink ref="P1313" r:id="rId1299" xr:uid="{FE6CCECA-72AA-4200-9A94-AF18C1B125F5}"/>
    <hyperlink ref="P1940" r:id="rId1300" xr:uid="{48040C1D-691F-40AB-B102-EA1174C410A8}"/>
    <hyperlink ref="P2207" r:id="rId1301" xr:uid="{6A219712-6953-467F-BBDC-9D6A02950537}"/>
    <hyperlink ref="P1285" r:id="rId1302" xr:uid="{9E48BDC2-5176-40EF-8C9A-2044A61B6FD5}"/>
    <hyperlink ref="P1292" r:id="rId1303" xr:uid="{DFD8850F-FC02-4F70-8393-2F7611CB07D3}"/>
    <hyperlink ref="P1115" r:id="rId1304" xr:uid="{C91F6772-D8FB-4CE7-A621-BF7C1F7D3B6E}"/>
    <hyperlink ref="P1124" r:id="rId1305" xr:uid="{3377D902-4C15-4966-BF2F-68A513168026}"/>
    <hyperlink ref="P520" r:id="rId1306" xr:uid="{136F34CC-4D5D-4FA9-A0BA-63BEA7F9BA37}"/>
    <hyperlink ref="P1299" r:id="rId1307" xr:uid="{B9F5D5C2-CB06-412A-B05B-E88549ACA576}"/>
    <hyperlink ref="P413" r:id="rId1308" xr:uid="{99F506F7-4C33-4764-884E-4D2199BCE5E4}"/>
    <hyperlink ref="P421" r:id="rId1309" xr:uid="{A4E10EED-E147-4D08-AA23-2CC6C8E3CDEF}"/>
    <hyperlink ref="P2200" r:id="rId1310" xr:uid="{ACF73761-7989-470A-865A-4C024A18C901}"/>
    <hyperlink ref="P1271" r:id="rId1311" xr:uid="{B4718BB5-7DF4-4D47-86F2-845D0E0ADC3D}"/>
    <hyperlink ref="P2195" r:id="rId1312" xr:uid="{099DFE96-D9B5-4AA0-9EB0-8772DC5D514F}"/>
    <hyperlink ref="P1397" r:id="rId1313" xr:uid="{EEA38018-68C5-40D7-AAF3-111FDCD238E7}"/>
    <hyperlink ref="P344" r:id="rId1314" xr:uid="{4E7A6AB8-025D-4B5C-BEF5-F836D540E20D}"/>
    <hyperlink ref="P1069" r:id="rId1315" xr:uid="{41312DE0-02E9-40C9-83DD-D2631EB33C4E}"/>
    <hyperlink ref="P317" r:id="rId1316" xr:uid="{D52BBC93-F2CC-4FFF-B59C-6B645CF3D2CA}"/>
    <hyperlink ref="P330" r:id="rId1317" xr:uid="{8B229667-7AC8-4FFE-B73A-2194ADCA40A3}"/>
    <hyperlink ref="P336" r:id="rId1318" xr:uid="{ACEC28C3-B6DB-4F08-B24D-4C92BF597B94}"/>
    <hyperlink ref="P1308" r:id="rId1319" xr:uid="{DA5D5467-E899-4BC8-98F0-7A0D26107128}"/>
    <hyperlink ref="P323" r:id="rId1320" xr:uid="{C4AAF93B-BAE9-4C31-B17C-640ABE3C7DB8}"/>
    <hyperlink ref="P2202" r:id="rId1321" xr:uid="{A8A74E5A-7509-40CD-A5AB-4155AC188DAB}"/>
    <hyperlink ref="P523" r:id="rId1322" xr:uid="{8C1A79A0-83A2-41DF-BC66-C41B5A41705C}"/>
    <hyperlink ref="P417" r:id="rId1323" xr:uid="{95958899-7934-4FF1-9DDD-A791964945B3}"/>
    <hyperlink ref="P315" r:id="rId1324" xr:uid="{7A909DA8-ADE4-449D-8B0D-2FBA4CA1EC2D}"/>
    <hyperlink ref="P328" r:id="rId1325" xr:uid="{B6023AE6-B88D-43E1-937A-F242683C972D}"/>
    <hyperlink ref="P423" r:id="rId1326" xr:uid="{F696D48D-52D6-4871-985B-763F70F936EF}"/>
    <hyperlink ref="P1927" r:id="rId1327" xr:uid="{B4CAD154-0F24-46AB-AC28-DBBC9A9A70B1}"/>
    <hyperlink ref="P1935" r:id="rId1328" xr:uid="{DE6DB6FF-D65B-4984-B7C5-88E2CA95B250}"/>
    <hyperlink ref="P1301" r:id="rId1329" xr:uid="{77E3978E-7FDF-44C9-B467-33684D451012}"/>
    <hyperlink ref="P2209" r:id="rId1330" xr:uid="{E4F39684-CFD3-445F-BC4D-A67865DAF364}"/>
    <hyperlink ref="Q1396" r:id="rId1331" xr:uid="{C8483112-7933-4008-90C9-62C53D498C69}"/>
    <hyperlink ref="P1396" r:id="rId1332" xr:uid="{81484A71-C8A7-4E04-A340-ACDD16655622}"/>
    <hyperlink ref="P51" r:id="rId1333" xr:uid="{23035CB5-7BA0-4A15-AC2E-A4381605ED3E}"/>
    <hyperlink ref="P117" r:id="rId1334" xr:uid="{CFDC5724-2A57-4B2E-8089-E3BFF7835724}"/>
    <hyperlink ref="P327" r:id="rId1335" xr:uid="{AEC08FBC-BDD7-4167-8282-3388838F3691}"/>
    <hyperlink ref="P1287" r:id="rId1336" xr:uid="{329285C7-99D8-449F-85D9-85E4A1569B87}"/>
    <hyperlink ref="P1294" r:id="rId1337" xr:uid="{A8C3EA61-3D94-40C8-8F0A-F5586E96698D}"/>
    <hyperlink ref="P1942" r:id="rId1338" xr:uid="{48DB39E1-4E6E-4E14-8F5E-B308F0268E3D}"/>
    <hyperlink ref="P640" r:id="rId1339" xr:uid="{3ECB8182-BA7B-468E-8C8F-767A121A6EF2}"/>
    <hyperlink ref="P634" r:id="rId1340" xr:uid="{E2880666-E39E-4A35-90EE-56016F0AF7B8}"/>
    <hyperlink ref="P2220" r:id="rId1341" xr:uid="{5F710618-0872-4C87-BA77-3B98973C4733}"/>
    <hyperlink ref="P641" r:id="rId1342" xr:uid="{29EB351B-6DE5-4821-BE62-74F987B1DA30}"/>
    <hyperlink ref="P633" r:id="rId1343" xr:uid="{A6ED1C3F-81E7-42C0-8E4E-FF5D37D021A2}"/>
    <hyperlink ref="P635" r:id="rId1344" xr:uid="{9F2FEB34-A6B5-4F21-B268-9D2D73B57D4D}"/>
    <hyperlink ref="P1131" r:id="rId1345" xr:uid="{F6DDF65B-2D96-422A-A380-17A7C120286E}"/>
    <hyperlink ref="P1132" r:id="rId1346" xr:uid="{8F2B68AE-D445-400D-84F6-80005370C623}"/>
    <hyperlink ref="P714" r:id="rId1347" xr:uid="{CEE97802-48A4-42A5-8254-BBE5CE0866D3}"/>
    <hyperlink ref="P1246" r:id="rId1348" xr:uid="{F82B5C3E-314F-455A-80C7-5DC28DCF56B9}"/>
    <hyperlink ref="P2034" r:id="rId1349" xr:uid="{9BE13F6C-A5C5-426B-AC41-6617E8CF92D0}"/>
    <hyperlink ref="P2407" r:id="rId1350" xr:uid="{4ACAA9B3-1F06-4107-ADED-08CDD5BFA300}"/>
    <hyperlink ref="P2408" r:id="rId1351" xr:uid="{C90B7425-DBA6-493D-ADB8-1EB6CECE79AC}"/>
    <hyperlink ref="P645" r:id="rId1352" xr:uid="{6DF9088E-082E-417D-9324-E7FF7BA55307}"/>
    <hyperlink ref="P205" r:id="rId1353" xr:uid="{99167127-CFDA-4F7F-9E04-3A5ECD79D2B2}"/>
    <hyperlink ref="P639" r:id="rId1354" xr:uid="{5D03E4E1-EBC8-453D-886D-E97E0063712E}"/>
    <hyperlink ref="P642" r:id="rId1355" xr:uid="{2DEB6D6A-8623-4425-AECC-820706581E1A}"/>
    <hyperlink ref="P643" r:id="rId1356" xr:uid="{32338A68-20C6-4E96-B182-FCEEC0B5FBBC}"/>
    <hyperlink ref="P644" r:id="rId1357" xr:uid="{660AA4F2-6C04-42F7-AF09-268C1DF98777}"/>
    <hyperlink ref="P1560" r:id="rId1358" xr:uid="{1F9CB919-2766-4957-B308-F4C3F66B3A71}"/>
    <hyperlink ref="P2006" r:id="rId1359" xr:uid="{0BBC7D32-8276-4F7B-98C4-B2D69AA73E95}"/>
    <hyperlink ref="P2007" r:id="rId1360" xr:uid="{61D819D8-9C98-4063-A800-214E56F43DA7}"/>
    <hyperlink ref="P2013" r:id="rId1361" xr:uid="{E50CD01E-5933-41F3-A0FC-502A26F340BF}"/>
    <hyperlink ref="P1948" r:id="rId1362" xr:uid="{450F585C-FD6F-4FBA-A471-05C452B42DA8}"/>
    <hyperlink ref="P1305" r:id="rId1363" xr:uid="{CBAF7A8A-22E5-4478-BC26-C2D73EA55D24}"/>
    <hyperlink ref="P47" r:id="rId1364" xr:uid="{752596CC-AC18-495F-AF6C-754C4B8CDC13}"/>
    <hyperlink ref="P1880" r:id="rId1365" xr:uid="{F124C2A0-4760-4EB9-A265-516C23F3C9B2}"/>
    <hyperlink ref="P1916" r:id="rId1366" xr:uid="{B94B82A0-1CBE-4AFC-8EFA-686A98F4AC97}"/>
    <hyperlink ref="P2154" r:id="rId1367" xr:uid="{47D098C7-C5F7-410F-9DFD-3767C36E98B0}"/>
    <hyperlink ref="P2535" r:id="rId1368" xr:uid="{3DD15755-1944-459A-B171-6FCC80952225}"/>
    <hyperlink ref="P191" r:id="rId1369" location="google_vignette" xr:uid="{A102BFD6-FC0A-4E3A-B443-58F30ABBD731}"/>
    <hyperlink ref="P46" r:id="rId1370" location="google_vignette" xr:uid="{61C20AAF-7B83-4695-9123-06407D2196BD}"/>
    <hyperlink ref="P1604" r:id="rId1371" location="google_vignette" xr:uid="{07454CD0-4FFA-4DD8-B7B6-9BB935ED12EB}"/>
    <hyperlink ref="P1727" r:id="rId1372" location="google_vignette" xr:uid="{251766C2-2B59-4A24-9BCD-533490EDAE87}"/>
    <hyperlink ref="P1556" r:id="rId1373" xr:uid="{F6608FE4-8008-4CB9-9C0C-6C7F4AEA8AFE}"/>
    <hyperlink ref="P850" r:id="rId1374" xr:uid="{62D42FD5-DBF6-4C32-AAB6-30C841E623C4}"/>
    <hyperlink ref="P832" r:id="rId1375" location="google_vignette" xr:uid="{17144779-E6B0-4A53-AD04-B7057D2B6ECD}"/>
    <hyperlink ref="P852" r:id="rId1376" xr:uid="{3BF01050-273D-47F5-A098-0764DDA66F57}"/>
    <hyperlink ref="P347" r:id="rId1377" xr:uid="{210378C2-9AB2-4533-80F3-ADE91C6FFBF3}"/>
    <hyperlink ref="P439" r:id="rId1378" xr:uid="{20EC9636-F57E-4FB1-81C5-EE95616E4701}"/>
    <hyperlink ref="P972" r:id="rId1379" xr:uid="{BB3F3D6D-B9E9-4D80-99B9-89529ED87D03}"/>
    <hyperlink ref="P1716" r:id="rId1380" xr:uid="{24619808-4D33-4714-9F50-EB0A80C5C854}"/>
    <hyperlink ref="P2528" r:id="rId1381" xr:uid="{D114F01A-9704-4CFC-80D3-2F1C3778BCF2}"/>
    <hyperlink ref="P2529" r:id="rId1382" xr:uid="{CC6EC48D-FB4B-4EA4-BBA8-FA2DC4D7B165}"/>
    <hyperlink ref="P2141" r:id="rId1383" xr:uid="{7D4059C2-3216-4078-90AB-F7FA6D0148A9}"/>
    <hyperlink ref="P162" r:id="rId1384" xr:uid="{DDEBD890-BEBF-4756-A9EF-20BAE1021794}"/>
    <hyperlink ref="P160" r:id="rId1385" xr:uid="{677FC1ED-01A6-411C-8ADF-17C0D12A9013}"/>
    <hyperlink ref="P1742" r:id="rId1386" xr:uid="{8BB3974D-D9E7-4521-AFAF-5C93FB41F978}"/>
    <hyperlink ref="P161" r:id="rId1387" xr:uid="{09E17354-4E6C-4E1E-A28F-DB34DD539C66}"/>
    <hyperlink ref="P1393" r:id="rId1388" xr:uid="{F317A6C2-885B-4CD7-AE9D-9135159623D9}"/>
    <hyperlink ref="P114" r:id="rId1389" xr:uid="{C9205757-259D-43BA-A774-AA38E2BF8F3C}"/>
    <hyperlink ref="P2310" r:id="rId1390" xr:uid="{5DD599DF-6DD5-4788-AD83-0431A2C896E3}"/>
    <hyperlink ref="P24" r:id="rId1391" xr:uid="{95E921D9-0D91-4319-AF76-ED9ADCC69411}"/>
    <hyperlink ref="P1360" r:id="rId1392" xr:uid="{6131B80E-E47E-48A7-B7FB-C0D33657B314}"/>
    <hyperlink ref="P2051" r:id="rId1393" xr:uid="{9764BFEC-5DCB-437E-B04E-BCAF165F8C7A}"/>
    <hyperlink ref="P617" r:id="rId1394" xr:uid="{094D8489-D62D-4BB8-A40D-46BB6DA61EFE}"/>
    <hyperlink ref="P2263" r:id="rId1395" xr:uid="{737F1EFC-4C58-4E0E-88F2-C037E911559F}"/>
    <hyperlink ref="P1893" r:id="rId1396" xr:uid="{2AFD172A-7649-4D56-AC2D-2B9171F8F054}"/>
    <hyperlink ref="P2365" r:id="rId1397" xr:uid="{59172BFE-C174-4ED9-A95B-15F1252F985A}"/>
    <hyperlink ref="P844" r:id="rId1398" xr:uid="{6FD02839-2946-40D6-B173-EC07E71C7E79}"/>
    <hyperlink ref="P1104" r:id="rId1399" xr:uid="{B443DDB5-CF7B-4D02-8066-1D08FAEA8EED}"/>
    <hyperlink ref="P1189" r:id="rId1400" xr:uid="{7B67DB2B-8E99-4EB4-A988-7497385BEF8F}"/>
    <hyperlink ref="P1015" r:id="rId1401" xr:uid="{03D11EF0-098B-4A39-A693-00B9D71C4741}"/>
    <hyperlink ref="P2367" r:id="rId1402" xr:uid="{CD1D4A05-3F8B-4377-AE89-D25EB27B5C14}"/>
    <hyperlink ref="P2368" r:id="rId1403" xr:uid="{3885E10D-EAD6-43F6-9445-C1FE93E7CC8E}"/>
    <hyperlink ref="P839" r:id="rId1404" xr:uid="{E511E5AB-DF84-47B9-9400-983F4D4C50DC}"/>
    <hyperlink ref="P210" r:id="rId1405" xr:uid="{692DA281-9ADD-4627-A92F-177828DB87FB}"/>
    <hyperlink ref="P2532" r:id="rId1406" xr:uid="{CD97D342-5A90-4308-8C58-D5BB47501B8B}"/>
    <hyperlink ref="P2122" r:id="rId1407" xr:uid="{A598C4E0-D3EC-4351-8DB3-F15B09066124}"/>
    <hyperlink ref="P216" r:id="rId1408" xr:uid="{D1D8CF75-545A-4167-B3C3-5B80E08B6C10}"/>
    <hyperlink ref="P311" r:id="rId1409" xr:uid="{6D5E90C1-1534-423E-A416-D38E87B726CD}"/>
    <hyperlink ref="P862" r:id="rId1410" xr:uid="{756E601E-92AA-4FDC-AAAC-F872DB2BA93D}"/>
    <hyperlink ref="P900" r:id="rId1411" xr:uid="{AA5F05EC-6D50-486C-AEA1-62A9CB76D1EE}"/>
    <hyperlink ref="P2225" r:id="rId1412" xr:uid="{32C02B71-B4BC-4656-99D6-B0D0327F4F2D}"/>
    <hyperlink ref="P1855" r:id="rId1413" xr:uid="{1EFB8C12-6F71-474C-BD2D-B9974B9F550B}"/>
    <hyperlink ref="P1621" r:id="rId1414" xr:uid="{9725884C-D8B7-48E6-B500-4A9FF48C9F7E}"/>
    <hyperlink ref="P1017" r:id="rId1415" xr:uid="{6D7F7A8B-C38F-45B2-AB09-A8D7D37BF5B3}"/>
    <hyperlink ref="P1616" r:id="rId1416" xr:uid="{75A910D3-57AD-4066-B13C-FF371631355A}"/>
    <hyperlink ref="P1077" r:id="rId1417" xr:uid="{11DDA517-C6B2-4F1E-85C5-9015A067824D}"/>
    <hyperlink ref="P1558" r:id="rId1418" xr:uid="{12DA147C-7875-4168-B342-27FD1ADF1E15}"/>
    <hyperlink ref="P1678" r:id="rId1419" xr:uid="{E13C2AEE-25A6-46AB-AD98-EA5452FB9E5E}"/>
    <hyperlink ref="P1679" r:id="rId1420" xr:uid="{D51ECDE6-D8A9-463B-8401-AFB9BF19D7D5}"/>
    <hyperlink ref="P1136" r:id="rId1421" xr:uid="{0557CEAB-D45D-4658-B23B-A9D3C8E8B4E3}"/>
    <hyperlink ref="P526" r:id="rId1422" xr:uid="{B303E026-12EB-4C8C-ABE8-A7D632EA9E61}"/>
    <hyperlink ref="P268" r:id="rId1423" location="eop-quick-facts-section" xr:uid="{2990D012-D9CB-4E07-B3FA-8AE733ED248D}"/>
    <hyperlink ref="P269" r:id="rId1424" location="sar-lupe-constellation" xr:uid="{203C584C-EFF5-4EF1-BD9E-F00BFA070F2B}"/>
    <hyperlink ref="P493" r:id="rId1425" xr:uid="{C81B32AD-FF86-4E71-B73E-A343643D9430}"/>
    <hyperlink ref="P489" r:id="rId1426" xr:uid="{97E0091E-BE06-408B-A04E-D56F69B8B02F}"/>
    <hyperlink ref="P1025" r:id="rId1427" xr:uid="{12E42425-6BB9-494F-9AD2-555E4F689799}"/>
    <hyperlink ref="P1385" r:id="rId1428" xr:uid="{8984FF16-B049-4E92-B7A4-95AE33781C2E}"/>
    <hyperlink ref="P1766" r:id="rId1429" xr:uid="{5E9A42E1-E566-406F-B2AE-2E3CFD6EA80A}"/>
    <hyperlink ref="P573" r:id="rId1430" xr:uid="{81471430-50CA-4953-9666-C83369F43E47}"/>
    <hyperlink ref="P2155" r:id="rId1431" xr:uid="{0262AA7A-45F1-4545-B01C-E0FCED65E7D2}"/>
    <hyperlink ref="P341" r:id="rId1432" xr:uid="{1A8CF5FC-3A4E-4A7A-9EB3-589FF459F985}"/>
    <hyperlink ref="P1139" r:id="rId1433" xr:uid="{DB11F6C3-E96E-444C-B5D5-F68136FBA650}"/>
    <hyperlink ref="P1125" r:id="rId1434" xr:uid="{29AE36E0-941A-45FE-8A02-2DC03F82BABB}"/>
    <hyperlink ref="P1129" r:id="rId1435" xr:uid="{533C3D53-098A-4665-BB21-E016ADBB9E69}"/>
    <hyperlink ref="P2230" r:id="rId1436" xr:uid="{10944079-9C03-4D38-B191-B545C72EF196}"/>
    <hyperlink ref="P352" r:id="rId1437" xr:uid="{718DE9AC-60B1-4801-964D-BCDD83CFEC42}"/>
    <hyperlink ref="P679" r:id="rId1438" xr:uid="{F2266EAF-1B0F-4032-AB9C-6C1E21D0464E}"/>
    <hyperlink ref="P1967" r:id="rId1439" xr:uid="{6F0CF626-9BC4-4765-BE4F-6D81B610825D}"/>
    <hyperlink ref="P2520" r:id="rId1440" xr:uid="{E0E96AAF-76D7-4B28-B563-E591E3369EDA}"/>
    <hyperlink ref="P63" r:id="rId1441" xr:uid="{D1EF1F5A-A8B9-4310-BE2C-6795F9342D7F}"/>
    <hyperlink ref="P1148" r:id="rId1442" xr:uid="{AB64BB5B-8055-4445-89F1-1751B913E10B}"/>
    <hyperlink ref="P750" r:id="rId1443" xr:uid="{84517422-885F-4017-B837-0BAF1B813FDA}"/>
    <hyperlink ref="P504" r:id="rId1444" xr:uid="{D1276F4D-3983-4455-887E-CC8BEE24B636}"/>
    <hyperlink ref="P503" r:id="rId1445" xr:uid="{AD1A447F-0888-4997-B025-29DF7C7EAE90}"/>
    <hyperlink ref="P60" r:id="rId1446" xr:uid="{2D9CA870-980C-4A97-BD60-F91970D5C294}"/>
    <hyperlink ref="P1968" r:id="rId1447" xr:uid="{7A27715B-53C5-4E7B-8351-84C83974A7A1}"/>
    <hyperlink ref="P433" r:id="rId1448" xr:uid="{190F816C-C79D-4F1C-B687-61C858841C11}"/>
    <hyperlink ref="P349" r:id="rId1449" xr:uid="{65D9689C-0153-4089-922C-1C21C8B2E39D}"/>
    <hyperlink ref="P541" r:id="rId1450" xr:uid="{2175A274-7A4A-4C3A-AD5C-1EAAD49583DC}"/>
    <hyperlink ref="P531" r:id="rId1451" xr:uid="{0C28A96A-B486-4847-8F2E-C7FEE524244F}"/>
    <hyperlink ref="P534" r:id="rId1452" xr:uid="{308F19D9-515E-4744-8DBB-F421C52FFE88}"/>
    <hyperlink ref="P2323" r:id="rId1453" xr:uid="{2ADB9F65-A040-41A8-8DE0-46BEF4E6DE0A}"/>
    <hyperlink ref="P2075" r:id="rId1454" xr:uid="{BA64A835-92AF-4CEB-9850-577E895DDCB4}"/>
    <hyperlink ref="P2319" r:id="rId1455" xr:uid="{73D5473B-853D-4675-8BB3-28F9D0292D3C}"/>
    <hyperlink ref="P68" r:id="rId1456" xr:uid="{2F7798A1-D3B3-40CF-95CE-D0AC5A287C10}"/>
    <hyperlink ref="P1752" r:id="rId1457" xr:uid="{2BA24B43-B332-4D44-A478-0C735FC89CE7}"/>
    <hyperlink ref="P69" r:id="rId1458" xr:uid="{F0BFCF12-ABAB-4C13-A0D2-F28F7DDC5BDF}"/>
    <hyperlink ref="P2111" r:id="rId1459" xr:uid="{C56A1003-8BB6-4C91-BA10-BC6A72254F78}"/>
    <hyperlink ref="P570" r:id="rId1460" xr:uid="{73B521B2-54F0-4232-AAFB-7B108C594EF1}"/>
    <hyperlink ref="P571" r:id="rId1461" xr:uid="{C8D1701A-550E-4204-A8C2-5441C5BE92EF}"/>
    <hyperlink ref="P1176" r:id="rId1462" xr:uid="{A94AE65F-21B2-48D6-8C7D-FE720F2B88D7}"/>
    <hyperlink ref="P1569" r:id="rId1463" xr:uid="{C83F8502-DD58-4693-81BE-4E59FC7842BD}"/>
    <hyperlink ref="P200" r:id="rId1464" xr:uid="{0ADAB861-4238-4E59-8C1E-28A6A3A53F14}"/>
    <hyperlink ref="P203" r:id="rId1465" xr:uid="{4FBFE4B4-70EB-4B97-984E-D0FF38EE0A00}"/>
    <hyperlink ref="P895" r:id="rId1466" xr:uid="{DF843682-6B07-43B0-95E6-6C2DD5480680}"/>
    <hyperlink ref="P904" r:id="rId1467" xr:uid="{F14D8649-5696-4EFA-A720-450EFBCF3751}"/>
    <hyperlink ref="P919" r:id="rId1468" xr:uid="{436B88BE-5FB8-4213-A0CF-8C21ABB1629C}"/>
    <hyperlink ref="P937" r:id="rId1469" xr:uid="{6FC69CF3-2CEE-44ED-BCC0-ADB0B2168E86}"/>
    <hyperlink ref="P940" r:id="rId1470" xr:uid="{69200E0E-9A45-47EF-8889-DDBE8AF92BBE}"/>
    <hyperlink ref="P1697" r:id="rId1471" xr:uid="{51D52520-BE92-4FA0-BA59-021673A8BE1C}"/>
    <hyperlink ref="P1673" r:id="rId1472" xr:uid="{0560DAD3-F127-42E7-A834-CF5ADD984852}"/>
    <hyperlink ref="P694" r:id="rId1473" xr:uid="{D0E6E6D3-CC21-4D57-92C7-E870EC10BBBD}"/>
    <hyperlink ref="P2461" r:id="rId1474" xr:uid="{BD7C7987-F19F-4FC9-9A38-1E74FCEB6896}"/>
    <hyperlink ref="P701" r:id="rId1475" xr:uid="{38F3CEB0-EC4D-495B-974E-2B39AD491535}"/>
    <hyperlink ref="Q701" r:id="rId1476" xr:uid="{5F7716B2-D2E3-42DA-BACC-4641BA5E2D28}"/>
    <hyperlink ref="P1854" r:id="rId1477" xr:uid="{F61F22DC-D0F0-412B-B45D-BC9B2658C08F}"/>
    <hyperlink ref="Q1854" r:id="rId1478" xr:uid="{CB5E91F1-69E0-46E4-8249-9C0AA545509B}"/>
    <hyperlink ref="P1816" r:id="rId1479" xr:uid="{63220717-727E-4258-97C9-0E7861D07169}"/>
    <hyperlink ref="P1046" r:id="rId1480" xr:uid="{46EEBD9D-5BA0-446B-A5C0-145E9B9736E0}"/>
    <hyperlink ref="P1047" r:id="rId1481" xr:uid="{0670014B-0111-4732-9567-FEA873EA8082}"/>
    <hyperlink ref="P2077" r:id="rId1482" xr:uid="{2F8EB80C-F1D7-4B35-BE0E-F2C88B768FEF}"/>
    <hyperlink ref="P432" r:id="rId1483" xr:uid="{A77E2910-FE81-4B9E-BE73-ECF83C8F61C5}"/>
    <hyperlink ref="P1147" r:id="rId1484" xr:uid="{54B31C3F-5439-48AC-9E3B-7BF6129CF7D7}"/>
    <hyperlink ref="P1637" r:id="rId1485" xr:uid="{9EA6EA8B-F77E-4F41-9A96-3D5724CC3C59}"/>
    <hyperlink ref="P522" r:id="rId1486" xr:uid="{D779209E-BC72-4289-80A6-ABF7D57118E5}"/>
    <hyperlink ref="P1926" r:id="rId1487" xr:uid="{D3640ACF-46C4-4F36-8050-E847626D14EE}"/>
    <hyperlink ref="P1934" r:id="rId1488" xr:uid="{2FD51F96-3032-4D54-AFF7-A8AB06469707}"/>
    <hyperlink ref="P314" r:id="rId1489" xr:uid="{286C69A2-8FA6-403F-8520-A4683339E6D9}"/>
    <hyperlink ref="P415" r:id="rId1490" xr:uid="{03C24095-B16A-424F-9528-4EECCA817057}"/>
    <hyperlink ref="P857" r:id="rId1491" xr:uid="{E1BD3E84-3555-4E4B-854F-2ECCDB66AC48}"/>
    <hyperlink ref="P780" r:id="rId1492" xr:uid="{87BE8F86-0F4F-4F61-8A30-70BAC3ED1B43}"/>
    <hyperlink ref="P851" r:id="rId1493" xr:uid="{10D81529-19A5-433F-963B-94D81205042A}"/>
    <hyperlink ref="P853" r:id="rId1494" xr:uid="{82B94871-C728-46CE-8662-971268225351}"/>
    <hyperlink ref="P120" r:id="rId1495" xr:uid="{054A5A15-78A8-4F8F-BA8A-9619C951845A}"/>
    <hyperlink ref="P2039" r:id="rId1496" xr:uid="{308BD420-0E37-4D49-A6FF-D0D0C9D562CC}"/>
    <hyperlink ref="P1955" r:id="rId1497" xr:uid="{04ABADE6-CC0A-477E-B05F-4781BE6CABF8}"/>
    <hyperlink ref="P2487" r:id="rId1498" location=":~:text=S%C3%B6dermanland%20Class%20is%20powered%20by%20a%20diesel-electric%20and,by%20acting%20as%20an%20alternative%20to%20battery%20power." xr:uid="{4A3B7756-BB2A-401E-B7C5-100BA10890AB}"/>
    <hyperlink ref="P435" r:id="rId1499" xr:uid="{C71D3849-702C-4DBA-AAAA-EB91D1298C25}"/>
    <hyperlink ref="P410" r:id="rId1500" xr:uid="{160676FF-C7F8-463B-9393-2D468026B60E}"/>
    <hyperlink ref="P1958" r:id="rId1501" xr:uid="{E3DFE7A9-8272-4608-A09B-B20ED3004E13}"/>
    <hyperlink ref="P1759" r:id="rId1502" xr:uid="{D390AA44-5345-4A30-AF41-B255348343D9}"/>
    <hyperlink ref="P460" r:id="rId1503" xr:uid="{BAED7277-6169-48F4-AA3E-C9ECACA73CA5}"/>
    <hyperlink ref="P2505" r:id="rId1504" xr:uid="{4FE14191-0D39-4AF0-A8F5-A49B3DFC36A1}"/>
    <hyperlink ref="P1060" r:id="rId1505" xr:uid="{7CFC5BD5-A432-46DF-AE2D-316CE59E1D3F}"/>
    <hyperlink ref="P564" r:id="rId1506" xr:uid="{971CFAAE-995E-4968-8FCE-9BFB0E5C7B0C}"/>
    <hyperlink ref="P1043" r:id="rId1507" xr:uid="{D3A6BC49-9C59-4A7D-A2BE-C9BC2678B304}"/>
    <hyperlink ref="P1108" r:id="rId1508" xr:uid="{736A0228-2079-4062-97C4-F9037060982A}"/>
    <hyperlink ref="P1111" r:id="rId1509" xr:uid="{0779B4DE-FA86-4BD4-A1F9-3AF2CF07704B}"/>
    <hyperlink ref="P1264" r:id="rId1510" xr:uid="{AAB65757-224E-4F85-BDA4-F381E0A0EAA5}"/>
    <hyperlink ref="P754" r:id="rId1511" xr:uid="{2BA27A7B-2221-442D-8B8A-616DE2DC3190}"/>
    <hyperlink ref="P1597" r:id="rId1512" xr:uid="{24F1035E-EACD-4872-BCA6-98197F9E3C44}"/>
    <hyperlink ref="P1725" r:id="rId1513" xr:uid="{F102B65C-54DE-47EB-975B-E80EE399297D}"/>
    <hyperlink ref="P1521" r:id="rId1514" xr:uid="{F55AA219-0691-47F2-B984-70CB5365A346}"/>
    <hyperlink ref="P2429" r:id="rId1515" xr:uid="{61F76785-D6AC-4D99-AD88-B3384AD3CC51}"/>
    <hyperlink ref="P512" r:id="rId1516" xr:uid="{59B9977B-357B-4D14-B14B-4BAED0205267}"/>
    <hyperlink ref="P1618" r:id="rId1517" xr:uid="{A09B271C-9FCF-4678-81EC-DF00D4547D21}"/>
    <hyperlink ref="P2374" r:id="rId1518" xr:uid="{2DC3B8D2-BBC0-44B9-97BA-7DC2123D93F8}"/>
    <hyperlink ref="P237" r:id="rId1519" xr:uid="{5B986610-1EC5-485F-B0CA-33337F08903D}"/>
    <hyperlink ref="P484" r:id="rId1520" xr:uid="{54E9C4EA-0E71-45FC-A577-62266DA9D8B3}"/>
    <hyperlink ref="P590" r:id="rId1521" xr:uid="{D725AAE6-3127-4929-88BA-6BB0A656526D}"/>
    <hyperlink ref="P708" r:id="rId1522" xr:uid="{940825B3-A108-4472-A929-91AA2333E9C0}"/>
    <hyperlink ref="P1808" r:id="rId1523" xr:uid="{76D20B7C-19D2-449B-8612-59FE79C2FFE9}"/>
    <hyperlink ref="P1911" r:id="rId1524" xr:uid="{774C8B98-4465-46C0-8D97-ADA64BB6B0C9}"/>
    <hyperlink ref="P2027" r:id="rId1525" xr:uid="{5524D4B7-38F4-44A6-824F-70D90EFD57D7}"/>
    <hyperlink ref="P2288" r:id="rId1526" xr:uid="{4A704A73-8B81-4B25-A4AF-4CC66F4E5E47}"/>
    <hyperlink ref="P294" r:id="rId1527" xr:uid="{B21834C4-109E-451A-A05C-11A712482450}"/>
    <hyperlink ref="P404" r:id="rId1528" xr:uid="{4371AEB2-8F7A-4D88-BEA8-BA3677FE3D0F}"/>
    <hyperlink ref="P43" r:id="rId1529" xr:uid="{B3BAB7F6-BE0E-440D-9C57-D4F34AD2EC10}"/>
    <hyperlink ref="P707" r:id="rId1530" xr:uid="{95767412-72AC-46C5-AB18-5B5F51B2108D}"/>
    <hyperlink ref="P1910" r:id="rId1531" xr:uid="{5EF6EA90-B0EA-420E-A7AA-3F726FB1D6CD}"/>
    <hyperlink ref="P1973" r:id="rId1532" xr:uid="{C67EBA2E-568C-41E9-924F-89386F4F23F0}"/>
    <hyperlink ref="P659" r:id="rId1533" xr:uid="{2E986B6D-9E23-4F24-9738-754F996E02EB}"/>
    <hyperlink ref="P242" r:id="rId1534" xr:uid="{D4945079-E433-4C2E-8649-EB0F235B7D1B}"/>
    <hyperlink ref="P816" r:id="rId1535" location=":~:text=The%20SPRAT%20rapid%20bridge%20installation%20system%20is%20a,systems%20are%20currently%20used%20by%20the%20French%20Army." xr:uid="{8E756802-3CCC-438F-ACB5-15F942DB7195}"/>
    <hyperlink ref="P1008" r:id="rId1536" xr:uid="{82F6E927-B313-4F47-8424-521C69AB8A20}"/>
    <hyperlink ref="P1009" r:id="rId1537" xr:uid="{E367C1D9-DEDF-46D0-A848-8A0857C44F3C}"/>
    <hyperlink ref="P1311" r:id="rId1538" xr:uid="{DC911E46-32FA-46FA-87C1-0699C5E6BED9}"/>
    <hyperlink ref="P1314" r:id="rId1539" xr:uid="{DA6884BF-F2F8-440F-A09E-0794844269F4}"/>
    <hyperlink ref="P1325" r:id="rId1540" xr:uid="{2154E11B-4C06-40F1-9D59-435EC521D104}"/>
    <hyperlink ref="P1327" r:id="rId1541" xr:uid="{33527078-534C-4D68-9C16-1F9FCA6E1113}"/>
    <hyperlink ref="P1171" r:id="rId1542" xr:uid="{2A17C303-36E2-4A46-85A0-5FAA83BB3C1B}"/>
    <hyperlink ref="P1095" r:id="rId1543" xr:uid="{96DBCEEF-34E6-4615-B525-4C28C7CBA399}"/>
    <hyperlink ref="P1126" r:id="rId1544" xr:uid="{B1B387B9-502F-4ABB-9157-5257B23552E0}"/>
    <hyperlink ref="P1130" r:id="rId1545" xr:uid="{7AE17888-7BF7-4093-BDD5-C822DB4B5EF0}"/>
    <hyperlink ref="P1150" r:id="rId1546" xr:uid="{14805B1B-0608-4F30-8563-0D01CBDC7B8F}"/>
    <hyperlink ref="P2496" r:id="rId1547" xr:uid="{6239E677-D53F-4A60-ACD3-3B7C25690180}"/>
    <hyperlink ref="P1200" r:id="rId1548" xr:uid="{430C9BAE-62A2-4C92-9619-D20CE6361777}"/>
    <hyperlink ref="P1341" r:id="rId1549" xr:uid="{99A1963C-0C3A-4499-8BB2-209DFABBDDD3}"/>
    <hyperlink ref="P2158" r:id="rId1550" xr:uid="{489A85C8-D303-40E8-AD91-CEBC55218D58}"/>
    <hyperlink ref="Q2158" r:id="rId1551" xr:uid="{53B35D6C-3E29-4706-B7B2-52548CF804EA}"/>
    <hyperlink ref="P1693" r:id="rId1552" xr:uid="{0D532A4D-D624-4BF5-8B04-31BB30B9C394}"/>
    <hyperlink ref="P2317" r:id="rId1553" xr:uid="{A1B0AD84-02C6-479C-94D5-BFEE72C72905}"/>
    <hyperlink ref="P2120" r:id="rId1554" xr:uid="{1FF97FDA-EB63-48A2-8C8B-957D2128A2E6}"/>
    <hyperlink ref="P2289" r:id="rId1555" xr:uid="{96AF263C-EB90-428B-9653-793229957C92}"/>
    <hyperlink ref="P2121" r:id="rId1556" xr:uid="{23B9C92E-DF14-4099-8154-7552979DB953}"/>
    <hyperlink ref="P146" r:id="rId1557" xr:uid="{36D1ACAB-C93C-4C20-85C9-30DD0CC69697}"/>
    <hyperlink ref="P147" r:id="rId1558" xr:uid="{6860B0CF-AC74-4656-91F6-F44836659937}"/>
    <hyperlink ref="P855" r:id="rId1559" xr:uid="{413AEDA0-3FAA-4269-8BFC-45EAEA99E454}"/>
    <hyperlink ref="P1061" r:id="rId1560" xr:uid="{2E21AAA7-9B0D-4273-B9F4-54938089F1A0}"/>
    <hyperlink ref="P1007" r:id="rId1561" xr:uid="{3FB5C481-5EAF-4768-8236-AD08AF1F3976}"/>
    <hyperlink ref="P2436" r:id="rId1562" xr:uid="{C0F9BBE1-5A86-4BC0-BBD4-CB47BD748182}"/>
    <hyperlink ref="P1274" r:id="rId1563" xr:uid="{92E497D4-915E-407B-A1CC-7B67B2A7443B}"/>
    <hyperlink ref="P1277" r:id="rId1564" xr:uid="{CF5EEF51-AEDD-40FD-9B16-50E68D15A777}"/>
    <hyperlink ref="P1280" r:id="rId1565" xr:uid="{BB2C22F5-2102-4E33-ABCE-55889CBFB3C8}"/>
    <hyperlink ref="P1283" r:id="rId1566" xr:uid="{27268CA1-5246-4C61-8919-734098EA71CF}"/>
    <hyperlink ref="P133" r:id="rId1567" xr:uid="{5517FED0-2C44-4F83-813A-4C9A2ECC4D1F}"/>
    <hyperlink ref="P436" r:id="rId1568" xr:uid="{F1E52592-8675-4298-8462-E9E248122BCB}"/>
    <hyperlink ref="P318" r:id="rId1569" xr:uid="{0BB8482A-3791-4080-B6E7-574C15FDF991}"/>
    <hyperlink ref="P331" r:id="rId1570" xr:uid="{A3AB9501-F1A8-41D8-8051-797B91A41453}"/>
    <hyperlink ref="P529" r:id="rId1571" xr:uid="{6F69778D-912F-4599-804A-6329B02608D0}"/>
    <hyperlink ref="P1928" r:id="rId1572" xr:uid="{377D34E7-D558-46B9-B8D5-70DD8A21F89D}"/>
    <hyperlink ref="P1936" r:id="rId1573" xr:uid="{2134CE97-9CC5-4039-84D5-B360E99D872C}"/>
    <hyperlink ref="P1943" r:id="rId1574" xr:uid="{FA770408-F3B7-4030-97DC-4E5638B530BF}"/>
    <hyperlink ref="P2070" r:id="rId1575" xr:uid="{A50A0445-F2E0-4060-AA98-4572779D838A}"/>
    <hyperlink ref="P2203" r:id="rId1576" xr:uid="{B8A3DD32-8D2C-4AF6-8065-9951F22DA853}"/>
    <hyperlink ref="P2210" r:id="rId1577" xr:uid="{FEFDCCCD-5C68-46A0-A2D3-52CA1314EAD3}"/>
    <hyperlink ref="P1302" r:id="rId1578" xr:uid="{4332A22F-7C65-4264-8DD9-6F3D4B493348}"/>
    <hyperlink ref="P524" r:id="rId1579" xr:uid="{D254D94B-A127-4D65-AA25-0E3617A067BE}"/>
    <hyperlink ref="P1288" r:id="rId1580" xr:uid="{26167DF7-7BFD-4ED1-8C28-C84954BCB3B9}"/>
    <hyperlink ref="P1295" r:id="rId1581" xr:uid="{2280AC27-437E-45B2-9090-E83012BE2C59}"/>
    <hyperlink ref="P2137" r:id="rId1582" xr:uid="{17BB4B75-5406-477A-8D25-3FF3478479B5}"/>
    <hyperlink ref="P1624" r:id="rId1583" xr:uid="{5FB68F40-2CC4-449A-A0EE-D13031CA2050}"/>
    <hyperlink ref="P1628" r:id="rId1584" xr:uid="{36C5BEA1-24BD-418E-A07F-07E2F6CB5744}"/>
    <hyperlink ref="P1644" r:id="rId1585" xr:uid="{08E31BBB-5279-4806-BA46-57FA785024B6}"/>
    <hyperlink ref="P1652" r:id="rId1586" xr:uid="{1983ADD8-C349-4A70-AB23-A11ECCAF400E}"/>
    <hyperlink ref="P1665" r:id="rId1587" xr:uid="{A7F63273-D7CB-4B1C-A402-4BC85E51B270}"/>
    <hyperlink ref="P1668" r:id="rId1588" xr:uid="{FFF5366F-CFEC-43BF-AABA-50929E6DD7DD}"/>
    <hyperlink ref="P784" r:id="rId1589" xr:uid="{DE10B58A-620F-41E5-B178-1C6AA2EA1600}"/>
    <hyperlink ref="P785" r:id="rId1590" xr:uid="{1FCB8339-3D34-4553-9E31-C1F671BBEA92}"/>
    <hyperlink ref="P1413" r:id="rId1591" xr:uid="{2E8D35B3-1B2F-433E-8FDF-3AD88C855BD0}"/>
    <hyperlink ref="P371" r:id="rId1592" xr:uid="{6F083063-5E29-4572-A32B-682D24BA50D7}"/>
    <hyperlink ref="P94" r:id="rId1593" xr:uid="{C93971C8-E5B2-41F8-AB2F-30B4847DD0C7}"/>
    <hyperlink ref="P2264" r:id="rId1594" xr:uid="{E67B3391-B47A-4D93-A050-7853EC82E1E9}"/>
    <hyperlink ref="P370" r:id="rId1595" xr:uid="{48D0DABB-8090-45C6-A276-BCD87116B555}"/>
    <hyperlink ref="P1414" r:id="rId1596" xr:uid="{5D42D239-6550-41C5-A142-1261522D6B29}"/>
    <hyperlink ref="P1415" r:id="rId1597" xr:uid="{BF44BF42-F4AA-4507-A6F1-2AEF0CBC7614}"/>
    <hyperlink ref="P1188" r:id="rId1598" xr:uid="{2E7F5ACA-44A8-4FB5-8CA4-27296329D5CF}"/>
    <hyperlink ref="P2379" r:id="rId1599" xr:uid="{F477FC81-66AC-4C1C-9789-E139AAAF8604}"/>
    <hyperlink ref="P1504" r:id="rId1600" xr:uid="{5B894F5E-CFB9-4C01-99C8-DB117F39EB7F}"/>
    <hyperlink ref="P85" r:id="rId1601" xr:uid="{A89EABE2-6A9C-427B-A299-1A9415B20B9C}"/>
    <hyperlink ref="P218" r:id="rId1602" xr:uid="{AB8F156F-8FF6-469D-8987-9BAAD886F7A3}"/>
    <hyperlink ref="P169" r:id="rId1603" xr:uid="{99826B58-87C8-4188-9537-8012FC2507A6}"/>
    <hyperlink ref="P2273" r:id="rId1604" xr:uid="{9E4228A6-0D54-4FBA-8179-65E3C1332C6D}"/>
    <hyperlink ref="P2299" r:id="rId1605" xr:uid="{F6E66D08-E114-4D31-A79A-079A58741F09}"/>
    <hyperlink ref="P2274" r:id="rId1606" xr:uid="{630AAA72-96BD-4AFC-A013-A105F050198C}"/>
    <hyperlink ref="P2277" r:id="rId1607" xr:uid="{C181D55F-02E8-4DF3-8357-8A7E217E9263}"/>
    <hyperlink ref="P2300" r:id="rId1608" xr:uid="{E71336FF-C880-44D6-8228-C29FEBC40838}"/>
    <hyperlink ref="P2353" r:id="rId1609" xr:uid="{DF83E552-C052-43C1-9A8A-03C4E777B542}"/>
    <hyperlink ref="P297" r:id="rId1610" xr:uid="{A7319436-9FE2-47A6-901A-F4399FF29956}"/>
    <hyperlink ref="P2193" r:id="rId1611" xr:uid="{6A58919D-A8DE-4ECB-BC9A-F40D7BB61B76}"/>
    <hyperlink ref="P2502" r:id="rId1612" xr:uid="{661526F7-84BC-4A13-94AD-5FD4A089705C}"/>
    <hyperlink ref="P2503" r:id="rId1613" xr:uid="{93F91CDE-2FAC-490F-BFBD-FADEF6954932}"/>
    <hyperlink ref="P1824" r:id="rId1614" xr:uid="{7DCAFC66-9403-4C9A-92AD-48D5C7C2438E}"/>
    <hyperlink ref="P675" r:id="rId1615" xr:uid="{CEC765C2-389F-4483-B414-C5D1477EFBBD}"/>
    <hyperlink ref="P2387" r:id="rId1616" xr:uid="{F30EE6E2-422D-4F8D-B79D-32BE770C3EF4}"/>
    <hyperlink ref="P383" r:id="rId1617" xr:uid="{F01DC18B-C69E-4E10-8CD1-08E3D3E2EAD4}"/>
    <hyperlink ref="P628" r:id="rId1618" xr:uid="{E6065AFF-5C9A-4893-AFC9-66249434B52D}"/>
    <hyperlink ref="P567" r:id="rId1619" xr:uid="{7AB23FAD-4D28-40CA-A024-2618956E8BA9}"/>
    <hyperlink ref="P1707" r:id="rId1620" xr:uid="{F8607C46-9732-4E88-895F-A8F0063B25DD}"/>
    <hyperlink ref="P1427" r:id="rId1621" xr:uid="{3AFA9F95-274A-470A-ACEE-41EAA7581D2E}"/>
    <hyperlink ref="P834" r:id="rId1622" xr:uid="{8E46E7D2-42AC-472F-9B11-3199630FE695}"/>
    <hyperlink ref="P2250" r:id="rId1623" xr:uid="{5BE5F3CB-EF04-4F6D-96F9-2F5C74D53AF6}"/>
    <hyperlink ref="P997" r:id="rId1624" xr:uid="{9B20C2A5-8927-4F6A-845D-942E202E144F}"/>
    <hyperlink ref="P835" r:id="rId1625" xr:uid="{7DA2C2B4-DC8A-4CE1-BAC3-C36A3C1CB2D9}"/>
    <hyperlink ref="P2217" r:id="rId1626" xr:uid="{F5D2B755-107A-488B-BDCB-C3C72CF55842}"/>
    <hyperlink ref="P925" r:id="rId1627" xr:uid="{F4B91565-4A31-4E9C-903B-87547C36D3DE}"/>
    <hyperlink ref="P1787" r:id="rId1628" xr:uid="{DEE5AA89-877B-4033-9B04-76C187D5E898}"/>
    <hyperlink ref="P2280" r:id="rId1629" xr:uid="{5CBE910A-B44A-4CFC-80E4-198C309C20F9}"/>
    <hyperlink ref="P2281" r:id="rId1630" xr:uid="{5E3580CE-E559-4DEE-875F-53C2497C8123}"/>
    <hyperlink ref="P1071" r:id="rId1631" xr:uid="{3706F2BB-BF68-4E0B-85CD-CFBF4253026A}"/>
    <hyperlink ref="P2318" r:id="rId1632" xr:uid="{15750B3B-02D4-42E5-801D-DF73058BD5D1}"/>
    <hyperlink ref="P2322" r:id="rId1633" xr:uid="{2787B78A-E652-4D76-925D-3617A2BCE73E}"/>
    <hyperlink ref="P426" r:id="rId1634" xr:uid="{6F4D3D11-4885-4B7E-B4D0-A885CC8849FE}"/>
    <hyperlink ref="P1336" r:id="rId1635" xr:uid="{A4A4BF0C-0F80-47FE-B7A1-1F2EEC681C4A}"/>
    <hyperlink ref="P930" r:id="rId1636" xr:uid="{3DAEE00E-97A4-4E68-8767-A7D4D39B1050}"/>
    <hyperlink ref="P1152" r:id="rId1637" xr:uid="{A5043527-1E2B-4EFF-8337-2DFC423BFB0A}"/>
    <hyperlink ref="P299" r:id="rId1638" xr:uid="{890D0AB1-ED5F-4BDF-B2A8-867BF49B2343}"/>
    <hyperlink ref="P837" r:id="rId1639" xr:uid="{56EE2107-32AC-4F85-91A8-6147C7B7F3DF}"/>
    <hyperlink ref="P494" r:id="rId1640" xr:uid="{FE9B622E-783A-4159-B71C-A059BD6A627F}"/>
    <hyperlink ref="P836" r:id="rId1641" xr:uid="{E9825730-152A-4208-85D5-B78D60D4C040}"/>
    <hyperlink ref="P1829" r:id="rId1642" xr:uid="{171BDAF3-4259-452A-ABCD-0082616BC228}"/>
    <hyperlink ref="P1082" r:id="rId1643" xr:uid="{C75A3A82-0A56-4414-B8B9-20E8FB21BA18}"/>
    <hyperlink ref="P224" r:id="rId1644" xr:uid="{08408FEB-AB2D-4EF1-A950-309002BB0C79}"/>
    <hyperlink ref="Q224" r:id="rId1645" xr:uid="{F0C82456-5974-4612-A9E8-0C8C6467D97D}"/>
    <hyperlink ref="P98" r:id="rId1646" location=":~:text=The%20TMM-3M2%20bridgelayer%20is%20the%20latest%20development%20of,TMM-3M2%20is%20based%20on%20four%20KAMAZ%20heavy%20trucks." display="https://www.armyrecognition.com/focus-analysis-conflicts/army/defence-security-industry-technology/the-new-tmm-3m2-truck-bridgelayer-will-enter-in-service-with-the-russian-armed-forces-12507162#:~:text=The%20TMM-3M2%20bridgelayer%20is%20the%20latest%20development%20of,TMM-3M2%20is%20based%20on%20four%20KAMAZ%20heavy%20trucks." xr:uid="{DFBF50A1-D6FA-4E25-8B72-970A4BF2339B}"/>
    <hyperlink ref="P1517" r:id="rId1647" location=":~:text=The%20TMM-3M2%20bridgelayer%20is%20the%20latest%20development%20of,TMM-3M2%20is%20based%20on%20four%20KAMAZ%20heavy%20trucks." display="https://www.armyrecognition.com/focus-analysis-conflicts/army/defence-security-industry-technology/the-new-tmm-3m2-truck-bridgelayer-will-enter-in-service-with-the-russian-armed-forces-12507162#:~:text=The%20TMM-3M2%20bridgelayer%20is%20the%20latest%20development%20of,TMM-3M2%20is%20based%20on%20four%20KAMAZ%20heavy%20trucks." xr:uid="{C507960F-F5E8-461E-ACC4-F3324DF729AB}"/>
    <hyperlink ref="P779" r:id="rId1648" xr:uid="{29123276-F638-4671-A153-5E3D0F3E6042}"/>
    <hyperlink ref="P2430" r:id="rId1649" xr:uid="{88E0212A-4EC1-4D17-AA03-C8379938CF0F}"/>
    <hyperlink ref="P1328" r:id="rId1650" xr:uid="{FEFFFC2C-9DBC-4E4D-B1AE-FED1C618A6D6}"/>
    <hyperlink ref="Q1328" r:id="rId1651" xr:uid="{20F48171-B6A8-4446-9C91-E426DB08C5E6}"/>
    <hyperlink ref="P538" r:id="rId1652" xr:uid="{3C9F7D31-0C38-4193-B245-1C530DF8F394}"/>
    <hyperlink ref="P359" r:id="rId1653" xr:uid="{BB3FBB8D-FE60-4C55-90A4-E4D850DE1F3D}"/>
    <hyperlink ref="P1733" r:id="rId1654" xr:uid="{C124FED7-210C-418F-8BE3-91E9BCDD2428}"/>
    <hyperlink ref="P358" r:id="rId1655" xr:uid="{A0C50472-1FC4-499F-B7DC-037EAB62EFD0}"/>
    <hyperlink ref="P1732" r:id="rId1656" xr:uid="{10EB1458-7CA4-4C45-94E8-CC82B8B5FC10}"/>
    <hyperlink ref="P2495" r:id="rId1657" xr:uid="{99EAC4DA-8F87-4349-9C54-59C6DC14DB36}"/>
    <hyperlink ref="P2498" r:id="rId1658" xr:uid="{2EE9034C-656E-485D-9A4C-5A32E66686C2}"/>
    <hyperlink ref="P2482" r:id="rId1659" xr:uid="{017CFB4B-5985-4702-9351-E58B153B5099}"/>
    <hyperlink ref="P2485" r:id="rId1660" xr:uid="{D7ABD739-893D-46F8-B0BE-36B7A52B2585}"/>
    <hyperlink ref="P2488" r:id="rId1661" xr:uid="{174F59A0-A2C7-4B4D-99BF-9D7AB6DD7D5C}"/>
    <hyperlink ref="P2492" r:id="rId1662" xr:uid="{6521032E-01E8-48EB-B1F9-79CB6678BA92}"/>
    <hyperlink ref="P734" r:id="rId1663" xr:uid="{6FE1FA9E-2D43-45DD-B5E9-B0DD7BB4D5B3}"/>
    <hyperlink ref="Q734" r:id="rId1664" xr:uid="{EE19E500-84D2-48E3-9CB3-049DFAA9091B}"/>
    <hyperlink ref="P2483" r:id="rId1665" xr:uid="{F380D157-6B8F-4DEE-BE19-2F9F34BCC04E}"/>
    <hyperlink ref="P2486" r:id="rId1666" xr:uid="{D23FEBA6-8D8C-4883-BBBB-EACDC61609DE}"/>
    <hyperlink ref="P2489" r:id="rId1667" xr:uid="{03D760E1-FE26-4068-BF17-E5599D1B5FC3}"/>
    <hyperlink ref="P485" r:id="rId1668" xr:uid="{28F80251-9DEE-4459-BA20-36D922EE454F}"/>
    <hyperlink ref="P1235" r:id="rId1669" xr:uid="{2BE5C5B0-393D-479B-AEF0-ACDDFFDE1795}"/>
    <hyperlink ref="P1876" r:id="rId1670" xr:uid="{3799B555-13A7-4FF8-A817-B88064C417C5}"/>
    <hyperlink ref="P2234" r:id="rId1671" xr:uid="{5C603C61-6FF8-4EDF-99BB-2E308BC8A409}"/>
    <hyperlink ref="P591" r:id="rId1672" xr:uid="{87FF76F9-D5D8-4364-B99C-D6AAA20D23C9}"/>
    <hyperlink ref="P279" r:id="rId1673" xr:uid="{EDD4F932-1E8E-4599-BC8D-653140E0E92D}"/>
    <hyperlink ref="P393" r:id="rId1674" xr:uid="{E06F90FA-3B9C-421F-8B07-7925F4387ECA}"/>
    <hyperlink ref="P391" r:id="rId1675" xr:uid="{0179EC61-9B4C-4AEB-AF0F-6A951F7FA63C}"/>
    <hyperlink ref="P291" r:id="rId1676" xr:uid="{D00B706E-4218-4475-9E4F-53C49A5DE7FB}"/>
    <hyperlink ref="P1083" r:id="rId1677" xr:uid="{31E70F1F-85DD-4E5C-A4C8-DDE9ACECC20C}"/>
    <hyperlink ref="P1909" r:id="rId1678" xr:uid="{A809A5F8-04A8-4231-8E68-70A1834208D1}"/>
    <hyperlink ref="P2265" r:id="rId1679" xr:uid="{C7FA694B-DAAE-483F-86A2-5D95B6A9CCA2}"/>
    <hyperlink ref="P2266" r:id="rId1680" xr:uid="{094485BD-4DB0-4AFC-8386-CA25C09C2617}"/>
    <hyperlink ref="P1106" r:id="rId1681" xr:uid="{1CE6A628-16CC-4B48-B32C-307DF6E7A8C8}"/>
    <hyperlink ref="P186" r:id="rId1682" xr:uid="{B6E7D949-BD5D-4CE0-9842-C1A2009E29BC}"/>
    <hyperlink ref="P829" r:id="rId1683" xr:uid="{F1668ED3-BAF1-4257-AE57-3B29CFCC2ED4}"/>
    <hyperlink ref="P2196" r:id="rId1684" xr:uid="{58B61443-9AAF-4792-A320-A1525E27BFE2}"/>
    <hyperlink ref="P2434" r:id="rId1685" xr:uid="{690A821C-B643-4BCF-8B61-E762A680C450}"/>
    <hyperlink ref="P1072" r:id="rId1686" xr:uid="{8136F119-145F-4FE4-A7EA-ACCEADA6959A}"/>
    <hyperlink ref="P2506" r:id="rId1687" xr:uid="{3CE0721A-CACD-4FB9-8106-D8C40FEBAB2D}"/>
    <hyperlink ref="P2509" r:id="rId1688" xr:uid="{93B45EBC-F66B-409C-BE25-0E79B8F369A8}"/>
    <hyperlink ref="P127" r:id="rId1689" xr:uid="{207DDF0B-5E94-4164-8DB9-AB697DC89D64}"/>
    <hyperlink ref="P2348" r:id="rId1690" xr:uid="{62513100-E510-4F46-8759-A9186C6A8006}"/>
    <hyperlink ref="P108" r:id="rId1691" xr:uid="{D2C273CE-CA7B-4F1C-8E48-B4E05BF14AA0}"/>
    <hyperlink ref="P769" r:id="rId1692" xr:uid="{39D313BA-2D57-4A25-B753-CD0763BE670B}"/>
    <hyperlink ref="P1048" r:id="rId1693" xr:uid="{526B07B2-B1A1-4D1B-9E9B-8AA359E16AA5}"/>
    <hyperlink ref="P770" r:id="rId1694" xr:uid="{BDC3F63D-DBDB-4A1D-84FB-5D2F9C4E3D62}"/>
    <hyperlink ref="P1477" r:id="rId1695" xr:uid="{7E9878B2-6F8E-477E-B29F-3DBE0606660F}"/>
    <hyperlink ref="P309" r:id="rId1696" xr:uid="{7E5849D3-BE8C-4B62-B5B1-811161BB3F80}"/>
    <hyperlink ref="P1478" r:id="rId1697" xr:uid="{572088A1-987D-45FD-97B6-DF7145814C4A}"/>
    <hyperlink ref="P1348" r:id="rId1698" xr:uid="{58624096-63E6-48E4-8CDF-37B2F5A269BE}"/>
    <hyperlink ref="P1173" r:id="rId1699" xr:uid="{CCCC8E59-3657-43DD-BAA2-A61442D58B9C}"/>
    <hyperlink ref="P1174" r:id="rId1700" xr:uid="{904B2D57-AC3E-450E-885D-C6D350A1D007}"/>
    <hyperlink ref="P1107" r:id="rId1701" xr:uid="{8A737A15-1BB6-4244-A952-0CB937F1D7F6}"/>
    <hyperlink ref="P1110" r:id="rId1702" xr:uid="{0D78EC3D-8F1E-451C-BA6C-2EBEFB3BE233}"/>
    <hyperlink ref="P1044" r:id="rId1703" location="development" xr:uid="{07C36B82-6584-43E6-A900-DFFE10616484}"/>
    <hyperlink ref="P1042" r:id="rId1704" location="development" xr:uid="{D9C19BAB-01D0-416D-83EE-829C720CB385}"/>
    <hyperlink ref="P1276" r:id="rId1705" xr:uid="{8D17C3A4-B16A-4D73-85AB-A241CF2395D5}"/>
    <hyperlink ref="P1279" r:id="rId1706" xr:uid="{E3F47609-F456-4B2C-87D3-EC1A8958F586}"/>
    <hyperlink ref="P1282" r:id="rId1707" xr:uid="{82C699BF-EA97-408D-ABAC-B1C0290CF99E}"/>
    <hyperlink ref="P514" r:id="rId1708" xr:uid="{C3CC5506-9231-419C-A41E-635C5645F1F9}"/>
    <hyperlink ref="P2197" r:id="rId1709" xr:uid="{0251C0F4-760D-45E5-9D03-667961C3D255}"/>
    <hyperlink ref="P258" r:id="rId1710" xr:uid="{50D2CD5E-5A76-494D-AFEC-EAED17ADA878}"/>
    <hyperlink ref="P2252" r:id="rId1711" xr:uid="{2B0CD280-82C1-4297-8D93-FB7AC119AF6A}"/>
    <hyperlink ref="P1494" r:id="rId1712" xr:uid="{7D9B248F-6111-471A-9E51-F026952758C3}"/>
    <hyperlink ref="P1825" r:id="rId1713" xr:uid="{6C66648A-3AE2-4C3F-B734-D66370E4D1B4}"/>
    <hyperlink ref="P2418" r:id="rId1714" xr:uid="{1FC78DB7-9C65-4C72-97E2-F1DAB5679039}"/>
    <hyperlink ref="P2544" r:id="rId1715" xr:uid="{3E122596-767C-4514-8930-563DB03DF702}"/>
    <hyperlink ref="P3" r:id="rId1716" xr:uid="{8B45C6D7-CAD7-410E-887C-1CEDD1C7B278}"/>
    <hyperlink ref="P733" r:id="rId1717" xr:uid="{30344E2B-90A7-43C6-B0BB-4BA66E5C9956}"/>
    <hyperlink ref="P740" r:id="rId1718" xr:uid="{E4579C78-2B35-4753-BFF9-162D9E4C09BE}"/>
    <hyperlink ref="P233" r:id="rId1719" xr:uid="{AA356422-E058-445F-B53B-FF2EA796540A}"/>
    <hyperlink ref="P2397" r:id="rId1720" xr:uid="{0C267CFF-4E9C-4EDF-82E3-EA68EDF10625}"/>
    <hyperlink ref="P1963" r:id="rId1721" xr:uid="{3F4C9A8E-26B3-4EBF-B472-6897FF07599D}"/>
    <hyperlink ref="P743" r:id="rId1722" xr:uid="{6445EF5F-A65A-4EC2-A477-8292E3B97549}"/>
    <hyperlink ref="P2168" r:id="rId1723" xr:uid="{6BBB097C-28B4-4119-9328-6F73C1248B90}"/>
    <hyperlink ref="P2169" r:id="rId1724" xr:uid="{A9EE74E1-639B-41AC-A0FC-52B2791532DD}"/>
    <hyperlink ref="P174" r:id="rId1725" xr:uid="{C6B00D7E-CDA5-4F19-93E0-34762AABBBB6}"/>
    <hyperlink ref="P803" r:id="rId1726" xr:uid="{F075C9BA-5039-4144-BC0D-0517290C4F10}"/>
    <hyperlink ref="P1030" r:id="rId1727" xr:uid="{1B88A3D2-1EFA-4BDD-886E-2375BB6C148E}"/>
    <hyperlink ref="P810" r:id="rId1728" xr:uid="{C2AC9BF7-0376-4068-8596-D3B5EEBFC161}"/>
    <hyperlink ref="P821" r:id="rId1729" xr:uid="{7D5FF489-39A5-4CF8-997D-BC7941363478}"/>
    <hyperlink ref="P820" r:id="rId1730" xr:uid="{B7A5A1AD-D827-4340-918F-B4B49BDB312B}"/>
    <hyperlink ref="P804" r:id="rId1731" xr:uid="{3728763D-B71A-4EAB-B9F5-9AD3F68BE266}"/>
    <hyperlink ref="P822" r:id="rId1732" xr:uid="{795484A4-E279-4C21-8603-B93276824641}"/>
    <hyperlink ref="P180" r:id="rId1733" xr:uid="{575C4770-FF14-43FA-95FB-B2FA1CA96891}"/>
    <hyperlink ref="P813" r:id="rId1734" xr:uid="{AE567324-D45F-4E61-A2AE-1D66B50A8CFD}"/>
    <hyperlink ref="Q821" r:id="rId1735" xr:uid="{27DC67FA-84BE-46D4-B948-63B9EC57CD36}"/>
    <hyperlink ref="Q180" r:id="rId1736" xr:uid="{A316FE7E-40C2-46EA-8A75-0187DE30252E}"/>
    <hyperlink ref="P1828" r:id="rId1737" xr:uid="{7A85F7DD-3F11-4F90-B93B-4EFBF10AC9E3}"/>
    <hyperlink ref="P674" r:id="rId1738" xr:uid="{179FED9F-7C32-4848-AAF4-4F4BB3493409}"/>
    <hyperlink ref="P491" r:id="rId1739" xr:uid="{0C57E849-8885-4875-A1A9-0866A3E13827}"/>
    <hyperlink ref="Q491" r:id="rId1740" xr:uid="{69341AB2-D732-4893-805E-BD47569EE2F9}"/>
    <hyperlink ref="P1962" r:id="rId1741" xr:uid="{255D8E20-21EE-4DA5-A84B-45059DA19ADB}"/>
    <hyperlink ref="P1041" r:id="rId1742" location="construction" xr:uid="{8AB27951-25CC-445C-B80D-BC6CCCCBFF70}"/>
    <hyperlink ref="P1819" r:id="rId1743" xr:uid="{568FCD77-01CA-40C0-A775-0D8BB88CD064}"/>
    <hyperlink ref="Q1819" r:id="rId1744" xr:uid="{F505E032-53B5-4081-BE7B-643F2F28C000}"/>
    <hyperlink ref="P2206" r:id="rId1745" xr:uid="{FA31A26E-7DFF-41A3-8371-3FDFB98288E3}"/>
    <hyperlink ref="P798" r:id="rId1746" xr:uid="{3582A21F-A732-43B7-8D08-839689F27A24}"/>
    <hyperlink ref="P799" r:id="rId1747" xr:uid="{D36AC16C-46BC-417D-BC56-CB668D0B0EC3}"/>
    <hyperlink ref="P1222" r:id="rId1748" xr:uid="{BF594611-8C20-465C-AF14-1369F744DF71}"/>
    <hyperlink ref="P2171" r:id="rId1749" xr:uid="{7B5AEC88-B2CD-4700-902B-95263EE94C19}"/>
    <hyperlink ref="P807" r:id="rId1750" xr:uid="{D7CAD979-B99A-440F-B331-E91418A00F61}"/>
    <hyperlink ref="P806" r:id="rId1751" xr:uid="{D3745A75-EAA7-4B3A-AEC4-5555AC13BB88}"/>
    <hyperlink ref="P1578" r:id="rId1752" xr:uid="{A4572E12-CA0F-405E-AE32-04CEE7DE27D3}"/>
    <hyperlink ref="P1605" r:id="rId1753" xr:uid="{6E09CF17-F28C-40CD-A5A3-3723EA95607B}"/>
    <hyperlink ref="P801" r:id="rId1754" xr:uid="{6AAE6FEF-2D30-43F2-BC6F-2DFB3282B0CB}"/>
    <hyperlink ref="P808" r:id="rId1755" xr:uid="{0D8CA2C5-FA5D-45B1-A18A-261FE67AE1D5}"/>
    <hyperlink ref="P1595" r:id="rId1756" xr:uid="{0EB71D25-EB76-4C12-9B02-E8BD35CFE45B}"/>
    <hyperlink ref="P1596" r:id="rId1757" xr:uid="{F5FA6AB6-2E25-486E-9C83-10704B52F2D7}"/>
    <hyperlink ref="P1773" r:id="rId1758" xr:uid="{E89B0FD6-076C-49EF-9747-8F115C99A51E}"/>
    <hyperlink ref="Q1773" r:id="rId1759" xr:uid="{C3A0AE79-C692-453F-9B1E-56948C695F4B}"/>
    <hyperlink ref="P1577" r:id="rId1760" xr:uid="{0C86D001-0AAD-45F6-A5E7-0828655A8CD1}"/>
    <hyperlink ref="P472" r:id="rId1761" xr:uid="{FA156C51-B73D-4B97-8B63-94EDB8A3BBF9}"/>
    <hyperlink ref="P1036" r:id="rId1762" xr:uid="{E08DF2A8-417C-44CC-A905-1D933855BFD2}"/>
    <hyperlink ref="P2334" r:id="rId1763" xr:uid="{5F975E17-CFD4-40A8-A391-44081256356F}"/>
    <hyperlink ref="P2339" r:id="rId1764" xr:uid="{D1F8EBE9-FC3F-4F53-9E30-6C616A47A01A}"/>
    <hyperlink ref="P466" r:id="rId1765" xr:uid="{811EBB97-D72B-42F5-B5C8-AC615DADEC5F}"/>
    <hyperlink ref="P2215" r:id="rId1766" xr:uid="{A5A40BFA-D3F8-4FD5-9630-50E810A8F61B}"/>
    <hyperlink ref="P952" r:id="rId1767" xr:uid="{DA266EFA-4B9F-4D40-8EBE-B74CB9952291}"/>
    <hyperlink ref="P1153" r:id="rId1768" xr:uid="{578EE983-5E3A-41F1-9BF0-B155802FF029}"/>
    <hyperlink ref="P1817" r:id="rId1769" xr:uid="{F5012ECA-4F25-4BFC-90D8-CCB8ACD1C647}"/>
    <hyperlink ref="P2222" r:id="rId1770" xr:uid="{B654FDC0-8238-4C23-92B4-7A017A6D3A42}"/>
    <hyperlink ref="P1685" r:id="rId1771" xr:uid="{CD9008D2-EDC2-4998-BA98-7D5B8AAFC7C4}"/>
    <hyperlink ref="P2490" r:id="rId1772" xr:uid="{E64440AF-FFED-4B03-9F50-1816B4D9CE74}"/>
    <hyperlink ref="P206" r:id="rId1773" xr:uid="{9A879444-6691-4C3D-AD40-A57A5CCDF103}"/>
    <hyperlink ref="P1888" r:id="rId1774" xr:uid="{0BCA00FD-D932-4903-936F-6409A24A48E3}"/>
    <hyperlink ref="P214" r:id="rId1775" xr:uid="{90202C00-98C3-4B93-A30F-BDE5CC1C168E}"/>
    <hyperlink ref="P846" r:id="rId1776" xr:uid="{834FEE71-32E2-4EC0-BB22-3C6E224FB523}"/>
    <hyperlink ref="P1315" r:id="rId1777" xr:uid="{EFA2AF1B-02E8-485D-8919-F198878992F6}"/>
    <hyperlink ref="Q1315" r:id="rId1778" xr:uid="{7F9F03FD-BD10-4D9A-A5E1-0078ECF96019}"/>
    <hyperlink ref="P1317" r:id="rId1779" xr:uid="{D1F1DA59-BB3E-448D-A635-6FF58A4CAA14}"/>
    <hyperlink ref="Q1317" r:id="rId1780" xr:uid="{3E676AFF-D2E6-43E4-A29C-DE608E42E5E6}"/>
    <hyperlink ref="P228" r:id="rId1781" xr:uid="{3477C1DC-89ED-4230-AFA1-B52020225DF1}"/>
    <hyperlink ref="P1037" r:id="rId1782" xr:uid="{A789A935-A2B1-49CA-8A74-F3F774B31457}"/>
    <hyperlink ref="P229" r:id="rId1783" xr:uid="{E9C63B0C-D22C-4B77-85B9-C144797C8AF2}"/>
    <hyperlink ref="P698" r:id="rId1784" xr:uid="{A3B36195-775C-4471-9A93-4B8E3A729C06}"/>
    <hyperlink ref="P1512" r:id="rId1785" xr:uid="{6CFC3DA6-58E4-472C-A9D2-C7DE7845B470}"/>
    <hyperlink ref="P2391" r:id="rId1786" xr:uid="{009FCCE7-2600-4F87-B391-2516DF692834}"/>
    <hyperlink ref="P2426" r:id="rId1787" xr:uid="{CCAE28AB-E9EA-4F0E-850A-39A970745F9C}"/>
    <hyperlink ref="P2392" r:id="rId1788" xr:uid="{25ACF676-18F3-4768-8E89-BD375A9925E7}"/>
    <hyperlink ref="P230" r:id="rId1789" xr:uid="{998EFF2B-DEE2-4E13-A888-582700A3BF17}"/>
    <hyperlink ref="P1581" r:id="rId1790" xr:uid="{4B52FA26-54BD-4E9B-A132-427F4F465B46}"/>
    <hyperlink ref="P1594" r:id="rId1791" xr:uid="{EAC95694-6C63-4E28-B332-FE7EE670AD84}"/>
    <hyperlink ref="P1473" r:id="rId1792" xr:uid="{869255A4-C154-447E-ADE2-5F24DF680EE8}"/>
    <hyperlink ref="Q1473" r:id="rId1793" xr:uid="{221B9453-68E6-4932-B348-FCBB11C82F36}"/>
    <hyperlink ref="P915" r:id="rId1794" xr:uid="{864228E3-4657-4BA5-B924-9AE623568DAD}"/>
    <hyperlink ref="P1692" r:id="rId1795" xr:uid="{B6C05C28-A849-491D-922F-D342898D4984}"/>
    <hyperlink ref="P1029" r:id="rId1796" xr:uid="{7AC4E118-F285-4CA8-9773-B45FE4194D68}"/>
    <hyperlink ref="P130" r:id="rId1797" xr:uid="{F1708FED-2CF9-48A9-B353-32E0F866FA98}"/>
    <hyperlink ref="P1921" r:id="rId1798" xr:uid="{F3C2393B-2BA0-4584-95C0-D7DF6089ABF9}"/>
    <hyperlink ref="P1096" r:id="rId1799" xr:uid="{74186AE8-F3FA-4C3B-A687-42C616217BF0}"/>
    <hyperlink ref="Q1096" r:id="rId1800" xr:uid="{83D624DB-E41D-4A8C-9232-FC66314D0842}"/>
    <hyperlink ref="P282" r:id="rId1801" xr:uid="{48CB7205-F1C4-49A5-8DD6-D3ADDE9C8E96}"/>
    <hyperlink ref="P292" r:id="rId1802" xr:uid="{FAC34651-392A-49E4-81F1-52AE59FCA318}"/>
    <hyperlink ref="Q292" r:id="rId1803" xr:uid="{714238D3-ED64-4429-85F6-01308A17D276}"/>
    <hyperlink ref="P2091" r:id="rId1804" location=":~:text=The%20Polish%20navy%20will%20use%20the%20new%20vessel,built%20as%20a%20military%20vessel%20for%20the%20navy." xr:uid="{AAB7B43F-EA76-48B6-98A5-DF83F9511B17}"/>
    <hyperlink ref="P401" r:id="rId1805" xr:uid="{999EE293-0F2F-4326-85AA-E0D22580D56C}"/>
    <hyperlink ref="P1513" r:id="rId1806" xr:uid="{CCFC00D2-9E0F-41D4-979F-BF07C7882512}"/>
    <hyperlink ref="P2160" r:id="rId1807" xr:uid="{CF579F52-ADB0-4099-BB40-C64F9C1AD7C0}"/>
    <hyperlink ref="P2099" r:id="rId1808" xr:uid="{31BCA6AA-121F-4226-B526-FC064119A1A5}"/>
    <hyperlink ref="P2393" r:id="rId1809" xr:uid="{A40CE23C-97A6-400F-B727-83BBB4FE21F6}"/>
    <hyperlink ref="P2035" r:id="rId1810" xr:uid="{365FBF68-C853-42EE-B31A-8102BF6A17FA}"/>
    <hyperlink ref="P1442" r:id="rId1811" xr:uid="{054353C0-BA69-49E0-9D54-F08BFD9F1487}"/>
    <hyperlink ref="P1443" r:id="rId1812" xr:uid="{F7EF25F4-D6CB-4A73-A3C3-D96EA4353226}"/>
    <hyperlink ref="P2017" r:id="rId1813" xr:uid="{826EEAF5-9B60-4F8C-A17E-E0804BD73FB8}"/>
    <hyperlink ref="P2229" r:id="rId1814" xr:uid="{BAB7B73C-BD00-4BE4-B0D3-E2976CDBE1AD}"/>
    <hyperlink ref="P653" r:id="rId1815" xr:uid="{F2927AA5-AD91-4D08-801E-CAE1FDB7CDFA}"/>
    <hyperlink ref="P2455" r:id="rId1816" xr:uid="{D2A8F360-A28B-4E43-9FA5-6BCD5A8A7D48}"/>
    <hyperlink ref="P689" r:id="rId1817" xr:uid="{C915AA39-879F-4EFD-A00D-3857EA0100F7}"/>
    <hyperlink ref="P654" r:id="rId1818" xr:uid="{525F7CC7-C4C6-4A51-BD0F-7B9820973C78}"/>
    <hyperlink ref="P690" r:id="rId1819" xr:uid="{CFC5579C-791D-4980-A10E-E1C75BE30060}"/>
    <hyperlink ref="P2456" r:id="rId1820" xr:uid="{1AE921E3-D64B-4D52-B85D-A657ED3347D6}"/>
    <hyperlink ref="P691" r:id="rId1821" xr:uid="{559F206A-B756-45E7-80A3-9C33447B5C32}"/>
    <hyperlink ref="P2457" r:id="rId1822" xr:uid="{BFEC6C64-A8AA-40E2-9568-2028D0EF800C}"/>
    <hyperlink ref="P692" r:id="rId1823" xr:uid="{3D768C61-2227-4337-9E84-115CA673C8F5}"/>
    <hyperlink ref="P1807" r:id="rId1824" xr:uid="{164FF626-C86E-4E22-AA4A-38A14B202F74}"/>
    <hyperlink ref="P2458" r:id="rId1825" xr:uid="{58C8F423-04C9-4920-B2B2-DCFE355A11EE}"/>
    <hyperlink ref="P718" r:id="rId1826" xr:uid="{DEC15995-70C6-4BC6-83F7-F0A2083615EC}"/>
    <hyperlink ref="P461" r:id="rId1827" xr:uid="{B1A42F6C-819B-45A8-A922-39099EEEB360}"/>
    <hyperlink ref="P1138" r:id="rId1828" xr:uid="{0D6B1879-932D-4436-A368-956E55EEC024}"/>
    <hyperlink ref="Q1138" r:id="rId1829" xr:uid="{A445D682-3EF3-4DB5-91A6-6966523920BF}"/>
    <hyperlink ref="P2363" r:id="rId1830" xr:uid="{155B1D66-CD79-48ED-877E-B4509CFDA1BA}"/>
    <hyperlink ref="P1994" r:id="rId1831" xr:uid="{CF7AE8BF-89E4-4AA1-BBE9-B0ABD7F0C60B}"/>
    <hyperlink ref="P550" r:id="rId1832" xr:uid="{A2A9DB70-4AD4-462C-BC53-7C3C58D9F42A}"/>
    <hyperlink ref="P2443" r:id="rId1833" xr:uid="{BD4B4BA7-0D82-485A-8BB8-6750D9879A17}"/>
    <hyperlink ref="P1531" r:id="rId1834" xr:uid="{058999D6-0E98-470B-852D-FF1BBE965C46}"/>
    <hyperlink ref="P1491" r:id="rId1835" xr:uid="{7BAECB4B-B40B-446E-8F95-D8D0179E0575}"/>
    <hyperlink ref="P1532" r:id="rId1836" xr:uid="{18977B43-5BA2-415A-AA36-E03EE54192B9}"/>
    <hyperlink ref="P2444" r:id="rId1837" xr:uid="{30395FD3-77B9-4A4F-890A-7927FA0DC5F9}"/>
    <hyperlink ref="P2228" r:id="rId1838" xr:uid="{6A93EE37-2221-4433-81C6-2CDC3C907177}"/>
    <hyperlink ref="P2326" r:id="rId1839" xr:uid="{AA0FCC6B-0B2F-45F3-B6C4-3FA81D535622}"/>
    <hyperlink ref="P2096" r:id="rId1840" xr:uid="{2E399038-6ECD-4E02-91B5-949E7579A566}"/>
    <hyperlink ref="P1851" r:id="rId1841" xr:uid="{9798FF77-303C-4E68-986E-6B780143B962}"/>
    <hyperlink ref="Q1851" r:id="rId1842" xr:uid="{C516E411-E9CF-4BAB-B069-BEFD77FD5001}"/>
    <hyperlink ref="P2308" r:id="rId1843" xr:uid="{E2C6FE49-3A95-459C-96CD-FDF4A1597A85}"/>
    <hyperlink ref="P1882" r:id="rId1844" xr:uid="{E4021438-3B35-4C94-9CD2-FB8A5FE38606}"/>
    <hyperlink ref="P112" r:id="rId1845" xr:uid="{0BE50DBD-1491-45DE-BE5A-47E6D62B1487}"/>
    <hyperlink ref="P2062" r:id="rId1846" xr:uid="{8615F43E-8D9A-4064-B1ED-112597860828}"/>
    <hyperlink ref="P2061" r:id="rId1847" xr:uid="{3CB122CF-8A60-4EB6-A34F-C5D2C1A25D06}"/>
    <hyperlink ref="P113" r:id="rId1848" xr:uid="{F569EDC1-A6C5-4C0A-B21E-BB5549C2916D}"/>
    <hyperlink ref="P670" r:id="rId1849" xr:uid="{2D180852-D1FD-4911-AC7B-A15F085B87F6}"/>
    <hyperlink ref="P1272" r:id="rId1850" xr:uid="{02191A84-B4FE-4851-B942-CF897B249D0B}"/>
    <hyperlink ref="P2064" r:id="rId1851" xr:uid="{D2515EF8-EB32-409B-AD92-D7F4BF331365}"/>
    <hyperlink ref="P2065" r:id="rId1852" xr:uid="{FDFDB6F6-D19F-42FC-916B-FA8497B315AC}"/>
    <hyperlink ref="P4" r:id="rId1853" xr:uid="{69438039-2D03-447A-BBD2-C2B84F62C9F2}"/>
    <hyperlink ref="P9" r:id="rId1854" xr:uid="{E9F3BCF9-3FD4-489C-A240-85F3442EDDE3}"/>
    <hyperlink ref="P13" r:id="rId1855" xr:uid="{3AE6BB71-B0E4-4061-A77E-FFCCC0438A44}"/>
    <hyperlink ref="P14" r:id="rId1856" xr:uid="{9FB90154-2140-4469-B70A-8E3DFC27E6DB}"/>
    <hyperlink ref="P19" r:id="rId1857" xr:uid="{228065A8-FE45-4BFD-9632-AEC5E07D6015}"/>
    <hyperlink ref="P416" r:id="rId1858" xr:uid="{D27D9186-2226-4CAE-882D-514DF083D227}"/>
    <hyperlink ref="P422" r:id="rId1859" xr:uid="{409A98CB-223A-46E8-B86F-13A4FA5722C2}"/>
    <hyperlink ref="P712" r:id="rId1860" xr:uid="{8133AFB6-A71B-4D64-ACDA-5C681867DC42}"/>
    <hyperlink ref="P1846" r:id="rId1861" xr:uid="{BF636818-FB32-4358-AD86-4B9779C01D90}"/>
    <hyperlink ref="P667" r:id="rId1862" xr:uid="{B5D4881C-28EF-4BBE-8FF0-467854C1D8DB}"/>
    <hyperlink ref="P163" r:id="rId1863" xr:uid="{947A0090-1D78-41B2-80B6-B75CC91714AA}"/>
    <hyperlink ref="P2055" r:id="rId1864" xr:uid="{BD5C49D1-F1D8-4669-85FD-DFF2CC208E9F}"/>
    <hyperlink ref="P2304" r:id="rId1865" xr:uid="{55EA86BA-7C36-44F7-B8E5-0D1A813A3188}"/>
    <hyperlink ref="P2419" r:id="rId1866" xr:uid="{268F5242-C168-45D3-9E71-F062A449E98E}"/>
    <hyperlink ref="P259" r:id="rId1867" xr:uid="{6A8A0124-1A1C-45AD-9FE4-A9DC2C97D100}"/>
    <hyperlink ref="P1539" r:id="rId1868" xr:uid="{D452313B-40B5-4A1F-AAF7-33F5D15F85B6}"/>
    <hyperlink ref="P105" r:id="rId1869" xr:uid="{4EDA42F7-8601-42A9-A744-FED16A34B115}"/>
    <hyperlink ref="P2291" r:id="rId1870" xr:uid="{AC61CA72-F22B-4B20-82BA-BFB1C8D43D83}"/>
    <hyperlink ref="P1452" r:id="rId1871" xr:uid="{1A396795-0FFA-4217-98BF-ABFE0CBF9A35}"/>
    <hyperlink ref="P2028" r:id="rId1872" xr:uid="{02A63008-D8B9-409E-B58B-530493A3AAE1}"/>
    <hyperlink ref="P709" r:id="rId1873" xr:uid="{2DFFB185-3916-44F0-9B91-143F2172CD2E}"/>
    <hyperlink ref="P52" r:id="rId1874" xr:uid="{81FD15E0-ABDC-4618-9761-EAEB53DAB959}"/>
    <hyperlink ref="P119" r:id="rId1875" xr:uid="{51E98E13-D15A-40F0-9439-9E69E91A6254}"/>
    <hyperlink ref="P1544" r:id="rId1876" xr:uid="{517B6A1A-123B-43B6-B61B-239B855BE322}"/>
    <hyperlink ref="P2313" r:id="rId1877" xr:uid="{3DA35535-E76E-4ABB-B6C0-C59DD38171A1}"/>
    <hyperlink ref="P2068" r:id="rId1878" xr:uid="{F8ECA548-AEA0-4964-B0D0-895978F5C6CF}"/>
    <hyperlink ref="P414" r:id="rId1879" xr:uid="{BD640246-E2ED-4F14-925F-C15F659A2501}"/>
    <hyperlink ref="P860" r:id="rId1880" xr:uid="{1CB52BC6-E73F-4F98-A4F0-49191F2D59E3}"/>
    <hyperlink ref="P882" r:id="rId1881" xr:uid="{778B5059-B149-477F-B391-1E065036F05C}"/>
    <hyperlink ref="P866" r:id="rId1882" xr:uid="{DDA50F25-D776-4F73-8527-3CD49E5F205B}"/>
    <hyperlink ref="P873" r:id="rId1883" xr:uid="{310C6A9B-81A1-4E0E-AEB9-684669CF3EBC}"/>
    <hyperlink ref="P875" r:id="rId1884" xr:uid="{886BC425-9418-4AE4-A50E-5EE6DF2B6BC7}"/>
    <hyperlink ref="P889" r:id="rId1885" xr:uid="{B7F4ECDD-EEB1-49DB-A69D-D1FF9F6E6354}"/>
    <hyperlink ref="P1116" r:id="rId1886" xr:uid="{0CAACD4E-4088-45FA-BFED-D7B37EB4D396}"/>
    <hyperlink ref="P304" r:id="rId1887" xr:uid="{743A60B3-39A4-4E6C-A09E-FB177ECB17E1}"/>
    <hyperlink ref="P2450" r:id="rId1888" xr:uid="{F7FF60DE-42B0-4D7C-BC2C-968D4DEEC71A}"/>
  </hyperlinks>
  <pageMargins left="0.25" right="0.25" top="0.75" bottom="0.75" header="0.3" footer="0.3"/>
  <pageSetup paperSize="9" scale="33" fitToHeight="0" orientation="landscape" verticalDpi="0" r:id="rId1889"/>
  <tableParts count="1">
    <tablePart r:id="rId189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Neuhalfen</dc:creator>
  <cp:keywords/>
  <dc:description/>
  <cp:lastModifiedBy>NEUHALFEN Alexander</cp:lastModifiedBy>
  <cp:revision/>
  <dcterms:created xsi:type="dcterms:W3CDTF">2024-09-27T07:47:26Z</dcterms:created>
  <dcterms:modified xsi:type="dcterms:W3CDTF">2025-05-24T14:25:47Z</dcterms:modified>
  <cp:category/>
  <cp:contentStatus/>
</cp:coreProperties>
</file>