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ENOVO\Desktop\Risk-based-solvency\Documents\"/>
    </mc:Choice>
  </mc:AlternateContent>
  <xr:revisionPtr revIDLastSave="0" documentId="13_ncr:1_{677A1E99-6F5D-4D75-A4E9-84198AF19987}" xr6:coauthVersionLast="47" xr6:coauthVersionMax="47" xr10:uidLastSave="{00000000-0000-0000-0000-000000000000}"/>
  <bookViews>
    <workbookView xWindow="-120" yWindow="-120" windowWidth="20730" windowHeight="11160" activeTab="1" xr2:uid="{73E4CA1F-ACB0-4437-ACE3-5463DD028386}"/>
  </bookViews>
  <sheets>
    <sheet name="H1" sheetId="1" r:id="rId1"/>
    <sheet name="H2"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 i="1" l="1"/>
  <c r="L14" i="1"/>
  <c r="K14" i="1"/>
  <c r="J14" i="1"/>
  <c r="I14" i="1"/>
  <c r="H14" i="1"/>
  <c r="G14" i="1"/>
  <c r="F14" i="1"/>
  <c r="E14" i="1"/>
  <c r="D14" i="1"/>
  <c r="C14" i="1"/>
  <c r="M13" i="1"/>
  <c r="L13" i="1"/>
  <c r="K13" i="1"/>
  <c r="J13" i="1"/>
  <c r="I13" i="1"/>
  <c r="H13" i="1"/>
  <c r="G13" i="1"/>
  <c r="F13" i="1"/>
  <c r="E13" i="1"/>
  <c r="D13" i="1"/>
  <c r="C13" i="1"/>
  <c r="M12" i="1"/>
  <c r="L12" i="1"/>
  <c r="K12" i="1"/>
  <c r="J12" i="1"/>
  <c r="I12" i="1"/>
  <c r="H12" i="1"/>
  <c r="G12" i="1"/>
  <c r="F12" i="1"/>
  <c r="E12" i="1"/>
  <c r="D12" i="1"/>
  <c r="C12" i="1"/>
  <c r="M11" i="1"/>
  <c r="L11" i="1"/>
  <c r="K11" i="1"/>
  <c r="J11" i="1"/>
  <c r="I11" i="1"/>
  <c r="H11" i="1"/>
  <c r="G11" i="1"/>
  <c r="F11" i="1"/>
  <c r="E11" i="1"/>
  <c r="D11" i="1"/>
  <c r="C11" i="1"/>
  <c r="M10" i="1"/>
  <c r="L10" i="1"/>
  <c r="K10" i="1"/>
  <c r="J10" i="1"/>
  <c r="I10" i="1"/>
  <c r="H10" i="1"/>
  <c r="G10" i="1"/>
  <c r="F10" i="1"/>
  <c r="E10" i="1"/>
  <c r="D10" i="1"/>
  <c r="C10" i="1"/>
  <c r="M9" i="1"/>
  <c r="L9" i="1"/>
  <c r="K9" i="1"/>
  <c r="J9" i="1"/>
  <c r="I9" i="1"/>
  <c r="H9" i="1"/>
  <c r="G9" i="1"/>
  <c r="F9" i="1"/>
  <c r="E9" i="1"/>
  <c r="D9" i="1"/>
  <c r="C9" i="1"/>
  <c r="M8" i="1"/>
  <c r="L8" i="1"/>
  <c r="K8" i="1"/>
  <c r="J8" i="1"/>
  <c r="I8" i="1"/>
  <c r="H8" i="1"/>
  <c r="G8" i="1"/>
  <c r="F8" i="1"/>
  <c r="E8" i="1"/>
  <c r="D8" i="1"/>
  <c r="C8" i="1"/>
  <c r="M7" i="1"/>
  <c r="L7" i="1"/>
  <c r="K7" i="1"/>
  <c r="J7" i="1"/>
  <c r="I7" i="1"/>
  <c r="H7" i="1"/>
  <c r="G7" i="1"/>
  <c r="F7" i="1"/>
  <c r="E7" i="1"/>
  <c r="D7" i="1"/>
  <c r="C7" i="1"/>
  <c r="M6" i="1"/>
  <c r="L6" i="1"/>
  <c r="K6" i="1"/>
  <c r="J6" i="1"/>
  <c r="I6" i="1"/>
  <c r="H6" i="1"/>
  <c r="G6" i="1"/>
  <c r="F6" i="1"/>
  <c r="E6" i="1"/>
  <c r="D6" i="1"/>
  <c r="C6" i="1"/>
  <c r="M5" i="1"/>
  <c r="L5" i="1"/>
  <c r="K5" i="1"/>
  <c r="J5" i="1"/>
  <c r="I5" i="1"/>
  <c r="H5" i="1"/>
  <c r="G5" i="1"/>
  <c r="F5" i="1"/>
  <c r="E5" i="1"/>
  <c r="D5" i="1"/>
  <c r="C5" i="1"/>
  <c r="M4" i="1"/>
  <c r="L4" i="1"/>
  <c r="K4" i="1"/>
  <c r="K18" i="1" s="1"/>
  <c r="J4" i="1"/>
  <c r="I4" i="1"/>
  <c r="H4" i="1"/>
  <c r="G4" i="1"/>
  <c r="G18" i="1" s="1"/>
  <c r="F4" i="1"/>
  <c r="F18" i="1" s="1"/>
  <c r="E4" i="1"/>
  <c r="D4" i="1"/>
  <c r="C4" i="1"/>
  <c r="C18" i="1" s="1"/>
  <c r="D18" i="1" l="1"/>
  <c r="H18" i="1"/>
  <c r="E18" i="1"/>
  <c r="J18" i="1"/>
</calcChain>
</file>

<file path=xl/sharedStrings.xml><?xml version="1.0" encoding="utf-8"?>
<sst xmlns="http://schemas.openxmlformats.org/spreadsheetml/2006/main" count="7" uniqueCount="6">
  <si>
    <t>Années de 
survenance</t>
  </si>
  <si>
    <t>Années de développement</t>
  </si>
  <si>
    <t>On peut constater que les fij sont à peu près alignés autout des fj ce qui nous
pousse a validé la prémière hypothèse de CL.</t>
  </si>
  <si>
    <t>nous remarquons qu'il ya une linéarité entres les années de développements, 
donc la deuxième hypothèse de CL est aussi vérifiée.</t>
  </si>
  <si>
    <t xml:space="preserve">Commentaire :
L'hypothèse de linéarité dans la méthode de Chain-Ladder suppose que les sinistres 
évoluent de manière constante et prévisible au fil du temps. Cela signifie que la tendance 
observée dans les paiements de sinistres passés se poursuivra sans changement significatif à l'avenir.
Pour vérifier cette hypothèse , on a tracé les montants des règlements cumulés de chaque année de développement en fonction de l’années de développement avant, et on a contrôlé s'il ya une linéarité entre ces deux années.
L'hypothèse d'indépendance, suppose que les paiements de sinistres sont 
indépendants les uns des autres, ce qui signifie que le montant d'un sinistre ne dépend pas des montants des autres sinistres.
Pour la vérification de cette hypothèse , Nous avons tracé les points des facteurs de développement individuel pour chaque année de développement en fonction de toutes les années de survenance, et on a comparé le nuage de point avec le facteur de développement cumuler pour dire si on a une indépendance entre les sinistres.
</t>
  </si>
  <si>
    <t>Moyn fdi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</si>
</sst>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0_-;\-* #,##0.000_-;_-*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2"/>
      <color theme="0"/>
      <name val="Calibri"/>
      <family val="2"/>
      <scheme val="minor"/>
    </font>
    <font>
      <b/>
      <sz val="1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2" fillId="3" borderId="1" xfId="0" applyFont="1" applyFill="1" applyBorder="1" applyAlignment="1">
      <alignment horizontal="center"/>
    </xf>
    <xf numFmtId="0" fontId="2" fillId="2" borderId="1" xfId="0" applyFont="1" applyFill="1" applyBorder="1" applyAlignment="1">
      <alignment horizontal="center"/>
    </xf>
    <xf numFmtId="43" fontId="0" fillId="4" borderId="1" xfId="1" applyFont="1" applyFill="1" applyBorder="1" applyAlignment="1">
      <alignment vertical="center"/>
    </xf>
    <xf numFmtId="164" fontId="0" fillId="4" borderId="1" xfId="1" applyNumberFormat="1" applyFont="1" applyFill="1" applyBorder="1" applyAlignment="1">
      <alignment vertical="center"/>
    </xf>
    <xf numFmtId="164" fontId="0" fillId="5" borderId="1" xfId="1" applyNumberFormat="1" applyFont="1" applyFill="1" applyBorder="1" applyAlignment="1">
      <alignment vertical="center"/>
    </xf>
    <xf numFmtId="0" fontId="2" fillId="0" borderId="0" xfId="0" applyFont="1"/>
    <xf numFmtId="0" fontId="0" fillId="0" borderId="1" xfId="0" applyBorder="1"/>
    <xf numFmtId="0" fontId="2" fillId="0" borderId="1" xfId="0" applyFont="1" applyBorder="1"/>
    <xf numFmtId="0" fontId="0" fillId="0" borderId="1" xfId="0" applyBorder="1" applyAlignment="1">
      <alignment horizontal="center"/>
    </xf>
    <xf numFmtId="0" fontId="4" fillId="0" borderId="1" xfId="0" applyFont="1" applyBorder="1"/>
    <xf numFmtId="0" fontId="0" fillId="6" borderId="1" xfId="0" applyFill="1" applyBorder="1"/>
    <xf numFmtId="0" fontId="0" fillId="7" borderId="1" xfId="0" applyFill="1" applyBorder="1"/>
    <xf numFmtId="1" fontId="0" fillId="0" borderId="1" xfId="1" applyNumberFormat="1" applyFont="1" applyBorder="1" applyAlignment="1">
      <alignment horizontal="center" vertical="center"/>
    </xf>
    <xf numFmtId="43" fontId="0" fillId="0" borderId="1" xfId="0" applyNumberFormat="1" applyBorder="1" applyAlignment="1">
      <alignment horizontal="center"/>
    </xf>
    <xf numFmtId="0" fontId="0" fillId="8" borderId="0" xfId="0" applyFill="1"/>
    <xf numFmtId="0" fontId="0" fillId="8" borderId="0" xfId="0" applyFill="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2" fillId="3" borderId="1" xfId="0" applyFont="1" applyFill="1" applyBorder="1" applyAlignment="1">
      <alignment horizontal="center"/>
    </xf>
    <xf numFmtId="0" fontId="0" fillId="0" borderId="1" xfId="0" applyBorder="1" applyAlignment="1">
      <alignment horizontal="center"/>
    </xf>
    <xf numFmtId="0" fontId="5" fillId="6" borderId="0" xfId="0" applyFont="1" applyFill="1" applyAlignment="1">
      <alignment horizontal="center" vertical="center" wrapText="1"/>
    </xf>
    <xf numFmtId="0" fontId="5" fillId="6" borderId="0" xfId="0" applyFont="1" applyFill="1" applyAlignment="1">
      <alignment horizontal="center" vertical="center"/>
    </xf>
    <xf numFmtId="0" fontId="6" fillId="6" borderId="0" xfId="0" applyFont="1" applyFill="1" applyAlignment="1">
      <alignment horizontal="center" vertical="center" wrapText="1"/>
    </xf>
    <xf numFmtId="0" fontId="6" fillId="6" borderId="0" xfId="0" applyFont="1" applyFill="1" applyAlignment="1">
      <alignment horizontal="center" vertical="center"/>
    </xf>
    <xf numFmtId="0" fontId="7" fillId="6" borderId="0" xfId="0" applyFont="1" applyFill="1" applyAlignment="1">
      <alignment horizontal="left" vertical="center" wrapText="1"/>
    </xf>
  </cellXfs>
  <cellStyles count="2">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800" b="1">
                <a:effectLst/>
              </a:rPr>
              <a:t>année de développement :2012</a:t>
            </a:r>
            <a:endParaRPr lang="fr-FR" sz="800">
              <a:effectLst/>
            </a:endParaRPr>
          </a:p>
        </c:rich>
      </c:tx>
      <c:layout>
        <c:manualLayout>
          <c:xMode val="edge"/>
          <c:yMode val="edge"/>
          <c:x val="0.31613275034169186"/>
          <c:y val="3.271374698621386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7178124167612224"/>
          <c:y val="0.12156134529551015"/>
          <c:w val="0.76159455643864371"/>
          <c:h val="0.68236926522004937"/>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'H1'!$C$4:$C$13</c:f>
              <c:numCache>
                <c:formatCode>_(* #,##0.00_);_(* \(#,##0.00\);_(* "-"??_);_(@_)</c:formatCode>
                <c:ptCount val="10"/>
                <c:pt idx="0">
                  <c:v>5.090939940068492</c:v>
                </c:pt>
                <c:pt idx="1">
                  <c:v>2.9797087650044602</c:v>
                </c:pt>
                <c:pt idx="2">
                  <c:v>3.2679709809292916</c:v>
                </c:pt>
                <c:pt idx="3">
                  <c:v>4.6688757977417774</c:v>
                </c:pt>
                <c:pt idx="4">
                  <c:v>3.8485207100591716</c:v>
                </c:pt>
                <c:pt idx="5">
                  <c:v>4.7000261985852765</c:v>
                </c:pt>
                <c:pt idx="6">
                  <c:v>3.0308752232712428</c:v>
                </c:pt>
                <c:pt idx="7">
                  <c:v>3.8284194538361502</c:v>
                </c:pt>
                <c:pt idx="8">
                  <c:v>3.1321274381645212</c:v>
                </c:pt>
                <c:pt idx="9">
                  <c:v>4.2479751167901014</c:v>
                </c:pt>
              </c:numCache>
            </c:numRef>
          </c:yVal>
          <c:smooth val="0"/>
          <c:extLst>
            <c:ext xmlns:c16="http://schemas.microsoft.com/office/drawing/2014/chart" uri="{C3380CC4-5D6E-409C-BE32-E72D297353CC}">
              <c16:uniqueId val="{00000000-9A24-4FFD-9D29-EF1D2C7CB613}"/>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'H1'!$C$18:$C$27</c:f>
              <c:numCache>
                <c:formatCode>_(* #,##0.00_);_(* \(#,##0.00\);_(* "-"??_);_(@_)</c:formatCode>
                <c:ptCount val="10"/>
                <c:pt idx="0">
                  <c:v>3.879543962445049</c:v>
                </c:pt>
                <c:pt idx="1">
                  <c:v>3.879543962445049</c:v>
                </c:pt>
                <c:pt idx="2">
                  <c:v>3.879543962445049</c:v>
                </c:pt>
                <c:pt idx="3">
                  <c:v>3.879543962445049</c:v>
                </c:pt>
                <c:pt idx="4">
                  <c:v>3.879543962445049</c:v>
                </c:pt>
                <c:pt idx="5">
                  <c:v>3.879543962445049</c:v>
                </c:pt>
                <c:pt idx="6">
                  <c:v>3.879543962445049</c:v>
                </c:pt>
                <c:pt idx="7">
                  <c:v>3.879543962445049</c:v>
                </c:pt>
                <c:pt idx="8">
                  <c:v>3.879543962445049</c:v>
                </c:pt>
                <c:pt idx="9">
                  <c:v>3.879543962445049</c:v>
                </c:pt>
              </c:numCache>
            </c:numRef>
          </c:yVal>
          <c:smooth val="0"/>
          <c:extLst>
            <c:ext xmlns:c16="http://schemas.microsoft.com/office/drawing/2014/chart" uri="{C3380CC4-5D6E-409C-BE32-E72D297353CC}">
              <c16:uniqueId val="{00000005-9A24-4FFD-9D29-EF1D2C7CB613}"/>
            </c:ext>
          </c:extLst>
        </c:ser>
        <c:dLbls>
          <c:showLegendKey val="0"/>
          <c:showVal val="0"/>
          <c:showCatName val="0"/>
          <c:showSerName val="0"/>
          <c:showPercent val="0"/>
          <c:showBubbleSize val="0"/>
        </c:dLbls>
        <c:axId val="516049056"/>
        <c:axId val="516049416"/>
      </c:scatterChart>
      <c:valAx>
        <c:axId val="51604905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a:t>annees</a:t>
                </a:r>
                <a:r>
                  <a:rPr lang="fr-FR" baseline="0"/>
                  <a:t> de survenance</a:t>
                </a:r>
                <a:endParaRPr lang="fr-F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6049416"/>
        <c:crosses val="autoZero"/>
        <c:crossBetween val="midCat"/>
      </c:valAx>
      <c:valAx>
        <c:axId val="51604941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6049056"/>
        <c:crosses val="autoZero"/>
        <c:crossBetween val="midCat"/>
      </c:valAx>
      <c:spPr>
        <a:noFill/>
        <a:ln>
          <a:noFill/>
        </a:ln>
        <a:effectLst/>
      </c:spPr>
    </c:plotArea>
    <c:legend>
      <c:legendPos val="t"/>
      <c:layout>
        <c:manualLayout>
          <c:xMode val="edge"/>
          <c:yMode val="edge"/>
          <c:x val="0.36116618094324671"/>
          <c:y val="0.13502620534273016"/>
          <c:w val="0.23396153091691999"/>
          <c:h val="9.20080573701238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2014 en fonction 2013</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8117037257135313"/>
          <c:y val="0.20778702318665027"/>
          <c:w val="0.64587365258587959"/>
          <c:h val="0.52550011005972341"/>
        </c:manualLayout>
      </c:layout>
      <c:scatterChart>
        <c:scatterStyle val="lineMarker"/>
        <c:varyColors val="0"/>
        <c:ser>
          <c:idx val="0"/>
          <c:order val="0"/>
          <c:tx>
            <c:v>2013 en fonction 2012</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'H2'!$C$2:$C$10</c:f>
              <c:numCache>
                <c:formatCode>0</c:formatCode>
                <c:ptCount val="9"/>
                <c:pt idx="0">
                  <c:v>17838.653549999995</c:v>
                </c:pt>
                <c:pt idx="1">
                  <c:v>14225.851269999999</c:v>
                </c:pt>
                <c:pt idx="2">
                  <c:v>12489.918389999999</c:v>
                </c:pt>
                <c:pt idx="3">
                  <c:v>19021</c:v>
                </c:pt>
                <c:pt idx="4">
                  <c:v>19512</c:v>
                </c:pt>
                <c:pt idx="5">
                  <c:v>17940</c:v>
                </c:pt>
                <c:pt idx="6">
                  <c:v>23756</c:v>
                </c:pt>
                <c:pt idx="7">
                  <c:v>29440.545599999994</c:v>
                </c:pt>
                <c:pt idx="8">
                  <c:v>27985.558659999999</c:v>
                </c:pt>
              </c:numCache>
            </c:numRef>
          </c:xVal>
          <c:yVal>
            <c:numRef>
              <c:f>'H2'!$D$2:$D$10</c:f>
              <c:numCache>
                <c:formatCode>0</c:formatCode>
                <c:ptCount val="9"/>
                <c:pt idx="0">
                  <c:v>29762.133099999995</c:v>
                </c:pt>
                <c:pt idx="1">
                  <c:v>24891.851269999999</c:v>
                </c:pt>
                <c:pt idx="2">
                  <c:v>28284.918389999999</c:v>
                </c:pt>
                <c:pt idx="3">
                  <c:v>35729</c:v>
                </c:pt>
                <c:pt idx="4">
                  <c:v>41560</c:v>
                </c:pt>
                <c:pt idx="5">
                  <c:v>27339</c:v>
                </c:pt>
                <c:pt idx="6">
                  <c:v>34489.852959999997</c:v>
                </c:pt>
                <c:pt idx="7">
                  <c:v>43027.973869999994</c:v>
                </c:pt>
                <c:pt idx="8">
                  <c:v>42675.498189999998</c:v>
                </c:pt>
              </c:numCache>
            </c:numRef>
          </c:yVal>
          <c:smooth val="0"/>
          <c:extLst>
            <c:ext xmlns:c16="http://schemas.microsoft.com/office/drawing/2014/chart" uri="{C3380CC4-5D6E-409C-BE32-E72D297353CC}">
              <c16:uniqueId val="{00000000-9403-4358-B2B5-F53A875BF64A}"/>
            </c:ext>
          </c:extLst>
        </c:ser>
        <c:dLbls>
          <c:showLegendKey val="0"/>
          <c:showVal val="0"/>
          <c:showCatName val="0"/>
          <c:showSerName val="0"/>
          <c:showPercent val="0"/>
          <c:showBubbleSize val="0"/>
        </c:dLbls>
        <c:axId val="573107912"/>
        <c:axId val="573108272"/>
      </c:scatterChart>
      <c:valAx>
        <c:axId val="5731079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2013 </a:t>
                </a:r>
                <a:br>
                  <a:rPr lang="fr-FR"/>
                </a:br>
                <a:endParaRPr lang="fr-FR"/>
              </a:p>
            </c:rich>
          </c:tx>
          <c:layout>
            <c:manualLayout>
              <c:xMode val="edge"/>
              <c:yMode val="edge"/>
              <c:x val="0.36256623582429554"/>
              <c:y val="0.84644264476823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73108272"/>
        <c:crosses val="autoZero"/>
        <c:crossBetween val="midCat"/>
      </c:valAx>
      <c:valAx>
        <c:axId val="57310827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2014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7310791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2015 en fonction 2014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6859175621915188"/>
          <c:y val="0.22789554531490017"/>
          <c:w val="0.65845226893808084"/>
          <c:h val="0.52259128899210183"/>
        </c:manualLayout>
      </c:layout>
      <c:scatterChart>
        <c:scatterStyle val="lineMarker"/>
        <c:varyColors val="0"/>
        <c:ser>
          <c:idx val="0"/>
          <c:order val="0"/>
          <c:tx>
            <c:v>2014 en fonction 2013</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'H2'!$D$2:$D$9</c:f>
              <c:numCache>
                <c:formatCode>0</c:formatCode>
                <c:ptCount val="8"/>
                <c:pt idx="0">
                  <c:v>29762.133099999995</c:v>
                </c:pt>
                <c:pt idx="1">
                  <c:v>24891.851269999999</c:v>
                </c:pt>
                <c:pt idx="2">
                  <c:v>28284.918389999999</c:v>
                </c:pt>
                <c:pt idx="3">
                  <c:v>35729</c:v>
                </c:pt>
                <c:pt idx="4">
                  <c:v>41560</c:v>
                </c:pt>
                <c:pt idx="5">
                  <c:v>27339</c:v>
                </c:pt>
                <c:pt idx="6">
                  <c:v>34489.852959999997</c:v>
                </c:pt>
                <c:pt idx="7">
                  <c:v>43027.973869999994</c:v>
                </c:pt>
              </c:numCache>
            </c:numRef>
          </c:xVal>
          <c:yVal>
            <c:numRef>
              <c:f>'H2'!$E$2:$E$9</c:f>
              <c:numCache>
                <c:formatCode>0</c:formatCode>
                <c:ptCount val="8"/>
                <c:pt idx="0">
                  <c:v>37354.133099999992</c:v>
                </c:pt>
                <c:pt idx="1">
                  <c:v>38451.851269999999</c:v>
                </c:pt>
                <c:pt idx="2">
                  <c:v>39782.62745</c:v>
                </c:pt>
                <c:pt idx="3">
                  <c:v>50865</c:v>
                </c:pt>
                <c:pt idx="4">
                  <c:v>51917</c:v>
                </c:pt>
                <c:pt idx="5">
                  <c:v>33666.672059999997</c:v>
                </c:pt>
                <c:pt idx="6">
                  <c:v>42665.273329999996</c:v>
                </c:pt>
                <c:pt idx="7">
                  <c:v>56870.686200000004</c:v>
                </c:pt>
              </c:numCache>
            </c:numRef>
          </c:yVal>
          <c:smooth val="0"/>
          <c:extLst>
            <c:ext xmlns:c16="http://schemas.microsoft.com/office/drawing/2014/chart" uri="{C3380CC4-5D6E-409C-BE32-E72D297353CC}">
              <c16:uniqueId val="{00000000-BA2B-47A7-BB6B-A619F6F90E0C}"/>
            </c:ext>
          </c:extLst>
        </c:ser>
        <c:dLbls>
          <c:showLegendKey val="0"/>
          <c:showVal val="0"/>
          <c:showCatName val="0"/>
          <c:showSerName val="0"/>
          <c:showPercent val="0"/>
          <c:showBubbleSize val="0"/>
        </c:dLbls>
        <c:axId val="565050336"/>
        <c:axId val="565047816"/>
      </c:scatterChart>
      <c:valAx>
        <c:axId val="5650503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2014 </a:t>
                </a:r>
                <a:br>
                  <a:rPr lang="fr-FR"/>
                </a:br>
                <a:endParaRPr lang="fr-FR"/>
              </a:p>
            </c:rich>
          </c:tx>
          <c:layout>
            <c:manualLayout>
              <c:xMode val="edge"/>
              <c:yMode val="edge"/>
              <c:x val="0.36256623582429554"/>
              <c:y val="0.843870967741935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5047816"/>
        <c:crosses val="autoZero"/>
        <c:crossBetween val="midCat"/>
      </c:valAx>
      <c:valAx>
        <c:axId val="5650478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2015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5050336"/>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2016 en fonction 2015</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0837689959601444"/>
          <c:y val="0.22581430745814307"/>
          <c:w val="0.71889582767671278"/>
          <c:h val="0.5235417490621892"/>
        </c:manualLayout>
      </c:layout>
      <c:scatterChart>
        <c:scatterStyle val="lineMarker"/>
        <c:varyColors val="0"/>
        <c:ser>
          <c:idx val="0"/>
          <c:order val="0"/>
          <c:tx>
            <c:v>2015 en fonction 2014</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'H2'!$E$2:$E$8</c:f>
              <c:numCache>
                <c:formatCode>0</c:formatCode>
                <c:ptCount val="7"/>
                <c:pt idx="0">
                  <c:v>37354.133099999992</c:v>
                </c:pt>
                <c:pt idx="1">
                  <c:v>38451.851269999999</c:v>
                </c:pt>
                <c:pt idx="2">
                  <c:v>39782.62745</c:v>
                </c:pt>
                <c:pt idx="3">
                  <c:v>50865</c:v>
                </c:pt>
                <c:pt idx="4">
                  <c:v>51917</c:v>
                </c:pt>
                <c:pt idx="5">
                  <c:v>33666.672059999997</c:v>
                </c:pt>
                <c:pt idx="6">
                  <c:v>42665.273329999996</c:v>
                </c:pt>
              </c:numCache>
            </c:numRef>
          </c:xVal>
          <c:yVal>
            <c:numRef>
              <c:f>'H2'!$F$2:$F$8</c:f>
              <c:numCache>
                <c:formatCode>0</c:formatCode>
                <c:ptCount val="7"/>
                <c:pt idx="0">
                  <c:v>48113.133099999992</c:v>
                </c:pt>
                <c:pt idx="1">
                  <c:v>45605.978690000004</c:v>
                </c:pt>
                <c:pt idx="2">
                  <c:v>46485.62745</c:v>
                </c:pt>
                <c:pt idx="3">
                  <c:v>58417</c:v>
                </c:pt>
                <c:pt idx="4">
                  <c:v>59168.44096</c:v>
                </c:pt>
                <c:pt idx="5">
                  <c:v>37893.961519999997</c:v>
                </c:pt>
                <c:pt idx="6">
                  <c:v>51181.774579999998</c:v>
                </c:pt>
              </c:numCache>
            </c:numRef>
          </c:yVal>
          <c:smooth val="0"/>
          <c:extLst>
            <c:ext xmlns:c16="http://schemas.microsoft.com/office/drawing/2014/chart" uri="{C3380CC4-5D6E-409C-BE32-E72D297353CC}">
              <c16:uniqueId val="{00000000-25A4-4563-89B2-856B065A42E5}"/>
            </c:ext>
          </c:extLst>
        </c:ser>
        <c:dLbls>
          <c:showLegendKey val="0"/>
          <c:showVal val="0"/>
          <c:showCatName val="0"/>
          <c:showSerName val="0"/>
          <c:showPercent val="0"/>
          <c:showBubbleSize val="0"/>
        </c:dLbls>
        <c:axId val="573109352"/>
        <c:axId val="511623656"/>
      </c:scatterChart>
      <c:valAx>
        <c:axId val="5731093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2015 </a:t>
                </a:r>
                <a:br>
                  <a:rPr lang="fr-FR"/>
                </a:br>
                <a:endParaRPr lang="fr-FR"/>
              </a:p>
            </c:rich>
          </c:tx>
          <c:layout>
            <c:manualLayout>
              <c:xMode val="edge"/>
              <c:yMode val="edge"/>
              <c:x val="0.34760529541957724"/>
              <c:y val="0.84797564687975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1623656"/>
        <c:crosses val="autoZero"/>
        <c:crossBetween val="midCat"/>
      </c:valAx>
      <c:valAx>
        <c:axId val="51162365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2016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7310935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2017 en fonction 2016</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0270472440944881"/>
          <c:y val="0.22842180758747005"/>
          <c:w val="0.72479527559055135"/>
          <c:h val="0.52401386311363363"/>
        </c:manualLayout>
      </c:layout>
      <c:scatterChart>
        <c:scatterStyle val="lineMarker"/>
        <c:varyColors val="0"/>
        <c:ser>
          <c:idx val="0"/>
          <c:order val="0"/>
          <c:tx>
            <c:v>2016 en fonction 2015</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'H2'!$F$2:$F$7</c:f>
              <c:numCache>
                <c:formatCode>0</c:formatCode>
                <c:ptCount val="6"/>
                <c:pt idx="0">
                  <c:v>48113.133099999992</c:v>
                </c:pt>
                <c:pt idx="1">
                  <c:v>45605.978690000004</c:v>
                </c:pt>
                <c:pt idx="2">
                  <c:v>46485.62745</c:v>
                </c:pt>
                <c:pt idx="3">
                  <c:v>58417</c:v>
                </c:pt>
                <c:pt idx="4">
                  <c:v>59168.44096</c:v>
                </c:pt>
                <c:pt idx="5">
                  <c:v>37893.961519999997</c:v>
                </c:pt>
              </c:numCache>
            </c:numRef>
          </c:xVal>
          <c:yVal>
            <c:numRef>
              <c:f>'H2'!$G$2:$G$7</c:f>
              <c:numCache>
                <c:formatCode>0</c:formatCode>
                <c:ptCount val="6"/>
                <c:pt idx="0">
                  <c:v>54288.91958999999</c:v>
                </c:pt>
                <c:pt idx="1">
                  <c:v>54219.978690000004</c:v>
                </c:pt>
                <c:pt idx="2">
                  <c:v>51429.62745</c:v>
                </c:pt>
                <c:pt idx="3">
                  <c:v>62138.268880000003</c:v>
                </c:pt>
                <c:pt idx="4">
                  <c:v>66278.589760000003</c:v>
                </c:pt>
                <c:pt idx="5">
                  <c:v>41649.414959999995</c:v>
                </c:pt>
              </c:numCache>
            </c:numRef>
          </c:yVal>
          <c:smooth val="0"/>
          <c:extLst>
            <c:ext xmlns:c16="http://schemas.microsoft.com/office/drawing/2014/chart" uri="{C3380CC4-5D6E-409C-BE32-E72D297353CC}">
              <c16:uniqueId val="{00000000-D5F7-4A49-8DC2-ADE2EE059752}"/>
            </c:ext>
          </c:extLst>
        </c:ser>
        <c:dLbls>
          <c:showLegendKey val="0"/>
          <c:showVal val="0"/>
          <c:showCatName val="0"/>
          <c:showSerName val="0"/>
          <c:showPercent val="0"/>
          <c:showBubbleSize val="0"/>
        </c:dLbls>
        <c:axId val="514215368"/>
        <c:axId val="514208888"/>
      </c:scatterChart>
      <c:valAx>
        <c:axId val="51421536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2016 </a:t>
                </a:r>
                <a:br>
                  <a:rPr lang="fr-FR"/>
                </a:br>
                <a:endParaRPr lang="fr-FR"/>
              </a:p>
            </c:rich>
          </c:tx>
          <c:layout>
            <c:manualLayout>
              <c:xMode val="edge"/>
              <c:yMode val="edge"/>
              <c:x val="0.32890419947506566"/>
              <c:y val="0.84622020664709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08888"/>
        <c:crosses val="autoZero"/>
        <c:crossBetween val="midCat"/>
      </c:valAx>
      <c:valAx>
        <c:axId val="5142088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2017</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536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2018 en fonction 2017</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227170669086925"/>
          <c:y val="0.22948176931343958"/>
          <c:w val="0.68424035780574166"/>
          <c:h val="0.52471307653858112"/>
        </c:manualLayout>
      </c:layout>
      <c:scatterChart>
        <c:scatterStyle val="lineMarker"/>
        <c:varyColors val="0"/>
        <c:ser>
          <c:idx val="0"/>
          <c:order val="0"/>
          <c:tx>
            <c:v>2017 en fonction 2016</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'H2'!$G$2:$G$6</c:f>
              <c:numCache>
                <c:formatCode>0</c:formatCode>
                <c:ptCount val="5"/>
                <c:pt idx="0">
                  <c:v>54288.91958999999</c:v>
                </c:pt>
                <c:pt idx="1">
                  <c:v>54219.978690000004</c:v>
                </c:pt>
                <c:pt idx="2">
                  <c:v>51429.62745</c:v>
                </c:pt>
                <c:pt idx="3">
                  <c:v>62138.268880000003</c:v>
                </c:pt>
                <c:pt idx="4">
                  <c:v>66278.589760000003</c:v>
                </c:pt>
              </c:numCache>
            </c:numRef>
          </c:xVal>
          <c:yVal>
            <c:numRef>
              <c:f>'H2'!$H$2:$H$6</c:f>
              <c:numCache>
                <c:formatCode>0</c:formatCode>
                <c:ptCount val="5"/>
                <c:pt idx="0">
                  <c:v>60990.91958999999</c:v>
                </c:pt>
                <c:pt idx="1">
                  <c:v>57611.978690000004</c:v>
                </c:pt>
                <c:pt idx="2">
                  <c:v>53462.045610000001</c:v>
                </c:pt>
                <c:pt idx="3">
                  <c:v>63510.562960000003</c:v>
                </c:pt>
                <c:pt idx="4">
                  <c:v>69647.559760000004</c:v>
                </c:pt>
              </c:numCache>
            </c:numRef>
          </c:yVal>
          <c:smooth val="0"/>
          <c:extLst>
            <c:ext xmlns:c16="http://schemas.microsoft.com/office/drawing/2014/chart" uri="{C3380CC4-5D6E-409C-BE32-E72D297353CC}">
              <c16:uniqueId val="{00000000-8B54-4A31-B243-76B8738A23F6}"/>
            </c:ext>
          </c:extLst>
        </c:ser>
        <c:dLbls>
          <c:showLegendKey val="0"/>
          <c:showVal val="0"/>
          <c:showCatName val="0"/>
          <c:showSerName val="0"/>
          <c:showPercent val="0"/>
          <c:showBubbleSize val="0"/>
        </c:dLbls>
        <c:axId val="514212128"/>
        <c:axId val="514213208"/>
      </c:scatterChart>
      <c:valAx>
        <c:axId val="5142121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2017 </a:t>
                </a:r>
                <a:br>
                  <a:rPr lang="fr-FR"/>
                </a:br>
                <a:endParaRPr lang="fr-FR"/>
              </a:p>
            </c:rich>
          </c:tx>
          <c:layout>
            <c:manualLayout>
              <c:xMode val="edge"/>
              <c:yMode val="edge"/>
              <c:x val="0.33725676813762767"/>
              <c:y val="0.860603282215373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3208"/>
        <c:crosses val="autoZero"/>
        <c:crossBetween val="midCat"/>
      </c:valAx>
      <c:valAx>
        <c:axId val="5142132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2018</a:t>
                </a:r>
                <a:br>
                  <a:rPr lang="fr-FR"/>
                </a:br>
                <a:endParaRPr lang="fr-FR"/>
              </a:p>
            </c:rich>
          </c:tx>
          <c:layout>
            <c:manualLayout>
              <c:xMode val="edge"/>
              <c:yMode val="edge"/>
              <c:x val="2.0768431983385256E-2"/>
              <c:y val="0.1799844882536521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212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2019 en fonction 2018</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4676802192178807"/>
          <c:y val="0.22789554531490017"/>
          <c:w val="0.65931164264844255"/>
          <c:h val="0.50071724905354575"/>
        </c:manualLayout>
      </c:layout>
      <c:scatterChart>
        <c:scatterStyle val="lineMarker"/>
        <c:varyColors val="0"/>
        <c:ser>
          <c:idx val="0"/>
          <c:order val="0"/>
          <c:tx>
            <c:v>2018 en fonction 2017</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'H2'!$H$2:$H$5</c:f>
              <c:numCache>
                <c:formatCode>0</c:formatCode>
                <c:ptCount val="4"/>
                <c:pt idx="0">
                  <c:v>60990.91958999999</c:v>
                </c:pt>
                <c:pt idx="1">
                  <c:v>57611.978690000004</c:v>
                </c:pt>
                <c:pt idx="2">
                  <c:v>53462.045610000001</c:v>
                </c:pt>
                <c:pt idx="3">
                  <c:v>63510.562960000003</c:v>
                </c:pt>
              </c:numCache>
            </c:numRef>
          </c:xVal>
          <c:yVal>
            <c:numRef>
              <c:f>'H2'!$I$2:$I$5</c:f>
              <c:numCache>
                <c:formatCode>0</c:formatCode>
                <c:ptCount val="4"/>
                <c:pt idx="0">
                  <c:v>64953.91958999999</c:v>
                </c:pt>
                <c:pt idx="1">
                  <c:v>61752.559570000005</c:v>
                </c:pt>
                <c:pt idx="2">
                  <c:v>54797.987730000001</c:v>
                </c:pt>
                <c:pt idx="3">
                  <c:v>64673.568980000004</c:v>
                </c:pt>
              </c:numCache>
            </c:numRef>
          </c:yVal>
          <c:smooth val="0"/>
          <c:extLst>
            <c:ext xmlns:c16="http://schemas.microsoft.com/office/drawing/2014/chart" uri="{C3380CC4-5D6E-409C-BE32-E72D297353CC}">
              <c16:uniqueId val="{00000000-F990-4D97-9FA5-F92DBEACDC76}"/>
            </c:ext>
          </c:extLst>
        </c:ser>
        <c:dLbls>
          <c:showLegendKey val="0"/>
          <c:showVal val="0"/>
          <c:showCatName val="0"/>
          <c:showSerName val="0"/>
          <c:showPercent val="0"/>
          <c:showBubbleSize val="0"/>
        </c:dLbls>
        <c:axId val="514209968"/>
        <c:axId val="514214648"/>
      </c:scatterChart>
      <c:valAx>
        <c:axId val="51420996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2018 </a:t>
                </a:r>
                <a:br>
                  <a:rPr lang="fr-FR"/>
                </a:br>
                <a:endParaRPr lang="fr-FR"/>
              </a:p>
            </c:rich>
          </c:tx>
          <c:layout>
            <c:manualLayout>
              <c:xMode val="edge"/>
              <c:yMode val="edge"/>
              <c:x val="0.31777579689331292"/>
              <c:y val="0.84657450076804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14648"/>
        <c:crosses val="autoZero"/>
        <c:crossBetween val="midCat"/>
      </c:valAx>
      <c:valAx>
        <c:axId val="5142146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2019 </a:t>
                </a:r>
                <a:br>
                  <a:rPr lang="fr-FR"/>
                </a:br>
                <a:endParaRPr lang="fr-FR"/>
              </a:p>
            </c:rich>
          </c:tx>
          <c:layout>
            <c:manualLayout>
              <c:xMode val="edge"/>
              <c:yMode val="edge"/>
              <c:x val="9.3712342560953454E-3"/>
              <c:y val="0.1603072196620583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1420996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a:t>année </a:t>
            </a:r>
            <a:r>
              <a:rPr lang="fr-FR"/>
              <a:t>2020 en fonction 2019</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0739449888513153"/>
          <c:y val="0.22581419920459295"/>
          <c:w val="0.69897958679929917"/>
          <c:h val="0.52086313552984309"/>
        </c:manualLayout>
      </c:layout>
      <c:scatterChart>
        <c:scatterStyle val="lineMarker"/>
        <c:varyColors val="0"/>
        <c:ser>
          <c:idx val="0"/>
          <c:order val="0"/>
          <c:tx>
            <c:v>2019 en fonction 2018</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'H2'!$I$2:$I$4</c:f>
              <c:numCache>
                <c:formatCode>0</c:formatCode>
                <c:ptCount val="3"/>
                <c:pt idx="0">
                  <c:v>64953.91958999999</c:v>
                </c:pt>
                <c:pt idx="1">
                  <c:v>61752.559570000005</c:v>
                </c:pt>
                <c:pt idx="2">
                  <c:v>54797.987730000001</c:v>
                </c:pt>
              </c:numCache>
            </c:numRef>
          </c:xVal>
          <c:yVal>
            <c:numRef>
              <c:f>'H2'!$J$2:$J$4</c:f>
              <c:numCache>
                <c:formatCode>0</c:formatCode>
                <c:ptCount val="3"/>
                <c:pt idx="0">
                  <c:v>67075.062649999993</c:v>
                </c:pt>
                <c:pt idx="1">
                  <c:v>62906.742740000002</c:v>
                </c:pt>
                <c:pt idx="2">
                  <c:v>55771.010249999999</c:v>
                </c:pt>
              </c:numCache>
            </c:numRef>
          </c:yVal>
          <c:smooth val="0"/>
          <c:extLst>
            <c:ext xmlns:c16="http://schemas.microsoft.com/office/drawing/2014/chart" uri="{C3380CC4-5D6E-409C-BE32-E72D297353CC}">
              <c16:uniqueId val="{00000000-068C-4B93-A137-54DE40923CA6}"/>
            </c:ext>
          </c:extLst>
        </c:ser>
        <c:dLbls>
          <c:showLegendKey val="0"/>
          <c:showVal val="0"/>
          <c:showCatName val="0"/>
          <c:showSerName val="0"/>
          <c:showPercent val="0"/>
          <c:showBubbleSize val="0"/>
        </c:dLbls>
        <c:axId val="566812952"/>
        <c:axId val="566817632"/>
      </c:scatterChart>
      <c:valAx>
        <c:axId val="5668129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2019 </a:t>
                </a:r>
                <a:br>
                  <a:rPr lang="fr-FR"/>
                </a:br>
                <a:endParaRPr lang="fr-FR"/>
              </a:p>
            </c:rich>
          </c:tx>
          <c:layout>
            <c:manualLayout>
              <c:xMode val="edge"/>
              <c:yMode val="edge"/>
              <c:x val="0.29311184064374396"/>
              <c:y val="0.833120323532006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6817632"/>
        <c:crosses val="autoZero"/>
        <c:crossBetween val="midCat"/>
      </c:valAx>
      <c:valAx>
        <c:axId val="56681763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2020 </a:t>
                </a:r>
                <a:br>
                  <a:rPr lang="fr-FR"/>
                </a:br>
                <a:endParaRPr lang="fr-FR"/>
              </a:p>
            </c:rich>
          </c:tx>
          <c:layout>
            <c:manualLayout>
              <c:xMode val="edge"/>
              <c:yMode val="edge"/>
              <c:x val="8.3594566353187051E-3"/>
              <c:y val="0.2075493677779610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6681295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900" b="1">
                <a:effectLst/>
              </a:rPr>
              <a:t>année de développement : 2013</a:t>
            </a:r>
            <a:endParaRPr lang="fr-FR" sz="9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1627965640741315"/>
          <c:y val="0.20033667760209178"/>
          <c:w val="0.83179466427724946"/>
          <c:h val="0.5798510332803446"/>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'H1'!$D$4:$D$12</c:f>
              <c:numCache>
                <c:formatCode>_(* #,##0.00_);_(* \(#,##0.00\);_(* "-"??_);_(@_)</c:formatCode>
                <c:ptCount val="9"/>
                <c:pt idx="0">
                  <c:v>1.668406924131334</c:v>
                </c:pt>
                <c:pt idx="1">
                  <c:v>1.7497618102118679</c:v>
                </c:pt>
                <c:pt idx="2">
                  <c:v>2.2646199524126756</c:v>
                </c:pt>
                <c:pt idx="3">
                  <c:v>1.8783975605909258</c:v>
                </c:pt>
                <c:pt idx="4">
                  <c:v>2.1299712997129969</c:v>
                </c:pt>
                <c:pt idx="5">
                  <c:v>1.5239130434782608</c:v>
                </c:pt>
                <c:pt idx="6">
                  <c:v>1.4518375551439635</c:v>
                </c:pt>
                <c:pt idx="7">
                  <c:v>1.4615209396798681</c:v>
                </c:pt>
                <c:pt idx="8">
                  <c:v>1.52491142694237</c:v>
                </c:pt>
              </c:numCache>
            </c:numRef>
          </c:yVal>
          <c:smooth val="0"/>
          <c:extLst>
            <c:ext xmlns:c16="http://schemas.microsoft.com/office/drawing/2014/chart" uri="{C3380CC4-5D6E-409C-BE32-E72D297353CC}">
              <c16:uniqueId val="{00000000-F3B5-4B1A-A563-03AD87FF7E1E}"/>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'H1'!$D$18:$D$27</c:f>
              <c:numCache>
                <c:formatCode>_(* #,##0.00_);_(* \(#,##0.00\);_(* "-"??_);_(@_)</c:formatCode>
                <c:ptCount val="10"/>
                <c:pt idx="0">
                  <c:v>1.7392600569226961</c:v>
                </c:pt>
                <c:pt idx="1">
                  <c:v>1.7392600569226961</c:v>
                </c:pt>
                <c:pt idx="2">
                  <c:v>1.7392600569226961</c:v>
                </c:pt>
                <c:pt idx="3">
                  <c:v>1.7392600569226961</c:v>
                </c:pt>
                <c:pt idx="4">
                  <c:v>1.7392600569226961</c:v>
                </c:pt>
                <c:pt idx="5">
                  <c:v>1.7392600569226961</c:v>
                </c:pt>
                <c:pt idx="6">
                  <c:v>1.7392600569226961</c:v>
                </c:pt>
                <c:pt idx="7">
                  <c:v>1.7392600569226961</c:v>
                </c:pt>
                <c:pt idx="8">
                  <c:v>1.7392600569226961</c:v>
                </c:pt>
                <c:pt idx="9">
                  <c:v>1.7392600569226961</c:v>
                </c:pt>
              </c:numCache>
            </c:numRef>
          </c:yVal>
          <c:smooth val="0"/>
          <c:extLst>
            <c:ext xmlns:c16="http://schemas.microsoft.com/office/drawing/2014/chart" uri="{C3380CC4-5D6E-409C-BE32-E72D297353CC}">
              <c16:uniqueId val="{00000001-F3B5-4B1A-A563-03AD87FF7E1E}"/>
            </c:ext>
          </c:extLst>
        </c:ser>
        <c:dLbls>
          <c:showLegendKey val="0"/>
          <c:showVal val="0"/>
          <c:showCatName val="0"/>
          <c:showSerName val="0"/>
          <c:showPercent val="0"/>
          <c:showBubbleSize val="0"/>
        </c:dLbls>
        <c:axId val="512747752"/>
        <c:axId val="514292968"/>
      </c:scatterChart>
      <c:valAx>
        <c:axId val="51274775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r>
                  <a:rPr lang="fr-FR" sz="900" b="1" i="0" u="none" strike="noStrike" kern="1200" baseline="0">
                    <a:solidFill>
                      <a:sysClr val="window" lastClr="FFFFFF">
                        <a:lumMod val="75000"/>
                      </a:sysClr>
                    </a:solidFill>
                  </a:rPr>
                  <a:t>annees de survenance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75000"/>
                      </a:sysClr>
                    </a:solidFill>
                  </a:defRPr>
                </a:pPr>
                <a:endParaRPr lang="fr-F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4292968"/>
        <c:crosses val="autoZero"/>
        <c:crossBetween val="midCat"/>
      </c:valAx>
      <c:valAx>
        <c:axId val="51429296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274775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800" b="1">
                <a:effectLst/>
              </a:rPr>
              <a:t>année de développement :</a:t>
            </a:r>
            <a:r>
              <a:rPr lang="fr-MA" sz="800" b="1" baseline="0">
                <a:effectLst/>
              </a:rPr>
              <a:t> </a:t>
            </a:r>
            <a:r>
              <a:rPr lang="fr-MA" sz="800" b="1">
                <a:effectLst/>
              </a:rPr>
              <a:t> 2014</a:t>
            </a:r>
            <a:endParaRPr lang="fr-FR" sz="800">
              <a:effectLst/>
            </a:endParaRPr>
          </a:p>
        </c:rich>
      </c:tx>
      <c:layout>
        <c:manualLayout>
          <c:xMode val="edge"/>
          <c:yMode val="edge"/>
          <c:x val="0.26824279413860669"/>
          <c:y val="1.100687799872424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162796869617405"/>
          <c:y val="8.9843424993759871E-2"/>
          <c:w val="0.72111342315897675"/>
          <c:h val="0.7072465124663726"/>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'H1'!$E$4:$E$11</c:f>
              <c:numCache>
                <c:formatCode>_(* #,##0.00_);_(* \(#,##0.00\);_(* "-"??_);_(@_)</c:formatCode>
                <c:ptCount val="8"/>
                <c:pt idx="0">
                  <c:v>1.255089242914514</c:v>
                </c:pt>
                <c:pt idx="1">
                  <c:v>1.5447565893318147</c:v>
                </c:pt>
                <c:pt idx="2">
                  <c:v>1.4064961016138184</c:v>
                </c:pt>
                <c:pt idx="3">
                  <c:v>1.4236334630132386</c:v>
                </c:pt>
                <c:pt idx="4">
                  <c:v>1.2492059672762272</c:v>
                </c:pt>
                <c:pt idx="5">
                  <c:v>1.2314522133216284</c:v>
                </c:pt>
                <c:pt idx="6">
                  <c:v>1.2370384234308431</c:v>
                </c:pt>
                <c:pt idx="7">
                  <c:v>1.3217142497070131</c:v>
                </c:pt>
              </c:numCache>
            </c:numRef>
          </c:yVal>
          <c:smooth val="0"/>
          <c:extLst>
            <c:ext xmlns:c16="http://schemas.microsoft.com/office/drawing/2014/chart" uri="{C3380CC4-5D6E-409C-BE32-E72D297353CC}">
              <c16:uniqueId val="{00000000-F51C-4387-BF5A-BA71B0E71FC7}"/>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'H1'!$E$18:$E$27</c:f>
              <c:numCache>
                <c:formatCode>_(* #,##0.00_);_(* \(#,##0.00\);_(* "-"??_);_(@_)</c:formatCode>
                <c:ptCount val="10"/>
                <c:pt idx="0">
                  <c:v>1.3336732813261369</c:v>
                </c:pt>
                <c:pt idx="1">
                  <c:v>1.3336732813261369</c:v>
                </c:pt>
                <c:pt idx="2">
                  <c:v>1.3336732813261369</c:v>
                </c:pt>
                <c:pt idx="3">
                  <c:v>1.3336732813261369</c:v>
                </c:pt>
                <c:pt idx="4">
                  <c:v>1.3336732813261369</c:v>
                </c:pt>
                <c:pt idx="5">
                  <c:v>1.3336732813261369</c:v>
                </c:pt>
                <c:pt idx="6">
                  <c:v>1.3336732813261369</c:v>
                </c:pt>
                <c:pt idx="7">
                  <c:v>1.3336732813261369</c:v>
                </c:pt>
                <c:pt idx="8">
                  <c:v>1.3336732813261369</c:v>
                </c:pt>
                <c:pt idx="9">
                  <c:v>1.3336732813261369</c:v>
                </c:pt>
              </c:numCache>
            </c:numRef>
          </c:yVal>
          <c:smooth val="0"/>
          <c:extLst>
            <c:ext xmlns:c16="http://schemas.microsoft.com/office/drawing/2014/chart" uri="{C3380CC4-5D6E-409C-BE32-E72D297353CC}">
              <c16:uniqueId val="{00000001-F51C-4387-BF5A-BA71B0E71FC7}"/>
            </c:ext>
          </c:extLst>
        </c:ser>
        <c:dLbls>
          <c:showLegendKey val="0"/>
          <c:showVal val="0"/>
          <c:showCatName val="0"/>
          <c:showSerName val="0"/>
          <c:showPercent val="0"/>
          <c:showBubbleSize val="0"/>
        </c:dLbls>
        <c:axId val="329804792"/>
        <c:axId val="329806952"/>
      </c:scatterChart>
      <c:valAx>
        <c:axId val="32980479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r>
                  <a:rPr lang="fr-FR" sz="900" b="1" i="0" u="none" strike="noStrike" kern="1200" baseline="0">
                    <a:solidFill>
                      <a:sysClr val="window" lastClr="FFFFFF">
                        <a:lumMod val="75000"/>
                      </a:sysClr>
                    </a:solidFill>
                  </a:rPr>
                  <a:t>annees de survenance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75000"/>
                      </a:sysClr>
                    </a:solidFill>
                  </a:defRPr>
                </a:pPr>
                <a:endParaRPr lang="fr-F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 lastClr="FFFFFF">
                      <a:lumMod val="75000"/>
                    </a:sys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329806952"/>
        <c:crosses val="autoZero"/>
        <c:crossBetween val="midCat"/>
      </c:valAx>
      <c:valAx>
        <c:axId val="32980695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329804792"/>
        <c:crosses val="autoZero"/>
        <c:crossBetween val="midCat"/>
      </c:valAx>
      <c:spPr>
        <a:noFill/>
        <a:ln>
          <a:noFill/>
        </a:ln>
        <a:effectLst/>
      </c:spPr>
    </c:plotArea>
    <c:legend>
      <c:legendPos val="r"/>
      <c:layout>
        <c:manualLayout>
          <c:xMode val="edge"/>
          <c:yMode val="edge"/>
          <c:x val="0.83947822357318003"/>
          <c:y val="0.32117896663615941"/>
          <c:w val="0.13973831239770568"/>
          <c:h val="0.18574236625343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fr-MA" sz="800" b="1">
                <a:effectLst/>
              </a:rPr>
              <a:t>année de développement: 2015 </a:t>
            </a:r>
            <a:endParaRPr lang="fr-FR" sz="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fr-FR"/>
          </a:p>
        </c:rich>
      </c:tx>
      <c:layout>
        <c:manualLayout>
          <c:xMode val="edge"/>
          <c:yMode val="edge"/>
          <c:x val="0.28615579482025966"/>
          <c:y val="2.157655834356591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fr-FR"/>
        </a:p>
      </c:txPr>
    </c:title>
    <c:autoTitleDeleted val="0"/>
    <c:plotArea>
      <c:layout>
        <c:manualLayout>
          <c:layoutTarget val="inner"/>
          <c:xMode val="edge"/>
          <c:yMode val="edge"/>
          <c:x val="0.14147301216481636"/>
          <c:y val="0.12071332545607598"/>
          <c:w val="0.69385036617670937"/>
          <c:h val="0.71031686535080796"/>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'H1'!$F$4:$F$10</c:f>
              <c:numCache>
                <c:formatCode>_(* #,##0.00_);_(* \(#,##0.00\);_(* "-"??_);_(@_)</c:formatCode>
                <c:ptCount val="7"/>
                <c:pt idx="0">
                  <c:v>1.2880270295979643</c:v>
                </c:pt>
                <c:pt idx="1">
                  <c:v>1.1860541738228774</c:v>
                </c:pt>
                <c:pt idx="2">
                  <c:v>1.1684906309525316</c:v>
                </c:pt>
                <c:pt idx="3">
                  <c:v>1.1484714440184802</c:v>
                </c:pt>
                <c:pt idx="4">
                  <c:v>1.1396737284511818</c:v>
                </c:pt>
                <c:pt idx="5">
                  <c:v>1.1255630331523774</c:v>
                </c:pt>
                <c:pt idx="6">
                  <c:v>1.1996120166423883</c:v>
                </c:pt>
              </c:numCache>
            </c:numRef>
          </c:yVal>
          <c:smooth val="0"/>
          <c:extLst>
            <c:ext xmlns:c16="http://schemas.microsoft.com/office/drawing/2014/chart" uri="{C3380CC4-5D6E-409C-BE32-E72D297353CC}">
              <c16:uniqueId val="{00000000-3641-4AE9-9A83-462285B62ADF}"/>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'H1'!$F$18:$F$27</c:f>
              <c:numCache>
                <c:formatCode>_(* #,##0.00_);_(* \(#,##0.00\);_(* "-"??_);_(@_)</c:formatCode>
                <c:ptCount val="10"/>
                <c:pt idx="0">
                  <c:v>1.1794131509482573</c:v>
                </c:pt>
                <c:pt idx="1">
                  <c:v>1.1794131509482573</c:v>
                </c:pt>
                <c:pt idx="2">
                  <c:v>1.1794131509482573</c:v>
                </c:pt>
                <c:pt idx="3">
                  <c:v>1.1794131509482573</c:v>
                </c:pt>
                <c:pt idx="4">
                  <c:v>1.1794131509482573</c:v>
                </c:pt>
                <c:pt idx="5">
                  <c:v>1.1794131509482573</c:v>
                </c:pt>
                <c:pt idx="6">
                  <c:v>1.1794131509482573</c:v>
                </c:pt>
                <c:pt idx="7">
                  <c:v>1.1794131509482573</c:v>
                </c:pt>
                <c:pt idx="8">
                  <c:v>1.1794131509482573</c:v>
                </c:pt>
                <c:pt idx="9">
                  <c:v>1.1794131509482573</c:v>
                </c:pt>
              </c:numCache>
            </c:numRef>
          </c:yVal>
          <c:smooth val="0"/>
          <c:extLst>
            <c:ext xmlns:c16="http://schemas.microsoft.com/office/drawing/2014/chart" uri="{C3380CC4-5D6E-409C-BE32-E72D297353CC}">
              <c16:uniqueId val="{00000001-3641-4AE9-9A83-462285B62ADF}"/>
            </c:ext>
          </c:extLst>
        </c:ser>
        <c:dLbls>
          <c:showLegendKey val="0"/>
          <c:showVal val="0"/>
          <c:showCatName val="0"/>
          <c:showSerName val="0"/>
          <c:showPercent val="0"/>
          <c:showBubbleSize val="0"/>
        </c:dLbls>
        <c:axId val="429765136"/>
        <c:axId val="429766216"/>
      </c:scatterChart>
      <c:valAx>
        <c:axId val="42976513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29766216"/>
        <c:crosses val="autoZero"/>
        <c:crossBetween val="midCat"/>
      </c:valAx>
      <c:valAx>
        <c:axId val="42976621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29765136"/>
        <c:crosses val="autoZero"/>
        <c:crossBetween val="midCat"/>
      </c:valAx>
      <c:spPr>
        <a:noFill/>
        <a:ln>
          <a:noFill/>
        </a:ln>
        <a:effectLst/>
      </c:spPr>
    </c:plotArea>
    <c:legend>
      <c:legendPos val="r"/>
      <c:layout>
        <c:manualLayout>
          <c:xMode val="edge"/>
          <c:yMode val="edge"/>
          <c:x val="0.84039865835417682"/>
          <c:y val="0.37621745093350467"/>
          <c:w val="0.13941785200522439"/>
          <c:h val="0.182053485230038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900" b="1">
                <a:effectLst/>
              </a:rPr>
              <a:t>année de développement : 2016</a:t>
            </a:r>
            <a:endParaRPr lang="fr-FR" sz="9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580573184084011"/>
          <c:y val="0.13364866670679845"/>
          <c:w val="0.68732200112477537"/>
          <c:h val="0.68386484468358444"/>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'H1'!$G$4:$G$9</c:f>
              <c:numCache>
                <c:formatCode>_(* #,##0.00_);_(* \(#,##0.00\);_(* "-"??_);_(@_)</c:formatCode>
                <c:ptCount val="6"/>
                <c:pt idx="0">
                  <c:v>1.1283596825250193</c:v>
                </c:pt>
                <c:pt idx="1">
                  <c:v>1.188878744573215</c:v>
                </c:pt>
                <c:pt idx="2">
                  <c:v>1.1063554537435849</c:v>
                </c:pt>
                <c:pt idx="3">
                  <c:v>1.063701814197922</c:v>
                </c:pt>
                <c:pt idx="4">
                  <c:v>1.1201679254115673</c:v>
                </c:pt>
                <c:pt idx="5">
                  <c:v>1.0991042712179331</c:v>
                </c:pt>
              </c:numCache>
            </c:numRef>
          </c:yVal>
          <c:smooth val="0"/>
          <c:extLst>
            <c:ext xmlns:c16="http://schemas.microsoft.com/office/drawing/2014/chart" uri="{C3380CC4-5D6E-409C-BE32-E72D297353CC}">
              <c16:uniqueId val="{00000000-AB2E-43F6-9AEB-091BA3C3F3C8}"/>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'H1'!$G$18:$G$27</c:f>
              <c:numCache>
                <c:formatCode>_(* #,##0.00_);_(* \(#,##0.00\);_(* "-"??_);_(@_)</c:formatCode>
                <c:ptCount val="10"/>
                <c:pt idx="0">
                  <c:v>1.1177613152782069</c:v>
                </c:pt>
                <c:pt idx="1">
                  <c:v>1.1177613152782069</c:v>
                </c:pt>
                <c:pt idx="2">
                  <c:v>1.1177613152782069</c:v>
                </c:pt>
                <c:pt idx="3">
                  <c:v>1.1177613152782069</c:v>
                </c:pt>
                <c:pt idx="4">
                  <c:v>1.1177613152782069</c:v>
                </c:pt>
                <c:pt idx="5">
                  <c:v>1.1177613152782069</c:v>
                </c:pt>
                <c:pt idx="6">
                  <c:v>1.1177613152782069</c:v>
                </c:pt>
                <c:pt idx="7">
                  <c:v>1.1177613152782069</c:v>
                </c:pt>
                <c:pt idx="8">
                  <c:v>1.1177613152782069</c:v>
                </c:pt>
                <c:pt idx="9">
                  <c:v>1.1177613152782069</c:v>
                </c:pt>
              </c:numCache>
            </c:numRef>
          </c:yVal>
          <c:smooth val="0"/>
          <c:extLst>
            <c:ext xmlns:c16="http://schemas.microsoft.com/office/drawing/2014/chart" uri="{C3380CC4-5D6E-409C-BE32-E72D297353CC}">
              <c16:uniqueId val="{00000001-AB2E-43F6-9AEB-091BA3C3F3C8}"/>
            </c:ext>
          </c:extLst>
        </c:ser>
        <c:dLbls>
          <c:showLegendKey val="0"/>
          <c:showVal val="0"/>
          <c:showCatName val="0"/>
          <c:showSerName val="0"/>
          <c:showPercent val="0"/>
          <c:showBubbleSize val="0"/>
        </c:dLbls>
        <c:axId val="508183088"/>
        <c:axId val="508186688"/>
      </c:scatterChart>
      <c:valAx>
        <c:axId val="50818308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08186688"/>
        <c:crosses val="autoZero"/>
        <c:crossBetween val="midCat"/>
      </c:valAx>
      <c:valAx>
        <c:axId val="50818668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08183088"/>
        <c:crosses val="autoZero"/>
        <c:crossBetween val="midCat"/>
      </c:valAx>
      <c:spPr>
        <a:noFill/>
        <a:ln>
          <a:noFill/>
        </a:ln>
        <a:effectLst/>
      </c:spPr>
    </c:plotArea>
    <c:legend>
      <c:legendPos val="r"/>
      <c:layout>
        <c:manualLayout>
          <c:xMode val="edge"/>
          <c:yMode val="edge"/>
          <c:x val="0.84030708168508517"/>
          <c:y val="0.38677307567019015"/>
          <c:w val="0.13870207117759192"/>
          <c:h val="0.182995820744120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1000" b="1">
                <a:effectLst/>
              </a:rPr>
              <a:t>année de développement : 2017</a:t>
            </a:r>
            <a:endParaRPr lang="fr-FR" sz="10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664248483858364"/>
          <c:y val="0.13204116939858662"/>
          <c:w val="0.69202193272540946"/>
          <c:h val="0.66789950478240045"/>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'H1'!$H$4:$H$8</c:f>
              <c:numCache>
                <c:formatCode>_(* #,##0.00_);_(* \(#,##0.00\);_(* "-"??_);_(@_)</c:formatCode>
                <c:ptCount val="5"/>
                <c:pt idx="0">
                  <c:v>1.1234506055860891</c:v>
                </c:pt>
                <c:pt idx="1">
                  <c:v>1.0625599655690312</c:v>
                </c:pt>
                <c:pt idx="2">
                  <c:v>1.0395184305384269</c:v>
                </c:pt>
                <c:pt idx="3">
                  <c:v>1.0220845238326504</c:v>
                </c:pt>
                <c:pt idx="4">
                  <c:v>1.0508304418093279</c:v>
                </c:pt>
              </c:numCache>
            </c:numRef>
          </c:yVal>
          <c:smooth val="0"/>
          <c:extLst>
            <c:ext xmlns:c16="http://schemas.microsoft.com/office/drawing/2014/chart" uri="{C3380CC4-5D6E-409C-BE32-E72D297353CC}">
              <c16:uniqueId val="{00000000-167E-4C96-A770-4A6A43AF0674}"/>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'H1'!$H$18:$H$27</c:f>
              <c:numCache>
                <c:formatCode>_(* #,##0.00_);_(* \(#,##0.00\);_(* "-"??_);_(@_)</c:formatCode>
                <c:ptCount val="10"/>
                <c:pt idx="0">
                  <c:v>1.0596887934671051</c:v>
                </c:pt>
                <c:pt idx="1">
                  <c:v>1.0596887934671051</c:v>
                </c:pt>
                <c:pt idx="2">
                  <c:v>1.0596887934671051</c:v>
                </c:pt>
                <c:pt idx="3">
                  <c:v>1.0596887934671051</c:v>
                </c:pt>
                <c:pt idx="4">
                  <c:v>1.0596887934671051</c:v>
                </c:pt>
                <c:pt idx="5">
                  <c:v>1.0596887934671051</c:v>
                </c:pt>
                <c:pt idx="6">
                  <c:v>1.0596887934671051</c:v>
                </c:pt>
                <c:pt idx="7">
                  <c:v>1.0596887934671051</c:v>
                </c:pt>
                <c:pt idx="8">
                  <c:v>1.0596887934671051</c:v>
                </c:pt>
                <c:pt idx="9">
                  <c:v>1.0596887934671051</c:v>
                </c:pt>
              </c:numCache>
            </c:numRef>
          </c:yVal>
          <c:smooth val="0"/>
          <c:extLst>
            <c:ext xmlns:c16="http://schemas.microsoft.com/office/drawing/2014/chart" uri="{C3380CC4-5D6E-409C-BE32-E72D297353CC}">
              <c16:uniqueId val="{00000001-167E-4C96-A770-4A6A43AF0674}"/>
            </c:ext>
          </c:extLst>
        </c:ser>
        <c:dLbls>
          <c:showLegendKey val="0"/>
          <c:showVal val="0"/>
          <c:showCatName val="0"/>
          <c:showSerName val="0"/>
          <c:showPercent val="0"/>
          <c:showBubbleSize val="0"/>
        </c:dLbls>
        <c:axId val="512522984"/>
        <c:axId val="512523704"/>
      </c:scatterChart>
      <c:valAx>
        <c:axId val="5125229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2523704"/>
        <c:crosses val="autoZero"/>
        <c:crossBetween val="midCat"/>
      </c:valAx>
      <c:valAx>
        <c:axId val="51252370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2522984"/>
        <c:crosses val="autoZero"/>
        <c:crossBetween val="midCat"/>
      </c:valAx>
      <c:spPr>
        <a:noFill/>
        <a:ln>
          <a:noFill/>
        </a:ln>
        <a:effectLst/>
      </c:spPr>
    </c:plotArea>
    <c:legend>
      <c:legendPos val="r"/>
      <c:layout>
        <c:manualLayout>
          <c:xMode val="edge"/>
          <c:yMode val="edge"/>
          <c:x val="0.84039865835417682"/>
          <c:y val="0.41217462699316265"/>
          <c:w val="0.13941785200522439"/>
          <c:h val="0.18215406269243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1000" b="1">
                <a:effectLst/>
              </a:rPr>
              <a:t>année de développement : 2018</a:t>
            </a:r>
            <a:endParaRPr lang="fr-FR" sz="10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518443083478702"/>
          <c:y val="0.13369920617967077"/>
          <c:w val="0.69224765205866989"/>
          <c:h val="0.67789852950296647"/>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'H1'!$I$4:$I$7</c:f>
              <c:numCache>
                <c:formatCode>_(* #,##0.00_);_(* \(#,##0.00\);_(* "-"??_);_(@_)</c:formatCode>
                <c:ptCount val="4"/>
                <c:pt idx="0">
                  <c:v>1.0649768855206729</c:v>
                </c:pt>
                <c:pt idx="1">
                  <c:v>1.0718701383661851</c:v>
                </c:pt>
                <c:pt idx="2">
                  <c:v>1.0249886083623803</c:v>
                </c:pt>
                <c:pt idx="3">
                  <c:v>1.0183120093067428</c:v>
                </c:pt>
              </c:numCache>
            </c:numRef>
          </c:yVal>
          <c:smooth val="0"/>
          <c:extLst>
            <c:ext xmlns:c16="http://schemas.microsoft.com/office/drawing/2014/chart" uri="{C3380CC4-5D6E-409C-BE32-E72D297353CC}">
              <c16:uniqueId val="{00000000-F2BB-4B74-AAB0-A5F3189A2969}"/>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'H1'!$I$18:$I$27</c:f>
              <c:numCache>
                <c:formatCode>_(* #,##0.00_);_(* \(#,##0.00\);_(* "-"??_);_(@_)</c:formatCode>
                <c:ptCount val="10"/>
                <c:pt idx="0">
                  <c:v>1.0450369103889954</c:v>
                </c:pt>
                <c:pt idx="1">
                  <c:v>1.0450369103889954</c:v>
                </c:pt>
                <c:pt idx="2">
                  <c:v>1.0450369103889954</c:v>
                </c:pt>
                <c:pt idx="3">
                  <c:v>1.0450369103889954</c:v>
                </c:pt>
                <c:pt idx="4">
                  <c:v>1.0450369103889954</c:v>
                </c:pt>
                <c:pt idx="5">
                  <c:v>1.0450369103889954</c:v>
                </c:pt>
                <c:pt idx="6">
                  <c:v>1.0450369103889954</c:v>
                </c:pt>
                <c:pt idx="7">
                  <c:v>1.0450369103889954</c:v>
                </c:pt>
                <c:pt idx="8">
                  <c:v>1.0450369103889954</c:v>
                </c:pt>
                <c:pt idx="9">
                  <c:v>1.0450369103889954</c:v>
                </c:pt>
              </c:numCache>
            </c:numRef>
          </c:yVal>
          <c:smooth val="0"/>
          <c:extLst>
            <c:ext xmlns:c16="http://schemas.microsoft.com/office/drawing/2014/chart" uri="{C3380CC4-5D6E-409C-BE32-E72D297353CC}">
              <c16:uniqueId val="{00000001-F2BB-4B74-AAB0-A5F3189A2969}"/>
            </c:ext>
          </c:extLst>
        </c:ser>
        <c:dLbls>
          <c:showLegendKey val="0"/>
          <c:showVal val="0"/>
          <c:showCatName val="0"/>
          <c:showSerName val="0"/>
          <c:showPercent val="0"/>
          <c:showBubbleSize val="0"/>
        </c:dLbls>
        <c:axId val="515532336"/>
        <c:axId val="515530896"/>
      </c:scatterChart>
      <c:valAx>
        <c:axId val="51553233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5530896"/>
        <c:crosses val="autoZero"/>
        <c:crossBetween val="midCat"/>
      </c:valAx>
      <c:valAx>
        <c:axId val="51553089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15532336"/>
        <c:crosses val="autoZero"/>
        <c:crossBetween val="midCat"/>
      </c:valAx>
      <c:spPr>
        <a:noFill/>
        <a:ln>
          <a:noFill/>
        </a:ln>
        <a:effectLst/>
      </c:spPr>
    </c:plotArea>
    <c:legend>
      <c:legendPos val="r"/>
      <c:layout>
        <c:manualLayout>
          <c:xMode val="edge"/>
          <c:yMode val="edge"/>
          <c:x val="0.84677505851269441"/>
          <c:y val="0.33442179284872625"/>
          <c:w val="0.13854398953878419"/>
          <c:h val="0.1845994032565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fr-MA" sz="900" b="1">
                <a:effectLst/>
              </a:rPr>
              <a:t>année de développement : 2019</a:t>
            </a:r>
            <a:endParaRPr lang="fr-FR" sz="9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fr-FR"/>
        </a:p>
      </c:txPr>
    </c:title>
    <c:autoTitleDeleted val="0"/>
    <c:plotArea>
      <c:layout>
        <c:manualLayout>
          <c:layoutTarget val="inner"/>
          <c:xMode val="edge"/>
          <c:yMode val="edge"/>
          <c:x val="0.1445683550539891"/>
          <c:y val="0.12307672493179267"/>
          <c:w val="0.69026872382867543"/>
          <c:h val="0.69021184521496848"/>
        </c:manualLayout>
      </c:layout>
      <c:scatterChart>
        <c:scatterStyle val="lineMarker"/>
        <c:varyColors val="0"/>
        <c:ser>
          <c:idx val="0"/>
          <c:order val="0"/>
          <c:tx>
            <c:v>f_ij</c:v>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'H1'!$J$4:$J$6</c:f>
              <c:numCache>
                <c:formatCode>_(* #,##0.00_);_(* \(#,##0.00\);_(* "-"??_);_(@_)</c:formatCode>
                <c:ptCount val="3"/>
                <c:pt idx="0">
                  <c:v>1.0326561210376373</c:v>
                </c:pt>
                <c:pt idx="1">
                  <c:v>1.0186904506960828</c:v>
                </c:pt>
                <c:pt idx="2">
                  <c:v>1.0177565374260504</c:v>
                </c:pt>
              </c:numCache>
            </c:numRef>
          </c:yVal>
          <c:smooth val="0"/>
          <c:extLst>
            <c:ext xmlns:c16="http://schemas.microsoft.com/office/drawing/2014/chart" uri="{C3380CC4-5D6E-409C-BE32-E72D297353CC}">
              <c16:uniqueId val="{00000000-BECC-4550-8665-997D602C2D4B}"/>
            </c:ext>
          </c:extLst>
        </c:ser>
        <c:ser>
          <c:idx val="1"/>
          <c:order val="1"/>
          <c:tx>
            <c:v>f_j</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'H1'!$A$4:$A$13</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'H1'!$J$18:$J$27</c:f>
              <c:numCache>
                <c:formatCode>_(* #,##0.00_);_(* \(#,##0.00\);_(* "-"??_);_(@_)</c:formatCode>
                <c:ptCount val="10"/>
                <c:pt idx="0">
                  <c:v>1.0230343697199233</c:v>
                </c:pt>
                <c:pt idx="1">
                  <c:v>1.0230343697199233</c:v>
                </c:pt>
                <c:pt idx="2">
                  <c:v>1.0230343697199233</c:v>
                </c:pt>
                <c:pt idx="3">
                  <c:v>1.0230343697199233</c:v>
                </c:pt>
                <c:pt idx="4">
                  <c:v>1.0230343697199233</c:v>
                </c:pt>
                <c:pt idx="5">
                  <c:v>1.0230343697199233</c:v>
                </c:pt>
                <c:pt idx="6">
                  <c:v>1.0230343697199233</c:v>
                </c:pt>
                <c:pt idx="7">
                  <c:v>1.0230343697199233</c:v>
                </c:pt>
                <c:pt idx="8">
                  <c:v>1.0230343697199233</c:v>
                </c:pt>
                <c:pt idx="9">
                  <c:v>1.0230343697199233</c:v>
                </c:pt>
              </c:numCache>
            </c:numRef>
          </c:yVal>
          <c:smooth val="0"/>
          <c:extLst>
            <c:ext xmlns:c16="http://schemas.microsoft.com/office/drawing/2014/chart" uri="{C3380CC4-5D6E-409C-BE32-E72D297353CC}">
              <c16:uniqueId val="{00000001-BECC-4550-8665-997D602C2D4B}"/>
            </c:ext>
          </c:extLst>
        </c:ser>
        <c:dLbls>
          <c:showLegendKey val="0"/>
          <c:showVal val="0"/>
          <c:showCatName val="0"/>
          <c:showSerName val="0"/>
          <c:showPercent val="0"/>
          <c:showBubbleSize val="0"/>
        </c:dLbls>
        <c:axId val="569379912"/>
        <c:axId val="569383512"/>
      </c:scatterChart>
      <c:valAx>
        <c:axId val="56937991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fr-FR" sz="900" b="1" i="0" u="none" strike="noStrike" kern="1200" baseline="0">
                    <a:solidFill>
                      <a:sysClr val="window" lastClr="FFFFFF">
                        <a:lumMod val="75000"/>
                      </a:sysClr>
                    </a:solidFill>
                  </a:rPr>
                  <a:t>annees de survenance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69383512"/>
        <c:crosses val="autoZero"/>
        <c:crossBetween val="midCat"/>
      </c:valAx>
      <c:valAx>
        <c:axId val="56938351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 #,##0.00_);_(* \(#,##0.00\);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569379912"/>
        <c:crosses val="autoZero"/>
        <c:crossBetween val="midCat"/>
      </c:valAx>
      <c:spPr>
        <a:noFill/>
        <a:ln>
          <a:noFill/>
        </a:ln>
        <a:effectLst/>
      </c:spPr>
    </c:plotArea>
    <c:legend>
      <c:legendPos val="r"/>
      <c:layout>
        <c:manualLayout>
          <c:xMode val="edge"/>
          <c:yMode val="edge"/>
          <c:x val="0.84712648823437642"/>
          <c:y val="0.3370710880330744"/>
          <c:w val="0.13941785200522439"/>
          <c:h val="0.18401619374102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MA" b="1"/>
              <a:t>année</a:t>
            </a:r>
            <a:r>
              <a:rPr lang="fr-FR" b="1"/>
              <a:t>2013 en fonction 2012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lotArea>
      <c:layout>
        <c:manualLayout>
          <c:layoutTarget val="inner"/>
          <c:xMode val="edge"/>
          <c:yMode val="edge"/>
          <c:x val="0.24446177872625735"/>
          <c:y val="0.20562712074535863"/>
          <c:w val="0.68326407797156197"/>
          <c:h val="0.58032847570874868"/>
        </c:manualLayout>
      </c:layout>
      <c:scatterChart>
        <c:scatterStyle val="lineMarker"/>
        <c:varyColors val="0"/>
        <c:ser>
          <c:idx val="0"/>
          <c:order val="0"/>
          <c:tx>
            <c:v>2012 en fonction 2011</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'H2'!$B$2:$B$11</c:f>
              <c:numCache>
                <c:formatCode>0</c:formatCode>
                <c:ptCount val="10"/>
                <c:pt idx="0">
                  <c:v>3504</c:v>
                </c:pt>
                <c:pt idx="1">
                  <c:v>4774.2421799999993</c:v>
                </c:pt>
                <c:pt idx="2">
                  <c:v>3821.9183899999998</c:v>
                </c:pt>
                <c:pt idx="3">
                  <c:v>4074</c:v>
                </c:pt>
                <c:pt idx="4">
                  <c:v>5070</c:v>
                </c:pt>
                <c:pt idx="5">
                  <c:v>3817</c:v>
                </c:pt>
                <c:pt idx="6">
                  <c:v>7838</c:v>
                </c:pt>
                <c:pt idx="7">
                  <c:v>7690</c:v>
                </c:pt>
                <c:pt idx="8">
                  <c:v>8935</c:v>
                </c:pt>
                <c:pt idx="9">
                  <c:v>4979.9748699999936</c:v>
                </c:pt>
              </c:numCache>
            </c:numRef>
          </c:xVal>
          <c:yVal>
            <c:numRef>
              <c:f>'H2'!$C$2:$C$11</c:f>
              <c:numCache>
                <c:formatCode>0</c:formatCode>
                <c:ptCount val="10"/>
                <c:pt idx="0">
                  <c:v>17838.653549999995</c:v>
                </c:pt>
                <c:pt idx="1">
                  <c:v>14225.851269999999</c:v>
                </c:pt>
                <c:pt idx="2">
                  <c:v>12489.918389999999</c:v>
                </c:pt>
                <c:pt idx="3">
                  <c:v>19021</c:v>
                </c:pt>
                <c:pt idx="4">
                  <c:v>19512</c:v>
                </c:pt>
                <c:pt idx="5">
                  <c:v>17940</c:v>
                </c:pt>
                <c:pt idx="6">
                  <c:v>23756</c:v>
                </c:pt>
                <c:pt idx="7">
                  <c:v>29440.545599999994</c:v>
                </c:pt>
                <c:pt idx="8">
                  <c:v>27985.558659999999</c:v>
                </c:pt>
                <c:pt idx="9">
                  <c:v>21154.809329999993</c:v>
                </c:pt>
              </c:numCache>
            </c:numRef>
          </c:yVal>
          <c:smooth val="0"/>
          <c:extLst>
            <c:ext xmlns:c16="http://schemas.microsoft.com/office/drawing/2014/chart" uri="{C3380CC4-5D6E-409C-BE32-E72D297353CC}">
              <c16:uniqueId val="{00000000-AB2E-48C7-9563-45950AFA461B}"/>
            </c:ext>
          </c:extLst>
        </c:ser>
        <c:dLbls>
          <c:showLegendKey val="0"/>
          <c:showVal val="0"/>
          <c:showCatName val="0"/>
          <c:showSerName val="0"/>
          <c:showPercent val="0"/>
          <c:showBubbleSize val="0"/>
        </c:dLbls>
        <c:axId val="592908512"/>
        <c:axId val="592903112"/>
      </c:scatterChart>
      <c:valAx>
        <c:axId val="59290851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2012 </a:t>
                </a:r>
                <a:br>
                  <a:rPr lang="fr-FR"/>
                </a:br>
                <a:endParaRPr lang="fr-FR"/>
              </a:p>
            </c:rich>
          </c:tx>
          <c:layout>
            <c:manualLayout>
              <c:xMode val="edge"/>
              <c:yMode val="edge"/>
              <c:x val="0.31773444207324553"/>
              <c:y val="0.85912684987491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92903112"/>
        <c:crosses val="autoZero"/>
        <c:crossBetween val="midCat"/>
      </c:valAx>
      <c:valAx>
        <c:axId val="5929031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Réglements cumulés 2013 </a:t>
                </a:r>
                <a:br>
                  <a:rPr lang="fr-FR"/>
                </a:br>
                <a:endParaRPr lang="fr-F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59290851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14</xdr:col>
      <xdr:colOff>1</xdr:colOff>
      <xdr:row>0</xdr:row>
      <xdr:rowOff>181840</xdr:rowOff>
    </xdr:from>
    <xdr:to>
      <xdr:col>19</xdr:col>
      <xdr:colOff>0</xdr:colOff>
      <xdr:row>13</xdr:row>
      <xdr:rowOff>10824</xdr:rowOff>
    </xdr:to>
    <xdr:graphicFrame macro="">
      <xdr:nvGraphicFramePr>
        <xdr:cNvPr id="2" name="Graphique 1">
          <a:extLst>
            <a:ext uri="{FF2B5EF4-FFF2-40B4-BE49-F238E27FC236}">
              <a16:creationId xmlns:a16="http://schemas.microsoft.com/office/drawing/2014/main" id="{5227BCF8-46C4-9D0B-C80A-5BA6511FE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145041</xdr:colOff>
      <xdr:row>0</xdr:row>
      <xdr:rowOff>192664</xdr:rowOff>
    </xdr:from>
    <xdr:to>
      <xdr:col>24</xdr:col>
      <xdr:colOff>119063</xdr:colOff>
      <xdr:row>13</xdr:row>
      <xdr:rowOff>0</xdr:rowOff>
    </xdr:to>
    <xdr:graphicFrame macro="">
      <xdr:nvGraphicFramePr>
        <xdr:cNvPr id="5" name="Graphique 4">
          <a:extLst>
            <a:ext uri="{FF2B5EF4-FFF2-40B4-BE49-F238E27FC236}">
              <a16:creationId xmlns:a16="http://schemas.microsoft.com/office/drawing/2014/main" id="{1E29A41F-396D-815A-3C72-E01B3ED31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10823</xdr:colOff>
      <xdr:row>13</xdr:row>
      <xdr:rowOff>192665</xdr:rowOff>
    </xdr:from>
    <xdr:to>
      <xdr:col>18</xdr:col>
      <xdr:colOff>746847</xdr:colOff>
      <xdr:row>25</xdr:row>
      <xdr:rowOff>162358</xdr:rowOff>
    </xdr:to>
    <xdr:graphicFrame macro="">
      <xdr:nvGraphicFramePr>
        <xdr:cNvPr id="6" name="Graphique 5">
          <a:extLst>
            <a:ext uri="{FF2B5EF4-FFF2-40B4-BE49-F238E27FC236}">
              <a16:creationId xmlns:a16="http://schemas.microsoft.com/office/drawing/2014/main" id="{2F7E0DC4-E996-EE8D-3168-3504D3EDD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153699</xdr:colOff>
      <xdr:row>13</xdr:row>
      <xdr:rowOff>189201</xdr:rowOff>
    </xdr:from>
    <xdr:to>
      <xdr:col>24</xdr:col>
      <xdr:colOff>140710</xdr:colOff>
      <xdr:row>26</xdr:row>
      <xdr:rowOff>10824</xdr:rowOff>
    </xdr:to>
    <xdr:graphicFrame macro="">
      <xdr:nvGraphicFramePr>
        <xdr:cNvPr id="7" name="Graphique 6">
          <a:extLst>
            <a:ext uri="{FF2B5EF4-FFF2-40B4-BE49-F238E27FC236}">
              <a16:creationId xmlns:a16="http://schemas.microsoft.com/office/drawing/2014/main" id="{2CB3F928-0969-D82A-3412-611BAB7C6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4330</xdr:colOff>
      <xdr:row>27</xdr:row>
      <xdr:rowOff>6494</xdr:rowOff>
    </xdr:from>
    <xdr:to>
      <xdr:col>19</xdr:col>
      <xdr:colOff>10824</xdr:colOff>
      <xdr:row>39</xdr:row>
      <xdr:rowOff>10823</xdr:rowOff>
    </xdr:to>
    <xdr:graphicFrame macro="">
      <xdr:nvGraphicFramePr>
        <xdr:cNvPr id="8" name="Graphique 7">
          <a:extLst>
            <a:ext uri="{FF2B5EF4-FFF2-40B4-BE49-F238E27FC236}">
              <a16:creationId xmlns:a16="http://schemas.microsoft.com/office/drawing/2014/main" id="{80552331-6CF3-B166-796D-96F8A9B74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186169</xdr:colOff>
      <xdr:row>26</xdr:row>
      <xdr:rowOff>190501</xdr:rowOff>
    </xdr:from>
    <xdr:to>
      <xdr:col>24</xdr:col>
      <xdr:colOff>173180</xdr:colOff>
      <xdr:row>39</xdr:row>
      <xdr:rowOff>10824</xdr:rowOff>
    </xdr:to>
    <xdr:graphicFrame macro="">
      <xdr:nvGraphicFramePr>
        <xdr:cNvPr id="9" name="Graphique 8">
          <a:extLst>
            <a:ext uri="{FF2B5EF4-FFF2-40B4-BE49-F238E27FC236}">
              <a16:creationId xmlns:a16="http://schemas.microsoft.com/office/drawing/2014/main" id="{8A1FF202-3C51-CC40-3E70-6D492093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746847</xdr:colOff>
      <xdr:row>40</xdr:row>
      <xdr:rowOff>5194</xdr:rowOff>
    </xdr:from>
    <xdr:to>
      <xdr:col>19</xdr:col>
      <xdr:colOff>0</xdr:colOff>
      <xdr:row>51</xdr:row>
      <xdr:rowOff>184005</xdr:rowOff>
    </xdr:to>
    <xdr:graphicFrame macro="">
      <xdr:nvGraphicFramePr>
        <xdr:cNvPr id="10" name="Graphique 9">
          <a:extLst>
            <a:ext uri="{FF2B5EF4-FFF2-40B4-BE49-F238E27FC236}">
              <a16:creationId xmlns:a16="http://schemas.microsoft.com/office/drawing/2014/main" id="{717CADE9-16E5-D822-1C05-F7A19442A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153699</xdr:colOff>
      <xdr:row>40</xdr:row>
      <xdr:rowOff>8659</xdr:rowOff>
    </xdr:from>
    <xdr:to>
      <xdr:col>24</xdr:col>
      <xdr:colOff>140710</xdr:colOff>
      <xdr:row>52</xdr:row>
      <xdr:rowOff>0</xdr:rowOff>
    </xdr:to>
    <xdr:graphicFrame macro="">
      <xdr:nvGraphicFramePr>
        <xdr:cNvPr id="11" name="Graphique 10">
          <a:extLst>
            <a:ext uri="{FF2B5EF4-FFF2-40B4-BE49-F238E27FC236}">
              <a16:creationId xmlns:a16="http://schemas.microsoft.com/office/drawing/2014/main" id="{88AA5A6C-95E4-2979-1368-7EAA85D67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752475</xdr:colOff>
      <xdr:row>1</xdr:row>
      <xdr:rowOff>4762</xdr:rowOff>
    </xdr:from>
    <xdr:to>
      <xdr:col>17</xdr:col>
      <xdr:colOff>0</xdr:colOff>
      <xdr:row>13</xdr:row>
      <xdr:rowOff>9525</xdr:rowOff>
    </xdr:to>
    <xdr:graphicFrame macro="">
      <xdr:nvGraphicFramePr>
        <xdr:cNvPr id="2" name="Graphique 1">
          <a:extLst>
            <a:ext uri="{FF2B5EF4-FFF2-40B4-BE49-F238E27FC236}">
              <a16:creationId xmlns:a16="http://schemas.microsoft.com/office/drawing/2014/main" id="{81478EBF-8F2A-DC7E-7288-92326EA67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190500</xdr:colOff>
      <xdr:row>1</xdr:row>
      <xdr:rowOff>9524</xdr:rowOff>
    </xdr:from>
    <xdr:to>
      <xdr:col>21</xdr:col>
      <xdr:colOff>171450</xdr:colOff>
      <xdr:row>12</xdr:row>
      <xdr:rowOff>180975</xdr:rowOff>
    </xdr:to>
    <xdr:graphicFrame macro="">
      <xdr:nvGraphicFramePr>
        <xdr:cNvPr id="3" name="Graphique 2">
          <a:extLst>
            <a:ext uri="{FF2B5EF4-FFF2-40B4-BE49-F238E27FC236}">
              <a16:creationId xmlns:a16="http://schemas.microsoft.com/office/drawing/2014/main" id="{E73E603A-4C09-8845-F9EF-9DB54010E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9526</xdr:colOff>
      <xdr:row>13</xdr:row>
      <xdr:rowOff>180975</xdr:rowOff>
    </xdr:from>
    <xdr:to>
      <xdr:col>16</xdr:col>
      <xdr:colOff>752476</xdr:colOff>
      <xdr:row>24</xdr:row>
      <xdr:rowOff>152400</xdr:rowOff>
    </xdr:to>
    <xdr:graphicFrame macro="">
      <xdr:nvGraphicFramePr>
        <xdr:cNvPr id="4" name="Graphique 3">
          <a:extLst>
            <a:ext uri="{FF2B5EF4-FFF2-40B4-BE49-F238E27FC236}">
              <a16:creationId xmlns:a16="http://schemas.microsoft.com/office/drawing/2014/main" id="{D1979653-BF0A-53DD-0D18-9B5D07496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209550</xdr:colOff>
      <xdr:row>13</xdr:row>
      <xdr:rowOff>190499</xdr:rowOff>
    </xdr:from>
    <xdr:to>
      <xdr:col>21</xdr:col>
      <xdr:colOff>200025</xdr:colOff>
      <xdr:row>24</xdr:row>
      <xdr:rowOff>180974</xdr:rowOff>
    </xdr:to>
    <xdr:graphicFrame macro="">
      <xdr:nvGraphicFramePr>
        <xdr:cNvPr id="5" name="Graphique 4">
          <a:extLst>
            <a:ext uri="{FF2B5EF4-FFF2-40B4-BE49-F238E27FC236}">
              <a16:creationId xmlns:a16="http://schemas.microsoft.com/office/drawing/2014/main" id="{926F7BD6-09A7-C160-6B11-784617CCE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752475</xdr:colOff>
      <xdr:row>25</xdr:row>
      <xdr:rowOff>185736</xdr:rowOff>
    </xdr:from>
    <xdr:to>
      <xdr:col>16</xdr:col>
      <xdr:colOff>752475</xdr:colOff>
      <xdr:row>36</xdr:row>
      <xdr:rowOff>152399</xdr:rowOff>
    </xdr:to>
    <xdr:graphicFrame macro="">
      <xdr:nvGraphicFramePr>
        <xdr:cNvPr id="6" name="Graphique 5">
          <a:extLst>
            <a:ext uri="{FF2B5EF4-FFF2-40B4-BE49-F238E27FC236}">
              <a16:creationId xmlns:a16="http://schemas.microsoft.com/office/drawing/2014/main" id="{D3A9ED12-4C90-43E9-3D02-7FBBDE88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190500</xdr:colOff>
      <xdr:row>26</xdr:row>
      <xdr:rowOff>14287</xdr:rowOff>
    </xdr:from>
    <xdr:to>
      <xdr:col>21</xdr:col>
      <xdr:colOff>200025</xdr:colOff>
      <xdr:row>36</xdr:row>
      <xdr:rowOff>161925</xdr:rowOff>
    </xdr:to>
    <xdr:graphicFrame macro="">
      <xdr:nvGraphicFramePr>
        <xdr:cNvPr id="7" name="Graphique 6">
          <a:extLst>
            <a:ext uri="{FF2B5EF4-FFF2-40B4-BE49-F238E27FC236}">
              <a16:creationId xmlns:a16="http://schemas.microsoft.com/office/drawing/2014/main" id="{5149F150-FA42-FF57-299E-267ABDC00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9525</xdr:colOff>
      <xdr:row>37</xdr:row>
      <xdr:rowOff>180974</xdr:rowOff>
    </xdr:from>
    <xdr:to>
      <xdr:col>16</xdr:col>
      <xdr:colOff>752475</xdr:colOff>
      <xdr:row>48</xdr:row>
      <xdr:rowOff>152399</xdr:rowOff>
    </xdr:to>
    <xdr:graphicFrame macro="">
      <xdr:nvGraphicFramePr>
        <xdr:cNvPr id="8" name="Graphique 7">
          <a:extLst>
            <a:ext uri="{FF2B5EF4-FFF2-40B4-BE49-F238E27FC236}">
              <a16:creationId xmlns:a16="http://schemas.microsoft.com/office/drawing/2014/main" id="{5BFB9FD9-E270-5850-DEB4-6DAC5B3BF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200025</xdr:colOff>
      <xdr:row>38</xdr:row>
      <xdr:rowOff>9524</xdr:rowOff>
    </xdr:from>
    <xdr:to>
      <xdr:col>21</xdr:col>
      <xdr:colOff>190500</xdr:colOff>
      <xdr:row>49</xdr:row>
      <xdr:rowOff>0</xdr:rowOff>
    </xdr:to>
    <xdr:graphicFrame macro="">
      <xdr:nvGraphicFramePr>
        <xdr:cNvPr id="9" name="Graphique 8">
          <a:extLst>
            <a:ext uri="{FF2B5EF4-FFF2-40B4-BE49-F238E27FC236}">
              <a16:creationId xmlns:a16="http://schemas.microsoft.com/office/drawing/2014/main" id="{26B46897-EC9B-1267-8588-B136C0112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Desktop\SBR%20for%20Github\Application%20Bs4\Data\TriangleRgle.xlsx" TargetMode="External"/><Relationship Id="rId1" Type="http://schemas.openxmlformats.org/officeDocument/2006/relationships/externalLinkPath" Target="/Users/LENOVO/Desktop/SBR%20for%20Github/Application%20Bs4/Data/TriangleRg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ZC 31-12-2021"/>
      <sheetName val="triangle"/>
      <sheetName val="Cumulative Somme"/>
      <sheetName val="fdi"/>
      <sheetName val="fdc"/>
      <sheetName val="Reglements  futurs"/>
      <sheetName val="Feuil5"/>
      <sheetName val="Triangle décumulé"/>
      <sheetName val="Reserve"/>
      <sheetName val="Feuil2"/>
      <sheetName val="Feuil3"/>
    </sheetNames>
    <sheetDataSet>
      <sheetData sheetId="0"/>
      <sheetData sheetId="1"/>
      <sheetData sheetId="2">
        <row r="2">
          <cell r="B2">
            <v>3504</v>
          </cell>
          <cell r="C2">
            <v>17838.653549999995</v>
          </cell>
          <cell r="D2">
            <v>29762.133099999995</v>
          </cell>
          <cell r="E2">
            <v>37354.133099999992</v>
          </cell>
          <cell r="F2">
            <v>48113.133099999992</v>
          </cell>
          <cell r="G2">
            <v>54288.91958999999</v>
          </cell>
          <cell r="H2">
            <v>60990.91958999999</v>
          </cell>
          <cell r="I2">
            <v>64953.91958999999</v>
          </cell>
          <cell r="J2">
            <v>67075.062649999993</v>
          </cell>
          <cell r="K2">
            <v>67961.142739999996</v>
          </cell>
          <cell r="L2">
            <v>69073.142739999996</v>
          </cell>
        </row>
        <row r="3">
          <cell r="B3">
            <v>4774.2421799999993</v>
          </cell>
          <cell r="C3">
            <v>14225.851269999999</v>
          </cell>
          <cell r="D3">
            <v>24891.851269999999</v>
          </cell>
          <cell r="E3">
            <v>38451.851269999999</v>
          </cell>
          <cell r="F3">
            <v>45605.978690000004</v>
          </cell>
          <cell r="G3">
            <v>54219.978690000004</v>
          </cell>
          <cell r="H3">
            <v>57611.978690000004</v>
          </cell>
          <cell r="I3">
            <v>61752.559570000005</v>
          </cell>
          <cell r="J3">
            <v>62906.742740000002</v>
          </cell>
          <cell r="K3">
            <v>64306.326370000002</v>
          </cell>
          <cell r="L3">
            <v>0</v>
          </cell>
        </row>
        <row r="4">
          <cell r="B4">
            <v>3821.9183899999998</v>
          </cell>
          <cell r="C4">
            <v>12489.918389999999</v>
          </cell>
          <cell r="D4">
            <v>28284.918389999999</v>
          </cell>
          <cell r="E4">
            <v>39782.62745</v>
          </cell>
          <cell r="F4">
            <v>46485.62745</v>
          </cell>
          <cell r="G4">
            <v>51429.62745</v>
          </cell>
          <cell r="H4">
            <v>53462.045610000001</v>
          </cell>
          <cell r="I4">
            <v>54797.987730000001</v>
          </cell>
          <cell r="J4">
            <v>55771.010249999999</v>
          </cell>
          <cell r="K4">
            <v>0</v>
          </cell>
          <cell r="L4">
            <v>0</v>
          </cell>
        </row>
        <row r="5">
          <cell r="B5">
            <v>4074</v>
          </cell>
          <cell r="C5">
            <v>19021</v>
          </cell>
          <cell r="D5">
            <v>35729</v>
          </cell>
          <cell r="E5">
            <v>50865</v>
          </cell>
          <cell r="F5">
            <v>58417</v>
          </cell>
          <cell r="G5">
            <v>62138.268880000003</v>
          </cell>
          <cell r="H5">
            <v>63510.562960000003</v>
          </cell>
          <cell r="I5">
            <v>64673.568980000004</v>
          </cell>
          <cell r="J5">
            <v>0</v>
          </cell>
          <cell r="K5">
            <v>0</v>
          </cell>
          <cell r="L5">
            <v>0</v>
          </cell>
        </row>
        <row r="6">
          <cell r="B6">
            <v>5070</v>
          </cell>
          <cell r="C6">
            <v>19512</v>
          </cell>
          <cell r="D6">
            <v>41560</v>
          </cell>
          <cell r="E6">
            <v>51917</v>
          </cell>
          <cell r="F6">
            <v>59168.44096</v>
          </cell>
          <cell r="G6">
            <v>66278.589760000003</v>
          </cell>
          <cell r="H6">
            <v>69647.559760000004</v>
          </cell>
          <cell r="I6">
            <v>0</v>
          </cell>
          <cell r="J6">
            <v>0</v>
          </cell>
          <cell r="K6">
            <v>0</v>
          </cell>
          <cell r="L6">
            <v>0</v>
          </cell>
        </row>
        <row r="7">
          <cell r="B7">
            <v>3817</v>
          </cell>
          <cell r="C7">
            <v>17940</v>
          </cell>
          <cell r="D7">
            <v>27339</v>
          </cell>
          <cell r="E7">
            <v>33666.672059999997</v>
          </cell>
          <cell r="F7">
            <v>37893.961519999997</v>
          </cell>
          <cell r="G7">
            <v>41649.414959999995</v>
          </cell>
          <cell r="H7">
            <v>0</v>
          </cell>
          <cell r="I7">
            <v>0</v>
          </cell>
          <cell r="J7">
            <v>0</v>
          </cell>
          <cell r="K7">
            <v>0</v>
          </cell>
          <cell r="L7">
            <v>0</v>
          </cell>
        </row>
        <row r="8">
          <cell r="B8">
            <v>7838</v>
          </cell>
          <cell r="C8">
            <v>23756</v>
          </cell>
          <cell r="D8">
            <v>34489.852959999997</v>
          </cell>
          <cell r="E8">
            <v>42665.273329999996</v>
          </cell>
          <cell r="F8">
            <v>51181.774579999998</v>
          </cell>
          <cell r="G8">
            <v>0</v>
          </cell>
          <cell r="H8">
            <v>0</v>
          </cell>
          <cell r="I8">
            <v>0</v>
          </cell>
          <cell r="J8">
            <v>0</v>
          </cell>
          <cell r="K8">
            <v>0</v>
          </cell>
          <cell r="L8">
            <v>0</v>
          </cell>
        </row>
        <row r="9">
          <cell r="B9">
            <v>7690</v>
          </cell>
          <cell r="C9">
            <v>29440.545599999994</v>
          </cell>
          <cell r="D9">
            <v>43027.973869999994</v>
          </cell>
          <cell r="E9">
            <v>56870.686200000004</v>
          </cell>
          <cell r="F9">
            <v>0</v>
          </cell>
          <cell r="G9">
            <v>0</v>
          </cell>
          <cell r="H9">
            <v>0</v>
          </cell>
          <cell r="I9">
            <v>0</v>
          </cell>
          <cell r="J9">
            <v>0</v>
          </cell>
          <cell r="K9">
            <v>0</v>
          </cell>
          <cell r="L9">
            <v>0</v>
          </cell>
        </row>
        <row r="10">
          <cell r="B10">
            <v>8935</v>
          </cell>
          <cell r="C10">
            <v>27985.558659999999</v>
          </cell>
          <cell r="D10">
            <v>42675.498189999998</v>
          </cell>
          <cell r="E10">
            <v>0</v>
          </cell>
          <cell r="F10">
            <v>0</v>
          </cell>
          <cell r="G10">
            <v>0</v>
          </cell>
          <cell r="H10">
            <v>0</v>
          </cell>
          <cell r="I10">
            <v>0</v>
          </cell>
          <cell r="J10">
            <v>0</v>
          </cell>
          <cell r="K10">
            <v>0</v>
          </cell>
          <cell r="L10">
            <v>0</v>
          </cell>
        </row>
        <row r="11">
          <cell r="B11">
            <v>4979.9748699999936</v>
          </cell>
          <cell r="C11">
            <v>21154.809329999993</v>
          </cell>
          <cell r="D11">
            <v>0</v>
          </cell>
          <cell r="E11">
            <v>0</v>
          </cell>
          <cell r="F11">
            <v>0</v>
          </cell>
          <cell r="G11">
            <v>0</v>
          </cell>
          <cell r="H11">
            <v>0</v>
          </cell>
          <cell r="I11">
            <v>0</v>
          </cell>
          <cell r="J11">
            <v>0</v>
          </cell>
          <cell r="K11">
            <v>0</v>
          </cell>
          <cell r="L11">
            <v>0</v>
          </cell>
        </row>
        <row r="12">
          <cell r="B12">
            <v>5818.6407599999984</v>
          </cell>
          <cell r="C12">
            <v>0</v>
          </cell>
          <cell r="D12">
            <v>0</v>
          </cell>
          <cell r="E12">
            <v>0</v>
          </cell>
          <cell r="F12">
            <v>0</v>
          </cell>
          <cell r="G12">
            <v>0</v>
          </cell>
          <cell r="H12">
            <v>0</v>
          </cell>
          <cell r="I12">
            <v>0</v>
          </cell>
          <cell r="J12">
            <v>0</v>
          </cell>
          <cell r="K12">
            <v>0</v>
          </cell>
          <cell r="L12">
            <v>0</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79BFA-AFB7-42BA-8862-3CBDB41DA875}">
  <dimension ref="A1:Y59"/>
  <sheetViews>
    <sheetView topLeftCell="G1" zoomScale="88" zoomScaleNormal="110" workbookViewId="0">
      <selection activeCell="K51" sqref="K51"/>
    </sheetView>
  </sheetViews>
  <sheetFormatPr baseColWidth="10" defaultRowHeight="15" x14ac:dyDescent="0.25"/>
  <cols>
    <col min="2" max="2" width="12.42578125" style="6" bestFit="1" customWidth="1"/>
    <col min="3" max="12" width="6" bestFit="1" customWidth="1"/>
    <col min="13" max="13" width="5.140625" bestFit="1" customWidth="1"/>
  </cols>
  <sheetData>
    <row r="1" spans="1:25" x14ac:dyDescent="0.25">
      <c r="N1" s="15"/>
      <c r="O1" s="15"/>
      <c r="P1" s="15"/>
      <c r="Q1" s="15"/>
      <c r="R1" s="15"/>
      <c r="S1" s="15"/>
      <c r="T1" s="15"/>
      <c r="U1" s="15"/>
      <c r="V1" s="15"/>
      <c r="W1" s="15"/>
      <c r="X1" s="15"/>
      <c r="Y1" s="15"/>
    </row>
    <row r="2" spans="1:25" x14ac:dyDescent="0.25">
      <c r="B2" s="17" t="s">
        <v>0</v>
      </c>
      <c r="C2" s="19" t="s">
        <v>1</v>
      </c>
      <c r="D2" s="19"/>
      <c r="E2" s="19"/>
      <c r="F2" s="19"/>
      <c r="G2" s="19"/>
      <c r="H2" s="19"/>
      <c r="I2" s="19"/>
      <c r="J2" s="19"/>
      <c r="K2" s="19"/>
      <c r="L2" s="19"/>
      <c r="M2" s="19"/>
      <c r="N2" s="15"/>
      <c r="O2" s="15"/>
      <c r="P2" s="15"/>
      <c r="Q2" s="15"/>
      <c r="R2" s="15"/>
      <c r="S2" s="15"/>
      <c r="T2" s="15"/>
      <c r="U2" s="15"/>
      <c r="V2" s="15"/>
      <c r="W2" s="15"/>
      <c r="X2" s="15"/>
      <c r="Y2" s="15"/>
    </row>
    <row r="3" spans="1:25" x14ac:dyDescent="0.25">
      <c r="B3" s="18"/>
      <c r="C3" s="1">
        <v>0</v>
      </c>
      <c r="D3" s="1">
        <v>1</v>
      </c>
      <c r="E3" s="1">
        <v>2</v>
      </c>
      <c r="F3" s="1">
        <v>3</v>
      </c>
      <c r="G3" s="1">
        <v>4</v>
      </c>
      <c r="H3" s="1">
        <v>5</v>
      </c>
      <c r="I3" s="1">
        <v>6</v>
      </c>
      <c r="J3" s="1">
        <v>7</v>
      </c>
      <c r="K3" s="1">
        <v>8</v>
      </c>
      <c r="L3" s="1">
        <v>9</v>
      </c>
      <c r="M3" s="1">
        <v>10</v>
      </c>
      <c r="N3" s="15"/>
      <c r="O3" s="15"/>
      <c r="P3" s="15"/>
      <c r="Q3" s="15"/>
      <c r="R3" s="15"/>
      <c r="S3" s="15"/>
      <c r="T3" s="15"/>
      <c r="U3" s="15"/>
      <c r="V3" s="15"/>
      <c r="W3" s="15"/>
      <c r="X3" s="15"/>
      <c r="Y3" s="15"/>
    </row>
    <row r="4" spans="1:25" x14ac:dyDescent="0.25">
      <c r="A4">
        <v>1</v>
      </c>
      <c r="B4" s="2">
        <v>2012</v>
      </c>
      <c r="C4" s="3">
        <f>IFERROR(IF('[1]Cumulative Somme'!C2/'[1]Cumulative Somme'!B2 =1,"",'[1]Cumulative Somme'!C2/'[1]Cumulative Somme'!B2),"")</f>
        <v>5.090939940068492</v>
      </c>
      <c r="D4" s="3">
        <f>IFERROR(IF('[1]Cumulative Somme'!D2/'[1]Cumulative Somme'!C2 =1,"",'[1]Cumulative Somme'!D2/'[1]Cumulative Somme'!C2),"")</f>
        <v>1.668406924131334</v>
      </c>
      <c r="E4" s="3">
        <f>IFERROR(IF('[1]Cumulative Somme'!E2/'[1]Cumulative Somme'!D2 =1,"",'[1]Cumulative Somme'!E2/'[1]Cumulative Somme'!D2),"")</f>
        <v>1.255089242914514</v>
      </c>
      <c r="F4" s="3">
        <f>IFERROR(IF('[1]Cumulative Somme'!F2/'[1]Cumulative Somme'!E2 =1,"",'[1]Cumulative Somme'!F2/'[1]Cumulative Somme'!E2),"")</f>
        <v>1.2880270295979643</v>
      </c>
      <c r="G4" s="3">
        <f>IFERROR(IF('[1]Cumulative Somme'!G2/'[1]Cumulative Somme'!F2 =1,"",'[1]Cumulative Somme'!G2/'[1]Cumulative Somme'!F2),"")</f>
        <v>1.1283596825250193</v>
      </c>
      <c r="H4" s="3">
        <f>IFERROR(IF('[1]Cumulative Somme'!H2/'[1]Cumulative Somme'!G2 =1,"",'[1]Cumulative Somme'!H2/'[1]Cumulative Somme'!G2),"")</f>
        <v>1.1234506055860891</v>
      </c>
      <c r="I4" s="3">
        <f>IFERROR(IF('[1]Cumulative Somme'!I2/'[1]Cumulative Somme'!H2 =1,"",'[1]Cumulative Somme'!I2/'[1]Cumulative Somme'!H2),"")</f>
        <v>1.0649768855206729</v>
      </c>
      <c r="J4" s="3">
        <f>IFERROR(IF('[1]Cumulative Somme'!J2/'[1]Cumulative Somme'!I2 =1,"",'[1]Cumulative Somme'!J2/'[1]Cumulative Somme'!I2),"")</f>
        <v>1.0326561210376373</v>
      </c>
      <c r="K4" s="3">
        <f>IFERROR(IF('[1]Cumulative Somme'!K2/'[1]Cumulative Somme'!J2 =1,"",'[1]Cumulative Somme'!K2/'[1]Cumulative Somme'!J2),"")</f>
        <v>1.0132102759951727</v>
      </c>
      <c r="L4" s="3">
        <f>IFERROR(IF('[1]Cumulative Somme'!L2/'[1]Cumulative Somme'!K2 =1,"",'[1]Cumulative Somme'!L2/'[1]Cumulative Somme'!K2),"")</f>
        <v>1.0163622910852779</v>
      </c>
      <c r="M4" s="4">
        <f>IFERROR(IF('[1]Cumulative Somme'!M2/'[1]Cumulative Somme'!L2 =1,"",'[1]Cumulative Somme'!M2/'[1]Cumulative Somme'!L2),"")</f>
        <v>0</v>
      </c>
      <c r="N4" s="15"/>
      <c r="O4" s="15"/>
      <c r="P4" s="15"/>
      <c r="Q4" s="15"/>
      <c r="R4" s="15"/>
      <c r="S4" s="15"/>
      <c r="T4" s="15"/>
      <c r="U4" s="15"/>
      <c r="V4" s="15"/>
      <c r="W4" s="15"/>
      <c r="X4" s="15"/>
      <c r="Y4" s="15"/>
    </row>
    <row r="5" spans="1:25" x14ac:dyDescent="0.25">
      <c r="A5">
        <v>2</v>
      </c>
      <c r="B5" s="2">
        <v>2013</v>
      </c>
      <c r="C5" s="3">
        <f>IFERROR(IF('[1]Cumulative Somme'!C3/'[1]Cumulative Somme'!B3 =1,"",'[1]Cumulative Somme'!C3/'[1]Cumulative Somme'!B3),"")</f>
        <v>2.9797087650044602</v>
      </c>
      <c r="D5" s="3">
        <f>IFERROR(IF('[1]Cumulative Somme'!D3/'[1]Cumulative Somme'!C3 =1,"",'[1]Cumulative Somme'!D3/'[1]Cumulative Somme'!C3),"")</f>
        <v>1.7497618102118679</v>
      </c>
      <c r="E5" s="3">
        <f>IFERROR(IF('[1]Cumulative Somme'!E3/'[1]Cumulative Somme'!D3 =1,"",'[1]Cumulative Somme'!E3/'[1]Cumulative Somme'!D3),"")</f>
        <v>1.5447565893318147</v>
      </c>
      <c r="F5" s="3">
        <f>IFERROR(IF('[1]Cumulative Somme'!F3/'[1]Cumulative Somme'!E3 =1,"",'[1]Cumulative Somme'!F3/'[1]Cumulative Somme'!E3),"")</f>
        <v>1.1860541738228774</v>
      </c>
      <c r="G5" s="3">
        <f>IFERROR(IF('[1]Cumulative Somme'!G3/'[1]Cumulative Somme'!F3 =1,"",'[1]Cumulative Somme'!G3/'[1]Cumulative Somme'!F3),"")</f>
        <v>1.188878744573215</v>
      </c>
      <c r="H5" s="3">
        <f>IFERROR(IF('[1]Cumulative Somme'!H3/'[1]Cumulative Somme'!G3 =1,"",'[1]Cumulative Somme'!H3/'[1]Cumulative Somme'!G3),"")</f>
        <v>1.0625599655690312</v>
      </c>
      <c r="I5" s="3">
        <f>IFERROR(IF('[1]Cumulative Somme'!I3/'[1]Cumulative Somme'!H3 =1,"",'[1]Cumulative Somme'!I3/'[1]Cumulative Somme'!H3),"")</f>
        <v>1.0718701383661851</v>
      </c>
      <c r="J5" s="3">
        <f>IFERROR(IF('[1]Cumulative Somme'!J3/'[1]Cumulative Somme'!I3 =1,"",'[1]Cumulative Somme'!J3/'[1]Cumulative Somme'!I3),"")</f>
        <v>1.0186904506960828</v>
      </c>
      <c r="K5" s="3">
        <f>IFERROR(IF('[1]Cumulative Somme'!K3/'[1]Cumulative Somme'!J3 =1,"",'[1]Cumulative Somme'!K3/'[1]Cumulative Somme'!J3),"")</f>
        <v>1.022248547119736</v>
      </c>
      <c r="L5" s="4">
        <f>IFERROR(IF('[1]Cumulative Somme'!L3/'[1]Cumulative Somme'!K3 =1,"",'[1]Cumulative Somme'!L3/'[1]Cumulative Somme'!K3),"")</f>
        <v>0</v>
      </c>
      <c r="M5" s="5" t="str">
        <f>IFERROR(IF('[1]Cumulative Somme'!M3/'[1]Cumulative Somme'!L3 =1,"",'[1]Cumulative Somme'!M3/'[1]Cumulative Somme'!L3),"")</f>
        <v/>
      </c>
      <c r="N5" s="15"/>
      <c r="O5" s="15"/>
      <c r="P5" s="15"/>
      <c r="Q5" s="15"/>
      <c r="R5" s="15"/>
      <c r="S5" s="15"/>
      <c r="T5" s="15"/>
      <c r="U5" s="15"/>
      <c r="V5" s="15"/>
      <c r="W5" s="15"/>
      <c r="X5" s="15"/>
      <c r="Y5" s="15"/>
    </row>
    <row r="6" spans="1:25" x14ac:dyDescent="0.25">
      <c r="A6">
        <v>3</v>
      </c>
      <c r="B6" s="2">
        <v>2014</v>
      </c>
      <c r="C6" s="3">
        <f>IFERROR(IF('[1]Cumulative Somme'!C4/'[1]Cumulative Somme'!B4 =1,"",'[1]Cumulative Somme'!C4/'[1]Cumulative Somme'!B4),"")</f>
        <v>3.2679709809292916</v>
      </c>
      <c r="D6" s="3">
        <f>IFERROR(IF('[1]Cumulative Somme'!D4/'[1]Cumulative Somme'!C4 =1,"",'[1]Cumulative Somme'!D4/'[1]Cumulative Somme'!C4),"")</f>
        <v>2.2646199524126756</v>
      </c>
      <c r="E6" s="3">
        <f>IFERROR(IF('[1]Cumulative Somme'!E4/'[1]Cumulative Somme'!D4 =1,"",'[1]Cumulative Somme'!E4/'[1]Cumulative Somme'!D4),"")</f>
        <v>1.4064961016138184</v>
      </c>
      <c r="F6" s="3">
        <f>IFERROR(IF('[1]Cumulative Somme'!F4/'[1]Cumulative Somme'!E4 =1,"",'[1]Cumulative Somme'!F4/'[1]Cumulative Somme'!E4),"")</f>
        <v>1.1684906309525316</v>
      </c>
      <c r="G6" s="3">
        <f>IFERROR(IF('[1]Cumulative Somme'!G4/'[1]Cumulative Somme'!F4 =1,"",'[1]Cumulative Somme'!G4/'[1]Cumulative Somme'!F4),"")</f>
        <v>1.1063554537435849</v>
      </c>
      <c r="H6" s="3">
        <f>IFERROR(IF('[1]Cumulative Somme'!H4/'[1]Cumulative Somme'!G4 =1,"",'[1]Cumulative Somme'!H4/'[1]Cumulative Somme'!G4),"")</f>
        <v>1.0395184305384269</v>
      </c>
      <c r="I6" s="3">
        <f>IFERROR(IF('[1]Cumulative Somme'!I4/'[1]Cumulative Somme'!H4 =1,"",'[1]Cumulative Somme'!I4/'[1]Cumulative Somme'!H4),"")</f>
        <v>1.0249886083623803</v>
      </c>
      <c r="J6" s="3">
        <f>IFERROR(IF('[1]Cumulative Somme'!J4/'[1]Cumulative Somme'!I4 =1,"",'[1]Cumulative Somme'!J4/'[1]Cumulative Somme'!I4),"")</f>
        <v>1.0177565374260504</v>
      </c>
      <c r="K6" s="4">
        <f>IFERROR(IF('[1]Cumulative Somme'!K4/'[1]Cumulative Somme'!J4 =1,"",'[1]Cumulative Somme'!K4/'[1]Cumulative Somme'!J4),"")</f>
        <v>0</v>
      </c>
      <c r="L6" s="5" t="str">
        <f>IFERROR(IF('[1]Cumulative Somme'!L4/'[1]Cumulative Somme'!K4 =1,"",'[1]Cumulative Somme'!L4/'[1]Cumulative Somme'!K4),"")</f>
        <v/>
      </c>
      <c r="M6" s="5" t="str">
        <f>IFERROR(IF('[1]Cumulative Somme'!M4/'[1]Cumulative Somme'!L4 =1,"",'[1]Cumulative Somme'!M4/'[1]Cumulative Somme'!L4),"")</f>
        <v/>
      </c>
      <c r="N6" s="15"/>
      <c r="O6" s="15"/>
      <c r="P6" s="15"/>
      <c r="Q6" s="15"/>
      <c r="R6" s="15"/>
      <c r="S6" s="15"/>
      <c r="T6" s="15"/>
      <c r="U6" s="15"/>
      <c r="V6" s="15"/>
      <c r="W6" s="15"/>
      <c r="X6" s="15"/>
      <c r="Y6" s="15"/>
    </row>
    <row r="7" spans="1:25" x14ac:dyDescent="0.25">
      <c r="A7">
        <v>4</v>
      </c>
      <c r="B7" s="2">
        <v>2015</v>
      </c>
      <c r="C7" s="3">
        <f>IFERROR(IF('[1]Cumulative Somme'!C5/'[1]Cumulative Somme'!B5 =1,"",'[1]Cumulative Somme'!C5/'[1]Cumulative Somme'!B5),"")</f>
        <v>4.6688757977417774</v>
      </c>
      <c r="D7" s="3">
        <f>IFERROR(IF('[1]Cumulative Somme'!D5/'[1]Cumulative Somme'!C5 =1,"",'[1]Cumulative Somme'!D5/'[1]Cumulative Somme'!C5),"")</f>
        <v>1.8783975605909258</v>
      </c>
      <c r="E7" s="3">
        <f>IFERROR(IF('[1]Cumulative Somme'!E5/'[1]Cumulative Somme'!D5 =1,"",'[1]Cumulative Somme'!E5/'[1]Cumulative Somme'!D5),"")</f>
        <v>1.4236334630132386</v>
      </c>
      <c r="F7" s="3">
        <f>IFERROR(IF('[1]Cumulative Somme'!F5/'[1]Cumulative Somme'!E5 =1,"",'[1]Cumulative Somme'!F5/'[1]Cumulative Somme'!E5),"")</f>
        <v>1.1484714440184802</v>
      </c>
      <c r="G7" s="3">
        <f>IFERROR(IF('[1]Cumulative Somme'!G5/'[1]Cumulative Somme'!F5 =1,"",'[1]Cumulative Somme'!G5/'[1]Cumulative Somme'!F5),"")</f>
        <v>1.063701814197922</v>
      </c>
      <c r="H7" s="3">
        <f>IFERROR(IF('[1]Cumulative Somme'!H5/'[1]Cumulative Somme'!G5 =1,"",'[1]Cumulative Somme'!H5/'[1]Cumulative Somme'!G5),"")</f>
        <v>1.0220845238326504</v>
      </c>
      <c r="I7" s="3">
        <f>IFERROR(IF('[1]Cumulative Somme'!I5/'[1]Cumulative Somme'!H5 =1,"",'[1]Cumulative Somme'!I5/'[1]Cumulative Somme'!H5),"")</f>
        <v>1.0183120093067428</v>
      </c>
      <c r="J7" s="4">
        <f>IFERROR(IF('[1]Cumulative Somme'!J5/'[1]Cumulative Somme'!I5 =1,"",'[1]Cumulative Somme'!J5/'[1]Cumulative Somme'!I5),"")</f>
        <v>0</v>
      </c>
      <c r="K7" s="5" t="str">
        <f>IFERROR(IF('[1]Cumulative Somme'!K5/'[1]Cumulative Somme'!J5 =1,"",'[1]Cumulative Somme'!K5/'[1]Cumulative Somme'!J5),"")</f>
        <v/>
      </c>
      <c r="L7" s="5" t="str">
        <f>IFERROR(IF('[1]Cumulative Somme'!L5/'[1]Cumulative Somme'!K5 =1,"",'[1]Cumulative Somme'!L5/'[1]Cumulative Somme'!K5),"")</f>
        <v/>
      </c>
      <c r="M7" s="5" t="str">
        <f>IFERROR(IF('[1]Cumulative Somme'!M5/'[1]Cumulative Somme'!L5 =1,"",'[1]Cumulative Somme'!M5/'[1]Cumulative Somme'!L5),"")</f>
        <v/>
      </c>
      <c r="N7" s="15"/>
      <c r="O7" s="15"/>
      <c r="P7" s="15"/>
      <c r="Q7" s="15"/>
      <c r="R7" s="15"/>
      <c r="S7" s="15"/>
      <c r="T7" s="15"/>
      <c r="U7" s="15"/>
      <c r="V7" s="15"/>
      <c r="W7" s="15"/>
      <c r="X7" s="15"/>
      <c r="Y7" s="15"/>
    </row>
    <row r="8" spans="1:25" x14ac:dyDescent="0.25">
      <c r="A8">
        <v>5</v>
      </c>
      <c r="B8" s="2">
        <v>2016</v>
      </c>
      <c r="C8" s="3">
        <f>IFERROR(IF('[1]Cumulative Somme'!C6/'[1]Cumulative Somme'!B6 =1,"",'[1]Cumulative Somme'!C6/'[1]Cumulative Somme'!B6),"")</f>
        <v>3.8485207100591716</v>
      </c>
      <c r="D8" s="3">
        <f>IFERROR(IF('[1]Cumulative Somme'!D6/'[1]Cumulative Somme'!C6 =1,"",'[1]Cumulative Somme'!D6/'[1]Cumulative Somme'!C6),"")</f>
        <v>2.1299712997129969</v>
      </c>
      <c r="E8" s="3">
        <f>IFERROR(IF('[1]Cumulative Somme'!E6/'[1]Cumulative Somme'!D6 =1,"",'[1]Cumulative Somme'!E6/'[1]Cumulative Somme'!D6),"")</f>
        <v>1.2492059672762272</v>
      </c>
      <c r="F8" s="3">
        <f>IFERROR(IF('[1]Cumulative Somme'!F6/'[1]Cumulative Somme'!E6 =1,"",'[1]Cumulative Somme'!F6/'[1]Cumulative Somme'!E6),"")</f>
        <v>1.1396737284511818</v>
      </c>
      <c r="G8" s="3">
        <f>IFERROR(IF('[1]Cumulative Somme'!G6/'[1]Cumulative Somme'!F6 =1,"",'[1]Cumulative Somme'!G6/'[1]Cumulative Somme'!F6),"")</f>
        <v>1.1201679254115673</v>
      </c>
      <c r="H8" s="3">
        <f>IFERROR(IF('[1]Cumulative Somme'!H6/'[1]Cumulative Somme'!G6 =1,"",'[1]Cumulative Somme'!H6/'[1]Cumulative Somme'!G6),"")</f>
        <v>1.0508304418093279</v>
      </c>
      <c r="I8" s="4">
        <f>IFERROR(IF('[1]Cumulative Somme'!I6/'[1]Cumulative Somme'!H6 =1,"",'[1]Cumulative Somme'!I6/'[1]Cumulative Somme'!H6),"")</f>
        <v>0</v>
      </c>
      <c r="J8" s="5" t="str">
        <f>IFERROR(IF('[1]Cumulative Somme'!J6/'[1]Cumulative Somme'!I6 =1,"",'[1]Cumulative Somme'!J6/'[1]Cumulative Somme'!I6),"")</f>
        <v/>
      </c>
      <c r="K8" s="5" t="str">
        <f>IFERROR(IF('[1]Cumulative Somme'!K6/'[1]Cumulative Somme'!J6 =1,"",'[1]Cumulative Somme'!K6/'[1]Cumulative Somme'!J6),"")</f>
        <v/>
      </c>
      <c r="L8" s="5" t="str">
        <f>IFERROR(IF('[1]Cumulative Somme'!L6/'[1]Cumulative Somme'!K6 =1,"",'[1]Cumulative Somme'!L6/'[1]Cumulative Somme'!K6),"")</f>
        <v/>
      </c>
      <c r="M8" s="5" t="str">
        <f>IFERROR(IF('[1]Cumulative Somme'!M6/'[1]Cumulative Somme'!L6 =1,"",'[1]Cumulative Somme'!M6/'[1]Cumulative Somme'!L6),"")</f>
        <v/>
      </c>
      <c r="N8" s="15"/>
      <c r="O8" s="15"/>
      <c r="P8" s="15"/>
      <c r="Q8" s="15"/>
      <c r="R8" s="15"/>
      <c r="S8" s="15"/>
      <c r="T8" s="15"/>
      <c r="U8" s="15"/>
      <c r="V8" s="15"/>
      <c r="W8" s="15"/>
      <c r="X8" s="15"/>
      <c r="Y8" s="15"/>
    </row>
    <row r="9" spans="1:25" x14ac:dyDescent="0.25">
      <c r="A9">
        <v>6</v>
      </c>
      <c r="B9" s="2">
        <v>2017</v>
      </c>
      <c r="C9" s="3">
        <f>IFERROR(IF('[1]Cumulative Somme'!C7/'[1]Cumulative Somme'!B7 =1,"",'[1]Cumulative Somme'!C7/'[1]Cumulative Somme'!B7),"")</f>
        <v>4.7000261985852765</v>
      </c>
      <c r="D9" s="3">
        <f>IFERROR(IF('[1]Cumulative Somme'!D7/'[1]Cumulative Somme'!C7 =1,"",'[1]Cumulative Somme'!D7/'[1]Cumulative Somme'!C7),"")</f>
        <v>1.5239130434782608</v>
      </c>
      <c r="E9" s="3">
        <f>IFERROR(IF('[1]Cumulative Somme'!E7/'[1]Cumulative Somme'!D7 =1,"",'[1]Cumulative Somme'!E7/'[1]Cumulative Somme'!D7),"")</f>
        <v>1.2314522133216284</v>
      </c>
      <c r="F9" s="3">
        <f>IFERROR(IF('[1]Cumulative Somme'!F7/'[1]Cumulative Somme'!E7 =1,"",'[1]Cumulative Somme'!F7/'[1]Cumulative Somme'!E7),"")</f>
        <v>1.1255630331523774</v>
      </c>
      <c r="G9" s="3">
        <f>IFERROR(IF('[1]Cumulative Somme'!G7/'[1]Cumulative Somme'!F7 =1,"",'[1]Cumulative Somme'!G7/'[1]Cumulative Somme'!F7),"")</f>
        <v>1.0991042712179331</v>
      </c>
      <c r="H9" s="4">
        <f>IFERROR(IF('[1]Cumulative Somme'!H7/'[1]Cumulative Somme'!G7 =1,"",'[1]Cumulative Somme'!H7/'[1]Cumulative Somme'!G7),"")</f>
        <v>0</v>
      </c>
      <c r="I9" s="5" t="str">
        <f>IFERROR(IF('[1]Cumulative Somme'!I7/'[1]Cumulative Somme'!H7 =1,"",'[1]Cumulative Somme'!I7/'[1]Cumulative Somme'!H7),"")</f>
        <v/>
      </c>
      <c r="J9" s="5" t="str">
        <f>IFERROR(IF('[1]Cumulative Somme'!J7/'[1]Cumulative Somme'!I7 =1,"",'[1]Cumulative Somme'!J7/'[1]Cumulative Somme'!I7),"")</f>
        <v/>
      </c>
      <c r="K9" s="5" t="str">
        <f>IFERROR(IF('[1]Cumulative Somme'!K7/'[1]Cumulative Somme'!J7 =1,"",'[1]Cumulative Somme'!K7/'[1]Cumulative Somme'!J7),"")</f>
        <v/>
      </c>
      <c r="L9" s="5" t="str">
        <f>IFERROR(IF('[1]Cumulative Somme'!L7/'[1]Cumulative Somme'!K7 =1,"",'[1]Cumulative Somme'!L7/'[1]Cumulative Somme'!K7),"")</f>
        <v/>
      </c>
      <c r="M9" s="5" t="str">
        <f>IFERROR(IF('[1]Cumulative Somme'!M7/'[1]Cumulative Somme'!L7 =1,"",'[1]Cumulative Somme'!M7/'[1]Cumulative Somme'!L7),"")</f>
        <v/>
      </c>
      <c r="N9" s="15"/>
      <c r="O9" s="15"/>
      <c r="P9" s="15"/>
      <c r="Q9" s="15"/>
      <c r="R9" s="15"/>
      <c r="S9" s="15"/>
      <c r="T9" s="15"/>
      <c r="U9" s="15"/>
      <c r="V9" s="15"/>
      <c r="W9" s="15"/>
      <c r="X9" s="15"/>
      <c r="Y9" s="15"/>
    </row>
    <row r="10" spans="1:25" x14ac:dyDescent="0.25">
      <c r="A10">
        <v>7</v>
      </c>
      <c r="B10" s="2">
        <v>2018</v>
      </c>
      <c r="C10" s="3">
        <f>IFERROR(IF('[1]Cumulative Somme'!C8/'[1]Cumulative Somme'!B8 =1,"",'[1]Cumulative Somme'!C8/'[1]Cumulative Somme'!B8),"")</f>
        <v>3.0308752232712428</v>
      </c>
      <c r="D10" s="3">
        <f>IFERROR(IF('[1]Cumulative Somme'!D8/'[1]Cumulative Somme'!C8 =1,"",'[1]Cumulative Somme'!D8/'[1]Cumulative Somme'!C8),"")</f>
        <v>1.4518375551439635</v>
      </c>
      <c r="E10" s="3">
        <f>IFERROR(IF('[1]Cumulative Somme'!E8/'[1]Cumulative Somme'!D8 =1,"",'[1]Cumulative Somme'!E8/'[1]Cumulative Somme'!D8),"")</f>
        <v>1.2370384234308431</v>
      </c>
      <c r="F10" s="3">
        <f>IFERROR(IF('[1]Cumulative Somme'!F8/'[1]Cumulative Somme'!E8 =1,"",'[1]Cumulative Somme'!F8/'[1]Cumulative Somme'!E8),"")</f>
        <v>1.1996120166423883</v>
      </c>
      <c r="G10" s="4">
        <f>IFERROR(IF('[1]Cumulative Somme'!G8/'[1]Cumulative Somme'!F8 =1,"",'[1]Cumulative Somme'!G8/'[1]Cumulative Somme'!F8),"")</f>
        <v>0</v>
      </c>
      <c r="H10" s="5" t="str">
        <f>IFERROR(IF('[1]Cumulative Somme'!H8/'[1]Cumulative Somme'!G8 =1,"",'[1]Cumulative Somme'!H8/'[1]Cumulative Somme'!G8),"")</f>
        <v/>
      </c>
      <c r="I10" s="5" t="str">
        <f>IFERROR(IF('[1]Cumulative Somme'!I8/'[1]Cumulative Somme'!H8 =1,"",'[1]Cumulative Somme'!I8/'[1]Cumulative Somme'!H8),"")</f>
        <v/>
      </c>
      <c r="J10" s="5" t="str">
        <f>IFERROR(IF('[1]Cumulative Somme'!J8/'[1]Cumulative Somme'!I8 =1,"",'[1]Cumulative Somme'!J8/'[1]Cumulative Somme'!I8),"")</f>
        <v/>
      </c>
      <c r="K10" s="5" t="str">
        <f>IFERROR(IF('[1]Cumulative Somme'!K8/'[1]Cumulative Somme'!J8 =1,"",'[1]Cumulative Somme'!K8/'[1]Cumulative Somme'!J8),"")</f>
        <v/>
      </c>
      <c r="L10" s="5" t="str">
        <f>IFERROR(IF('[1]Cumulative Somme'!L8/'[1]Cumulative Somme'!K8 =1,"",'[1]Cumulative Somme'!L8/'[1]Cumulative Somme'!K8),"")</f>
        <v/>
      </c>
      <c r="M10" s="5" t="str">
        <f>IFERROR(IF('[1]Cumulative Somme'!M8/'[1]Cumulative Somme'!L8 =1,"",'[1]Cumulative Somme'!M8/'[1]Cumulative Somme'!L8),"")</f>
        <v/>
      </c>
      <c r="N10" s="15"/>
      <c r="O10" s="15"/>
      <c r="P10" s="15"/>
      <c r="Q10" s="15"/>
      <c r="R10" s="15"/>
      <c r="S10" s="15"/>
      <c r="T10" s="15"/>
      <c r="U10" s="15"/>
      <c r="V10" s="15"/>
      <c r="W10" s="15"/>
      <c r="X10" s="15"/>
      <c r="Y10" s="15"/>
    </row>
    <row r="11" spans="1:25" x14ac:dyDescent="0.25">
      <c r="A11">
        <v>8</v>
      </c>
      <c r="B11" s="2">
        <v>2019</v>
      </c>
      <c r="C11" s="3">
        <f>IFERROR(IF('[1]Cumulative Somme'!C9/'[1]Cumulative Somme'!B9 =1,"",'[1]Cumulative Somme'!C9/'[1]Cumulative Somme'!B9),"")</f>
        <v>3.8284194538361502</v>
      </c>
      <c r="D11" s="3">
        <f>IFERROR(IF('[1]Cumulative Somme'!D9/'[1]Cumulative Somme'!C9 =1,"",'[1]Cumulative Somme'!D9/'[1]Cumulative Somme'!C9),"")</f>
        <v>1.4615209396798681</v>
      </c>
      <c r="E11" s="3">
        <f>IFERROR(IF('[1]Cumulative Somme'!E9/'[1]Cumulative Somme'!D9 =1,"",'[1]Cumulative Somme'!E9/'[1]Cumulative Somme'!D9),"")</f>
        <v>1.3217142497070131</v>
      </c>
      <c r="F11" s="4">
        <f>IFERROR(IF('[1]Cumulative Somme'!F9/'[1]Cumulative Somme'!E9 =1,"",'[1]Cumulative Somme'!F9/'[1]Cumulative Somme'!E9),"")</f>
        <v>0</v>
      </c>
      <c r="G11" s="5" t="str">
        <f>IFERROR(IF('[1]Cumulative Somme'!G9/'[1]Cumulative Somme'!F9 =1,"",'[1]Cumulative Somme'!G9/'[1]Cumulative Somme'!F9),"")</f>
        <v/>
      </c>
      <c r="H11" s="5" t="str">
        <f>IFERROR(IF('[1]Cumulative Somme'!H9/'[1]Cumulative Somme'!G9 =1,"",'[1]Cumulative Somme'!H9/'[1]Cumulative Somme'!G9),"")</f>
        <v/>
      </c>
      <c r="I11" s="5" t="str">
        <f>IFERROR(IF('[1]Cumulative Somme'!I9/'[1]Cumulative Somme'!H9 =1,"",'[1]Cumulative Somme'!I9/'[1]Cumulative Somme'!H9),"")</f>
        <v/>
      </c>
      <c r="J11" s="5" t="str">
        <f>IFERROR(IF('[1]Cumulative Somme'!J9/'[1]Cumulative Somme'!I9 =1,"",'[1]Cumulative Somme'!J9/'[1]Cumulative Somme'!I9),"")</f>
        <v/>
      </c>
      <c r="K11" s="5" t="str">
        <f>IFERROR(IF('[1]Cumulative Somme'!K9/'[1]Cumulative Somme'!J9 =1,"",'[1]Cumulative Somme'!K9/'[1]Cumulative Somme'!J9),"")</f>
        <v/>
      </c>
      <c r="L11" s="5" t="str">
        <f>IFERROR(IF('[1]Cumulative Somme'!L9/'[1]Cumulative Somme'!K9 =1,"",'[1]Cumulative Somme'!L9/'[1]Cumulative Somme'!K9),"")</f>
        <v/>
      </c>
      <c r="M11" s="5" t="str">
        <f>IFERROR(IF('[1]Cumulative Somme'!M9/'[1]Cumulative Somme'!L9 =1,"",'[1]Cumulative Somme'!M9/'[1]Cumulative Somme'!L9),"")</f>
        <v/>
      </c>
      <c r="N11" s="15"/>
      <c r="O11" s="15"/>
      <c r="P11" s="15"/>
      <c r="Q11" s="15"/>
      <c r="R11" s="15"/>
      <c r="S11" s="15"/>
      <c r="T11" s="15"/>
      <c r="U11" s="15"/>
      <c r="V11" s="15"/>
      <c r="W11" s="15"/>
      <c r="X11" s="15"/>
      <c r="Y11" s="15"/>
    </row>
    <row r="12" spans="1:25" x14ac:dyDescent="0.25">
      <c r="A12">
        <v>9</v>
      </c>
      <c r="B12" s="2">
        <v>2020</v>
      </c>
      <c r="C12" s="3">
        <f>IFERROR(IF('[1]Cumulative Somme'!C10/'[1]Cumulative Somme'!B10 =1,"",'[1]Cumulative Somme'!C10/'[1]Cumulative Somme'!B10),"")</f>
        <v>3.1321274381645212</v>
      </c>
      <c r="D12" s="3">
        <f>IFERROR(IF('[1]Cumulative Somme'!D10/'[1]Cumulative Somme'!C10 =1,"",'[1]Cumulative Somme'!D10/'[1]Cumulative Somme'!C10),"")</f>
        <v>1.52491142694237</v>
      </c>
      <c r="E12" s="4">
        <f>IFERROR(IF('[1]Cumulative Somme'!E10/'[1]Cumulative Somme'!D10 =1,"",'[1]Cumulative Somme'!E10/'[1]Cumulative Somme'!D10),"")</f>
        <v>0</v>
      </c>
      <c r="F12" s="5" t="str">
        <f>IFERROR(IF('[1]Cumulative Somme'!F10/'[1]Cumulative Somme'!E10 =1,"",'[1]Cumulative Somme'!F10/'[1]Cumulative Somme'!E10),"")</f>
        <v/>
      </c>
      <c r="G12" s="5" t="str">
        <f>IFERROR(IF('[1]Cumulative Somme'!G10/'[1]Cumulative Somme'!F10 =1,"",'[1]Cumulative Somme'!G10/'[1]Cumulative Somme'!F10),"")</f>
        <v/>
      </c>
      <c r="H12" s="5" t="str">
        <f>IFERROR(IF('[1]Cumulative Somme'!H10/'[1]Cumulative Somme'!G10 =1,"",'[1]Cumulative Somme'!H10/'[1]Cumulative Somme'!G10),"")</f>
        <v/>
      </c>
      <c r="I12" s="5" t="str">
        <f>IFERROR(IF('[1]Cumulative Somme'!I10/'[1]Cumulative Somme'!H10 =1,"",'[1]Cumulative Somme'!I10/'[1]Cumulative Somme'!H10),"")</f>
        <v/>
      </c>
      <c r="J12" s="5" t="str">
        <f>IFERROR(IF('[1]Cumulative Somme'!J10/'[1]Cumulative Somme'!I10 =1,"",'[1]Cumulative Somme'!J10/'[1]Cumulative Somme'!I10),"")</f>
        <v/>
      </c>
      <c r="K12" s="5" t="str">
        <f>IFERROR(IF('[1]Cumulative Somme'!K10/'[1]Cumulative Somme'!J10 =1,"",'[1]Cumulative Somme'!K10/'[1]Cumulative Somme'!J10),"")</f>
        <v/>
      </c>
      <c r="L12" s="5" t="str">
        <f>IFERROR(IF('[1]Cumulative Somme'!L10/'[1]Cumulative Somme'!K10 =1,"",'[1]Cumulative Somme'!L10/'[1]Cumulative Somme'!K10),"")</f>
        <v/>
      </c>
      <c r="M12" s="5" t="str">
        <f>IFERROR(IF('[1]Cumulative Somme'!M10/'[1]Cumulative Somme'!L10 =1,"",'[1]Cumulative Somme'!M10/'[1]Cumulative Somme'!L10),"")</f>
        <v/>
      </c>
      <c r="N12" s="15"/>
      <c r="O12" s="15"/>
      <c r="P12" s="15"/>
      <c r="Q12" s="15"/>
      <c r="R12" s="15"/>
      <c r="S12" s="15"/>
      <c r="T12" s="15"/>
      <c r="U12" s="15"/>
      <c r="V12" s="15"/>
      <c r="W12" s="15"/>
      <c r="X12" s="15"/>
      <c r="Y12" s="15"/>
    </row>
    <row r="13" spans="1:25" x14ac:dyDescent="0.25">
      <c r="A13">
        <v>10</v>
      </c>
      <c r="B13" s="2">
        <v>2021</v>
      </c>
      <c r="C13" s="3">
        <f>IFERROR(IF('[1]Cumulative Somme'!C11/'[1]Cumulative Somme'!B11 =1,"",'[1]Cumulative Somme'!C11/'[1]Cumulative Somme'!B11),"")</f>
        <v>4.2479751167901014</v>
      </c>
      <c r="D13" s="4">
        <f>IFERROR(IF('[1]Cumulative Somme'!D11/'[1]Cumulative Somme'!C11 =1,"",'[1]Cumulative Somme'!D11/'[1]Cumulative Somme'!C11),"")</f>
        <v>0</v>
      </c>
      <c r="E13" s="5" t="str">
        <f>IFERROR(IF('[1]Cumulative Somme'!E11/'[1]Cumulative Somme'!D11 =1,"",'[1]Cumulative Somme'!E11/'[1]Cumulative Somme'!D11),"")</f>
        <v/>
      </c>
      <c r="F13" s="5" t="str">
        <f>IFERROR(IF('[1]Cumulative Somme'!F11/'[1]Cumulative Somme'!E11 =1,"",'[1]Cumulative Somme'!F11/'[1]Cumulative Somme'!E11),"")</f>
        <v/>
      </c>
      <c r="G13" s="5" t="str">
        <f>IFERROR(IF('[1]Cumulative Somme'!G11/'[1]Cumulative Somme'!F11 =1,"",'[1]Cumulative Somme'!G11/'[1]Cumulative Somme'!F11),"")</f>
        <v/>
      </c>
      <c r="H13" s="5" t="str">
        <f>IFERROR(IF('[1]Cumulative Somme'!H11/'[1]Cumulative Somme'!G11 =1,"",'[1]Cumulative Somme'!H11/'[1]Cumulative Somme'!G11),"")</f>
        <v/>
      </c>
      <c r="I13" s="5" t="str">
        <f>IFERROR(IF('[1]Cumulative Somme'!I11/'[1]Cumulative Somme'!H11 =1,"",'[1]Cumulative Somme'!I11/'[1]Cumulative Somme'!H11),"")</f>
        <v/>
      </c>
      <c r="J13" s="5" t="str">
        <f>IFERROR(IF('[1]Cumulative Somme'!J11/'[1]Cumulative Somme'!I11 =1,"",'[1]Cumulative Somme'!J11/'[1]Cumulative Somme'!I11),"")</f>
        <v/>
      </c>
      <c r="K13" s="5" t="str">
        <f>IFERROR(IF('[1]Cumulative Somme'!K11/'[1]Cumulative Somme'!J11 =1,"",'[1]Cumulative Somme'!K11/'[1]Cumulative Somme'!J11),"")</f>
        <v/>
      </c>
      <c r="L13" s="5" t="str">
        <f>IFERROR(IF('[1]Cumulative Somme'!L11/'[1]Cumulative Somme'!K11 =1,"",'[1]Cumulative Somme'!L11/'[1]Cumulative Somme'!K11),"")</f>
        <v/>
      </c>
      <c r="M13" s="5" t="str">
        <f>IFERROR(IF('[1]Cumulative Somme'!M11/'[1]Cumulative Somme'!L11 =1,"",'[1]Cumulative Somme'!M11/'[1]Cumulative Somme'!L11),"")</f>
        <v/>
      </c>
      <c r="N13" s="15"/>
      <c r="O13" s="15"/>
      <c r="P13" s="15"/>
      <c r="Q13" s="15"/>
      <c r="R13" s="15"/>
      <c r="S13" s="15"/>
      <c r="T13" s="15"/>
      <c r="U13" s="15"/>
      <c r="V13" s="15"/>
      <c r="W13" s="15"/>
      <c r="X13" s="15"/>
      <c r="Y13" s="15"/>
    </row>
    <row r="14" spans="1:25" x14ac:dyDescent="0.25">
      <c r="B14" s="2">
        <v>2022</v>
      </c>
      <c r="C14" s="4">
        <f>IFERROR(IF('[1]Cumulative Somme'!C12/'[1]Cumulative Somme'!B12 =1,"",'[1]Cumulative Somme'!C12/'[1]Cumulative Somme'!B12),"")</f>
        <v>0</v>
      </c>
      <c r="D14" s="5" t="str">
        <f>IFERROR(IF('[1]Cumulative Somme'!D12/'[1]Cumulative Somme'!C12 =1,"",'[1]Cumulative Somme'!D12/'[1]Cumulative Somme'!C12),"")</f>
        <v/>
      </c>
      <c r="E14" s="5" t="str">
        <f>IFERROR(IF('[1]Cumulative Somme'!E12/'[1]Cumulative Somme'!D12 =1,"",'[1]Cumulative Somme'!E12/'[1]Cumulative Somme'!D12),"")</f>
        <v/>
      </c>
      <c r="F14" s="5" t="str">
        <f>IFERROR(IF('[1]Cumulative Somme'!F12/'[1]Cumulative Somme'!E12 =1,"",'[1]Cumulative Somme'!F12/'[1]Cumulative Somme'!E12),"")</f>
        <v/>
      </c>
      <c r="G14" s="5" t="str">
        <f>IFERROR(IF('[1]Cumulative Somme'!G12/'[1]Cumulative Somme'!F12 =1,"",'[1]Cumulative Somme'!G12/'[1]Cumulative Somme'!F12),"")</f>
        <v/>
      </c>
      <c r="H14" s="5" t="str">
        <f>IFERROR(IF('[1]Cumulative Somme'!H12/'[1]Cumulative Somme'!G12 =1,"",'[1]Cumulative Somme'!H12/'[1]Cumulative Somme'!G12),"")</f>
        <v/>
      </c>
      <c r="I14" s="5" t="str">
        <f>IFERROR(IF('[1]Cumulative Somme'!I12/'[1]Cumulative Somme'!H12 =1,"",'[1]Cumulative Somme'!I12/'[1]Cumulative Somme'!H12),"")</f>
        <v/>
      </c>
      <c r="J14" s="5" t="str">
        <f>IFERROR(IF('[1]Cumulative Somme'!J12/'[1]Cumulative Somme'!I12 =1,"",'[1]Cumulative Somme'!J12/'[1]Cumulative Somme'!I12),"")</f>
        <v/>
      </c>
      <c r="K14" s="5" t="str">
        <f>IFERROR(IF('[1]Cumulative Somme'!K12/'[1]Cumulative Somme'!J12 =1,"",'[1]Cumulative Somme'!K12/'[1]Cumulative Somme'!J12),"")</f>
        <v/>
      </c>
      <c r="L14" s="5" t="str">
        <f>IFERROR(IF('[1]Cumulative Somme'!L12/'[1]Cumulative Somme'!K12 =1,"",'[1]Cumulative Somme'!L12/'[1]Cumulative Somme'!K12),"")</f>
        <v/>
      </c>
      <c r="M14" s="5" t="str">
        <f>IFERROR(IF('[1]Cumulative Somme'!M12/'[1]Cumulative Somme'!L12 =1,"",'[1]Cumulative Somme'!M12/'[1]Cumulative Somme'!L12),"")</f>
        <v/>
      </c>
      <c r="N14" s="15"/>
      <c r="O14" s="15"/>
      <c r="P14" s="15"/>
      <c r="Q14" s="15"/>
      <c r="R14" s="15"/>
      <c r="S14" s="15"/>
      <c r="T14" s="15"/>
      <c r="U14" s="15"/>
      <c r="V14" s="15"/>
      <c r="W14" s="15"/>
      <c r="X14" s="15"/>
      <c r="Y14" s="15"/>
    </row>
    <row r="15" spans="1:25" x14ac:dyDescent="0.25">
      <c r="N15" s="15"/>
      <c r="O15" s="15"/>
      <c r="P15" s="15"/>
      <c r="Q15" s="15"/>
      <c r="R15" s="15"/>
      <c r="S15" s="15"/>
      <c r="T15" s="15"/>
      <c r="U15" s="15"/>
      <c r="V15" s="15"/>
      <c r="W15" s="15"/>
      <c r="X15" s="15"/>
      <c r="Y15" s="15"/>
    </row>
    <row r="16" spans="1:25" x14ac:dyDescent="0.25">
      <c r="A16" s="7"/>
      <c r="B16" s="8"/>
      <c r="C16" s="20" t="s">
        <v>1</v>
      </c>
      <c r="D16" s="20"/>
      <c r="E16" s="20"/>
      <c r="F16" s="20"/>
      <c r="G16" s="20"/>
      <c r="H16" s="20"/>
      <c r="I16" s="20"/>
      <c r="J16" s="20"/>
      <c r="K16" s="20"/>
      <c r="L16" s="20"/>
      <c r="M16" s="20"/>
      <c r="N16" s="15"/>
      <c r="O16" s="15"/>
      <c r="P16" s="15"/>
      <c r="Q16" s="15"/>
      <c r="R16" s="15"/>
      <c r="S16" s="15"/>
      <c r="T16" s="15"/>
      <c r="U16" s="15"/>
      <c r="V16" s="15"/>
      <c r="W16" s="15"/>
      <c r="X16" s="15"/>
      <c r="Y16" s="15"/>
    </row>
    <row r="17" spans="1:25" x14ac:dyDescent="0.25">
      <c r="A17" s="7"/>
      <c r="B17" s="8"/>
      <c r="C17" s="7">
        <v>0</v>
      </c>
      <c r="D17" s="7">
        <v>1</v>
      </c>
      <c r="E17" s="7">
        <v>2</v>
      </c>
      <c r="F17" s="7">
        <v>3</v>
      </c>
      <c r="G17" s="7">
        <v>4</v>
      </c>
      <c r="H17" s="7">
        <v>5</v>
      </c>
      <c r="I17" s="7">
        <v>6</v>
      </c>
      <c r="J17" s="7">
        <v>7</v>
      </c>
      <c r="K17" s="7">
        <v>8</v>
      </c>
      <c r="L17" s="7">
        <v>9</v>
      </c>
      <c r="M17" s="7">
        <v>10</v>
      </c>
      <c r="N17" s="15"/>
      <c r="O17" s="15"/>
      <c r="P17" s="15"/>
      <c r="Q17" s="15"/>
      <c r="R17" s="15"/>
      <c r="S17" s="15"/>
      <c r="T17" s="15"/>
      <c r="U17" s="15"/>
      <c r="V17" s="15"/>
      <c r="W17" s="15"/>
      <c r="X17" s="15"/>
      <c r="Y17" s="15"/>
    </row>
    <row r="18" spans="1:25" x14ac:dyDescent="0.25">
      <c r="A18" s="10" t="s">
        <v>5</v>
      </c>
      <c r="B18" s="10">
        <v>1</v>
      </c>
      <c r="C18" s="14">
        <f>AVERAGE(C4:C13)</f>
        <v>3.879543962445049</v>
      </c>
      <c r="D18" s="14">
        <f>AVERAGE(D4:D12)</f>
        <v>1.7392600569226961</v>
      </c>
      <c r="E18" s="14">
        <f>AVERAGE(E4:E11)</f>
        <v>1.3336732813261369</v>
      </c>
      <c r="F18" s="14">
        <f>AVERAGE(F4:F10)</f>
        <v>1.1794131509482573</v>
      </c>
      <c r="G18" s="14">
        <f>AVERAGE(G4:G9)</f>
        <v>1.1177613152782069</v>
      </c>
      <c r="H18" s="14">
        <f>AVERAGE(H4:H8)</f>
        <v>1.0596887934671051</v>
      </c>
      <c r="I18" s="14">
        <v>1.0450369103889954</v>
      </c>
      <c r="J18" s="14">
        <f>AVERAGE(J4:J6)</f>
        <v>1.0230343697199233</v>
      </c>
      <c r="K18" s="14">
        <f>AVERAGE(K4:K5)</f>
        <v>1.0177294115574544</v>
      </c>
      <c r="L18" s="14">
        <v>1.0163622910852779</v>
      </c>
      <c r="M18" s="9"/>
      <c r="N18" s="15"/>
      <c r="O18" s="15"/>
      <c r="P18" s="15"/>
      <c r="Q18" s="15"/>
      <c r="R18" s="15"/>
      <c r="S18" s="15"/>
      <c r="T18" s="15"/>
      <c r="U18" s="15"/>
      <c r="V18" s="15"/>
      <c r="W18" s="15"/>
      <c r="X18" s="15"/>
      <c r="Y18" s="15"/>
    </row>
    <row r="19" spans="1:25" x14ac:dyDescent="0.25">
      <c r="A19" s="7"/>
      <c r="B19" s="10">
        <v>2</v>
      </c>
      <c r="C19" s="14">
        <v>3.879543962445049</v>
      </c>
      <c r="D19" s="14">
        <v>1.7392600569226961</v>
      </c>
      <c r="E19" s="14">
        <v>1.3336732813261369</v>
      </c>
      <c r="F19" s="14">
        <v>1.1794131509482573</v>
      </c>
      <c r="G19" s="14">
        <v>1.1177613152782069</v>
      </c>
      <c r="H19" s="14">
        <v>1.0596887934671051</v>
      </c>
      <c r="I19" s="14">
        <v>1.0450369103889954</v>
      </c>
      <c r="J19" s="14">
        <v>1.0230343697199233</v>
      </c>
      <c r="K19" s="14">
        <v>1.0177294115574544</v>
      </c>
      <c r="L19" s="14">
        <v>1.0163622910852779</v>
      </c>
      <c r="M19" s="9"/>
      <c r="N19" s="15"/>
      <c r="O19" s="15"/>
      <c r="P19" s="15"/>
      <c r="Q19" s="15"/>
      <c r="R19" s="15"/>
      <c r="S19" s="15"/>
      <c r="T19" s="15"/>
      <c r="U19" s="15"/>
      <c r="V19" s="15"/>
      <c r="W19" s="15"/>
      <c r="X19" s="15"/>
      <c r="Y19" s="15"/>
    </row>
    <row r="20" spans="1:25" x14ac:dyDescent="0.25">
      <c r="A20" s="7"/>
      <c r="B20" s="10">
        <v>3</v>
      </c>
      <c r="C20" s="14">
        <v>3.879543962445049</v>
      </c>
      <c r="D20" s="14">
        <v>1.7392600569226961</v>
      </c>
      <c r="E20" s="14">
        <v>1.3336732813261369</v>
      </c>
      <c r="F20" s="14">
        <v>1.1794131509482573</v>
      </c>
      <c r="G20" s="14">
        <v>1.1177613152782069</v>
      </c>
      <c r="H20" s="14">
        <v>1.0596887934671051</v>
      </c>
      <c r="I20" s="14">
        <v>1.0450369103889954</v>
      </c>
      <c r="J20" s="14">
        <v>1.0230343697199233</v>
      </c>
      <c r="K20" s="14">
        <v>1.0177294115574544</v>
      </c>
      <c r="L20" s="14">
        <v>1.0163622910852779</v>
      </c>
      <c r="M20" s="9"/>
      <c r="N20" s="15"/>
      <c r="O20" s="15"/>
      <c r="P20" s="15"/>
      <c r="Q20" s="15"/>
      <c r="R20" s="15"/>
      <c r="S20" s="15"/>
      <c r="T20" s="15"/>
      <c r="U20" s="15"/>
      <c r="V20" s="15"/>
      <c r="W20" s="15"/>
      <c r="X20" s="15"/>
      <c r="Y20" s="15"/>
    </row>
    <row r="21" spans="1:25" x14ac:dyDescent="0.25">
      <c r="A21" s="7"/>
      <c r="B21" s="10">
        <v>4</v>
      </c>
      <c r="C21" s="14">
        <v>3.879543962445049</v>
      </c>
      <c r="D21" s="14">
        <v>1.7392600569226961</v>
      </c>
      <c r="E21" s="14">
        <v>1.3336732813261369</v>
      </c>
      <c r="F21" s="14">
        <v>1.1794131509482573</v>
      </c>
      <c r="G21" s="14">
        <v>1.1177613152782069</v>
      </c>
      <c r="H21" s="14">
        <v>1.0596887934671051</v>
      </c>
      <c r="I21" s="14">
        <v>1.0450369103889954</v>
      </c>
      <c r="J21" s="14">
        <v>1.0230343697199233</v>
      </c>
      <c r="K21" s="14">
        <v>1.0177294115574544</v>
      </c>
      <c r="L21" s="14">
        <v>1.0163622910852779</v>
      </c>
      <c r="M21" s="9"/>
      <c r="N21" s="15"/>
      <c r="O21" s="15"/>
      <c r="P21" s="16"/>
      <c r="Q21" s="15"/>
      <c r="R21" s="15"/>
      <c r="S21" s="15"/>
      <c r="T21" s="15"/>
      <c r="U21" s="15"/>
      <c r="V21" s="15"/>
      <c r="W21" s="15"/>
      <c r="X21" s="15"/>
      <c r="Y21" s="15"/>
    </row>
    <row r="22" spans="1:25" x14ac:dyDescent="0.25">
      <c r="A22" s="7"/>
      <c r="B22" s="10">
        <v>5</v>
      </c>
      <c r="C22" s="14">
        <v>3.879543962445049</v>
      </c>
      <c r="D22" s="14">
        <v>1.7392600569226961</v>
      </c>
      <c r="E22" s="14">
        <v>1.3336732813261369</v>
      </c>
      <c r="F22" s="14">
        <v>1.1794131509482573</v>
      </c>
      <c r="G22" s="14">
        <v>1.1177613152782069</v>
      </c>
      <c r="H22" s="14">
        <v>1.0596887934671051</v>
      </c>
      <c r="I22" s="14">
        <v>1.0450369103889954</v>
      </c>
      <c r="J22" s="14">
        <v>1.0230343697199233</v>
      </c>
      <c r="K22" s="14">
        <v>1.0177294115574544</v>
      </c>
      <c r="L22" s="14">
        <v>1.0163622910852779</v>
      </c>
      <c r="M22" s="9"/>
      <c r="N22" s="15"/>
      <c r="O22" s="15"/>
      <c r="P22" s="15"/>
      <c r="Q22" s="15"/>
      <c r="R22" s="15"/>
      <c r="S22" s="15"/>
      <c r="T22" s="15"/>
      <c r="U22" s="15"/>
      <c r="V22" s="15"/>
      <c r="W22" s="15"/>
      <c r="X22" s="15"/>
      <c r="Y22" s="15"/>
    </row>
    <row r="23" spans="1:25" x14ac:dyDescent="0.25">
      <c r="A23" s="7"/>
      <c r="B23" s="10">
        <v>6</v>
      </c>
      <c r="C23" s="14">
        <v>3.879543962445049</v>
      </c>
      <c r="D23" s="14">
        <v>1.7392600569226961</v>
      </c>
      <c r="E23" s="14">
        <v>1.3336732813261369</v>
      </c>
      <c r="F23" s="14">
        <v>1.1794131509482573</v>
      </c>
      <c r="G23" s="14">
        <v>1.1177613152782069</v>
      </c>
      <c r="H23" s="14">
        <v>1.0596887934671051</v>
      </c>
      <c r="I23" s="14">
        <v>1.0450369103889954</v>
      </c>
      <c r="J23" s="14">
        <v>1.0230343697199233</v>
      </c>
      <c r="K23" s="14">
        <v>1.0177294115574544</v>
      </c>
      <c r="L23" s="14">
        <v>1.0163622910852779</v>
      </c>
      <c r="M23" s="9"/>
      <c r="N23" s="15"/>
      <c r="O23" s="15"/>
      <c r="P23" s="15"/>
      <c r="Q23" s="15"/>
      <c r="R23" s="15"/>
      <c r="S23" s="15"/>
      <c r="T23" s="15"/>
      <c r="U23" s="15"/>
      <c r="V23" s="15"/>
      <c r="W23" s="15"/>
      <c r="X23" s="15"/>
      <c r="Y23" s="15"/>
    </row>
    <row r="24" spans="1:25" x14ac:dyDescent="0.25">
      <c r="A24" s="7"/>
      <c r="B24" s="10">
        <v>7</v>
      </c>
      <c r="C24" s="14">
        <v>3.879543962445049</v>
      </c>
      <c r="D24" s="14">
        <v>1.7392600569226961</v>
      </c>
      <c r="E24" s="14">
        <v>1.3336732813261369</v>
      </c>
      <c r="F24" s="14">
        <v>1.1794131509482573</v>
      </c>
      <c r="G24" s="14">
        <v>1.1177613152782069</v>
      </c>
      <c r="H24" s="14">
        <v>1.0596887934671051</v>
      </c>
      <c r="I24" s="14">
        <v>1.0450369103889954</v>
      </c>
      <c r="J24" s="14">
        <v>1.0230343697199233</v>
      </c>
      <c r="K24" s="14">
        <v>1.0177294115574544</v>
      </c>
      <c r="L24" s="14">
        <v>1.0163622910852779</v>
      </c>
      <c r="M24" s="9"/>
      <c r="N24" s="15"/>
      <c r="O24" s="15"/>
      <c r="P24" s="15"/>
      <c r="Q24" s="15"/>
      <c r="R24" s="15"/>
      <c r="S24" s="15"/>
      <c r="T24" s="15"/>
      <c r="U24" s="15"/>
      <c r="V24" s="15"/>
      <c r="W24" s="15"/>
      <c r="X24" s="15"/>
      <c r="Y24" s="15"/>
    </row>
    <row r="25" spans="1:25" x14ac:dyDescent="0.25">
      <c r="A25" s="7"/>
      <c r="B25" s="10">
        <v>8</v>
      </c>
      <c r="C25" s="14">
        <v>3.879543962445049</v>
      </c>
      <c r="D25" s="14">
        <v>1.7392600569226961</v>
      </c>
      <c r="E25" s="14">
        <v>1.3336732813261369</v>
      </c>
      <c r="F25" s="14">
        <v>1.1794131509482573</v>
      </c>
      <c r="G25" s="14">
        <v>1.1177613152782069</v>
      </c>
      <c r="H25" s="14">
        <v>1.0596887934671051</v>
      </c>
      <c r="I25" s="14">
        <v>1.0450369103889954</v>
      </c>
      <c r="J25" s="14">
        <v>1.0230343697199233</v>
      </c>
      <c r="K25" s="14">
        <v>1.0177294115574544</v>
      </c>
      <c r="L25" s="14">
        <v>1.0163622910852779</v>
      </c>
      <c r="M25" s="9"/>
      <c r="N25" s="15"/>
      <c r="O25" s="15"/>
      <c r="P25" s="15"/>
      <c r="Q25" s="15"/>
      <c r="R25" s="15"/>
      <c r="S25" s="15"/>
      <c r="T25" s="15"/>
      <c r="U25" s="15"/>
      <c r="V25" s="15"/>
      <c r="W25" s="15"/>
      <c r="X25" s="15"/>
      <c r="Y25" s="15"/>
    </row>
    <row r="26" spans="1:25" x14ac:dyDescent="0.25">
      <c r="A26" s="7"/>
      <c r="B26" s="10">
        <v>9</v>
      </c>
      <c r="C26" s="14">
        <v>3.879543962445049</v>
      </c>
      <c r="D26" s="14">
        <v>1.7392600569226961</v>
      </c>
      <c r="E26" s="14">
        <v>1.3336732813261369</v>
      </c>
      <c r="F26" s="14">
        <v>1.1794131509482573</v>
      </c>
      <c r="G26" s="14">
        <v>1.1177613152782069</v>
      </c>
      <c r="H26" s="14">
        <v>1.0596887934671051</v>
      </c>
      <c r="I26" s="14">
        <v>1.0450369103889954</v>
      </c>
      <c r="J26" s="14">
        <v>1.0230343697199233</v>
      </c>
      <c r="K26" s="14">
        <v>1.0177294115574544</v>
      </c>
      <c r="L26" s="14">
        <v>1.0163622910852779</v>
      </c>
      <c r="M26" s="9"/>
      <c r="N26" s="15"/>
      <c r="O26" s="15"/>
      <c r="P26" s="15"/>
      <c r="Q26" s="15"/>
      <c r="R26" s="15"/>
      <c r="S26" s="15"/>
      <c r="T26" s="15"/>
      <c r="U26" s="15"/>
      <c r="V26" s="15"/>
      <c r="W26" s="15"/>
      <c r="X26" s="15"/>
      <c r="Y26" s="15"/>
    </row>
    <row r="27" spans="1:25" x14ac:dyDescent="0.25">
      <c r="A27" s="7"/>
      <c r="B27" s="10">
        <v>10</v>
      </c>
      <c r="C27" s="14">
        <v>3.879543962445049</v>
      </c>
      <c r="D27" s="14">
        <v>1.7392600569226961</v>
      </c>
      <c r="E27" s="14">
        <v>1.3336732813261369</v>
      </c>
      <c r="F27" s="14">
        <v>1.1794131509482573</v>
      </c>
      <c r="G27" s="14">
        <v>1.1177613152782069</v>
      </c>
      <c r="H27" s="14">
        <v>1.0596887934671051</v>
      </c>
      <c r="I27" s="14">
        <v>1.0450369103889954</v>
      </c>
      <c r="J27" s="14">
        <v>1.0230343697199233</v>
      </c>
      <c r="K27" s="14">
        <v>1.0177294115574544</v>
      </c>
      <c r="L27" s="14">
        <v>1.0163622910852779</v>
      </c>
      <c r="M27" s="9"/>
      <c r="N27" s="15"/>
      <c r="O27" s="15"/>
      <c r="P27" s="15"/>
      <c r="Q27" s="15"/>
      <c r="R27" s="15"/>
      <c r="S27" s="15"/>
      <c r="T27" s="15"/>
      <c r="U27" s="15"/>
      <c r="V27" s="15"/>
      <c r="W27" s="15"/>
      <c r="X27" s="15"/>
      <c r="Y27" s="15"/>
    </row>
    <row r="28" spans="1:25" x14ac:dyDescent="0.25">
      <c r="N28" s="15"/>
      <c r="O28" s="15"/>
      <c r="P28" s="15"/>
      <c r="Q28" s="15"/>
      <c r="R28" s="15"/>
      <c r="S28" s="15"/>
      <c r="T28" s="15"/>
      <c r="U28" s="15"/>
      <c r="V28" s="15"/>
      <c r="W28" s="15"/>
      <c r="X28" s="15"/>
      <c r="Y28" s="15"/>
    </row>
    <row r="29" spans="1:25" x14ac:dyDescent="0.25">
      <c r="N29" s="15"/>
      <c r="O29" s="15"/>
      <c r="P29" s="15"/>
      <c r="Q29" s="15"/>
      <c r="R29" s="15"/>
      <c r="S29" s="15"/>
      <c r="T29" s="15"/>
      <c r="U29" s="15"/>
      <c r="V29" s="15"/>
      <c r="W29" s="15"/>
      <c r="X29" s="15"/>
      <c r="Y29" s="15"/>
    </row>
    <row r="30" spans="1:25" x14ac:dyDescent="0.25">
      <c r="N30" s="15"/>
      <c r="O30" s="15"/>
      <c r="P30" s="15"/>
      <c r="Q30" s="15"/>
      <c r="R30" s="15"/>
      <c r="S30" s="15"/>
      <c r="T30" s="15"/>
      <c r="U30" s="15"/>
      <c r="V30" s="15"/>
      <c r="W30" s="15"/>
      <c r="X30" s="15"/>
      <c r="Y30" s="15"/>
    </row>
    <row r="31" spans="1:25" x14ac:dyDescent="0.25">
      <c r="N31" s="15"/>
      <c r="O31" s="15"/>
      <c r="P31" s="15"/>
      <c r="Q31" s="15"/>
      <c r="R31" s="15"/>
      <c r="S31" s="15"/>
      <c r="T31" s="15"/>
      <c r="U31" s="15"/>
      <c r="V31" s="15"/>
      <c r="W31" s="15"/>
      <c r="X31" s="15"/>
      <c r="Y31" s="15"/>
    </row>
    <row r="32" spans="1:25" x14ac:dyDescent="0.25">
      <c r="N32" s="15"/>
      <c r="O32" s="15"/>
      <c r="P32" s="15"/>
      <c r="Q32" s="15"/>
      <c r="R32" s="15"/>
      <c r="S32" s="15"/>
      <c r="T32" s="15"/>
      <c r="U32" s="15"/>
      <c r="V32" s="15"/>
      <c r="W32" s="15"/>
      <c r="X32" s="15"/>
      <c r="Y32" s="15"/>
    </row>
    <row r="33" spans="14:25" x14ac:dyDescent="0.25">
      <c r="N33" s="15"/>
      <c r="O33" s="15"/>
      <c r="P33" s="15"/>
      <c r="Q33" s="15"/>
      <c r="R33" s="15"/>
      <c r="S33" s="15"/>
      <c r="T33" s="15"/>
      <c r="U33" s="15"/>
      <c r="V33" s="15"/>
      <c r="W33" s="15"/>
      <c r="X33" s="15"/>
      <c r="Y33" s="15"/>
    </row>
    <row r="34" spans="14:25" x14ac:dyDescent="0.25">
      <c r="N34" s="15"/>
      <c r="O34" s="15"/>
      <c r="P34" s="15"/>
      <c r="Q34" s="15"/>
      <c r="R34" s="15"/>
      <c r="S34" s="15"/>
      <c r="T34" s="15"/>
      <c r="U34" s="15"/>
      <c r="V34" s="15"/>
      <c r="W34" s="15"/>
      <c r="X34" s="15"/>
      <c r="Y34" s="15"/>
    </row>
    <row r="35" spans="14:25" x14ac:dyDescent="0.25">
      <c r="N35" s="15"/>
      <c r="O35" s="15"/>
      <c r="P35" s="15"/>
      <c r="Q35" s="15"/>
      <c r="R35" s="15"/>
      <c r="S35" s="15"/>
      <c r="T35" s="15"/>
      <c r="U35" s="15"/>
      <c r="V35" s="15"/>
      <c r="W35" s="15"/>
      <c r="X35" s="15"/>
      <c r="Y35" s="15"/>
    </row>
    <row r="36" spans="14:25" x14ac:dyDescent="0.25">
      <c r="N36" s="15"/>
      <c r="O36" s="15"/>
      <c r="P36" s="15"/>
      <c r="Q36" s="15"/>
      <c r="R36" s="15"/>
      <c r="S36" s="15"/>
      <c r="T36" s="15"/>
      <c r="U36" s="15"/>
      <c r="V36" s="15"/>
      <c r="W36" s="15"/>
      <c r="X36" s="15"/>
      <c r="Y36" s="15"/>
    </row>
    <row r="37" spans="14:25" x14ac:dyDescent="0.25">
      <c r="N37" s="15"/>
      <c r="O37" s="15"/>
      <c r="P37" s="15"/>
      <c r="Q37" s="15"/>
      <c r="R37" s="15"/>
      <c r="S37" s="15"/>
      <c r="T37" s="15"/>
      <c r="U37" s="15"/>
      <c r="V37" s="15"/>
      <c r="W37" s="15"/>
      <c r="X37" s="15"/>
      <c r="Y37" s="15"/>
    </row>
    <row r="38" spans="14:25" x14ac:dyDescent="0.25">
      <c r="N38" s="15"/>
      <c r="O38" s="15"/>
      <c r="P38" s="15"/>
      <c r="Q38" s="15"/>
      <c r="R38" s="15"/>
      <c r="S38" s="15"/>
      <c r="T38" s="15"/>
      <c r="U38" s="15"/>
      <c r="V38" s="15"/>
      <c r="W38" s="15"/>
      <c r="X38" s="15"/>
      <c r="Y38" s="15"/>
    </row>
    <row r="39" spans="14:25" x14ac:dyDescent="0.25">
      <c r="N39" s="15"/>
      <c r="O39" s="15"/>
      <c r="P39" s="15"/>
      <c r="Q39" s="15"/>
      <c r="R39" s="15"/>
      <c r="S39" s="15"/>
      <c r="T39" s="15"/>
      <c r="U39" s="15"/>
      <c r="V39" s="15"/>
      <c r="W39" s="15"/>
      <c r="X39" s="15"/>
      <c r="Y39" s="15"/>
    </row>
    <row r="40" spans="14:25" x14ac:dyDescent="0.25">
      <c r="N40" s="15"/>
      <c r="O40" s="15"/>
      <c r="P40" s="15"/>
      <c r="Q40" s="15"/>
      <c r="R40" s="15"/>
      <c r="S40" s="15"/>
      <c r="T40" s="15"/>
      <c r="U40" s="15"/>
      <c r="V40" s="15"/>
      <c r="W40" s="15"/>
      <c r="X40" s="15"/>
      <c r="Y40" s="15"/>
    </row>
    <row r="41" spans="14:25" x14ac:dyDescent="0.25">
      <c r="N41" s="15"/>
      <c r="O41" s="15"/>
      <c r="P41" s="15"/>
      <c r="Q41" s="15"/>
      <c r="R41" s="15"/>
      <c r="S41" s="15"/>
      <c r="T41" s="15"/>
      <c r="U41" s="15"/>
      <c r="V41" s="15"/>
      <c r="W41" s="15"/>
      <c r="X41" s="15"/>
      <c r="Y41" s="15"/>
    </row>
    <row r="42" spans="14:25" x14ac:dyDescent="0.25">
      <c r="N42" s="15"/>
      <c r="O42" s="15"/>
      <c r="P42" s="15"/>
      <c r="Q42" s="15"/>
      <c r="R42" s="15"/>
      <c r="S42" s="15"/>
      <c r="T42" s="15"/>
      <c r="U42" s="15"/>
      <c r="V42" s="15"/>
      <c r="W42" s="15"/>
      <c r="X42" s="15"/>
      <c r="Y42" s="15"/>
    </row>
    <row r="43" spans="14:25" x14ac:dyDescent="0.25">
      <c r="N43" s="15"/>
      <c r="O43" s="15"/>
      <c r="P43" s="15"/>
      <c r="Q43" s="15"/>
      <c r="R43" s="15"/>
      <c r="S43" s="15"/>
      <c r="T43" s="15"/>
      <c r="U43" s="15"/>
      <c r="V43" s="15"/>
      <c r="W43" s="15"/>
      <c r="X43" s="15"/>
      <c r="Y43" s="15"/>
    </row>
    <row r="44" spans="14:25" x14ac:dyDescent="0.25">
      <c r="N44" s="15"/>
      <c r="O44" s="15"/>
      <c r="P44" s="15"/>
      <c r="Q44" s="15"/>
      <c r="R44" s="15"/>
      <c r="S44" s="15"/>
      <c r="T44" s="15"/>
      <c r="U44" s="15"/>
      <c r="V44" s="15"/>
      <c r="W44" s="15"/>
      <c r="X44" s="15"/>
      <c r="Y44" s="15"/>
    </row>
    <row r="45" spans="14:25" x14ac:dyDescent="0.25">
      <c r="N45" s="15"/>
      <c r="O45" s="15"/>
      <c r="P45" s="15"/>
      <c r="Q45" s="15"/>
      <c r="R45" s="15"/>
      <c r="S45" s="15"/>
      <c r="T45" s="15"/>
      <c r="U45" s="15"/>
      <c r="V45" s="15"/>
      <c r="W45" s="15"/>
      <c r="X45" s="15"/>
      <c r="Y45" s="15"/>
    </row>
    <row r="46" spans="14:25" x14ac:dyDescent="0.25">
      <c r="N46" s="15"/>
      <c r="O46" s="15"/>
      <c r="P46" s="15"/>
      <c r="Q46" s="15"/>
      <c r="R46" s="15"/>
      <c r="S46" s="15"/>
      <c r="T46" s="15"/>
      <c r="U46" s="15"/>
      <c r="V46" s="15"/>
      <c r="W46" s="15"/>
      <c r="X46" s="15"/>
      <c r="Y46" s="15"/>
    </row>
    <row r="47" spans="14:25" x14ac:dyDescent="0.25">
      <c r="N47" s="15"/>
      <c r="O47" s="15"/>
      <c r="P47" s="15"/>
      <c r="Q47" s="15"/>
      <c r="R47" s="15"/>
      <c r="S47" s="15"/>
      <c r="T47" s="15"/>
      <c r="U47" s="15"/>
      <c r="V47" s="15"/>
      <c r="W47" s="15"/>
      <c r="X47" s="15"/>
      <c r="Y47" s="15"/>
    </row>
    <row r="48" spans="14:25" x14ac:dyDescent="0.25">
      <c r="N48" s="15"/>
      <c r="O48" s="15"/>
      <c r="P48" s="15"/>
      <c r="Q48" s="15"/>
      <c r="R48" s="15"/>
      <c r="S48" s="15"/>
      <c r="T48" s="15"/>
      <c r="U48" s="15"/>
      <c r="V48" s="15"/>
      <c r="W48" s="15"/>
      <c r="X48" s="15"/>
      <c r="Y48" s="15"/>
    </row>
    <row r="49" spans="14:25" x14ac:dyDescent="0.25">
      <c r="N49" s="15"/>
      <c r="O49" s="15"/>
      <c r="P49" s="15"/>
      <c r="Q49" s="15"/>
      <c r="R49" s="15"/>
      <c r="S49" s="15"/>
      <c r="T49" s="15"/>
      <c r="U49" s="15"/>
      <c r="V49" s="15"/>
      <c r="W49" s="15"/>
      <c r="X49" s="15"/>
      <c r="Y49" s="15"/>
    </row>
    <row r="50" spans="14:25" x14ac:dyDescent="0.25">
      <c r="N50" s="15"/>
      <c r="O50" s="15"/>
      <c r="P50" s="15"/>
      <c r="Q50" s="15"/>
      <c r="R50" s="15"/>
      <c r="S50" s="15"/>
      <c r="T50" s="15"/>
      <c r="U50" s="15"/>
      <c r="V50" s="15"/>
      <c r="W50" s="15"/>
      <c r="X50" s="15"/>
      <c r="Y50" s="15"/>
    </row>
    <row r="51" spans="14:25" x14ac:dyDescent="0.25">
      <c r="N51" s="15"/>
      <c r="O51" s="15"/>
      <c r="P51" s="15"/>
      <c r="Q51" s="15"/>
      <c r="R51" s="15"/>
      <c r="S51" s="15"/>
      <c r="T51" s="15"/>
      <c r="U51" s="15"/>
      <c r="V51" s="15"/>
      <c r="W51" s="15"/>
      <c r="X51" s="15"/>
      <c r="Y51" s="15"/>
    </row>
    <row r="52" spans="14:25" x14ac:dyDescent="0.25">
      <c r="N52" s="15"/>
      <c r="O52" s="15"/>
      <c r="P52" s="15"/>
      <c r="Q52" s="15"/>
      <c r="R52" s="15"/>
      <c r="S52" s="15"/>
      <c r="T52" s="15"/>
      <c r="U52" s="15"/>
      <c r="V52" s="15"/>
      <c r="W52" s="15"/>
      <c r="X52" s="15"/>
      <c r="Y52" s="15"/>
    </row>
    <row r="53" spans="14:25" x14ac:dyDescent="0.25">
      <c r="N53" s="15"/>
      <c r="O53" s="15"/>
      <c r="P53" s="15"/>
      <c r="Q53" s="15"/>
      <c r="R53" s="15"/>
      <c r="S53" s="15"/>
      <c r="T53" s="15"/>
      <c r="U53" s="15"/>
      <c r="V53" s="15"/>
      <c r="W53" s="15"/>
      <c r="X53" s="15"/>
      <c r="Y53" s="15"/>
    </row>
    <row r="54" spans="14:25" x14ac:dyDescent="0.25">
      <c r="N54" s="15"/>
      <c r="O54" s="15"/>
      <c r="P54" s="15"/>
    </row>
    <row r="55" spans="14:25" x14ac:dyDescent="0.25">
      <c r="N55" s="15"/>
      <c r="O55" s="15"/>
      <c r="P55" s="15"/>
      <c r="Q55" s="21" t="s">
        <v>2</v>
      </c>
      <c r="R55" s="22"/>
      <c r="S55" s="22"/>
      <c r="T55" s="22"/>
      <c r="U55" s="22"/>
      <c r="V55" s="22"/>
      <c r="W55" s="22"/>
      <c r="X55" s="22"/>
    </row>
    <row r="56" spans="14:25" x14ac:dyDescent="0.25">
      <c r="N56" s="15"/>
      <c r="O56" s="15"/>
      <c r="P56" s="15"/>
      <c r="Q56" s="22"/>
      <c r="R56" s="22"/>
      <c r="S56" s="22"/>
      <c r="T56" s="22"/>
      <c r="U56" s="22"/>
      <c r="V56" s="22"/>
      <c r="W56" s="22"/>
      <c r="X56" s="22"/>
    </row>
    <row r="57" spans="14:25" x14ac:dyDescent="0.25">
      <c r="Q57" s="22"/>
      <c r="R57" s="22"/>
      <c r="S57" s="22"/>
      <c r="T57" s="22"/>
      <c r="U57" s="22"/>
      <c r="V57" s="22"/>
      <c r="W57" s="22"/>
      <c r="X57" s="22"/>
    </row>
    <row r="58" spans="14:25" x14ac:dyDescent="0.25">
      <c r="Q58" s="22"/>
      <c r="R58" s="22"/>
      <c r="S58" s="22"/>
      <c r="T58" s="22"/>
      <c r="U58" s="22"/>
      <c r="V58" s="22"/>
      <c r="W58" s="22"/>
      <c r="X58" s="22"/>
    </row>
    <row r="59" spans="14:25" x14ac:dyDescent="0.25">
      <c r="Q59" s="22"/>
      <c r="R59" s="22"/>
      <c r="S59" s="22"/>
      <c r="T59" s="22"/>
      <c r="U59" s="22"/>
      <c r="V59" s="22"/>
      <c r="W59" s="22"/>
      <c r="X59" s="22"/>
    </row>
  </sheetData>
  <mergeCells count="4">
    <mergeCell ref="B2:B3"/>
    <mergeCell ref="C2:M2"/>
    <mergeCell ref="C16:M16"/>
    <mergeCell ref="Q55:X5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1F545-11C2-4585-8FF7-DAEE0EEA8D43}">
  <dimension ref="A1:V57"/>
  <sheetViews>
    <sheetView tabSelected="1" topLeftCell="L1" workbookViewId="0">
      <selection activeCell="W9" sqref="W9"/>
    </sheetView>
  </sheetViews>
  <sheetFormatPr baseColWidth="10" defaultRowHeight="15" x14ac:dyDescent="0.25"/>
  <cols>
    <col min="1" max="1" width="5" bestFit="1" customWidth="1"/>
    <col min="2" max="2" width="8" bestFit="1" customWidth="1"/>
    <col min="3" max="12" width="9" bestFit="1" customWidth="1"/>
  </cols>
  <sheetData>
    <row r="1" spans="1:22" x14ac:dyDescent="0.25">
      <c r="A1" s="7"/>
      <c r="B1" s="11">
        <v>0</v>
      </c>
      <c r="C1" s="11">
        <v>1</v>
      </c>
      <c r="D1" s="11">
        <v>2</v>
      </c>
      <c r="E1" s="11">
        <v>3</v>
      </c>
      <c r="F1" s="11">
        <v>4</v>
      </c>
      <c r="G1" s="11">
        <v>5</v>
      </c>
      <c r="H1" s="11">
        <v>6</v>
      </c>
      <c r="I1" s="11">
        <v>7</v>
      </c>
      <c r="J1" s="11">
        <v>8</v>
      </c>
      <c r="K1" s="11">
        <v>9</v>
      </c>
      <c r="L1" s="11">
        <v>10</v>
      </c>
      <c r="M1" s="15"/>
      <c r="N1" s="15"/>
      <c r="O1" s="15"/>
      <c r="P1" s="15"/>
      <c r="Q1" s="15"/>
      <c r="R1" s="15"/>
      <c r="S1" s="15"/>
      <c r="T1" s="15"/>
      <c r="U1" s="15"/>
      <c r="V1" s="15"/>
    </row>
    <row r="2" spans="1:22" x14ac:dyDescent="0.25">
      <c r="A2" s="12">
        <v>2011</v>
      </c>
      <c r="B2" s="13">
        <v>3504</v>
      </c>
      <c r="C2" s="13">
        <v>17838.653549999995</v>
      </c>
      <c r="D2" s="13">
        <v>29762.133099999995</v>
      </c>
      <c r="E2" s="13">
        <v>37354.133099999992</v>
      </c>
      <c r="F2" s="13">
        <v>48113.133099999992</v>
      </c>
      <c r="G2" s="13">
        <v>54288.91958999999</v>
      </c>
      <c r="H2" s="13">
        <v>60990.91958999999</v>
      </c>
      <c r="I2" s="13">
        <v>64953.91958999999</v>
      </c>
      <c r="J2" s="13">
        <v>67075.062649999993</v>
      </c>
      <c r="K2" s="13">
        <v>67961.142739999996</v>
      </c>
      <c r="L2" s="13">
        <v>69073.142739999996</v>
      </c>
      <c r="M2" s="15"/>
      <c r="N2" s="15"/>
      <c r="O2" s="15"/>
      <c r="P2" s="15"/>
      <c r="Q2" s="15"/>
      <c r="R2" s="15"/>
      <c r="S2" s="15"/>
      <c r="T2" s="15"/>
      <c r="U2" s="15"/>
      <c r="V2" s="15"/>
    </row>
    <row r="3" spans="1:22" x14ac:dyDescent="0.25">
      <c r="A3" s="12">
        <v>2012</v>
      </c>
      <c r="B3" s="13">
        <v>4774.2421799999993</v>
      </c>
      <c r="C3" s="13">
        <v>14225.851269999999</v>
      </c>
      <c r="D3" s="13">
        <v>24891.851269999999</v>
      </c>
      <c r="E3" s="13">
        <v>38451.851269999999</v>
      </c>
      <c r="F3" s="13">
        <v>45605.978690000004</v>
      </c>
      <c r="G3" s="13">
        <v>54219.978690000004</v>
      </c>
      <c r="H3" s="13">
        <v>57611.978690000004</v>
      </c>
      <c r="I3" s="13">
        <v>61752.559570000005</v>
      </c>
      <c r="J3" s="13">
        <v>62906.742740000002</v>
      </c>
      <c r="K3" s="13">
        <v>64306.326370000002</v>
      </c>
      <c r="L3" s="13">
        <v>0</v>
      </c>
      <c r="M3" s="15"/>
      <c r="N3" s="15"/>
      <c r="O3" s="15"/>
      <c r="P3" s="15"/>
      <c r="Q3" s="15"/>
      <c r="R3" s="15"/>
      <c r="S3" s="15"/>
      <c r="T3" s="15"/>
      <c r="U3" s="15"/>
      <c r="V3" s="15"/>
    </row>
    <row r="4" spans="1:22" x14ac:dyDescent="0.25">
      <c r="A4" s="12">
        <v>2013</v>
      </c>
      <c r="B4" s="13">
        <v>3821.9183899999998</v>
      </c>
      <c r="C4" s="13">
        <v>12489.918389999999</v>
      </c>
      <c r="D4" s="13">
        <v>28284.918389999999</v>
      </c>
      <c r="E4" s="13">
        <v>39782.62745</v>
      </c>
      <c r="F4" s="13">
        <v>46485.62745</v>
      </c>
      <c r="G4" s="13">
        <v>51429.62745</v>
      </c>
      <c r="H4" s="13">
        <v>53462.045610000001</v>
      </c>
      <c r="I4" s="13">
        <v>54797.987730000001</v>
      </c>
      <c r="J4" s="13">
        <v>55771.010249999999</v>
      </c>
      <c r="K4" s="13">
        <v>0</v>
      </c>
      <c r="L4" s="13">
        <v>0</v>
      </c>
      <c r="M4" s="15"/>
      <c r="N4" s="15"/>
      <c r="O4" s="15"/>
      <c r="P4" s="15"/>
      <c r="Q4" s="15"/>
      <c r="R4" s="15"/>
      <c r="S4" s="15"/>
      <c r="T4" s="15"/>
      <c r="U4" s="15"/>
      <c r="V4" s="15"/>
    </row>
    <row r="5" spans="1:22" x14ac:dyDescent="0.25">
      <c r="A5" s="12">
        <v>2014</v>
      </c>
      <c r="B5" s="13">
        <v>4074</v>
      </c>
      <c r="C5" s="13">
        <v>19021</v>
      </c>
      <c r="D5" s="13">
        <v>35729</v>
      </c>
      <c r="E5" s="13">
        <v>50865</v>
      </c>
      <c r="F5" s="13">
        <v>58417</v>
      </c>
      <c r="G5" s="13">
        <v>62138.268880000003</v>
      </c>
      <c r="H5" s="13">
        <v>63510.562960000003</v>
      </c>
      <c r="I5" s="13">
        <v>64673.568980000004</v>
      </c>
      <c r="J5" s="13">
        <v>0</v>
      </c>
      <c r="K5" s="13">
        <v>0</v>
      </c>
      <c r="L5" s="13">
        <v>0</v>
      </c>
      <c r="M5" s="15"/>
      <c r="N5" s="15"/>
      <c r="O5" s="15"/>
      <c r="P5" s="15"/>
      <c r="Q5" s="15"/>
      <c r="R5" s="15"/>
      <c r="S5" s="15"/>
      <c r="T5" s="15"/>
      <c r="U5" s="15"/>
      <c r="V5" s="15"/>
    </row>
    <row r="6" spans="1:22" x14ac:dyDescent="0.25">
      <c r="A6" s="12">
        <v>2015</v>
      </c>
      <c r="B6" s="13">
        <v>5070</v>
      </c>
      <c r="C6" s="13">
        <v>19512</v>
      </c>
      <c r="D6" s="13">
        <v>41560</v>
      </c>
      <c r="E6" s="13">
        <v>51917</v>
      </c>
      <c r="F6" s="13">
        <v>59168.44096</v>
      </c>
      <c r="G6" s="13">
        <v>66278.589760000003</v>
      </c>
      <c r="H6" s="13">
        <v>69647.559760000004</v>
      </c>
      <c r="I6" s="13">
        <v>0</v>
      </c>
      <c r="J6" s="13">
        <v>0</v>
      </c>
      <c r="K6" s="13">
        <v>0</v>
      </c>
      <c r="L6" s="13">
        <v>0</v>
      </c>
      <c r="M6" s="15"/>
      <c r="N6" s="15"/>
      <c r="O6" s="15"/>
      <c r="P6" s="15"/>
      <c r="Q6" s="15"/>
      <c r="R6" s="15"/>
      <c r="S6" s="15"/>
      <c r="T6" s="15"/>
      <c r="U6" s="15"/>
      <c r="V6" s="15"/>
    </row>
    <row r="7" spans="1:22" x14ac:dyDescent="0.25">
      <c r="A7" s="12">
        <v>2016</v>
      </c>
      <c r="B7" s="13">
        <v>3817</v>
      </c>
      <c r="C7" s="13">
        <v>17940</v>
      </c>
      <c r="D7" s="13">
        <v>27339</v>
      </c>
      <c r="E7" s="13">
        <v>33666.672059999997</v>
      </c>
      <c r="F7" s="13">
        <v>37893.961519999997</v>
      </c>
      <c r="G7" s="13">
        <v>41649.414959999995</v>
      </c>
      <c r="H7" s="13">
        <v>0</v>
      </c>
      <c r="I7" s="13">
        <v>0</v>
      </c>
      <c r="J7" s="13">
        <v>0</v>
      </c>
      <c r="K7" s="13">
        <v>0</v>
      </c>
      <c r="L7" s="13">
        <v>0</v>
      </c>
      <c r="M7" s="15"/>
      <c r="N7" s="15"/>
      <c r="O7" s="15"/>
      <c r="P7" s="15"/>
      <c r="Q7" s="15"/>
      <c r="R7" s="15"/>
      <c r="S7" s="15"/>
      <c r="T7" s="15"/>
      <c r="U7" s="15"/>
      <c r="V7" s="15"/>
    </row>
    <row r="8" spans="1:22" x14ac:dyDescent="0.25">
      <c r="A8" s="12">
        <v>2017</v>
      </c>
      <c r="B8" s="13">
        <v>7838</v>
      </c>
      <c r="C8" s="13">
        <v>23756</v>
      </c>
      <c r="D8" s="13">
        <v>34489.852959999997</v>
      </c>
      <c r="E8" s="13">
        <v>42665.273329999996</v>
      </c>
      <c r="F8" s="13">
        <v>51181.774579999998</v>
      </c>
      <c r="G8" s="13">
        <v>0</v>
      </c>
      <c r="H8" s="13">
        <v>0</v>
      </c>
      <c r="I8" s="13">
        <v>0</v>
      </c>
      <c r="J8" s="13">
        <v>0</v>
      </c>
      <c r="K8" s="13">
        <v>0</v>
      </c>
      <c r="L8" s="13">
        <v>0</v>
      </c>
      <c r="M8" s="15"/>
      <c r="N8" s="15"/>
      <c r="O8" s="15"/>
      <c r="P8" s="15"/>
      <c r="Q8" s="15"/>
      <c r="R8" s="15"/>
      <c r="S8" s="15"/>
      <c r="T8" s="15"/>
      <c r="U8" s="15"/>
      <c r="V8" s="15"/>
    </row>
    <row r="9" spans="1:22" x14ac:dyDescent="0.25">
      <c r="A9" s="12">
        <v>2018</v>
      </c>
      <c r="B9" s="13">
        <v>7690</v>
      </c>
      <c r="C9" s="13">
        <v>29440.545599999994</v>
      </c>
      <c r="D9" s="13">
        <v>43027.973869999994</v>
      </c>
      <c r="E9" s="13">
        <v>56870.686200000004</v>
      </c>
      <c r="F9" s="13">
        <v>0</v>
      </c>
      <c r="G9" s="13">
        <v>0</v>
      </c>
      <c r="H9" s="13">
        <v>0</v>
      </c>
      <c r="I9" s="13">
        <v>0</v>
      </c>
      <c r="J9" s="13">
        <v>0</v>
      </c>
      <c r="K9" s="13">
        <v>0</v>
      </c>
      <c r="L9" s="13">
        <v>0</v>
      </c>
      <c r="M9" s="15"/>
      <c r="N9" s="15"/>
      <c r="O9" s="15"/>
      <c r="P9" s="15"/>
      <c r="Q9" s="15"/>
      <c r="R9" s="15"/>
      <c r="S9" s="15"/>
      <c r="T9" s="15"/>
      <c r="U9" s="15"/>
      <c r="V9" s="15"/>
    </row>
    <row r="10" spans="1:22" x14ac:dyDescent="0.25">
      <c r="A10" s="12">
        <v>2019</v>
      </c>
      <c r="B10" s="13">
        <v>8935</v>
      </c>
      <c r="C10" s="13">
        <v>27985.558659999999</v>
      </c>
      <c r="D10" s="13">
        <v>42675.498189999998</v>
      </c>
      <c r="E10" s="13">
        <v>0</v>
      </c>
      <c r="F10" s="13">
        <v>0</v>
      </c>
      <c r="G10" s="13">
        <v>0</v>
      </c>
      <c r="H10" s="13">
        <v>0</v>
      </c>
      <c r="I10" s="13">
        <v>0</v>
      </c>
      <c r="J10" s="13">
        <v>0</v>
      </c>
      <c r="K10" s="13">
        <v>0</v>
      </c>
      <c r="L10" s="13">
        <v>0</v>
      </c>
      <c r="M10" s="15"/>
      <c r="N10" s="15"/>
      <c r="O10" s="15"/>
      <c r="P10" s="15"/>
      <c r="Q10" s="15"/>
      <c r="R10" s="15"/>
      <c r="S10" s="15"/>
      <c r="T10" s="15"/>
      <c r="U10" s="15"/>
      <c r="V10" s="15"/>
    </row>
    <row r="11" spans="1:22" x14ac:dyDescent="0.25">
      <c r="A11" s="12">
        <v>2020</v>
      </c>
      <c r="B11" s="13">
        <v>4979.9748699999936</v>
      </c>
      <c r="C11" s="13">
        <v>21154.809329999993</v>
      </c>
      <c r="D11" s="13">
        <v>0</v>
      </c>
      <c r="E11" s="13">
        <v>0</v>
      </c>
      <c r="F11" s="13">
        <v>0</v>
      </c>
      <c r="G11" s="13">
        <v>0</v>
      </c>
      <c r="H11" s="13">
        <v>0</v>
      </c>
      <c r="I11" s="13">
        <v>0</v>
      </c>
      <c r="J11" s="13">
        <v>0</v>
      </c>
      <c r="K11" s="13">
        <v>0</v>
      </c>
      <c r="L11" s="13">
        <v>0</v>
      </c>
      <c r="M11" s="15"/>
      <c r="N11" s="15"/>
      <c r="O11" s="15"/>
      <c r="P11" s="15"/>
      <c r="Q11" s="15"/>
      <c r="R11" s="15"/>
      <c r="S11" s="15"/>
      <c r="T11" s="15"/>
      <c r="U11" s="15"/>
      <c r="V11" s="15"/>
    </row>
    <row r="12" spans="1:22" x14ac:dyDescent="0.25">
      <c r="A12" s="12">
        <v>2021</v>
      </c>
      <c r="B12" s="13">
        <v>5818.6407599999984</v>
      </c>
      <c r="C12" s="13">
        <v>0</v>
      </c>
      <c r="D12" s="13">
        <v>0</v>
      </c>
      <c r="E12" s="13">
        <v>0</v>
      </c>
      <c r="F12" s="13">
        <v>0</v>
      </c>
      <c r="G12" s="13">
        <v>0</v>
      </c>
      <c r="H12" s="13">
        <v>0</v>
      </c>
      <c r="I12" s="13">
        <v>0</v>
      </c>
      <c r="J12" s="13">
        <v>0</v>
      </c>
      <c r="K12" s="13">
        <v>0</v>
      </c>
      <c r="L12" s="13">
        <v>0</v>
      </c>
      <c r="M12" s="15"/>
      <c r="N12" s="15"/>
      <c r="O12" s="15"/>
      <c r="P12" s="15"/>
      <c r="Q12" s="15"/>
      <c r="R12" s="15"/>
      <c r="S12" s="15"/>
      <c r="T12" s="15"/>
      <c r="U12" s="15"/>
      <c r="V12" s="15"/>
    </row>
    <row r="13" spans="1:22" x14ac:dyDescent="0.25">
      <c r="M13" s="15"/>
      <c r="N13" s="15"/>
      <c r="O13" s="15"/>
      <c r="P13" s="15"/>
      <c r="Q13" s="15"/>
      <c r="R13" s="15"/>
      <c r="S13" s="15"/>
      <c r="T13" s="15"/>
      <c r="U13" s="15"/>
      <c r="V13" s="15"/>
    </row>
    <row r="14" spans="1:22" ht="15" customHeight="1" x14ac:dyDescent="0.25">
      <c r="B14" s="25" t="s">
        <v>4</v>
      </c>
      <c r="C14" s="25"/>
      <c r="D14" s="25"/>
      <c r="E14" s="25"/>
      <c r="F14" s="25"/>
      <c r="G14" s="25"/>
      <c r="H14" s="25"/>
      <c r="I14" s="25"/>
      <c r="J14" s="25"/>
      <c r="K14" s="25"/>
      <c r="M14" s="15"/>
      <c r="N14" s="15"/>
      <c r="O14" s="15"/>
      <c r="P14" s="15"/>
      <c r="Q14" s="15"/>
      <c r="R14" s="15"/>
      <c r="S14" s="15"/>
      <c r="T14" s="15"/>
      <c r="U14" s="15"/>
      <c r="V14" s="15"/>
    </row>
    <row r="15" spans="1:22" ht="15" customHeight="1" x14ac:dyDescent="0.25">
      <c r="B15" s="25"/>
      <c r="C15" s="25"/>
      <c r="D15" s="25"/>
      <c r="E15" s="25"/>
      <c r="F15" s="25"/>
      <c r="G15" s="25"/>
      <c r="H15" s="25"/>
      <c r="I15" s="25"/>
      <c r="J15" s="25"/>
      <c r="K15" s="25"/>
      <c r="M15" s="15"/>
      <c r="N15" s="15"/>
      <c r="O15" s="15"/>
      <c r="P15" s="15"/>
      <c r="Q15" s="15"/>
      <c r="R15" s="15"/>
      <c r="S15" s="15"/>
      <c r="T15" s="15"/>
      <c r="U15" s="15"/>
      <c r="V15" s="15"/>
    </row>
    <row r="16" spans="1:22" ht="15" customHeight="1" x14ac:dyDescent="0.25">
      <c r="B16" s="25"/>
      <c r="C16" s="25"/>
      <c r="D16" s="25"/>
      <c r="E16" s="25"/>
      <c r="F16" s="25"/>
      <c r="G16" s="25"/>
      <c r="H16" s="25"/>
      <c r="I16" s="25"/>
      <c r="J16" s="25"/>
      <c r="K16" s="25"/>
      <c r="M16" s="15"/>
      <c r="N16" s="15"/>
      <c r="O16" s="15"/>
      <c r="P16" s="15"/>
      <c r="Q16" s="15"/>
      <c r="R16" s="15"/>
      <c r="S16" s="15"/>
      <c r="T16" s="15"/>
      <c r="U16" s="15"/>
      <c r="V16" s="15"/>
    </row>
    <row r="17" spans="2:22" ht="15" customHeight="1" x14ac:dyDescent="0.25">
      <c r="B17" s="25"/>
      <c r="C17" s="25"/>
      <c r="D17" s="25"/>
      <c r="E17" s="25"/>
      <c r="F17" s="25"/>
      <c r="G17" s="25"/>
      <c r="H17" s="25"/>
      <c r="I17" s="25"/>
      <c r="J17" s="25"/>
      <c r="K17" s="25"/>
      <c r="M17" s="15"/>
      <c r="N17" s="15"/>
      <c r="O17" s="15"/>
      <c r="P17" s="15"/>
      <c r="Q17" s="15"/>
      <c r="R17" s="15"/>
      <c r="S17" s="15"/>
      <c r="T17" s="15"/>
      <c r="U17" s="15"/>
      <c r="V17" s="15"/>
    </row>
    <row r="18" spans="2:22" ht="15" customHeight="1" x14ac:dyDescent="0.25">
      <c r="B18" s="25"/>
      <c r="C18" s="25"/>
      <c r="D18" s="25"/>
      <c r="E18" s="25"/>
      <c r="F18" s="25"/>
      <c r="G18" s="25"/>
      <c r="H18" s="25"/>
      <c r="I18" s="25"/>
      <c r="J18" s="25"/>
      <c r="K18" s="25"/>
      <c r="M18" s="15"/>
      <c r="N18" s="15"/>
      <c r="O18" s="15"/>
      <c r="P18" s="15"/>
      <c r="Q18" s="15"/>
      <c r="R18" s="15"/>
      <c r="S18" s="15"/>
      <c r="T18" s="15"/>
      <c r="U18" s="15"/>
      <c r="V18" s="15"/>
    </row>
    <row r="19" spans="2:22" ht="15" customHeight="1" x14ac:dyDescent="0.25">
      <c r="B19" s="25"/>
      <c r="C19" s="25"/>
      <c r="D19" s="25"/>
      <c r="E19" s="25"/>
      <c r="F19" s="25"/>
      <c r="G19" s="25"/>
      <c r="H19" s="25"/>
      <c r="I19" s="25"/>
      <c r="J19" s="25"/>
      <c r="K19" s="25"/>
      <c r="M19" s="15"/>
      <c r="N19" s="15"/>
      <c r="O19" s="15"/>
      <c r="P19" s="15"/>
      <c r="Q19" s="15"/>
      <c r="R19" s="15"/>
      <c r="S19" s="15"/>
      <c r="T19" s="15"/>
      <c r="U19" s="15"/>
      <c r="V19" s="15"/>
    </row>
    <row r="20" spans="2:22" ht="15" customHeight="1" x14ac:dyDescent="0.25">
      <c r="B20" s="25"/>
      <c r="C20" s="25"/>
      <c r="D20" s="25"/>
      <c r="E20" s="25"/>
      <c r="F20" s="25"/>
      <c r="G20" s="25"/>
      <c r="H20" s="25"/>
      <c r="I20" s="25"/>
      <c r="J20" s="25"/>
      <c r="K20" s="25"/>
      <c r="M20" s="15"/>
      <c r="N20" s="15"/>
      <c r="O20" s="15"/>
      <c r="P20" s="15"/>
      <c r="Q20" s="15"/>
      <c r="R20" s="15"/>
      <c r="S20" s="15"/>
      <c r="T20" s="15"/>
      <c r="U20" s="15"/>
      <c r="V20" s="15"/>
    </row>
    <row r="21" spans="2:22" ht="15" customHeight="1" x14ac:dyDescent="0.25">
      <c r="B21" s="25"/>
      <c r="C21" s="25"/>
      <c r="D21" s="25"/>
      <c r="E21" s="25"/>
      <c r="F21" s="25"/>
      <c r="G21" s="25"/>
      <c r="H21" s="25"/>
      <c r="I21" s="25"/>
      <c r="J21" s="25"/>
      <c r="K21" s="25"/>
      <c r="M21" s="15"/>
      <c r="N21" s="15"/>
      <c r="O21" s="15"/>
      <c r="P21" s="15"/>
      <c r="Q21" s="15"/>
      <c r="R21" s="15"/>
      <c r="S21" s="15"/>
      <c r="T21" s="15"/>
      <c r="U21" s="15"/>
      <c r="V21" s="15"/>
    </row>
    <row r="22" spans="2:22" ht="15" customHeight="1" x14ac:dyDescent="0.25">
      <c r="B22" s="25"/>
      <c r="C22" s="25"/>
      <c r="D22" s="25"/>
      <c r="E22" s="25"/>
      <c r="F22" s="25"/>
      <c r="G22" s="25"/>
      <c r="H22" s="25"/>
      <c r="I22" s="25"/>
      <c r="J22" s="25"/>
      <c r="K22" s="25"/>
      <c r="M22" s="15"/>
      <c r="N22" s="15"/>
      <c r="O22" s="15"/>
      <c r="P22" s="15"/>
      <c r="Q22" s="15"/>
      <c r="R22" s="15"/>
      <c r="S22" s="15"/>
      <c r="T22" s="15"/>
      <c r="U22" s="15"/>
      <c r="V22" s="15"/>
    </row>
    <row r="23" spans="2:22" ht="15" customHeight="1" x14ac:dyDescent="0.25">
      <c r="B23" s="25"/>
      <c r="C23" s="25"/>
      <c r="D23" s="25"/>
      <c r="E23" s="25"/>
      <c r="F23" s="25"/>
      <c r="G23" s="25"/>
      <c r="H23" s="25"/>
      <c r="I23" s="25"/>
      <c r="J23" s="25"/>
      <c r="K23" s="25"/>
      <c r="M23" s="15"/>
      <c r="N23" s="15"/>
      <c r="O23" s="15"/>
      <c r="P23" s="15"/>
      <c r="Q23" s="15"/>
      <c r="R23" s="15"/>
      <c r="S23" s="15"/>
      <c r="T23" s="15"/>
      <c r="U23" s="15"/>
      <c r="V23" s="15"/>
    </row>
    <row r="24" spans="2:22" ht="15" customHeight="1" x14ac:dyDescent="0.25">
      <c r="B24" s="25"/>
      <c r="C24" s="25"/>
      <c r="D24" s="25"/>
      <c r="E24" s="25"/>
      <c r="F24" s="25"/>
      <c r="G24" s="25"/>
      <c r="H24" s="25"/>
      <c r="I24" s="25"/>
      <c r="J24" s="25"/>
      <c r="K24" s="25"/>
      <c r="M24" s="15"/>
      <c r="N24" s="15"/>
      <c r="O24" s="15"/>
      <c r="P24" s="15"/>
      <c r="Q24" s="15"/>
      <c r="R24" s="15"/>
      <c r="S24" s="15"/>
      <c r="T24" s="15"/>
      <c r="U24" s="15"/>
      <c r="V24" s="15"/>
    </row>
    <row r="25" spans="2:22" ht="15" customHeight="1" x14ac:dyDescent="0.25">
      <c r="B25" s="25"/>
      <c r="C25" s="25"/>
      <c r="D25" s="25"/>
      <c r="E25" s="25"/>
      <c r="F25" s="25"/>
      <c r="G25" s="25"/>
      <c r="H25" s="25"/>
      <c r="I25" s="25"/>
      <c r="J25" s="25"/>
      <c r="K25" s="25"/>
      <c r="M25" s="15"/>
      <c r="N25" s="15"/>
      <c r="O25" s="15"/>
      <c r="P25" s="15"/>
      <c r="Q25" s="15"/>
      <c r="R25" s="15"/>
      <c r="S25" s="15"/>
      <c r="T25" s="15"/>
      <c r="U25" s="15"/>
      <c r="V25" s="15"/>
    </row>
    <row r="26" spans="2:22" ht="15" customHeight="1" x14ac:dyDescent="0.25">
      <c r="B26" s="25"/>
      <c r="C26" s="25"/>
      <c r="D26" s="25"/>
      <c r="E26" s="25"/>
      <c r="F26" s="25"/>
      <c r="G26" s="25"/>
      <c r="H26" s="25"/>
      <c r="I26" s="25"/>
      <c r="J26" s="25"/>
      <c r="K26" s="25"/>
      <c r="M26" s="15"/>
      <c r="N26" s="15"/>
      <c r="O26" s="15"/>
      <c r="P26" s="15"/>
      <c r="Q26" s="15"/>
      <c r="R26" s="15"/>
      <c r="S26" s="15"/>
      <c r="T26" s="15"/>
      <c r="U26" s="15"/>
      <c r="V26" s="15"/>
    </row>
    <row r="27" spans="2:22" x14ac:dyDescent="0.25">
      <c r="B27" s="25"/>
      <c r="C27" s="25"/>
      <c r="D27" s="25"/>
      <c r="E27" s="25"/>
      <c r="F27" s="25"/>
      <c r="G27" s="25"/>
      <c r="H27" s="25"/>
      <c r="I27" s="25"/>
      <c r="J27" s="25"/>
      <c r="K27" s="25"/>
      <c r="M27" s="15"/>
      <c r="N27" s="15"/>
      <c r="O27" s="15"/>
      <c r="P27" s="15"/>
      <c r="Q27" s="15"/>
      <c r="R27" s="15"/>
      <c r="S27" s="15"/>
      <c r="T27" s="15"/>
      <c r="U27" s="15"/>
      <c r="V27" s="15"/>
    </row>
    <row r="28" spans="2:22" x14ac:dyDescent="0.25">
      <c r="B28" s="25"/>
      <c r="C28" s="25"/>
      <c r="D28" s="25"/>
      <c r="E28" s="25"/>
      <c r="F28" s="25"/>
      <c r="G28" s="25"/>
      <c r="H28" s="25"/>
      <c r="I28" s="25"/>
      <c r="J28" s="25"/>
      <c r="K28" s="25"/>
      <c r="M28" s="15"/>
      <c r="N28" s="15"/>
      <c r="O28" s="15"/>
      <c r="P28" s="15"/>
      <c r="Q28" s="15"/>
      <c r="R28" s="15"/>
      <c r="S28" s="15"/>
      <c r="T28" s="15"/>
      <c r="U28" s="15"/>
      <c r="V28" s="15"/>
    </row>
    <row r="29" spans="2:22" x14ac:dyDescent="0.25">
      <c r="B29" s="25"/>
      <c r="C29" s="25"/>
      <c r="D29" s="25"/>
      <c r="E29" s="25"/>
      <c r="F29" s="25"/>
      <c r="G29" s="25"/>
      <c r="H29" s="25"/>
      <c r="I29" s="25"/>
      <c r="J29" s="25"/>
      <c r="K29" s="25"/>
      <c r="M29" s="15"/>
      <c r="N29" s="15"/>
      <c r="O29" s="15"/>
      <c r="P29" s="15"/>
      <c r="Q29" s="15"/>
      <c r="R29" s="15"/>
      <c r="S29" s="15"/>
      <c r="T29" s="15"/>
      <c r="U29" s="15"/>
      <c r="V29" s="15"/>
    </row>
    <row r="30" spans="2:22" x14ac:dyDescent="0.25">
      <c r="B30" s="25"/>
      <c r="C30" s="25"/>
      <c r="D30" s="25"/>
      <c r="E30" s="25"/>
      <c r="F30" s="25"/>
      <c r="G30" s="25"/>
      <c r="H30" s="25"/>
      <c r="I30" s="25"/>
      <c r="J30" s="25"/>
      <c r="K30" s="25"/>
      <c r="M30" s="15"/>
      <c r="N30" s="15"/>
      <c r="O30" s="15"/>
      <c r="P30" s="15"/>
      <c r="Q30" s="15"/>
      <c r="R30" s="15"/>
      <c r="S30" s="15"/>
      <c r="T30" s="15"/>
      <c r="U30" s="15"/>
      <c r="V30" s="15"/>
    </row>
    <row r="31" spans="2:22" x14ac:dyDescent="0.25">
      <c r="B31" s="25"/>
      <c r="C31" s="25"/>
      <c r="D31" s="25"/>
      <c r="E31" s="25"/>
      <c r="F31" s="25"/>
      <c r="G31" s="25"/>
      <c r="H31" s="25"/>
      <c r="I31" s="25"/>
      <c r="J31" s="25"/>
      <c r="K31" s="25"/>
      <c r="M31" s="15"/>
      <c r="N31" s="15"/>
      <c r="O31" s="15"/>
      <c r="P31" s="15"/>
      <c r="Q31" s="15"/>
      <c r="R31" s="15"/>
      <c r="S31" s="15"/>
      <c r="T31" s="15"/>
      <c r="U31" s="15"/>
      <c r="V31" s="15"/>
    </row>
    <row r="32" spans="2:22" x14ac:dyDescent="0.25">
      <c r="B32" s="25"/>
      <c r="C32" s="25"/>
      <c r="D32" s="25"/>
      <c r="E32" s="25"/>
      <c r="F32" s="25"/>
      <c r="G32" s="25"/>
      <c r="H32" s="25"/>
      <c r="I32" s="25"/>
      <c r="J32" s="25"/>
      <c r="K32" s="25"/>
      <c r="M32" s="15"/>
      <c r="N32" s="15"/>
      <c r="O32" s="15"/>
      <c r="P32" s="15"/>
      <c r="Q32" s="15"/>
      <c r="R32" s="15"/>
      <c r="S32" s="15"/>
      <c r="T32" s="15"/>
      <c r="U32" s="15"/>
      <c r="V32" s="15"/>
    </row>
    <row r="33" spans="2:22" x14ac:dyDescent="0.25">
      <c r="B33" s="25"/>
      <c r="C33" s="25"/>
      <c r="D33" s="25"/>
      <c r="E33" s="25"/>
      <c r="F33" s="25"/>
      <c r="G33" s="25"/>
      <c r="H33" s="25"/>
      <c r="I33" s="25"/>
      <c r="J33" s="25"/>
      <c r="K33" s="25"/>
      <c r="M33" s="15"/>
      <c r="N33" s="15"/>
      <c r="O33" s="15"/>
      <c r="P33" s="15"/>
      <c r="Q33" s="15"/>
      <c r="R33" s="15"/>
      <c r="S33" s="15"/>
      <c r="T33" s="15"/>
      <c r="U33" s="15"/>
      <c r="V33" s="15"/>
    </row>
    <row r="34" spans="2:22" x14ac:dyDescent="0.25">
      <c r="B34" s="25"/>
      <c r="C34" s="25"/>
      <c r="D34" s="25"/>
      <c r="E34" s="25"/>
      <c r="F34" s="25"/>
      <c r="G34" s="25"/>
      <c r="H34" s="25"/>
      <c r="I34" s="25"/>
      <c r="J34" s="25"/>
      <c r="K34" s="25"/>
      <c r="M34" s="15"/>
      <c r="N34" s="15"/>
      <c r="O34" s="15"/>
      <c r="P34" s="15"/>
      <c r="Q34" s="15"/>
      <c r="R34" s="15"/>
      <c r="S34" s="15"/>
      <c r="T34" s="15"/>
      <c r="U34" s="15"/>
      <c r="V34" s="15"/>
    </row>
    <row r="35" spans="2:22" x14ac:dyDescent="0.25">
      <c r="M35" s="15"/>
      <c r="N35" s="15"/>
      <c r="O35" s="15"/>
      <c r="P35" s="15"/>
      <c r="Q35" s="15"/>
      <c r="R35" s="15"/>
      <c r="S35" s="15"/>
      <c r="T35" s="15"/>
      <c r="U35" s="15"/>
      <c r="V35" s="15"/>
    </row>
    <row r="36" spans="2:22" x14ac:dyDescent="0.25">
      <c r="M36" s="15"/>
      <c r="N36" s="15"/>
      <c r="O36" s="15"/>
      <c r="P36" s="15"/>
      <c r="Q36" s="15"/>
      <c r="R36" s="15"/>
      <c r="S36" s="15"/>
      <c r="T36" s="15"/>
      <c r="U36" s="15"/>
      <c r="V36" s="15"/>
    </row>
    <row r="37" spans="2:22" x14ac:dyDescent="0.25">
      <c r="M37" s="15"/>
      <c r="N37" s="15"/>
      <c r="O37" s="15"/>
      <c r="P37" s="15"/>
      <c r="Q37" s="15"/>
      <c r="R37" s="15"/>
      <c r="S37" s="15"/>
      <c r="T37" s="15"/>
      <c r="U37" s="15"/>
      <c r="V37" s="15"/>
    </row>
    <row r="38" spans="2:22" x14ac:dyDescent="0.25">
      <c r="M38" s="15"/>
      <c r="N38" s="15"/>
      <c r="O38" s="15"/>
      <c r="P38" s="15"/>
      <c r="Q38" s="15"/>
      <c r="R38" s="15"/>
      <c r="S38" s="15"/>
      <c r="T38" s="15"/>
      <c r="U38" s="15"/>
      <c r="V38" s="15"/>
    </row>
    <row r="39" spans="2:22" x14ac:dyDescent="0.25">
      <c r="M39" s="15"/>
      <c r="N39" s="15"/>
      <c r="O39" s="15"/>
      <c r="P39" s="15"/>
      <c r="Q39" s="15"/>
      <c r="R39" s="15"/>
      <c r="S39" s="15"/>
      <c r="T39" s="15"/>
      <c r="U39" s="15"/>
      <c r="V39" s="15"/>
    </row>
    <row r="40" spans="2:22" x14ac:dyDescent="0.25">
      <c r="M40" s="15"/>
      <c r="N40" s="15"/>
      <c r="O40" s="15"/>
      <c r="P40" s="15"/>
      <c r="Q40" s="15"/>
      <c r="R40" s="15"/>
      <c r="S40" s="15"/>
      <c r="T40" s="15"/>
      <c r="U40" s="15"/>
      <c r="V40" s="15"/>
    </row>
    <row r="41" spans="2:22" x14ac:dyDescent="0.25">
      <c r="M41" s="15"/>
      <c r="N41" s="15"/>
      <c r="O41" s="15"/>
      <c r="P41" s="15"/>
      <c r="Q41" s="15"/>
      <c r="R41" s="15"/>
      <c r="S41" s="15"/>
      <c r="T41" s="15"/>
      <c r="U41" s="15"/>
      <c r="V41" s="15"/>
    </row>
    <row r="42" spans="2:22" x14ac:dyDescent="0.25">
      <c r="M42" s="15"/>
      <c r="N42" s="15"/>
      <c r="O42" s="15"/>
      <c r="P42" s="15"/>
      <c r="Q42" s="15"/>
      <c r="R42" s="15"/>
      <c r="S42" s="15"/>
      <c r="T42" s="15"/>
      <c r="U42" s="15"/>
      <c r="V42" s="15"/>
    </row>
    <row r="43" spans="2:22" x14ac:dyDescent="0.25">
      <c r="M43" s="15"/>
      <c r="N43" s="15"/>
      <c r="O43" s="15"/>
      <c r="P43" s="15"/>
      <c r="Q43" s="15"/>
      <c r="R43" s="15"/>
      <c r="S43" s="15"/>
      <c r="T43" s="15"/>
      <c r="U43" s="15"/>
      <c r="V43" s="15"/>
    </row>
    <row r="44" spans="2:22" x14ac:dyDescent="0.25">
      <c r="M44" s="15"/>
      <c r="N44" s="15"/>
      <c r="O44" s="15"/>
      <c r="P44" s="15"/>
      <c r="Q44" s="15"/>
      <c r="R44" s="15"/>
      <c r="S44" s="15"/>
      <c r="T44" s="15"/>
      <c r="U44" s="15"/>
      <c r="V44" s="15"/>
    </row>
    <row r="45" spans="2:22" x14ac:dyDescent="0.25">
      <c r="M45" s="15"/>
      <c r="N45" s="15"/>
      <c r="O45" s="15"/>
      <c r="P45" s="15"/>
      <c r="Q45" s="15"/>
      <c r="R45" s="15"/>
      <c r="S45" s="15"/>
      <c r="T45" s="15"/>
      <c r="U45" s="15"/>
      <c r="V45" s="15"/>
    </row>
    <row r="46" spans="2:22" x14ac:dyDescent="0.25">
      <c r="M46" s="15"/>
      <c r="N46" s="15"/>
      <c r="O46" s="15"/>
      <c r="P46" s="15"/>
      <c r="Q46" s="15"/>
      <c r="R46" s="15"/>
      <c r="S46" s="15"/>
      <c r="T46" s="15"/>
      <c r="U46" s="15"/>
      <c r="V46" s="15"/>
    </row>
    <row r="47" spans="2:22" x14ac:dyDescent="0.25">
      <c r="M47" s="15"/>
      <c r="N47" s="15"/>
      <c r="O47" s="15"/>
      <c r="P47" s="15"/>
      <c r="Q47" s="15"/>
      <c r="R47" s="15"/>
      <c r="S47" s="15"/>
      <c r="T47" s="15"/>
      <c r="U47" s="15"/>
      <c r="V47" s="15"/>
    </row>
    <row r="48" spans="2:22" x14ac:dyDescent="0.25">
      <c r="M48" s="15"/>
      <c r="N48" s="15"/>
      <c r="O48" s="15"/>
      <c r="P48" s="15"/>
      <c r="Q48" s="15"/>
      <c r="R48" s="15"/>
      <c r="S48" s="15"/>
      <c r="T48" s="15"/>
      <c r="U48" s="15"/>
      <c r="V48" s="15"/>
    </row>
    <row r="49" spans="13:22" x14ac:dyDescent="0.25">
      <c r="M49" s="15"/>
      <c r="N49" s="15"/>
      <c r="O49" s="15"/>
      <c r="P49" s="15"/>
      <c r="Q49" s="15"/>
      <c r="R49" s="15"/>
      <c r="S49" s="15"/>
      <c r="T49" s="15"/>
      <c r="U49" s="15"/>
      <c r="V49" s="15"/>
    </row>
    <row r="50" spans="13:22" x14ac:dyDescent="0.25">
      <c r="M50" s="15"/>
      <c r="N50" s="15"/>
      <c r="O50" s="15"/>
      <c r="P50" s="15"/>
      <c r="Q50" s="15"/>
      <c r="R50" s="15"/>
      <c r="S50" s="15"/>
      <c r="T50" s="15"/>
      <c r="U50" s="15"/>
      <c r="V50" s="15"/>
    </row>
    <row r="51" spans="13:22" x14ac:dyDescent="0.25">
      <c r="M51" s="15"/>
      <c r="N51" s="15"/>
      <c r="O51" s="15"/>
      <c r="P51" s="15"/>
      <c r="Q51" s="15"/>
      <c r="R51" s="15"/>
      <c r="S51" s="15"/>
      <c r="T51" s="15"/>
      <c r="U51" s="15"/>
      <c r="V51" s="15"/>
    </row>
    <row r="54" spans="13:22" x14ac:dyDescent="0.25">
      <c r="N54" s="23" t="s">
        <v>3</v>
      </c>
      <c r="O54" s="24"/>
      <c r="P54" s="24"/>
      <c r="Q54" s="24"/>
      <c r="R54" s="24"/>
      <c r="S54" s="24"/>
      <c r="T54" s="24"/>
      <c r="U54" s="24"/>
      <c r="V54" s="24"/>
    </row>
    <row r="55" spans="13:22" x14ac:dyDescent="0.25">
      <c r="N55" s="24"/>
      <c r="O55" s="24"/>
      <c r="P55" s="24"/>
      <c r="Q55" s="24"/>
      <c r="R55" s="24"/>
      <c r="S55" s="24"/>
      <c r="T55" s="24"/>
      <c r="U55" s="24"/>
      <c r="V55" s="24"/>
    </row>
    <row r="56" spans="13:22" x14ac:dyDescent="0.25">
      <c r="N56" s="24"/>
      <c r="O56" s="24"/>
      <c r="P56" s="24"/>
      <c r="Q56" s="24"/>
      <c r="R56" s="24"/>
      <c r="S56" s="24"/>
      <c r="T56" s="24"/>
      <c r="U56" s="24"/>
      <c r="V56" s="24"/>
    </row>
    <row r="57" spans="13:22" x14ac:dyDescent="0.25">
      <c r="N57" s="24"/>
      <c r="O57" s="24"/>
      <c r="P57" s="24"/>
      <c r="Q57" s="24"/>
      <c r="R57" s="24"/>
      <c r="S57" s="24"/>
      <c r="T57" s="24"/>
      <c r="U57" s="24"/>
      <c r="V57" s="24"/>
    </row>
  </sheetData>
  <mergeCells count="2">
    <mergeCell ref="N54:V57"/>
    <mergeCell ref="B14:K3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H1</vt:lpstr>
      <vt:lpstr>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2023-06-13T13:53:37Z</dcterms:created>
  <dcterms:modified xsi:type="dcterms:W3CDTF">2023-06-15T09:16:15Z</dcterms:modified>
</cp:coreProperties>
</file>