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uloudoussdiakite/Desktop/PFE/Risk based solvency/Application Bs4/Data/"/>
    </mc:Choice>
  </mc:AlternateContent>
  <xr:revisionPtr revIDLastSave="0" documentId="13_ncr:1_{B175FFDA-4907-A540-A0AB-608E14A39B85}" xr6:coauthVersionLast="47" xr6:coauthVersionMax="47" xr10:uidLastSave="{00000000-0000-0000-0000-000000000000}"/>
  <bookViews>
    <workbookView xWindow="0" yWindow="0" windowWidth="27320" windowHeight="15360" activeTab="3" xr2:uid="{00000000-000D-0000-FFFF-FFFF00000000}"/>
  </bookViews>
  <sheets>
    <sheet name="triangle" sheetId="1" r:id="rId1"/>
    <sheet name="Cumulative Somme" sheetId="2" r:id="rId2"/>
    <sheet name="fdi" sheetId="3" r:id="rId3"/>
    <sheet name="fdc" sheetId="4" r:id="rId4"/>
    <sheet name="Feuil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C2" i="4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<sst xmlns="http://schemas.openxmlformats.org/spreadsheetml/2006/main" count="1" uniqueCount="1">
  <si>
    <t>fdc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</si>
</sst>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7" formatCode="_-* #,##0.000_-;\-* #,##0.000_-;_-* &quot;-&quot;??_-;_-@_-"/>
    <numFmt numFmtId="168" formatCode="_-* #,##0.0000_-;\-* #,##0.0000_-;_-* &quot;-&quot;??_-;_-@_-"/>
    <numFmt numFmtId="170" formatCode="#\ 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7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right"/>
    </xf>
    <xf numFmtId="168" fontId="0" fillId="4" borderId="1" xfId="1" applyNumberFormat="1" applyFont="1" applyFill="1" applyBorder="1" applyAlignment="1">
      <alignment horizontal="center" vertical="center"/>
    </xf>
    <xf numFmtId="170" fontId="0" fillId="0" borderId="1" xfId="1" applyNumberFormat="1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150" zoomScaleNormal="150" workbookViewId="0">
      <selection activeCell="B2" sqref="B2:L1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</row>
    <row r="3" spans="1:12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</row>
    <row r="4" spans="1:12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</row>
    <row r="5" spans="1:12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</row>
    <row r="6" spans="1:12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</row>
    <row r="7" spans="1:12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0093-19E7-FE42-A77C-3B1A0DA36EB9}">
  <dimension ref="A1:L19"/>
  <sheetViews>
    <sheetView zoomScale="150" zoomScaleNormal="150" workbookViewId="0">
      <selection activeCell="B2" sqref="B2:L12"/>
    </sheetView>
  </sheetViews>
  <sheetFormatPr baseColWidth="10" defaultRowHeight="15" x14ac:dyDescent="0.2"/>
  <cols>
    <col min="2" max="4" width="11" bestFit="1" customWidth="1"/>
    <col min="5" max="12" width="11.16406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v>3504</v>
      </c>
      <c r="C2" s="8">
        <v>21342.653549999995</v>
      </c>
      <c r="D2" s="8">
        <v>51104.786649999995</v>
      </c>
      <c r="E2" s="8">
        <v>88458.919749999986</v>
      </c>
      <c r="F2" s="8">
        <v>136572.05284999998</v>
      </c>
      <c r="G2" s="8">
        <v>190860.97243999998</v>
      </c>
      <c r="H2" s="8">
        <v>251851.89202999999</v>
      </c>
      <c r="I2" s="8">
        <v>316805.81161999999</v>
      </c>
      <c r="J2" s="8">
        <v>383880.87426999997</v>
      </c>
      <c r="K2" s="8">
        <v>451842.01700999995</v>
      </c>
      <c r="L2" s="8">
        <v>520915.15974999993</v>
      </c>
    </row>
    <row r="3" spans="1:12" x14ac:dyDescent="0.2">
      <c r="A3" s="3">
        <v>2012</v>
      </c>
      <c r="B3" s="8">
        <v>4774.2421799999993</v>
      </c>
      <c r="C3" s="8">
        <v>19000.09345</v>
      </c>
      <c r="D3" s="8">
        <v>43891.94472</v>
      </c>
      <c r="E3" s="8">
        <v>82343.795989999999</v>
      </c>
      <c r="F3" s="8">
        <v>127949.77468</v>
      </c>
      <c r="G3" s="8">
        <v>182169.75336999999</v>
      </c>
      <c r="H3" s="8">
        <v>239781.73206000001</v>
      </c>
      <c r="I3" s="8">
        <v>301534.29162999999</v>
      </c>
      <c r="J3" s="8">
        <v>364441.03437000001</v>
      </c>
      <c r="K3" s="8">
        <v>428747.36074000003</v>
      </c>
      <c r="L3" s="8"/>
    </row>
    <row r="4" spans="1:12" x14ac:dyDescent="0.2">
      <c r="A4" s="3">
        <v>2013</v>
      </c>
      <c r="B4" s="8">
        <v>3821.9183899999998</v>
      </c>
      <c r="C4" s="8">
        <v>16311.836779999998</v>
      </c>
      <c r="D4" s="8">
        <v>44596.755169999997</v>
      </c>
      <c r="E4" s="8">
        <v>84379.382619999989</v>
      </c>
      <c r="F4" s="8">
        <v>130865.01006999999</v>
      </c>
      <c r="G4" s="8">
        <v>182294.63751999999</v>
      </c>
      <c r="H4" s="8">
        <v>235756.68312999999</v>
      </c>
      <c r="I4" s="8">
        <v>290554.67086000001</v>
      </c>
      <c r="J4" s="8">
        <v>346325.68111</v>
      </c>
      <c r="K4" s="8"/>
      <c r="L4" s="8"/>
    </row>
    <row r="5" spans="1:12" x14ac:dyDescent="0.2">
      <c r="A5" s="3">
        <v>2014</v>
      </c>
      <c r="B5" s="8">
        <v>4074</v>
      </c>
      <c r="C5" s="8">
        <v>23095</v>
      </c>
      <c r="D5" s="8">
        <v>58824</v>
      </c>
      <c r="E5" s="8">
        <v>109689</v>
      </c>
      <c r="F5" s="8">
        <v>168106</v>
      </c>
      <c r="G5" s="8">
        <v>230244.26887999999</v>
      </c>
      <c r="H5" s="8">
        <v>293754.83184</v>
      </c>
      <c r="I5" s="8">
        <v>358428.40081999998</v>
      </c>
      <c r="J5" s="8"/>
      <c r="K5" s="8"/>
      <c r="L5" s="8"/>
    </row>
    <row r="6" spans="1:12" x14ac:dyDescent="0.2">
      <c r="A6" s="3">
        <v>2015</v>
      </c>
      <c r="B6" s="8">
        <v>5070</v>
      </c>
      <c r="C6" s="8">
        <v>24582</v>
      </c>
      <c r="D6" s="8">
        <v>66142</v>
      </c>
      <c r="E6" s="8">
        <v>118059</v>
      </c>
      <c r="F6" s="8">
        <v>177227.44096000001</v>
      </c>
      <c r="G6" s="8">
        <v>243506.03072000001</v>
      </c>
      <c r="H6" s="8">
        <v>313153.59048000001</v>
      </c>
      <c r="I6" s="8"/>
      <c r="J6" s="8"/>
      <c r="K6" s="8"/>
      <c r="L6" s="8"/>
    </row>
    <row r="7" spans="1:12" x14ac:dyDescent="0.2">
      <c r="A7" s="3">
        <v>2016</v>
      </c>
      <c r="B7" s="8">
        <v>3817</v>
      </c>
      <c r="C7" s="8">
        <v>21757</v>
      </c>
      <c r="D7" s="8">
        <v>49096</v>
      </c>
      <c r="E7" s="8">
        <v>82762.672059999997</v>
      </c>
      <c r="F7" s="8">
        <v>120656.63357999999</v>
      </c>
      <c r="G7" s="8">
        <v>162306.04853999999</v>
      </c>
      <c r="H7" s="8"/>
      <c r="I7" s="8"/>
      <c r="J7" s="8"/>
      <c r="K7" s="8"/>
      <c r="L7" s="8"/>
    </row>
    <row r="8" spans="1:12" x14ac:dyDescent="0.2">
      <c r="A8" s="3">
        <v>2017</v>
      </c>
      <c r="B8" s="8">
        <v>7838</v>
      </c>
      <c r="C8" s="8">
        <v>31594</v>
      </c>
      <c r="D8" s="8">
        <v>66083.852959999989</v>
      </c>
      <c r="E8" s="8">
        <v>108749.12628999999</v>
      </c>
      <c r="F8" s="8">
        <v>159930.90086999998</v>
      </c>
      <c r="G8" s="8"/>
      <c r="H8" s="8"/>
      <c r="I8" s="8"/>
      <c r="J8" s="8"/>
      <c r="K8" s="8"/>
      <c r="L8" s="8"/>
    </row>
    <row r="9" spans="1:12" x14ac:dyDescent="0.2">
      <c r="A9" s="3">
        <v>2018</v>
      </c>
      <c r="B9" s="8">
        <v>7690</v>
      </c>
      <c r="C9" s="8">
        <v>37130.545599999998</v>
      </c>
      <c r="D9" s="8">
        <v>80158.519469999999</v>
      </c>
      <c r="E9" s="8">
        <v>137029.20567</v>
      </c>
      <c r="F9" s="8"/>
      <c r="G9" s="8"/>
      <c r="H9" s="8"/>
      <c r="I9" s="8"/>
      <c r="J9" s="8"/>
      <c r="K9" s="8"/>
      <c r="L9" s="8"/>
    </row>
    <row r="10" spans="1:12" x14ac:dyDescent="0.2">
      <c r="A10" s="3">
        <v>2019</v>
      </c>
      <c r="B10" s="8">
        <v>8935</v>
      </c>
      <c r="C10" s="8">
        <v>36920.558659999995</v>
      </c>
      <c r="D10" s="8">
        <v>79596.056849999994</v>
      </c>
      <c r="E10" s="8"/>
      <c r="F10" s="8"/>
      <c r="G10" s="8"/>
      <c r="H10" s="8"/>
      <c r="I10" s="8"/>
      <c r="J10" s="8"/>
      <c r="K10" s="8"/>
      <c r="L10" s="8"/>
    </row>
    <row r="11" spans="1:12" x14ac:dyDescent="0.2">
      <c r="A11" s="3">
        <v>2020</v>
      </c>
      <c r="B11" s="8">
        <v>4979.9748699999936</v>
      </c>
      <c r="C11" s="8">
        <v>26134.784199999987</v>
      </c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">
      <c r="A12" s="3">
        <v>2021</v>
      </c>
      <c r="B12" s="8">
        <v>5818.6407599999984</v>
      </c>
      <c r="C12" s="8"/>
      <c r="D12" s="8"/>
      <c r="E12" s="8"/>
      <c r="F12" s="8"/>
      <c r="G12" s="8"/>
      <c r="H12" s="8"/>
      <c r="I12" s="8"/>
      <c r="J12" s="8"/>
      <c r="K12" s="8"/>
      <c r="L12" s="8"/>
    </row>
    <row r="18" spans="4:4" x14ac:dyDescent="0.2">
      <c r="D18" s="5"/>
    </row>
    <row r="19" spans="4:4" x14ac:dyDescent="0.2">
      <c r="D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DD7F-70EE-F14D-ABA0-A3A8981DA74C}">
  <dimension ref="A1:L12"/>
  <sheetViews>
    <sheetView zoomScale="150" zoomScaleNormal="150" workbookViewId="0">
      <selection activeCell="D5" sqref="D5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4">
        <f>IFERROR(IF('Cumulative Somme'!C2/'Cumulative Somme'!B2 =1,"",'Cumulative Somme'!C2/'Cumulative Somme'!B2),"")</f>
        <v>6.090939940068492</v>
      </c>
      <c r="C2" s="4">
        <f>IFERROR(IF('Cumulative Somme'!D2/'Cumulative Somme'!C2 =1,"",'Cumulative Somme'!D2/'Cumulative Somme'!C2),"")</f>
        <v>2.3944907567503484</v>
      </c>
      <c r="D2" s="4">
        <f>IFERROR(IF('Cumulative Somme'!E2/'Cumulative Somme'!D2 =1,"",'Cumulative Somme'!E2/'Cumulative Somme'!D2),"")</f>
        <v>1.7309321797158896</v>
      </c>
      <c r="E2" s="4">
        <f>IFERROR(IF('Cumulative Somme'!F2/'Cumulative Somme'!E2 =1,"",'Cumulative Somme'!F2/'Cumulative Somme'!E2),"")</f>
        <v>1.543903692651639</v>
      </c>
      <c r="F2" s="4">
        <f>IFERROR(IF('Cumulative Somme'!G2/'Cumulative Somme'!F2 =1,"",'Cumulative Somme'!G2/'Cumulative Somme'!F2),"")</f>
        <v>1.3975111924957788</v>
      </c>
      <c r="G2" s="4">
        <f>IFERROR(IF('Cumulative Somme'!H2/'Cumulative Somme'!G2 =1,"",'Cumulative Somme'!H2/'Cumulative Somme'!G2),"")</f>
        <v>1.3195567894802245</v>
      </c>
      <c r="H2" s="4">
        <f>IFERROR(IF('Cumulative Somme'!I2/'Cumulative Somme'!H2 =1,"",'Cumulative Somme'!I2/'Cumulative Somme'!H2),"")</f>
        <v>1.2579052278164455</v>
      </c>
      <c r="I2" s="4">
        <f>IFERROR(IF('Cumulative Somme'!J2/'Cumulative Somme'!I2 =1,"",'Cumulative Somme'!J2/'Cumulative Somme'!I2),"")</f>
        <v>1.2117229551661592</v>
      </c>
      <c r="J2" s="4">
        <f>IFERROR(IF('Cumulative Somme'!K2/'Cumulative Somme'!J2 =1,"",'Cumulative Somme'!K2/'Cumulative Somme'!J2),"")</f>
        <v>1.1770370635662353</v>
      </c>
      <c r="K2" s="4">
        <f>IFERROR(IF('Cumulative Somme'!L2/'Cumulative Somme'!K2 =1,"",'Cumulative Somme'!L2/'Cumulative Somme'!K2),"")</f>
        <v>1.1528701186248274</v>
      </c>
      <c r="L2" s="4">
        <f>IFERROR(IF('Cumulative Somme'!M2/'Cumulative Somme'!L2 =1,"",'Cumulative Somme'!M2/'Cumulative Somme'!L2),"")</f>
        <v>0</v>
      </c>
    </row>
    <row r="3" spans="1:12" x14ac:dyDescent="0.2">
      <c r="A3" s="3">
        <v>2012</v>
      </c>
      <c r="B3" s="4">
        <f>IFERROR(IF('Cumulative Somme'!C3/'Cumulative Somme'!B3 =1,"",'Cumulative Somme'!C3/'Cumulative Somme'!B3),"")</f>
        <v>3.9797087650044607</v>
      </c>
      <c r="C3" s="4">
        <f>IFERROR(IF('Cumulative Somme'!D3/'Cumulative Somme'!C3 =1,"",'Cumulative Somme'!D3/'Cumulative Somme'!C3),"")</f>
        <v>2.3100909916840435</v>
      </c>
      <c r="D3" s="4">
        <f>IFERROR(IF('Cumulative Somme'!E3/'Cumulative Somme'!D3 =1,"",'Cumulative Somme'!E3/'Cumulative Somme'!D3),"")</f>
        <v>1.8760571333828109</v>
      </c>
      <c r="E3" s="4">
        <f>IFERROR(IF('Cumulative Somme'!F3/'Cumulative Somme'!E3 =1,"",'Cumulative Somme'!F3/'Cumulative Somme'!E3),"")</f>
        <v>1.5538483882324114</v>
      </c>
      <c r="F3" s="4">
        <f>IFERROR(IF('Cumulative Somme'!G3/'Cumulative Somme'!F3 =1,"",'Cumulative Somme'!G3/'Cumulative Somme'!F3),"")</f>
        <v>1.4237598606609754</v>
      </c>
      <c r="G3" s="4">
        <f>IFERROR(IF('Cumulative Somme'!H3/'Cumulative Somme'!G3 =1,"",'Cumulative Somme'!H3/'Cumulative Somme'!G3),"")</f>
        <v>1.3162543595971494</v>
      </c>
      <c r="H3" s="4">
        <f>IFERROR(IF('Cumulative Somme'!I3/'Cumulative Somme'!H3 =1,"",'Cumulative Somme'!I3/'Cumulative Somme'!H3),"")</f>
        <v>1.2575365480909437</v>
      </c>
      <c r="I3" s="4">
        <f>IFERROR(IF('Cumulative Somme'!J3/'Cumulative Somme'!I3 =1,"",'Cumulative Somme'!J3/'Cumulative Somme'!I3),"")</f>
        <v>1.2086221848929548</v>
      </c>
      <c r="J3" s="4">
        <f>IFERROR(IF('Cumulative Somme'!K3/'Cumulative Somme'!J3 =1,"",'Cumulative Somme'!K3/'Cumulative Somme'!J3),"")</f>
        <v>1.1764519368165134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">
      <c r="A4" s="3">
        <v>2013</v>
      </c>
      <c r="B4" s="4">
        <f>IFERROR(IF('Cumulative Somme'!C4/'Cumulative Somme'!B4 =1,"",'Cumulative Somme'!C4/'Cumulative Somme'!B4),"")</f>
        <v>4.2679709809292916</v>
      </c>
      <c r="C4" s="4">
        <f>IFERROR(IF('Cumulative Somme'!D4/'Cumulative Somme'!C4 =1,"",'Cumulative Somme'!D4/'Cumulative Somme'!C4),"")</f>
        <v>2.7340118572471397</v>
      </c>
      <c r="D4" s="4">
        <f>IFERROR(IF('Cumulative Somme'!E4/'Cumulative Somme'!D4 =1,"",'Cumulative Somme'!E4/'Cumulative Somme'!D4),"")</f>
        <v>1.8920520629438431</v>
      </c>
      <c r="E4" s="4">
        <f>IFERROR(IF('Cumulative Somme'!F4/'Cumulative Somme'!E4 =1,"",'Cumulative Somme'!F4/'Cumulative Somme'!E4),"")</f>
        <v>1.5509121542088857</v>
      </c>
      <c r="F4" s="4">
        <f>IFERROR(IF('Cumulative Somme'!G4/'Cumulative Somme'!F4 =1,"",'Cumulative Somme'!G4/'Cumulative Somme'!F4),"")</f>
        <v>1.3929975432125836</v>
      </c>
      <c r="G4" s="4">
        <f>IFERROR(IF('Cumulative Somme'!H4/'Cumulative Somme'!G4 =1,"",'Cumulative Somme'!H4/'Cumulative Somme'!G4),"")</f>
        <v>1.2932727278065683</v>
      </c>
      <c r="H4" s="4">
        <f>IFERROR(IF('Cumulative Somme'!I4/'Cumulative Somme'!H4 =1,"",'Cumulative Somme'!I4/'Cumulative Somme'!H4),"")</f>
        <v>1.2324345040932883</v>
      </c>
      <c r="I4" s="4">
        <f>IFERROR(IF('Cumulative Somme'!J4/'Cumulative Somme'!I4 =1,"",'Cumulative Somme'!J4/'Cumulative Somme'!I4),"")</f>
        <v>1.1919467000304136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">
      <c r="A5" s="3">
        <v>2014</v>
      </c>
      <c r="B5" s="4">
        <f>IFERROR(IF('Cumulative Somme'!C5/'Cumulative Somme'!B5 =1,"",'Cumulative Somme'!C5/'Cumulative Somme'!B5),"")</f>
        <v>5.6688757977417774</v>
      </c>
      <c r="C5" s="4">
        <f>IFERROR(IF('Cumulative Somme'!D5/'Cumulative Somme'!C5 =1,"",'Cumulative Somme'!D5/'Cumulative Somme'!C5),"")</f>
        <v>2.5470448148949991</v>
      </c>
      <c r="D5" s="4">
        <f>IFERROR(IF('Cumulative Somme'!E5/'Cumulative Somme'!D5 =1,"",'Cumulative Somme'!E5/'Cumulative Somme'!D5),"")</f>
        <v>1.8646980824153407</v>
      </c>
      <c r="E5" s="4">
        <f>IFERROR(IF('Cumulative Somme'!F5/'Cumulative Somme'!E5 =1,"",'Cumulative Somme'!F5/'Cumulative Somme'!E5),"")</f>
        <v>1.5325693551769093</v>
      </c>
      <c r="F5" s="4">
        <f>IFERROR(IF('Cumulative Somme'!G5/'Cumulative Somme'!F5 =1,"",'Cumulative Somme'!G5/'Cumulative Somme'!F5),"")</f>
        <v>1.3696374244821719</v>
      </c>
      <c r="G5" s="4">
        <f>IFERROR(IF('Cumulative Somme'!H5/'Cumulative Somme'!G5 =1,"",'Cumulative Somme'!H5/'Cumulative Somme'!G5),"")</f>
        <v>1.2758399297795369</v>
      </c>
      <c r="H5" s="4">
        <f>IFERROR(IF('Cumulative Somme'!I5/'Cumulative Somme'!H5 =1,"",'Cumulative Somme'!I5/'Cumulative Somme'!H5),"")</f>
        <v>1.2201617198086663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">
      <c r="A6" s="3">
        <v>2015</v>
      </c>
      <c r="B6" s="4">
        <f>IFERROR(IF('Cumulative Somme'!C6/'Cumulative Somme'!B6 =1,"",'Cumulative Somme'!C6/'Cumulative Somme'!B6),"")</f>
        <v>4.8485207100591712</v>
      </c>
      <c r="C6" s="4">
        <f>IFERROR(IF('Cumulative Somme'!D6/'Cumulative Somme'!C6 =1,"",'Cumulative Somme'!D6/'Cumulative Somme'!C6),"")</f>
        <v>2.6906679684321864</v>
      </c>
      <c r="D6" s="4">
        <f>IFERROR(IF('Cumulative Somme'!E6/'Cumulative Somme'!D6 =1,"",'Cumulative Somme'!E6/'Cumulative Somme'!D6),"")</f>
        <v>1.7849324181306885</v>
      </c>
      <c r="E6" s="4">
        <f>IFERROR(IF('Cumulative Somme'!F6/'Cumulative Somme'!E6 =1,"",'Cumulative Somme'!F6/'Cumulative Somme'!E6),"")</f>
        <v>1.5011768773240499</v>
      </c>
      <c r="F6" s="4">
        <f>IFERROR(IF('Cumulative Somme'!G6/'Cumulative Somme'!F6 =1,"",'Cumulative Somme'!G6/'Cumulative Somme'!F6),"")</f>
        <v>1.3739747603474057</v>
      </c>
      <c r="G6" s="4">
        <f>IFERROR(IF('Cumulative Somme'!H6/'Cumulative Somme'!G6 =1,"",'Cumulative Somme'!H6/'Cumulative Somme'!G6),"")</f>
        <v>1.2860198556646245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">
      <c r="A7" s="3">
        <v>2016</v>
      </c>
      <c r="B7" s="4">
        <f>IFERROR(IF('Cumulative Somme'!C7/'Cumulative Somme'!B7 =1,"",'Cumulative Somme'!C7/'Cumulative Somme'!B7),"")</f>
        <v>5.7000261985852765</v>
      </c>
      <c r="C7" s="4">
        <f>IFERROR(IF('Cumulative Somme'!D7/'Cumulative Somme'!C7 =1,"",'Cumulative Somme'!D7/'Cumulative Somme'!C7),"")</f>
        <v>2.2565611067702349</v>
      </c>
      <c r="D7" s="4">
        <f>IFERROR(IF('Cumulative Somme'!E7/'Cumulative Somme'!D7 =1,"",'Cumulative Somme'!E7/'Cumulative Somme'!D7),"")</f>
        <v>1.6857314661072185</v>
      </c>
      <c r="E7" s="4">
        <f>IFERROR(IF('Cumulative Somme'!F7/'Cumulative Somme'!E7 =1,"",'Cumulative Somme'!F7/'Cumulative Somme'!E7),"")</f>
        <v>1.4578629541169021</v>
      </c>
      <c r="F7" s="4">
        <f>IFERROR(IF('Cumulative Somme'!G7/'Cumulative Somme'!F7 =1,"",'Cumulative Somme'!G7/'Cumulative Somme'!F7),"")</f>
        <v>1.345189598982014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">
      <c r="A8" s="3">
        <v>2017</v>
      </c>
      <c r="B8" s="4">
        <f>IFERROR(IF('Cumulative Somme'!C8/'Cumulative Somme'!B8 =1,"",'Cumulative Somme'!C8/'Cumulative Somme'!B8),"")</f>
        <v>4.0308752232712424</v>
      </c>
      <c r="C8" s="4">
        <f>IFERROR(IF('Cumulative Somme'!D8/'Cumulative Somme'!C8 =1,"",'Cumulative Somme'!D8/'Cumulative Somme'!C8),"")</f>
        <v>2.0916583199341643</v>
      </c>
      <c r="D8" s="4">
        <f>IFERROR(IF('Cumulative Somme'!E8/'Cumulative Somme'!D8 =1,"",'Cumulative Somme'!E8/'Cumulative Somme'!D8),"")</f>
        <v>1.6456232713280949</v>
      </c>
      <c r="E8" s="4">
        <f>IFERROR(IF('Cumulative Somme'!F8/'Cumulative Somme'!E8 =1,"",'Cumulative Somme'!F8/'Cumulative Somme'!E8),"")</f>
        <v>1.470640788814378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">
      <c r="A9" s="3">
        <v>2018</v>
      </c>
      <c r="B9" s="4">
        <f>IFERROR(IF('Cumulative Somme'!C9/'Cumulative Somme'!B9 =1,"",'Cumulative Somme'!C9/'Cumulative Somme'!B9),"")</f>
        <v>4.8284194538361502</v>
      </c>
      <c r="C9" s="4">
        <f>IFERROR(IF('Cumulative Somme'!D9/'Cumulative Somme'!C9 =1,"",'Cumulative Somme'!D9/'Cumulative Somme'!C9),"")</f>
        <v>2.1588295613410002</v>
      </c>
      <c r="D9" s="4">
        <f>IFERROR(IF('Cumulative Somme'!E9/'Cumulative Somme'!D9 =1,"",'Cumulative Somme'!E9/'Cumulative Somme'!D9),"")</f>
        <v>1.7094777520346334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">
      <c r="A10" s="3">
        <v>2019</v>
      </c>
      <c r="B10" s="4">
        <f>IFERROR(IF('Cumulative Somme'!C10/'Cumulative Somme'!B10 =1,"",'Cumulative Somme'!C10/'Cumulative Somme'!B10),"")</f>
        <v>4.1321274381645212</v>
      </c>
      <c r="C10" s="4">
        <f>IFERROR(IF('Cumulative Somme'!D10/'Cumulative Somme'!C10 =1,"",'Cumulative Somme'!D10/'Cumulative Somme'!C10),"")</f>
        <v>2.15587357664322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">
      <c r="A11" s="3">
        <v>2020</v>
      </c>
      <c r="B11" s="4">
        <f>IFERROR(IF('Cumulative Somme'!C11/'Cumulative Somme'!B11 =1,"",'Cumulative Somme'!C11/'Cumulative Somme'!B11),"")</f>
        <v>5.2479751167901014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BB43-4DA8-B54E-AEFF-B6A6C5AF1249}">
  <dimension ref="A1:L2"/>
  <sheetViews>
    <sheetView tabSelected="1" zoomScale="150" zoomScaleNormal="150" workbookViewId="0">
      <selection activeCell="B5" sqref="B5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6" t="s">
        <v>0</v>
      </c>
      <c r="B2" s="7"/>
      <c r="C2" s="7">
        <f>SUM('Cumulative Somme'!C2:C11)/SUM('Cumulative Somme'!B2:B12)</f>
        <v>4.2748110827167141</v>
      </c>
      <c r="D2" s="7">
        <f>SUM('Cumulative Somme'!D2:D11)/SUM('Cumulative Somme'!C2:C12)</f>
        <v>2.0921282510173995</v>
      </c>
      <c r="E2" s="7">
        <f>SUM('Cumulative Somme'!E2:E11)/SUM('Cumulative Somme'!D2:D12)</f>
        <v>1.5041339273430179</v>
      </c>
      <c r="F2" s="7">
        <f>SUM('Cumulative Somme'!F2:F11)/SUM('Cumulative Somme'!E2:E12)</f>
        <v>1.2585880261349547</v>
      </c>
      <c r="G2" s="7">
        <f>SUM('Cumulative Somme'!G2:G11)/SUM('Cumulative Somme'!F2:F12)</f>
        <v>1.1665256020697206</v>
      </c>
      <c r="H2" s="7">
        <f>SUM('Cumulative Somme'!H2:H11)/SUM('Cumulative Somme'!G2:G12)</f>
        <v>1.1199590498108789</v>
      </c>
      <c r="I2" s="7">
        <f>SUM('Cumulative Somme'!I2:I11)/SUM('Cumulative Somme'!H2:H12)</f>
        <v>0.9498046778227166</v>
      </c>
      <c r="J2" s="7">
        <f>SUM('Cumulative Somme'!J2:J11)/SUM('Cumulative Somme'!I2:I12)</f>
        <v>0.86374778857055357</v>
      </c>
      <c r="K2" s="7">
        <f>SUM('Cumulative Somme'!K2:K11)/SUM('Cumulative Somme'!J2:J12)</f>
        <v>0.8044501134388945</v>
      </c>
      <c r="L2" s="7">
        <f>SUM('Cumulative Somme'!L2:L11)/SUM('Cumulative Somme'!K2:K12)</f>
        <v>0.59155285415887471</v>
      </c>
    </row>
  </sheetData>
  <pageMargins left="0.7" right="0.7" top="0.75" bottom="0.75" header="0.3" footer="0.3"/>
  <ignoredErrors>
    <ignoredError sqref="C2:L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27FB-03A8-5744-A2CF-F947B91DF9B7}">
  <dimension ref="A1:L12"/>
  <sheetViews>
    <sheetView zoomScale="150" zoomScaleNormal="150" workbookViewId="0">
      <selection activeCell="C3" sqref="C3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">
      <c r="A3" s="3">
        <v>2012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">
      <c r="A4" s="3">
        <v>2013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">
      <c r="A5" s="3">
        <v>2014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">
      <c r="A6" s="3">
        <v>2015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3">
        <v>2016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3">
        <v>2017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">
      <c r="A9" s="3">
        <v>2018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">
      <c r="A10" s="3">
        <v>2019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">
      <c r="A11" s="3">
        <v>2020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">
      <c r="A12" s="3">
        <v>2021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triangle</vt:lpstr>
      <vt:lpstr>Cumulative Somme</vt:lpstr>
      <vt:lpstr>fdi</vt:lpstr>
      <vt:lpstr>fdc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Microsoft Office User</cp:lastModifiedBy>
  <dcterms:created xsi:type="dcterms:W3CDTF">2022-06-21T13:52:38Z</dcterms:created>
  <dcterms:modified xsi:type="dcterms:W3CDTF">2023-05-16T00:20:33Z</dcterms:modified>
</cp:coreProperties>
</file>