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50" activeTab="4"/>
  </bookViews>
  <sheets>
    <sheet name="cable1" sheetId="1" r:id="rId1"/>
    <sheet name="cable2" sheetId="2" r:id="rId2"/>
    <sheet name="suspender1" sheetId="3" r:id="rId3"/>
    <sheet name="GirderTowerBeamSupport" sheetId="18" r:id="rId4"/>
    <sheet name="GirderTowerTraverseBeam" sheetId="17" r:id="rId5"/>
    <sheet name="GirderWeightsSupport" sheetId="16" r:id="rId6"/>
    <sheet name="rGirderCableSpring" sheetId="15" r:id="rId7"/>
    <sheet name="suspender2" sheetId="4" r:id="rId8"/>
    <sheet name="Girder-C_C" sheetId="14" r:id="rId9"/>
    <sheet name="Girder-E_E" sheetId="13" r:id="rId10"/>
    <sheet name="Girder-A-A" sheetId="12" r:id="rId11"/>
    <sheet name="Girder-D_D" sheetId="11" r:id="rId12"/>
    <sheet name="Girder-B_B" sheetId="10" r:id="rId13"/>
    <sheet name="Girder" sheetId="5" r:id="rId14"/>
    <sheet name="Tower1" sheetId="6" r:id="rId15"/>
    <sheet name="Tower2" sheetId="7" r:id="rId16"/>
    <sheet name="mySketch" sheetId="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8" l="1"/>
  <c r="J5" i="18" s="1"/>
  <c r="I3" i="18"/>
  <c r="J3" i="18" s="1"/>
  <c r="I4" i="18"/>
  <c r="J4" i="18" s="1"/>
  <c r="I2" i="18"/>
  <c r="J2" i="18" s="1"/>
  <c r="I3" i="17"/>
  <c r="J3" i="17" s="1"/>
  <c r="I5" i="17"/>
  <c r="J5" i="17"/>
  <c r="I2" i="17"/>
  <c r="J2" i="17" s="1"/>
  <c r="I4" i="17"/>
  <c r="J4" i="17" s="1"/>
  <c r="I3" i="16"/>
  <c r="J3" i="16" s="1"/>
  <c r="I2" i="16"/>
  <c r="J2" i="16" s="1"/>
  <c r="I3" i="15"/>
  <c r="J3" i="15" s="1"/>
  <c r="I2" i="15"/>
  <c r="J2" i="15" s="1"/>
  <c r="I5" i="14"/>
  <c r="J5" i="14" s="1"/>
  <c r="I4" i="14"/>
  <c r="J4" i="14" s="1"/>
  <c r="I3" i="14"/>
  <c r="J3" i="14" s="1"/>
  <c r="I2" i="14"/>
  <c r="J2" i="14" s="1"/>
  <c r="I5" i="13"/>
  <c r="J5" i="13" s="1"/>
  <c r="I4" i="13"/>
  <c r="J4" i="13" s="1"/>
  <c r="I3" i="13"/>
  <c r="J3" i="13" s="1"/>
  <c r="I2" i="13"/>
  <c r="J2" i="13" s="1"/>
  <c r="I4" i="11" l="1"/>
  <c r="J4" i="11" s="1"/>
  <c r="I5" i="11"/>
  <c r="J5" i="11" s="1"/>
  <c r="I3" i="11"/>
  <c r="J3" i="11" s="1"/>
  <c r="I2" i="11"/>
  <c r="J2" i="11" s="1"/>
  <c r="I3" i="10"/>
  <c r="J3" i="10" s="1"/>
  <c r="I4" i="10"/>
  <c r="J4" i="10" s="1"/>
  <c r="I5" i="10"/>
  <c r="J5" i="10" s="1"/>
  <c r="I6" i="10"/>
  <c r="J6" i="10" s="1"/>
  <c r="I7" i="10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J17" i="10" s="1"/>
  <c r="I18" i="10"/>
  <c r="J18" i="10" s="1"/>
  <c r="I19" i="10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J25" i="10" s="1"/>
  <c r="I26" i="10"/>
  <c r="J26" i="10" s="1"/>
  <c r="I27" i="10"/>
  <c r="J27" i="10" s="1"/>
  <c r="I28" i="10"/>
  <c r="J28" i="10" s="1"/>
  <c r="I29" i="10"/>
  <c r="J29" i="10" s="1"/>
  <c r="I30" i="10"/>
  <c r="J30" i="10" s="1"/>
  <c r="I31" i="10"/>
  <c r="J31" i="10" s="1"/>
  <c r="I32" i="10"/>
  <c r="J32" i="10" s="1"/>
  <c r="I33" i="10"/>
  <c r="J33" i="10" s="1"/>
  <c r="I34" i="10"/>
  <c r="J34" i="10" s="1"/>
  <c r="I35" i="10"/>
  <c r="J35" i="10" s="1"/>
  <c r="I36" i="10"/>
  <c r="J36" i="10" s="1"/>
  <c r="I37" i="10"/>
  <c r="J37" i="10" s="1"/>
  <c r="I38" i="10"/>
  <c r="J38" i="10" s="1"/>
  <c r="I39" i="10"/>
  <c r="I2" i="10"/>
  <c r="J2" i="10" s="1"/>
  <c r="F38" i="10"/>
  <c r="G38" i="10" s="1"/>
  <c r="F4" i="10"/>
  <c r="G4" i="10" s="1"/>
  <c r="F6" i="10"/>
  <c r="G6" i="10" s="1"/>
  <c r="F8" i="10"/>
  <c r="G8" i="10" s="1"/>
  <c r="F10" i="10"/>
  <c r="G10" i="10" s="1"/>
  <c r="F12" i="10"/>
  <c r="G12" i="10" s="1"/>
  <c r="F14" i="10"/>
  <c r="G14" i="10" s="1"/>
  <c r="F16" i="10"/>
  <c r="G16" i="10" s="1"/>
  <c r="F18" i="10"/>
  <c r="G18" i="10" s="1"/>
  <c r="F20" i="10"/>
  <c r="G20" i="10" s="1"/>
  <c r="F22" i="10"/>
  <c r="G22" i="10" s="1"/>
  <c r="F24" i="10"/>
  <c r="G24" i="10" s="1"/>
  <c r="F26" i="10"/>
  <c r="G26" i="10" s="1"/>
  <c r="F28" i="10"/>
  <c r="G28" i="10" s="1"/>
  <c r="F30" i="10"/>
  <c r="G30" i="10" s="1"/>
  <c r="F32" i="10"/>
  <c r="G32" i="10" s="1"/>
  <c r="F34" i="10"/>
  <c r="G34" i="10" s="1"/>
  <c r="F36" i="10"/>
  <c r="G36" i="10" s="1"/>
  <c r="F2" i="10"/>
  <c r="G2" i="10" s="1"/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5" i="5"/>
  <c r="I25" i="5"/>
</calcChain>
</file>

<file path=xl/sharedStrings.xml><?xml version="1.0" encoding="utf-8"?>
<sst xmlns="http://schemas.openxmlformats.org/spreadsheetml/2006/main" count="154" uniqueCount="65">
  <si>
    <t>x</t>
    <phoneticPr fontId="1" type="noConversion"/>
  </si>
  <si>
    <t>y</t>
    <phoneticPr fontId="1" type="noConversion"/>
  </si>
  <si>
    <t>z</t>
    <phoneticPr fontId="1" type="noConversion"/>
  </si>
  <si>
    <t>校核</t>
    <phoneticPr fontId="1" type="noConversion"/>
  </si>
  <si>
    <t>误差（100%）</t>
    <phoneticPr fontId="1" type="noConversion"/>
  </si>
  <si>
    <t>(9.735286,8.115441,0),</t>
  </si>
  <si>
    <t>(10.249718,8.141862,0),</t>
  </si>
  <si>
    <t>(14.74465,8.355371,0),</t>
  </si>
  <si>
    <t>(15.249775,8.378115,0),</t>
  </si>
  <si>
    <t>(19.745716,8.569193,0),</t>
  </si>
  <si>
    <t>(20.249824,8.589368,0),</t>
  </si>
  <si>
    <t>(29.747493,8.921794,0),</t>
  </si>
  <si>
    <t>(30.249906,8.936872,0),</t>
  </si>
  <si>
    <t>(34.748205,9.060576,0),</t>
  </si>
  <si>
    <t>(35.249937,9.073124,0),</t>
  </si>
  <si>
    <t>(39.748798,9.174348,0),</t>
  </si>
  <si>
    <t>(40.249962,9.184374,0),</t>
  </si>
  <si>
    <t>(44.749273,9.263112,0),</t>
  </si>
  <si>
    <t>(45.24998,9.270625,0),</t>
  </si>
  <si>
    <t>(49.749629,9.32687,0),</t>
  </si>
  <si>
    <t>(50.249993,9.331875,0),</t>
  </si>
  <si>
    <t>(54.749866,9.365624,0),</t>
  </si>
  <si>
    <t>(55.249999,9.368125,0),</t>
  </si>
  <si>
    <t>(59.749985,9.379375,0),</t>
  </si>
  <si>
    <t>(60.249999,9.379375,0),</t>
  </si>
  <si>
    <t>(64.749985,9.368125,0),</t>
  </si>
  <si>
    <t>(65.249993,9.365625,0),</t>
  </si>
  <si>
    <t>(69.749866,9.331876,0),</t>
  </si>
  <si>
    <t>(70.24998,9.326875,0),</t>
  </si>
  <si>
    <t>(74.749629,9.27063,0),</t>
  </si>
  <si>
    <t>(75.249962,9.263126,0),</t>
  </si>
  <si>
    <t>(79.749273,9.184388,0),</t>
  </si>
  <si>
    <t>(80.249937,9.174376,0),</t>
  </si>
  <si>
    <t>(84.748798,9.073152,0),</t>
  </si>
  <si>
    <t>(85.249906,9.060628,0),</t>
  </si>
  <si>
    <t>(89.748205,8.936924,0),</t>
  </si>
  <si>
    <t>(90.249868,8.921879,0),</t>
  </si>
  <si>
    <t>(99.746664,8.5895,0),</t>
  </si>
  <si>
    <t>(100.249775,8.569385,0),</t>
  </si>
  <si>
    <t>(104.745716,8.378307,0),</t>
  </si>
  <si>
    <t>(105.249718,8.355638,0),</t>
  </si>
  <si>
    <t>(109.74465,8.142129,0),</t>
  </si>
  <si>
    <t>(110.249623,8.116271,0)</t>
  </si>
  <si>
    <t>(24.247015,8.739263,0),</t>
  </si>
  <si>
    <t>(25.749604,8.791862,0),</t>
  </si>
  <si>
    <t>(94.247757,8.791948,0),</t>
  </si>
  <si>
    <t>(95.749473,8.739395,0)</t>
  </si>
  <si>
    <t>根据</t>
    <phoneticPr fontId="1" type="noConversion"/>
  </si>
  <si>
    <t>B_B</t>
    <phoneticPr fontId="1" type="noConversion"/>
  </si>
  <si>
    <t>D_D</t>
    <phoneticPr fontId="1" type="noConversion"/>
  </si>
  <si>
    <t>生成</t>
    <phoneticPr fontId="1" type="noConversion"/>
  </si>
  <si>
    <t>(-1.454187,7.489113,0),</t>
  </si>
  <si>
    <t>(1.248114,7.648646,0),</t>
  </si>
  <si>
    <t>(118.736796,7.649476,0),</t>
  </si>
  <si>
    <t>(121.454187,7.489113,0)</t>
  </si>
  <si>
    <t>(3.993964,7.799668,0),</t>
  </si>
  <si>
    <t>(110.249623,8.116271,0),</t>
  </si>
  <si>
    <t>(115.990946,7.800498,0)</t>
  </si>
  <si>
    <t>(3.993964,7.799668,0),</t>
    <phoneticPr fontId="1" type="noConversion"/>
  </si>
  <si>
    <t>(121.454187,7.489113,0)</t>
    <phoneticPr fontId="1" type="noConversion"/>
  </si>
  <si>
    <t>(0,7.58,0),</t>
  </si>
  <si>
    <t>(120,7.58,0)</t>
    <phoneticPr fontId="1" type="noConversion"/>
  </si>
  <si>
    <t>(25,8.7675,0),</t>
  </si>
  <si>
    <t>(95,8.7675,0),</t>
  </si>
  <si>
    <t>(95,8.7675,0)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</si>
</sst>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" sqref="C2:C20"/>
    </sheetView>
  </sheetViews>
  <sheetFormatPr defaultRowHeight="14" x14ac:dyDescent="0.3"/>
  <cols>
    <col min="6" max="6" width="14.4140625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-1.45</v>
      </c>
      <c r="C2">
        <v>7.5</v>
      </c>
      <c r="D2">
        <v>6.4729999999999999</v>
      </c>
    </row>
    <row r="3" spans="1:4" x14ac:dyDescent="0.3">
      <c r="A3">
        <v>2</v>
      </c>
      <c r="B3">
        <v>10</v>
      </c>
      <c r="C3">
        <v>7.5</v>
      </c>
      <c r="D3">
        <v>11.270569</v>
      </c>
    </row>
    <row r="4" spans="1:4" x14ac:dyDescent="0.3">
      <c r="A4">
        <v>3</v>
      </c>
      <c r="B4">
        <v>15</v>
      </c>
      <c r="C4">
        <v>7.5</v>
      </c>
      <c r="D4">
        <v>13.906819</v>
      </c>
    </row>
    <row r="5" spans="1:4" x14ac:dyDescent="0.3">
      <c r="A5">
        <v>4</v>
      </c>
      <c r="B5">
        <v>20</v>
      </c>
      <c r="C5">
        <v>7.5</v>
      </c>
      <c r="D5">
        <v>16.903936999999999</v>
      </c>
    </row>
    <row r="6" spans="1:4" x14ac:dyDescent="0.3">
      <c r="A6">
        <v>5</v>
      </c>
      <c r="B6">
        <v>25</v>
      </c>
      <c r="C6">
        <v>7.5</v>
      </c>
      <c r="D6">
        <v>20.440000000000001</v>
      </c>
    </row>
    <row r="7" spans="1:4" x14ac:dyDescent="0.3">
      <c r="A7">
        <v>6</v>
      </c>
      <c r="B7">
        <v>30</v>
      </c>
      <c r="C7">
        <v>7.5</v>
      </c>
      <c r="D7">
        <v>17.92136</v>
      </c>
    </row>
    <row r="8" spans="1:4" x14ac:dyDescent="0.3">
      <c r="A8">
        <v>7</v>
      </c>
      <c r="B8">
        <v>35</v>
      </c>
      <c r="C8">
        <v>7.5</v>
      </c>
      <c r="D8">
        <v>15.940382</v>
      </c>
    </row>
    <row r="9" spans="1:4" x14ac:dyDescent="0.3">
      <c r="A9">
        <v>8</v>
      </c>
      <c r="B9">
        <v>40</v>
      </c>
      <c r="C9">
        <v>7.5</v>
      </c>
      <c r="D9">
        <v>14.319928000000001</v>
      </c>
    </row>
    <row r="10" spans="1:4" x14ac:dyDescent="0.3">
      <c r="A10">
        <v>9</v>
      </c>
      <c r="B10">
        <v>45</v>
      </c>
      <c r="C10">
        <v>7.5</v>
      </c>
      <c r="D10">
        <v>13.059818999999999</v>
      </c>
    </row>
    <row r="11" spans="1:4" x14ac:dyDescent="0.3">
      <c r="A11">
        <v>10</v>
      </c>
      <c r="B11">
        <v>50</v>
      </c>
      <c r="C11">
        <v>7.5</v>
      </c>
      <c r="D11">
        <v>12.159874</v>
      </c>
    </row>
    <row r="12" spans="1:4" x14ac:dyDescent="0.3">
      <c r="A12">
        <v>11</v>
      </c>
      <c r="B12">
        <v>55</v>
      </c>
      <c r="C12">
        <v>7.5</v>
      </c>
      <c r="D12">
        <v>11.619961</v>
      </c>
    </row>
    <row r="13" spans="1:4" x14ac:dyDescent="0.3">
      <c r="A13">
        <v>12</v>
      </c>
      <c r="B13">
        <v>60</v>
      </c>
      <c r="C13">
        <v>7.5</v>
      </c>
      <c r="D13">
        <v>11.44</v>
      </c>
    </row>
    <row r="14" spans="1:4" x14ac:dyDescent="0.3">
      <c r="A14">
        <v>13</v>
      </c>
      <c r="B14">
        <v>65</v>
      </c>
      <c r="C14">
        <v>7.5</v>
      </c>
      <c r="D14">
        <v>11.619961</v>
      </c>
    </row>
    <row r="15" spans="1:4" x14ac:dyDescent="0.3">
      <c r="A15">
        <v>14</v>
      </c>
      <c r="B15">
        <v>70</v>
      </c>
      <c r="C15">
        <v>7.5</v>
      </c>
      <c r="D15">
        <v>12.159874</v>
      </c>
    </row>
    <row r="16" spans="1:4" x14ac:dyDescent="0.3">
      <c r="A16">
        <v>15</v>
      </c>
      <c r="B16">
        <v>75</v>
      </c>
      <c r="C16">
        <v>7.5</v>
      </c>
      <c r="D16">
        <v>13.059818999999999</v>
      </c>
    </row>
    <row r="17" spans="1:4" x14ac:dyDescent="0.3">
      <c r="A17">
        <v>16</v>
      </c>
      <c r="B17">
        <v>80</v>
      </c>
      <c r="C17">
        <v>7.5</v>
      </c>
      <c r="D17">
        <v>14.319928000000001</v>
      </c>
    </row>
    <row r="18" spans="1:4" x14ac:dyDescent="0.3">
      <c r="A18">
        <v>17</v>
      </c>
      <c r="B18">
        <v>85</v>
      </c>
      <c r="C18">
        <v>7.5</v>
      </c>
      <c r="D18">
        <v>15.940382</v>
      </c>
    </row>
    <row r="19" spans="1:4" x14ac:dyDescent="0.3">
      <c r="A19">
        <v>18</v>
      </c>
      <c r="B19">
        <v>90</v>
      </c>
      <c r="C19">
        <v>7.5</v>
      </c>
      <c r="D19">
        <v>17.92136</v>
      </c>
    </row>
    <row r="20" spans="1:4" x14ac:dyDescent="0.3">
      <c r="A20">
        <v>19</v>
      </c>
      <c r="B20">
        <v>95</v>
      </c>
      <c r="C20">
        <v>7.5</v>
      </c>
      <c r="D20">
        <v>20.440000000000001</v>
      </c>
    </row>
    <row r="21" spans="1:4" x14ac:dyDescent="0.3">
      <c r="A21">
        <v>20</v>
      </c>
      <c r="B21">
        <v>100</v>
      </c>
      <c r="C21">
        <v>7.5</v>
      </c>
      <c r="D21">
        <v>16.903936999999999</v>
      </c>
    </row>
    <row r="22" spans="1:4" x14ac:dyDescent="0.3">
      <c r="A22">
        <v>21</v>
      </c>
      <c r="B22">
        <v>105</v>
      </c>
      <c r="C22">
        <v>7.5</v>
      </c>
      <c r="D22">
        <v>13.906819</v>
      </c>
    </row>
    <row r="23" spans="1:4" x14ac:dyDescent="0.3">
      <c r="A23">
        <v>22</v>
      </c>
      <c r="B23">
        <v>110</v>
      </c>
      <c r="C23">
        <v>7.5</v>
      </c>
      <c r="D23">
        <v>11.270569</v>
      </c>
    </row>
    <row r="24" spans="1:4" x14ac:dyDescent="0.3">
      <c r="A24">
        <v>23</v>
      </c>
      <c r="B24">
        <v>121.45</v>
      </c>
      <c r="C24">
        <v>7.5</v>
      </c>
      <c r="D24">
        <v>6.4729999999999999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8" sqref="A8:D8"/>
    </sheetView>
  </sheetViews>
  <sheetFormatPr defaultRowHeight="14" x14ac:dyDescent="0.3"/>
  <cols>
    <col min="7" max="7" width="12.58203125" bestFit="1" customWidth="1"/>
    <col min="9" max="9" width="21.6640625" bestFit="1" customWidth="1"/>
    <col min="10" max="10" width="22.08203125" bestFit="1" customWidth="1"/>
  </cols>
  <sheetData>
    <row r="1" spans="1:11" x14ac:dyDescent="0.3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11" x14ac:dyDescent="0.3">
      <c r="A2">
        <v>243</v>
      </c>
      <c r="B2" s="1">
        <v>-1.4541869999999999</v>
      </c>
      <c r="C2" s="1">
        <v>7.4891129999999997</v>
      </c>
      <c r="D2" s="1">
        <v>3.75</v>
      </c>
      <c r="I2" t="str">
        <f>"("&amp;B2&amp;","&amp;C2&amp;","&amp;0&amp;")"</f>
        <v>(-1.454187,7.489113,0)</v>
      </c>
      <c r="J2" t="str">
        <f>I2&amp;","</f>
        <v>(-1.454187,7.489113,0),</v>
      </c>
      <c r="K2" t="s">
        <v>51</v>
      </c>
    </row>
    <row r="3" spans="1:11" x14ac:dyDescent="0.3">
      <c r="A3">
        <v>244</v>
      </c>
      <c r="B3" s="1">
        <v>1.2481139999999999</v>
      </c>
      <c r="C3" s="1">
        <v>7.6486460000000003</v>
      </c>
      <c r="D3" s="1">
        <v>3.75</v>
      </c>
      <c r="I3" t="str">
        <f>"("&amp;B3&amp;","&amp;C3&amp;","&amp;0&amp;")"</f>
        <v>(1.248114,7.648646,0)</v>
      </c>
      <c r="J3" t="str">
        <f t="shared" ref="J3" si="0">I3&amp;","</f>
        <v>(1.248114,7.648646,0),</v>
      </c>
      <c r="K3" t="s">
        <v>52</v>
      </c>
    </row>
    <row r="4" spans="1:11" x14ac:dyDescent="0.3">
      <c r="A4">
        <v>281</v>
      </c>
      <c r="B4" s="1">
        <v>118.736796</v>
      </c>
      <c r="C4" s="1">
        <v>7.6494759999999999</v>
      </c>
      <c r="D4" s="1">
        <v>3.75</v>
      </c>
      <c r="I4" t="str">
        <f>"("&amp;B4&amp;","&amp;C4&amp;","&amp;0&amp;")"</f>
        <v>(118.736796,7.649476,0)</v>
      </c>
      <c r="J4" t="str">
        <f>I4&amp;","</f>
        <v>(118.736796,7.649476,0),</v>
      </c>
      <c r="K4" t="s">
        <v>53</v>
      </c>
    </row>
    <row r="5" spans="1:11" x14ac:dyDescent="0.3">
      <c r="A5">
        <v>282</v>
      </c>
      <c r="B5">
        <v>121.454187</v>
      </c>
      <c r="C5">
        <v>7.4891129999999997</v>
      </c>
      <c r="D5">
        <v>3.75</v>
      </c>
      <c r="I5" t="str">
        <f>"("&amp;B5&amp;","&amp;C5&amp;","&amp;0&amp;")"</f>
        <v>(121.454187,7.489113,0)</v>
      </c>
      <c r="J5" t="str">
        <f>I5</f>
        <v>(121.454187,7.489113,0)</v>
      </c>
      <c r="K5" t="s">
        <v>54</v>
      </c>
    </row>
    <row r="7" spans="1:11" x14ac:dyDescent="0.3">
      <c r="B7" s="1"/>
      <c r="C7" s="1"/>
      <c r="D7" s="1"/>
    </row>
    <row r="8" spans="1:11" x14ac:dyDescent="0.3">
      <c r="A8" t="s">
        <v>51</v>
      </c>
      <c r="B8" t="s">
        <v>52</v>
      </c>
      <c r="C8" t="s">
        <v>53</v>
      </c>
      <c r="D8" t="s">
        <v>54</v>
      </c>
    </row>
    <row r="10" spans="1:11" x14ac:dyDescent="0.3">
      <c r="B10" s="1"/>
      <c r="C10" s="1"/>
      <c r="D10" s="1"/>
    </row>
    <row r="11" spans="1:11" x14ac:dyDescent="0.3">
      <c r="B11" s="1"/>
      <c r="C11" s="1"/>
      <c r="D11" s="1"/>
    </row>
    <row r="12" spans="1:11" x14ac:dyDescent="0.3">
      <c r="B12" s="1"/>
      <c r="C12" s="1"/>
      <c r="D12" s="1"/>
    </row>
    <row r="13" spans="1:11" x14ac:dyDescent="0.3">
      <c r="B13" s="1"/>
      <c r="C13" s="1"/>
      <c r="D13" s="1"/>
    </row>
    <row r="14" spans="1:11" x14ac:dyDescent="0.3">
      <c r="B14" s="1"/>
      <c r="C14" s="1"/>
      <c r="D14" s="1"/>
    </row>
    <row r="15" spans="1:11" x14ac:dyDescent="0.3">
      <c r="B15" s="1"/>
      <c r="C15" s="1"/>
      <c r="D15" s="1"/>
    </row>
    <row r="16" spans="1:11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  <row r="22" spans="2:4" x14ac:dyDescent="0.3">
      <c r="B22" s="1"/>
      <c r="C22" s="1"/>
      <c r="D22" s="1"/>
    </row>
    <row r="23" spans="2:4" x14ac:dyDescent="0.3">
      <c r="B23" s="1"/>
      <c r="C23" s="1"/>
      <c r="D23" s="1"/>
    </row>
    <row r="24" spans="2:4" x14ac:dyDescent="0.3">
      <c r="B24" s="1"/>
      <c r="C24" s="1"/>
      <c r="D24" s="1"/>
    </row>
    <row r="25" spans="2:4" x14ac:dyDescent="0.3">
      <c r="B25" s="1"/>
      <c r="C25" s="1"/>
      <c r="D25" s="1"/>
    </row>
    <row r="26" spans="2:4" x14ac:dyDescent="0.3">
      <c r="B26" s="1"/>
      <c r="C26" s="1"/>
      <c r="D26" s="1"/>
    </row>
    <row r="27" spans="2:4" x14ac:dyDescent="0.3">
      <c r="B27" s="1"/>
      <c r="C27" s="1"/>
      <c r="D27" s="1"/>
    </row>
    <row r="28" spans="2:4" x14ac:dyDescent="0.3">
      <c r="B28" s="1"/>
      <c r="C28" s="1"/>
      <c r="D2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4" x14ac:dyDescent="0.3"/>
  <sheetData>
    <row r="1" spans="1:2" x14ac:dyDescent="0.3">
      <c r="A1" t="s">
        <v>47</v>
      </c>
      <c r="B1" t="s">
        <v>48</v>
      </c>
    </row>
    <row r="2" spans="1:2" x14ac:dyDescent="0.3">
      <c r="B2" t="s">
        <v>49</v>
      </c>
    </row>
    <row r="3" spans="1:2" x14ac:dyDescent="0.3">
      <c r="A3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9" sqref="A9:D9"/>
    </sheetView>
  </sheetViews>
  <sheetFormatPr defaultRowHeight="14" x14ac:dyDescent="0.3"/>
  <cols>
    <col min="7" max="7" width="12.58203125" bestFit="1" customWidth="1"/>
    <col min="9" max="9" width="19.5" bestFit="1" customWidth="1"/>
  </cols>
  <sheetData>
    <row r="1" spans="1:12" x14ac:dyDescent="0.3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12" x14ac:dyDescent="0.3">
      <c r="A2">
        <v>284</v>
      </c>
      <c r="B2" s="1">
        <v>24.247015000000001</v>
      </c>
      <c r="C2" s="1">
        <v>3.75</v>
      </c>
      <c r="D2" s="1">
        <v>8.7392629999999993</v>
      </c>
      <c r="I2" t="str">
        <f>"("&amp;B2&amp;","&amp;D2&amp;","&amp;0&amp;")"</f>
        <v>(24.247015,8.739263,0)</v>
      </c>
      <c r="J2" t="str">
        <f>I2&amp;","</f>
        <v>(24.247015,8.739263,0),</v>
      </c>
      <c r="L2" t="s">
        <v>43</v>
      </c>
    </row>
    <row r="3" spans="1:12" x14ac:dyDescent="0.3">
      <c r="A3">
        <v>287</v>
      </c>
      <c r="B3" s="1">
        <v>25.749604000000001</v>
      </c>
      <c r="C3" s="1">
        <v>3.75</v>
      </c>
      <c r="D3" s="1">
        <v>8.7918620000000001</v>
      </c>
      <c r="I3" t="str">
        <f t="shared" ref="I3:I5" si="0">"("&amp;B3&amp;","&amp;D3&amp;","&amp;0&amp;")"</f>
        <v>(25.749604,8.791862,0)</v>
      </c>
      <c r="J3" t="str">
        <f t="shared" ref="J3" si="1">I3&amp;","</f>
        <v>(25.749604,8.791862,0),</v>
      </c>
      <c r="L3" t="s">
        <v>44</v>
      </c>
    </row>
    <row r="4" spans="1:12" x14ac:dyDescent="0.3">
      <c r="A4">
        <v>286</v>
      </c>
      <c r="B4" s="1">
        <v>94.247757000000007</v>
      </c>
      <c r="C4" s="1">
        <v>3.75</v>
      </c>
      <c r="D4" s="1">
        <v>8.7919479999999997</v>
      </c>
      <c r="I4" t="str">
        <f>"("&amp;B4&amp;","&amp;D4&amp;","&amp;0&amp;")"</f>
        <v>(94.247757,8.791948,0)</v>
      </c>
      <c r="J4" t="str">
        <f>I4&amp;","</f>
        <v>(94.247757,8.791948,0),</v>
      </c>
      <c r="L4" t="s">
        <v>45</v>
      </c>
    </row>
    <row r="5" spans="1:12" x14ac:dyDescent="0.3">
      <c r="A5">
        <v>289</v>
      </c>
      <c r="B5">
        <v>95.749472999999995</v>
      </c>
      <c r="C5">
        <v>3.75</v>
      </c>
      <c r="D5">
        <v>8.739395</v>
      </c>
      <c r="I5" t="str">
        <f t="shared" si="0"/>
        <v>(95.749473,8.739395,0)</v>
      </c>
      <c r="J5" t="str">
        <f>I5</f>
        <v>(95.749473,8.739395,0)</v>
      </c>
      <c r="L5" t="s">
        <v>46</v>
      </c>
    </row>
    <row r="7" spans="1:12" x14ac:dyDescent="0.3">
      <c r="B7" s="1"/>
      <c r="C7" s="1"/>
      <c r="D7" s="1"/>
    </row>
    <row r="8" spans="1:12" x14ac:dyDescent="0.3">
      <c r="B8" s="1"/>
      <c r="C8" s="1"/>
      <c r="D8" s="1"/>
    </row>
    <row r="9" spans="1:12" x14ac:dyDescent="0.3">
      <c r="A9" t="s">
        <v>43</v>
      </c>
      <c r="B9" t="s">
        <v>44</v>
      </c>
      <c r="C9" t="s">
        <v>45</v>
      </c>
      <c r="D9" t="s">
        <v>46</v>
      </c>
    </row>
    <row r="10" spans="1:12" x14ac:dyDescent="0.3">
      <c r="B10" s="1"/>
      <c r="C10" s="1"/>
      <c r="D10" s="1"/>
    </row>
    <row r="11" spans="1:12" x14ac:dyDescent="0.3">
      <c r="B11" s="1"/>
      <c r="C11" s="1"/>
      <c r="D11" s="1"/>
    </row>
    <row r="12" spans="1:12" x14ac:dyDescent="0.3">
      <c r="B12" s="1"/>
      <c r="C12" s="1"/>
      <c r="D12" s="1"/>
    </row>
    <row r="13" spans="1:12" x14ac:dyDescent="0.3">
      <c r="B13" s="1"/>
      <c r="C13" s="1"/>
      <c r="D13" s="1"/>
    </row>
    <row r="14" spans="1:12" x14ac:dyDescent="0.3">
      <c r="B14" s="1"/>
      <c r="C14" s="1"/>
      <c r="D14" s="1"/>
    </row>
    <row r="15" spans="1:12" x14ac:dyDescent="0.3">
      <c r="B15" s="1"/>
      <c r="C15" s="1"/>
      <c r="D15" s="1"/>
    </row>
    <row r="16" spans="1:12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  <row r="22" spans="2:4" x14ac:dyDescent="0.3">
      <c r="B22" s="1"/>
      <c r="C22" s="1"/>
      <c r="D22" s="1"/>
    </row>
    <row r="23" spans="2:4" x14ac:dyDescent="0.3">
      <c r="B23" s="1"/>
      <c r="C23" s="1"/>
      <c r="D23" s="1"/>
    </row>
    <row r="24" spans="2:4" x14ac:dyDescent="0.3">
      <c r="B24" s="1"/>
      <c r="C24" s="1"/>
      <c r="D24" s="1"/>
    </row>
    <row r="25" spans="2:4" x14ac:dyDescent="0.3">
      <c r="B25" s="1"/>
      <c r="C25" s="1"/>
      <c r="D25" s="1"/>
    </row>
    <row r="26" spans="2:4" x14ac:dyDescent="0.3">
      <c r="B26" s="1"/>
      <c r="C26" s="1"/>
      <c r="D26" s="1"/>
    </row>
    <row r="27" spans="2:4" x14ac:dyDescent="0.3">
      <c r="B27" s="1"/>
      <c r="C27" s="1"/>
      <c r="D27" s="1"/>
    </row>
    <row r="28" spans="2:4" x14ac:dyDescent="0.3">
      <c r="B28" s="1"/>
      <c r="C28" s="1"/>
      <c r="D2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9"/>
  <sheetViews>
    <sheetView workbookViewId="0">
      <selection activeCell="H1" sqref="H1"/>
    </sheetView>
  </sheetViews>
  <sheetFormatPr defaultRowHeight="14" x14ac:dyDescent="0.3"/>
  <cols>
    <col min="7" max="7" width="12.58203125" bestFit="1" customWidth="1"/>
    <col min="9" max="9" width="19.5" bestFit="1" customWidth="1"/>
  </cols>
  <sheetData>
    <row r="1" spans="1:49" x14ac:dyDescent="0.3">
      <c r="B1" t="s">
        <v>0</v>
      </c>
      <c r="C1" t="s">
        <v>1</v>
      </c>
      <c r="D1" t="s">
        <v>2</v>
      </c>
      <c r="F1" t="s">
        <v>3</v>
      </c>
      <c r="G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</row>
    <row r="2" spans="1:49" x14ac:dyDescent="0.3">
      <c r="A2">
        <v>246</v>
      </c>
      <c r="B2" s="1">
        <v>9.7352860000000003</v>
      </c>
      <c r="C2" s="1">
        <v>3.75</v>
      </c>
      <c r="D2" s="1">
        <v>8.1154410000000006</v>
      </c>
      <c r="F2">
        <f>B3-B2</f>
        <v>0.51443199999999933</v>
      </c>
      <c r="G2">
        <f>(F2-0.5)*100/0.5</f>
        <v>2.8863999999998668</v>
      </c>
      <c r="I2" t="str">
        <f>"("&amp;B2&amp;","&amp;D2&amp;","&amp;0&amp;")"</f>
        <v>(9.735286,8.115441,0)</v>
      </c>
      <c r="J2" t="str">
        <f>I2&amp;","</f>
        <v>(9.735286,8.115441,0),</v>
      </c>
    </row>
    <row r="3" spans="1:49" x14ac:dyDescent="0.3">
      <c r="A3">
        <v>247</v>
      </c>
      <c r="B3" s="1">
        <v>10.249718</v>
      </c>
      <c r="C3" s="1">
        <v>3.75</v>
      </c>
      <c r="D3" s="1">
        <v>8.1418619999999997</v>
      </c>
      <c r="I3" t="str">
        <f t="shared" ref="I3:I39" si="0">"("&amp;B3&amp;","&amp;D3&amp;","&amp;0&amp;")"</f>
        <v>(10.249718,8.141862,0)</v>
      </c>
      <c r="J3" t="str">
        <f t="shared" ref="J3:J38" si="1">I3&amp;","</f>
        <v>(10.249718,8.141862,0),</v>
      </c>
    </row>
    <row r="4" spans="1:49" x14ac:dyDescent="0.3">
      <c r="A4">
        <v>248</v>
      </c>
      <c r="B4" s="1">
        <v>14.74465</v>
      </c>
      <c r="C4" s="1">
        <v>3.75</v>
      </c>
      <c r="D4" s="1">
        <v>8.3553709999999999</v>
      </c>
      <c r="F4">
        <f t="shared" ref="F4:F38" si="2">B5-B4</f>
        <v>0.5051249999999996</v>
      </c>
      <c r="G4">
        <f t="shared" ref="G4:G38" si="3">(F4-0.5)*100/0.5</f>
        <v>1.0249999999999204</v>
      </c>
      <c r="I4" t="str">
        <f t="shared" si="0"/>
        <v>(14.74465,8.355371,0)</v>
      </c>
      <c r="J4" t="str">
        <f t="shared" si="1"/>
        <v>(14.74465,8.355371,0),</v>
      </c>
    </row>
    <row r="5" spans="1:49" x14ac:dyDescent="0.3">
      <c r="A5">
        <v>249</v>
      </c>
      <c r="B5" s="1">
        <v>15.249775</v>
      </c>
      <c r="C5" s="1">
        <v>3.75</v>
      </c>
      <c r="D5" s="1">
        <v>8.3781149999999993</v>
      </c>
      <c r="I5" t="str">
        <f t="shared" si="0"/>
        <v>(15.249775,8.378115,0)</v>
      </c>
      <c r="J5" t="str">
        <f t="shared" si="1"/>
        <v>(15.249775,8.378115,0),</v>
      </c>
    </row>
    <row r="6" spans="1:49" x14ac:dyDescent="0.3">
      <c r="A6">
        <v>250</v>
      </c>
      <c r="B6" s="1">
        <v>19.745716000000002</v>
      </c>
      <c r="C6" s="1">
        <v>3.75</v>
      </c>
      <c r="D6" s="1">
        <v>8.5691930000000003</v>
      </c>
      <c r="F6">
        <f t="shared" si="2"/>
        <v>0.50410799999999867</v>
      </c>
      <c r="G6">
        <f t="shared" si="3"/>
        <v>0.82159999999973365</v>
      </c>
      <c r="I6" t="str">
        <f t="shared" si="0"/>
        <v>(19.745716,8.569193,0)</v>
      </c>
      <c r="J6" t="str">
        <f t="shared" si="1"/>
        <v>(19.745716,8.569193,0),</v>
      </c>
    </row>
    <row r="7" spans="1:49" x14ac:dyDescent="0.3">
      <c r="A7">
        <v>283</v>
      </c>
      <c r="B7">
        <v>20.249824</v>
      </c>
      <c r="C7">
        <v>3.75</v>
      </c>
      <c r="D7">
        <v>8.5893680000000003</v>
      </c>
      <c r="I7" t="str">
        <f t="shared" si="0"/>
        <v>(20.249824,8.589368,0)</v>
      </c>
      <c r="J7" t="str">
        <f t="shared" si="1"/>
        <v>(20.249824,8.589368,0),</v>
      </c>
    </row>
    <row r="8" spans="1:49" x14ac:dyDescent="0.3">
      <c r="A8">
        <v>288</v>
      </c>
      <c r="B8">
        <v>29.747492999999999</v>
      </c>
      <c r="C8">
        <v>3.75</v>
      </c>
      <c r="D8">
        <v>8.9217940000000002</v>
      </c>
      <c r="F8">
        <f t="shared" si="2"/>
        <v>0.50241300000000066</v>
      </c>
      <c r="G8">
        <f t="shared" si="3"/>
        <v>0.48260000000013292</v>
      </c>
      <c r="I8" t="str">
        <f t="shared" si="0"/>
        <v>(29.747493,8.921794,0)</v>
      </c>
      <c r="J8" t="str">
        <f t="shared" si="1"/>
        <v>(29.747493,8.921794,0),</v>
      </c>
    </row>
    <row r="9" spans="1:49" x14ac:dyDescent="0.3">
      <c r="A9">
        <v>251</v>
      </c>
      <c r="B9" s="1">
        <v>30.249905999999999</v>
      </c>
      <c r="C9" s="1">
        <v>3.75</v>
      </c>
      <c r="D9" s="1">
        <v>8.9368719999999993</v>
      </c>
      <c r="I9" t="str">
        <f t="shared" si="0"/>
        <v>(30.249906,8.936872,0)</v>
      </c>
      <c r="J9" t="str">
        <f t="shared" si="1"/>
        <v>(30.249906,8.936872,0),</v>
      </c>
    </row>
    <row r="10" spans="1:49" x14ac:dyDescent="0.3">
      <c r="A10">
        <v>252</v>
      </c>
      <c r="B10" s="1">
        <v>34.748204999999999</v>
      </c>
      <c r="C10" s="1">
        <v>3.75</v>
      </c>
      <c r="D10" s="1">
        <v>9.0605759999999993</v>
      </c>
      <c r="F10">
        <f t="shared" si="2"/>
        <v>0.50173200000000406</v>
      </c>
      <c r="G10">
        <f t="shared" si="3"/>
        <v>0.34640000000081272</v>
      </c>
      <c r="I10" t="str">
        <f t="shared" si="0"/>
        <v>(34.748205,9.060576,0)</v>
      </c>
      <c r="J10" t="str">
        <f t="shared" si="1"/>
        <v>(34.748205,9.060576,0),</v>
      </c>
    </row>
    <row r="11" spans="1:49" x14ac:dyDescent="0.3">
      <c r="A11">
        <v>253</v>
      </c>
      <c r="B11" s="1">
        <v>35.249937000000003</v>
      </c>
      <c r="C11" s="1">
        <v>3.75</v>
      </c>
      <c r="D11" s="1">
        <v>9.073124</v>
      </c>
      <c r="I11" t="str">
        <f t="shared" si="0"/>
        <v>(35.249937,9.073124,0)</v>
      </c>
      <c r="J11" t="str">
        <f t="shared" si="1"/>
        <v>(35.249937,9.073124,0),</v>
      </c>
    </row>
    <row r="12" spans="1:49" x14ac:dyDescent="0.3">
      <c r="A12">
        <v>254</v>
      </c>
      <c r="B12" s="1">
        <v>39.748798000000001</v>
      </c>
      <c r="C12" s="1">
        <v>3.75</v>
      </c>
      <c r="D12" s="1">
        <v>9.1743480000000002</v>
      </c>
      <c r="F12">
        <f t="shared" si="2"/>
        <v>0.50116399999999572</v>
      </c>
      <c r="G12">
        <f t="shared" si="3"/>
        <v>0.2327999999991448</v>
      </c>
      <c r="I12" t="str">
        <f t="shared" si="0"/>
        <v>(39.748798,9.174348,0)</v>
      </c>
      <c r="J12" t="str">
        <f t="shared" si="1"/>
        <v>(39.748798,9.174348,0),</v>
      </c>
    </row>
    <row r="13" spans="1:49" x14ac:dyDescent="0.3">
      <c r="A13">
        <v>255</v>
      </c>
      <c r="B13" s="1">
        <v>40.249961999999996</v>
      </c>
      <c r="C13" s="1">
        <v>3.75</v>
      </c>
      <c r="D13" s="1">
        <v>9.184374</v>
      </c>
      <c r="I13" t="str">
        <f t="shared" si="0"/>
        <v>(40.249962,9.184374,0)</v>
      </c>
      <c r="J13" t="str">
        <f t="shared" si="1"/>
        <v>(40.249962,9.184374,0),</v>
      </c>
    </row>
    <row r="14" spans="1:49" x14ac:dyDescent="0.3">
      <c r="A14">
        <v>256</v>
      </c>
      <c r="B14" s="1">
        <v>44.749273000000002</v>
      </c>
      <c r="C14" s="1">
        <v>3.75</v>
      </c>
      <c r="D14" s="1">
        <v>9.2631119999999996</v>
      </c>
      <c r="F14">
        <f t="shared" si="2"/>
        <v>0.50070699999999846</v>
      </c>
      <c r="G14">
        <f t="shared" si="3"/>
        <v>0.14139999999969177</v>
      </c>
      <c r="I14" t="str">
        <f t="shared" si="0"/>
        <v>(44.749273,9.263112,0)</v>
      </c>
      <c r="J14" t="str">
        <f t="shared" si="1"/>
        <v>(44.749273,9.263112,0),</v>
      </c>
    </row>
    <row r="15" spans="1:49" x14ac:dyDescent="0.3">
      <c r="A15">
        <v>257</v>
      </c>
      <c r="B15" s="1">
        <v>45.249980000000001</v>
      </c>
      <c r="C15" s="1">
        <v>3.75</v>
      </c>
      <c r="D15" s="1">
        <v>9.2706250000000008</v>
      </c>
      <c r="I15" t="str">
        <f t="shared" si="0"/>
        <v>(45.24998,9.270625,0)</v>
      </c>
      <c r="J15" t="str">
        <f t="shared" si="1"/>
        <v>(45.24998,9.270625,0),</v>
      </c>
    </row>
    <row r="16" spans="1:49" x14ac:dyDescent="0.3">
      <c r="A16">
        <v>258</v>
      </c>
      <c r="B16" s="1">
        <v>49.749628999999999</v>
      </c>
      <c r="C16" s="1">
        <v>3.75</v>
      </c>
      <c r="D16" s="1">
        <v>9.3268699999999995</v>
      </c>
      <c r="F16">
        <f t="shared" si="2"/>
        <v>0.50036400000000469</v>
      </c>
      <c r="G16">
        <f t="shared" si="3"/>
        <v>7.280000000093878E-2</v>
      </c>
      <c r="I16" t="str">
        <f t="shared" si="0"/>
        <v>(49.749629,9.32687,0)</v>
      </c>
      <c r="J16" t="str">
        <f t="shared" si="1"/>
        <v>(49.749629,9.32687,0),</v>
      </c>
    </row>
    <row r="17" spans="1:10" x14ac:dyDescent="0.3">
      <c r="A17">
        <v>259</v>
      </c>
      <c r="B17" s="1">
        <v>50.249993000000003</v>
      </c>
      <c r="C17" s="1">
        <v>3.75</v>
      </c>
      <c r="D17" s="1">
        <v>9.3318750000000001</v>
      </c>
      <c r="I17" t="str">
        <f t="shared" si="0"/>
        <v>(50.249993,9.331875,0)</v>
      </c>
      <c r="J17" t="str">
        <f t="shared" si="1"/>
        <v>(50.249993,9.331875,0),</v>
      </c>
    </row>
    <row r="18" spans="1:10" x14ac:dyDescent="0.3">
      <c r="A18">
        <v>260</v>
      </c>
      <c r="B18" s="1">
        <v>54.749865999999997</v>
      </c>
      <c r="C18" s="1">
        <v>3.75</v>
      </c>
      <c r="D18" s="1">
        <v>9.3656240000000004</v>
      </c>
      <c r="F18">
        <f t="shared" si="2"/>
        <v>0.50013300000000527</v>
      </c>
      <c r="G18">
        <f t="shared" si="3"/>
        <v>2.6600000001053559E-2</v>
      </c>
      <c r="I18" t="str">
        <f t="shared" si="0"/>
        <v>(54.749866,9.365624,0)</v>
      </c>
      <c r="J18" t="str">
        <f t="shared" si="1"/>
        <v>(54.749866,9.365624,0),</v>
      </c>
    </row>
    <row r="19" spans="1:10" x14ac:dyDescent="0.3">
      <c r="A19">
        <v>261</v>
      </c>
      <c r="B19" s="1">
        <v>55.249999000000003</v>
      </c>
      <c r="C19" s="1">
        <v>3.75</v>
      </c>
      <c r="D19" s="1">
        <v>9.3681249999999991</v>
      </c>
      <c r="I19" t="str">
        <f t="shared" si="0"/>
        <v>(55.249999,9.368125,0)</v>
      </c>
      <c r="J19" t="str">
        <f t="shared" si="1"/>
        <v>(55.249999,9.368125,0),</v>
      </c>
    </row>
    <row r="20" spans="1:10" x14ac:dyDescent="0.3">
      <c r="A20">
        <v>262</v>
      </c>
      <c r="B20" s="1">
        <v>59.749985000000002</v>
      </c>
      <c r="C20" s="1">
        <v>3.75</v>
      </c>
      <c r="D20" s="1">
        <v>9.3793749999999996</v>
      </c>
      <c r="F20">
        <f t="shared" si="2"/>
        <v>0.50001400000000018</v>
      </c>
      <c r="G20">
        <f t="shared" si="3"/>
        <v>2.8000000000361069E-3</v>
      </c>
      <c r="I20" t="str">
        <f t="shared" si="0"/>
        <v>(59.749985,9.379375,0)</v>
      </c>
      <c r="J20" t="str">
        <f t="shared" si="1"/>
        <v>(59.749985,9.379375,0),</v>
      </c>
    </row>
    <row r="21" spans="1:10" x14ac:dyDescent="0.3">
      <c r="A21">
        <v>263</v>
      </c>
      <c r="B21" s="1">
        <v>60.249999000000003</v>
      </c>
      <c r="C21" s="1">
        <v>3.75</v>
      </c>
      <c r="D21" s="1">
        <v>9.3793749999999996</v>
      </c>
      <c r="I21" t="str">
        <f t="shared" si="0"/>
        <v>(60.249999,9.379375,0)</v>
      </c>
      <c r="J21" t="str">
        <f t="shared" si="1"/>
        <v>(60.249999,9.379375,0),</v>
      </c>
    </row>
    <row r="22" spans="1:10" x14ac:dyDescent="0.3">
      <c r="A22">
        <v>264</v>
      </c>
      <c r="B22" s="1">
        <v>64.749984999999995</v>
      </c>
      <c r="C22" s="1">
        <v>3.75</v>
      </c>
      <c r="D22" s="1">
        <v>9.3681249999999991</v>
      </c>
      <c r="F22">
        <f t="shared" si="2"/>
        <v>0.50000800000000822</v>
      </c>
      <c r="G22">
        <f t="shared" si="3"/>
        <v>1.6000000016447302E-3</v>
      </c>
      <c r="I22" t="str">
        <f t="shared" si="0"/>
        <v>(64.749985,9.368125,0)</v>
      </c>
      <c r="J22" t="str">
        <f t="shared" si="1"/>
        <v>(64.749985,9.368125,0),</v>
      </c>
    </row>
    <row r="23" spans="1:10" x14ac:dyDescent="0.3">
      <c r="A23">
        <v>265</v>
      </c>
      <c r="B23" s="1">
        <v>65.249993000000003</v>
      </c>
      <c r="C23" s="1">
        <v>3.75</v>
      </c>
      <c r="D23" s="1">
        <v>9.3656249999999996</v>
      </c>
      <c r="I23" t="str">
        <f t="shared" si="0"/>
        <v>(65.249993,9.365625,0)</v>
      </c>
      <c r="J23" t="str">
        <f t="shared" si="1"/>
        <v>(65.249993,9.365625,0),</v>
      </c>
    </row>
    <row r="24" spans="1:10" x14ac:dyDescent="0.3">
      <c r="A24">
        <v>266</v>
      </c>
      <c r="B24" s="1">
        <v>69.749865999999997</v>
      </c>
      <c r="C24" s="1">
        <v>3.75</v>
      </c>
      <c r="D24" s="1">
        <v>9.3318759999999994</v>
      </c>
      <c r="F24">
        <f t="shared" si="2"/>
        <v>0.50011399999999639</v>
      </c>
      <c r="G24">
        <f t="shared" si="3"/>
        <v>2.2799999999278953E-2</v>
      </c>
      <c r="I24" t="str">
        <f t="shared" si="0"/>
        <v>(69.749866,9.331876,0)</v>
      </c>
      <c r="J24" t="str">
        <f t="shared" si="1"/>
        <v>(69.749866,9.331876,0),</v>
      </c>
    </row>
    <row r="25" spans="1:10" x14ac:dyDescent="0.3">
      <c r="A25">
        <v>267</v>
      </c>
      <c r="B25" s="1">
        <v>70.249979999999994</v>
      </c>
      <c r="C25" s="1">
        <v>3.75</v>
      </c>
      <c r="D25" s="1">
        <v>9.3268749999999994</v>
      </c>
      <c r="I25" t="str">
        <f t="shared" si="0"/>
        <v>(70.24998,9.326875,0)</v>
      </c>
      <c r="J25" t="str">
        <f t="shared" si="1"/>
        <v>(70.24998,9.326875,0),</v>
      </c>
    </row>
    <row r="26" spans="1:10" x14ac:dyDescent="0.3">
      <c r="A26">
        <v>268</v>
      </c>
      <c r="B26" s="1">
        <v>74.749628999999999</v>
      </c>
      <c r="C26" s="1">
        <v>3.75</v>
      </c>
      <c r="D26" s="1">
        <v>9.2706300000000006</v>
      </c>
      <c r="F26">
        <f t="shared" si="2"/>
        <v>0.5003329999999977</v>
      </c>
      <c r="G26">
        <f t="shared" si="3"/>
        <v>6.659999999953925E-2</v>
      </c>
      <c r="I26" t="str">
        <f t="shared" si="0"/>
        <v>(74.749629,9.27063,0)</v>
      </c>
      <c r="J26" t="str">
        <f t="shared" si="1"/>
        <v>(74.749629,9.27063,0),</v>
      </c>
    </row>
    <row r="27" spans="1:10" x14ac:dyDescent="0.3">
      <c r="A27">
        <v>269</v>
      </c>
      <c r="B27" s="1">
        <v>75.249961999999996</v>
      </c>
      <c r="C27" s="1">
        <v>3.75</v>
      </c>
      <c r="D27" s="1">
        <v>9.2631259999999997</v>
      </c>
      <c r="I27" t="str">
        <f t="shared" si="0"/>
        <v>(75.249962,9.263126,0)</v>
      </c>
      <c r="J27" t="str">
        <f t="shared" si="1"/>
        <v>(75.249962,9.263126,0),</v>
      </c>
    </row>
    <row r="28" spans="1:10" x14ac:dyDescent="0.3">
      <c r="A28">
        <v>270</v>
      </c>
      <c r="B28" s="1">
        <v>79.749273000000002</v>
      </c>
      <c r="C28" s="1">
        <v>3.75</v>
      </c>
      <c r="D28" s="1">
        <v>9.1843880000000002</v>
      </c>
      <c r="F28">
        <f t="shared" si="2"/>
        <v>0.50066400000000044</v>
      </c>
      <c r="G28">
        <f t="shared" si="3"/>
        <v>0.1328000000000884</v>
      </c>
      <c r="I28" t="str">
        <f t="shared" si="0"/>
        <v>(79.749273,9.184388,0)</v>
      </c>
      <c r="J28" t="str">
        <f t="shared" si="1"/>
        <v>(79.749273,9.184388,0),</v>
      </c>
    </row>
    <row r="29" spans="1:10" x14ac:dyDescent="0.3">
      <c r="A29">
        <v>271</v>
      </c>
      <c r="B29" s="1">
        <v>80.249937000000003</v>
      </c>
      <c r="C29" s="1">
        <v>3.75</v>
      </c>
      <c r="D29" s="1">
        <v>9.1743760000000005</v>
      </c>
      <c r="I29" t="str">
        <f t="shared" si="0"/>
        <v>(80.249937,9.174376,0)</v>
      </c>
      <c r="J29" t="str">
        <f t="shared" si="1"/>
        <v>(80.249937,9.174376,0),</v>
      </c>
    </row>
    <row r="30" spans="1:10" x14ac:dyDescent="0.3">
      <c r="A30">
        <v>272</v>
      </c>
      <c r="B30" s="1">
        <v>84.748797999999994</v>
      </c>
      <c r="C30" s="1">
        <v>3.75</v>
      </c>
      <c r="D30" s="1">
        <v>9.0731520000000003</v>
      </c>
      <c r="F30">
        <f t="shared" si="2"/>
        <v>0.50110800000000211</v>
      </c>
      <c r="G30">
        <f t="shared" si="3"/>
        <v>0.22160000000042146</v>
      </c>
      <c r="I30" t="str">
        <f t="shared" si="0"/>
        <v>(84.748798,9.073152,0)</v>
      </c>
      <c r="J30" t="str">
        <f t="shared" si="1"/>
        <v>(84.748798,9.073152,0),</v>
      </c>
    </row>
    <row r="31" spans="1:10" x14ac:dyDescent="0.3">
      <c r="A31">
        <v>273</v>
      </c>
      <c r="B31">
        <v>85.249905999999996</v>
      </c>
      <c r="C31">
        <v>3.75</v>
      </c>
      <c r="D31">
        <v>9.0606279999999995</v>
      </c>
      <c r="I31" t="str">
        <f t="shared" si="0"/>
        <v>(85.249906,9.060628,0)</v>
      </c>
      <c r="J31" t="str">
        <f t="shared" si="1"/>
        <v>(85.249906,9.060628,0),</v>
      </c>
    </row>
    <row r="32" spans="1:10" x14ac:dyDescent="0.3">
      <c r="A32">
        <v>274</v>
      </c>
      <c r="B32">
        <v>89.748204999999999</v>
      </c>
      <c r="C32">
        <v>3.75</v>
      </c>
      <c r="D32">
        <v>8.9369239999999994</v>
      </c>
      <c r="F32">
        <f t="shared" si="2"/>
        <v>0.50166300000000774</v>
      </c>
      <c r="G32">
        <f t="shared" si="3"/>
        <v>0.33260000000154832</v>
      </c>
      <c r="I32" t="str">
        <f t="shared" si="0"/>
        <v>(89.748205,8.936924,0)</v>
      </c>
      <c r="J32" t="str">
        <f t="shared" si="1"/>
        <v>(89.748205,8.936924,0),</v>
      </c>
    </row>
    <row r="33" spans="1:10" x14ac:dyDescent="0.3">
      <c r="A33">
        <v>285</v>
      </c>
      <c r="B33">
        <v>90.249868000000006</v>
      </c>
      <c r="C33">
        <v>3.75</v>
      </c>
      <c r="D33">
        <v>8.9218790000000006</v>
      </c>
      <c r="I33" t="str">
        <f t="shared" si="0"/>
        <v>(90.249868,8.921879,0)</v>
      </c>
      <c r="J33" t="str">
        <f t="shared" si="1"/>
        <v>(90.249868,8.921879,0),</v>
      </c>
    </row>
    <row r="34" spans="1:10" x14ac:dyDescent="0.3">
      <c r="A34">
        <v>290</v>
      </c>
      <c r="B34">
        <v>99.746663999999996</v>
      </c>
      <c r="C34">
        <v>3.75</v>
      </c>
      <c r="D34">
        <v>8.5894999999999992</v>
      </c>
      <c r="F34">
        <f t="shared" si="2"/>
        <v>0.50311100000000408</v>
      </c>
      <c r="G34">
        <f t="shared" si="3"/>
        <v>0.62220000000081654</v>
      </c>
      <c r="I34" t="str">
        <f t="shared" si="0"/>
        <v>(99.746664,8.5895,0)</v>
      </c>
      <c r="J34" t="str">
        <f t="shared" si="1"/>
        <v>(99.746664,8.5895,0),</v>
      </c>
    </row>
    <row r="35" spans="1:10" x14ac:dyDescent="0.3">
      <c r="A35">
        <v>275</v>
      </c>
      <c r="B35">
        <v>100.249775</v>
      </c>
      <c r="C35">
        <v>3.75</v>
      </c>
      <c r="D35">
        <v>8.5693850000000005</v>
      </c>
      <c r="I35" t="str">
        <f t="shared" si="0"/>
        <v>(100.249775,8.569385,0)</v>
      </c>
      <c r="J35" t="str">
        <f t="shared" si="1"/>
        <v>(100.249775,8.569385,0),</v>
      </c>
    </row>
    <row r="36" spans="1:10" x14ac:dyDescent="0.3">
      <c r="A36">
        <v>276</v>
      </c>
      <c r="B36">
        <v>104.745716</v>
      </c>
      <c r="C36">
        <v>3.75</v>
      </c>
      <c r="D36">
        <v>8.3783069999999995</v>
      </c>
      <c r="F36">
        <f t="shared" si="2"/>
        <v>0.50400199999999984</v>
      </c>
      <c r="G36">
        <f t="shared" si="3"/>
        <v>0.8003999999999678</v>
      </c>
      <c r="I36" t="str">
        <f t="shared" si="0"/>
        <v>(104.745716,8.378307,0)</v>
      </c>
      <c r="J36" t="str">
        <f t="shared" si="1"/>
        <v>(104.745716,8.378307,0),</v>
      </c>
    </row>
    <row r="37" spans="1:10" x14ac:dyDescent="0.3">
      <c r="A37">
        <v>277</v>
      </c>
      <c r="B37">
        <v>105.249718</v>
      </c>
      <c r="C37">
        <v>3.75</v>
      </c>
      <c r="D37">
        <v>8.3556380000000008</v>
      </c>
      <c r="I37" t="str">
        <f t="shared" si="0"/>
        <v>(105.249718,8.355638,0)</v>
      </c>
      <c r="J37" t="str">
        <f t="shared" si="1"/>
        <v>(105.249718,8.355638,0),</v>
      </c>
    </row>
    <row r="38" spans="1:10" x14ac:dyDescent="0.3">
      <c r="A38">
        <v>278</v>
      </c>
      <c r="B38">
        <v>109.74464999999999</v>
      </c>
      <c r="C38">
        <v>3.75</v>
      </c>
      <c r="D38">
        <v>8.1421290000000006</v>
      </c>
      <c r="F38">
        <f t="shared" si="2"/>
        <v>0.50497300000000678</v>
      </c>
      <c r="G38">
        <f t="shared" si="3"/>
        <v>0.99460000000135551</v>
      </c>
      <c r="I38" t="str">
        <f t="shared" si="0"/>
        <v>(109.74465,8.142129,0)</v>
      </c>
      <c r="J38" t="str">
        <f t="shared" si="1"/>
        <v>(109.74465,8.142129,0),</v>
      </c>
    </row>
    <row r="39" spans="1:10" x14ac:dyDescent="0.3">
      <c r="A39">
        <v>279</v>
      </c>
      <c r="B39">
        <v>110.249623</v>
      </c>
      <c r="C39">
        <v>3.75</v>
      </c>
      <c r="D39">
        <v>8.1162709999999993</v>
      </c>
      <c r="I39" t="str">
        <f t="shared" si="0"/>
        <v>(110.249623,8.116271,0)</v>
      </c>
      <c r="J39" t="s">
        <v>42</v>
      </c>
    </row>
  </sheetData>
  <sortState ref="A2:D39">
    <sortCondition ref="B2:B39"/>
  </sortState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4" workbookViewId="0">
      <selection activeCell="I5" sqref="I5"/>
    </sheetView>
  </sheetViews>
  <sheetFormatPr defaultRowHeight="14" x14ac:dyDescent="0.3"/>
  <cols>
    <col min="9" max="9" width="14.6640625" customWidth="1"/>
  </cols>
  <sheetData>
    <row r="1" spans="1:13" x14ac:dyDescent="0.3">
      <c r="B1" t="s">
        <v>0</v>
      </c>
      <c r="C1" t="s">
        <v>1</v>
      </c>
      <c r="D1" t="s">
        <v>2</v>
      </c>
    </row>
    <row r="2" spans="1:13" x14ac:dyDescent="0.3">
      <c r="A2">
        <v>1</v>
      </c>
      <c r="B2" s="1">
        <v>-3.6</v>
      </c>
      <c r="C2" s="1">
        <v>3.75</v>
      </c>
      <c r="D2" s="1">
        <v>7.3550000000000004</v>
      </c>
    </row>
    <row r="3" spans="1:13" x14ac:dyDescent="0.3">
      <c r="A3">
        <v>2</v>
      </c>
      <c r="B3" s="1">
        <v>-1.4541869999999999</v>
      </c>
      <c r="C3" s="1">
        <v>3.75</v>
      </c>
      <c r="D3" s="1">
        <v>7.4891129999999997</v>
      </c>
    </row>
    <row r="4" spans="1:13" x14ac:dyDescent="0.3">
      <c r="A4">
        <v>3</v>
      </c>
      <c r="B4" s="1">
        <v>0</v>
      </c>
      <c r="C4" s="1">
        <v>3.75</v>
      </c>
      <c r="D4" s="1">
        <v>7.58</v>
      </c>
    </row>
    <row r="5" spans="1:13" x14ac:dyDescent="0.3">
      <c r="A5">
        <v>4</v>
      </c>
      <c r="B5" s="1">
        <v>10</v>
      </c>
      <c r="C5" s="1">
        <v>3.75</v>
      </c>
      <c r="D5" s="1">
        <v>8.1300000000000008</v>
      </c>
      <c r="F5" s="1">
        <v>10</v>
      </c>
      <c r="G5" s="1">
        <v>8.1300000000000008</v>
      </c>
      <c r="I5" t="str">
        <f>"(" &amp;F5 &amp;","&amp;G5 &amp; ",-3.75" &amp;"),"</f>
        <v>(10,8.13,-3.75),</v>
      </c>
      <c r="K5">
        <v>10</v>
      </c>
      <c r="L5">
        <v>7.73</v>
      </c>
      <c r="M5">
        <v>7.5</v>
      </c>
    </row>
    <row r="6" spans="1:13" x14ac:dyDescent="0.3">
      <c r="A6">
        <v>5</v>
      </c>
      <c r="B6" s="1">
        <v>15</v>
      </c>
      <c r="C6" s="1">
        <v>3.75</v>
      </c>
      <c r="D6" s="1">
        <v>8.3674999999999997</v>
      </c>
      <c r="F6" s="1">
        <v>15</v>
      </c>
      <c r="G6" s="1">
        <v>8.3674999999999997</v>
      </c>
      <c r="I6" t="str">
        <f t="shared" ref="I6:I24" si="0">"(" &amp;F6 &amp;","&amp;G6 &amp; ",-3.75" &amp;"),"</f>
        <v>(15,8.3675,-3.75),</v>
      </c>
      <c r="K6">
        <v>15</v>
      </c>
      <c r="L6">
        <v>7.9675000000000002</v>
      </c>
      <c r="M6">
        <v>7.5</v>
      </c>
    </row>
    <row r="7" spans="1:13" x14ac:dyDescent="0.3">
      <c r="A7">
        <v>6</v>
      </c>
      <c r="B7" s="1">
        <v>20</v>
      </c>
      <c r="C7" s="1">
        <v>3.75</v>
      </c>
      <c r="D7" s="1">
        <v>8.58</v>
      </c>
      <c r="F7" s="1">
        <v>20</v>
      </c>
      <c r="G7" s="1">
        <v>8.58</v>
      </c>
      <c r="I7" t="str">
        <f t="shared" si="0"/>
        <v>(20,8.58,-3.75),</v>
      </c>
      <c r="K7">
        <v>20</v>
      </c>
      <c r="L7">
        <v>8.18</v>
      </c>
      <c r="M7">
        <v>7.5</v>
      </c>
    </row>
    <row r="8" spans="1:13" x14ac:dyDescent="0.3">
      <c r="A8">
        <v>7</v>
      </c>
      <c r="B8" s="1">
        <v>25</v>
      </c>
      <c r="C8" s="1">
        <v>3.75</v>
      </c>
      <c r="D8" s="1">
        <v>8.7675000000000001</v>
      </c>
      <c r="F8" s="1">
        <v>25</v>
      </c>
      <c r="G8" s="1">
        <v>8.7675000000000001</v>
      </c>
      <c r="I8" t="str">
        <f t="shared" si="0"/>
        <v>(25,8.7675,-3.75),</v>
      </c>
      <c r="K8">
        <v>30</v>
      </c>
      <c r="L8">
        <v>8.5299999999999994</v>
      </c>
      <c r="M8">
        <v>7.5</v>
      </c>
    </row>
    <row r="9" spans="1:13" x14ac:dyDescent="0.3">
      <c r="A9">
        <v>8</v>
      </c>
      <c r="B9" s="1">
        <v>30</v>
      </c>
      <c r="C9" s="1">
        <v>3.75</v>
      </c>
      <c r="D9" s="1">
        <v>8.93</v>
      </c>
      <c r="F9" s="1">
        <v>30</v>
      </c>
      <c r="G9" s="1">
        <v>8.93</v>
      </c>
      <c r="I9" t="str">
        <f t="shared" si="0"/>
        <v>(30,8.93,-3.75),</v>
      </c>
      <c r="K9">
        <v>35</v>
      </c>
      <c r="L9">
        <v>8.6675000000000004</v>
      </c>
      <c r="M9">
        <v>7.5</v>
      </c>
    </row>
    <row r="10" spans="1:13" x14ac:dyDescent="0.3">
      <c r="A10">
        <v>9</v>
      </c>
      <c r="B10" s="1">
        <v>35</v>
      </c>
      <c r="C10" s="1">
        <v>3.75</v>
      </c>
      <c r="D10" s="1">
        <v>9.0675000000000008</v>
      </c>
      <c r="F10" s="1">
        <v>35</v>
      </c>
      <c r="G10" s="1">
        <v>9.0675000000000008</v>
      </c>
      <c r="I10" t="str">
        <f t="shared" si="0"/>
        <v>(35,9.0675,-3.75),</v>
      </c>
      <c r="K10">
        <v>40</v>
      </c>
      <c r="L10">
        <v>8.7799999999999994</v>
      </c>
      <c r="M10">
        <v>7.5</v>
      </c>
    </row>
    <row r="11" spans="1:13" x14ac:dyDescent="0.3">
      <c r="A11">
        <v>10</v>
      </c>
      <c r="B11" s="1">
        <v>40</v>
      </c>
      <c r="C11" s="1">
        <v>3.75</v>
      </c>
      <c r="D11" s="1">
        <v>9.18</v>
      </c>
      <c r="F11" s="1">
        <v>40</v>
      </c>
      <c r="G11" s="1">
        <v>9.18</v>
      </c>
      <c r="I11" t="str">
        <f t="shared" si="0"/>
        <v>(40,9.18,-3.75),</v>
      </c>
      <c r="K11">
        <v>45</v>
      </c>
      <c r="L11">
        <v>8.8674999999999997</v>
      </c>
      <c r="M11">
        <v>7.5</v>
      </c>
    </row>
    <row r="12" spans="1:13" x14ac:dyDescent="0.3">
      <c r="A12">
        <v>11</v>
      </c>
      <c r="B12" s="1">
        <v>45</v>
      </c>
      <c r="C12" s="1">
        <v>3.75</v>
      </c>
      <c r="D12" s="1">
        <v>9.2675000000000001</v>
      </c>
      <c r="F12" s="1">
        <v>45</v>
      </c>
      <c r="G12" s="1">
        <v>9.2675000000000001</v>
      </c>
      <c r="I12" t="str">
        <f t="shared" si="0"/>
        <v>(45,9.2675,-3.75),</v>
      </c>
      <c r="K12">
        <v>50</v>
      </c>
      <c r="L12">
        <v>8.93</v>
      </c>
      <c r="M12">
        <v>7.5</v>
      </c>
    </row>
    <row r="13" spans="1:13" x14ac:dyDescent="0.3">
      <c r="A13">
        <v>12</v>
      </c>
      <c r="B13" s="1">
        <v>50</v>
      </c>
      <c r="C13" s="1">
        <v>3.75</v>
      </c>
      <c r="D13" s="1">
        <v>9.33</v>
      </c>
      <c r="F13" s="1">
        <v>50</v>
      </c>
      <c r="G13" s="1">
        <v>9.33</v>
      </c>
      <c r="I13" t="str">
        <f t="shared" si="0"/>
        <v>(50,9.33,-3.75),</v>
      </c>
      <c r="K13">
        <v>55</v>
      </c>
      <c r="L13">
        <v>8.9674999999999994</v>
      </c>
      <c r="M13">
        <v>7.5</v>
      </c>
    </row>
    <row r="14" spans="1:13" x14ac:dyDescent="0.3">
      <c r="A14">
        <v>13</v>
      </c>
      <c r="B14" s="1">
        <v>55</v>
      </c>
      <c r="C14" s="1">
        <v>3.75</v>
      </c>
      <c r="D14" s="1">
        <v>9.3674999999999997</v>
      </c>
      <c r="F14" s="1">
        <v>55</v>
      </c>
      <c r="G14" s="1">
        <v>9.3674999999999997</v>
      </c>
      <c r="I14" t="str">
        <f t="shared" si="0"/>
        <v>(55,9.3675,-3.75),</v>
      </c>
      <c r="K14">
        <v>60</v>
      </c>
      <c r="L14">
        <v>8.98</v>
      </c>
      <c r="M14">
        <v>7.5</v>
      </c>
    </row>
    <row r="15" spans="1:13" x14ac:dyDescent="0.3">
      <c r="A15">
        <v>14</v>
      </c>
      <c r="B15" s="1">
        <v>60</v>
      </c>
      <c r="C15" s="1">
        <v>3.75</v>
      </c>
      <c r="D15" s="1">
        <v>9.3800000000000008</v>
      </c>
      <c r="F15" s="1">
        <v>60</v>
      </c>
      <c r="G15" s="1">
        <v>9.3800000000000008</v>
      </c>
      <c r="I15" t="str">
        <f t="shared" si="0"/>
        <v>(60,9.38,-3.75),</v>
      </c>
      <c r="K15">
        <v>65</v>
      </c>
      <c r="L15">
        <v>8.9674999999999994</v>
      </c>
      <c r="M15">
        <v>7.5</v>
      </c>
    </row>
    <row r="16" spans="1:13" x14ac:dyDescent="0.3">
      <c r="A16">
        <v>15</v>
      </c>
      <c r="B16" s="1">
        <v>65</v>
      </c>
      <c r="C16" s="1">
        <v>3.75</v>
      </c>
      <c r="D16" s="1">
        <v>9.3674999999999997</v>
      </c>
      <c r="F16" s="1">
        <v>65</v>
      </c>
      <c r="G16" s="1">
        <v>9.3674999999999997</v>
      </c>
      <c r="I16" t="str">
        <f t="shared" si="0"/>
        <v>(65,9.3675,-3.75),</v>
      </c>
      <c r="K16">
        <v>70</v>
      </c>
      <c r="L16">
        <v>8.93</v>
      </c>
      <c r="M16">
        <v>7.5</v>
      </c>
    </row>
    <row r="17" spans="1:13" x14ac:dyDescent="0.3">
      <c r="A17">
        <v>16</v>
      </c>
      <c r="B17" s="1">
        <v>70</v>
      </c>
      <c r="C17" s="1">
        <v>3.75</v>
      </c>
      <c r="D17" s="1">
        <v>9.33</v>
      </c>
      <c r="F17" s="1">
        <v>70</v>
      </c>
      <c r="G17" s="1">
        <v>9.33</v>
      </c>
      <c r="I17" t="str">
        <f t="shared" si="0"/>
        <v>(70,9.33,-3.75),</v>
      </c>
      <c r="K17">
        <v>75</v>
      </c>
      <c r="L17">
        <v>8.8674999999999997</v>
      </c>
      <c r="M17">
        <v>7.5</v>
      </c>
    </row>
    <row r="18" spans="1:13" x14ac:dyDescent="0.3">
      <c r="A18">
        <v>17</v>
      </c>
      <c r="B18" s="1">
        <v>75</v>
      </c>
      <c r="C18" s="1">
        <v>3.75</v>
      </c>
      <c r="D18" s="1">
        <v>9.2675000000000001</v>
      </c>
      <c r="F18" s="1">
        <v>75</v>
      </c>
      <c r="G18" s="1">
        <v>9.2675000000000001</v>
      </c>
      <c r="I18" t="str">
        <f t="shared" si="0"/>
        <v>(75,9.2675,-3.75),</v>
      </c>
      <c r="K18">
        <v>80</v>
      </c>
      <c r="L18">
        <v>8.7799999999999994</v>
      </c>
      <c r="M18">
        <v>7.5</v>
      </c>
    </row>
    <row r="19" spans="1:13" x14ac:dyDescent="0.3">
      <c r="A19">
        <v>18</v>
      </c>
      <c r="B19" s="1">
        <v>80</v>
      </c>
      <c r="C19" s="1">
        <v>3.75</v>
      </c>
      <c r="D19" s="1">
        <v>9.18</v>
      </c>
      <c r="F19" s="1">
        <v>80</v>
      </c>
      <c r="G19" s="1">
        <v>9.18</v>
      </c>
      <c r="I19" t="str">
        <f t="shared" si="0"/>
        <v>(80,9.18,-3.75),</v>
      </c>
      <c r="K19">
        <v>85</v>
      </c>
      <c r="L19">
        <v>8.6675000000000004</v>
      </c>
      <c r="M19">
        <v>7.5</v>
      </c>
    </row>
    <row r="20" spans="1:13" x14ac:dyDescent="0.3">
      <c r="A20">
        <v>19</v>
      </c>
      <c r="B20" s="1">
        <v>85</v>
      </c>
      <c r="C20" s="1">
        <v>3.75</v>
      </c>
      <c r="D20" s="1">
        <v>9.0675000000000008</v>
      </c>
      <c r="F20" s="1">
        <v>85</v>
      </c>
      <c r="G20" s="1">
        <v>9.0675000000000008</v>
      </c>
      <c r="I20" t="str">
        <f t="shared" si="0"/>
        <v>(85,9.0675,-3.75),</v>
      </c>
      <c r="K20">
        <v>90</v>
      </c>
      <c r="L20">
        <v>8.5299999999999994</v>
      </c>
      <c r="M20">
        <v>7.5</v>
      </c>
    </row>
    <row r="21" spans="1:13" x14ac:dyDescent="0.3">
      <c r="A21">
        <v>20</v>
      </c>
      <c r="B21" s="1">
        <v>90</v>
      </c>
      <c r="C21" s="1">
        <v>3.75</v>
      </c>
      <c r="D21" s="1">
        <v>8.93</v>
      </c>
      <c r="F21" s="1">
        <v>90</v>
      </c>
      <c r="G21" s="1">
        <v>8.93</v>
      </c>
      <c r="I21" t="str">
        <f t="shared" si="0"/>
        <v>(90,8.93,-3.75),</v>
      </c>
      <c r="K21">
        <v>100</v>
      </c>
      <c r="L21">
        <v>8.18</v>
      </c>
      <c r="M21">
        <v>7.5</v>
      </c>
    </row>
    <row r="22" spans="1:13" x14ac:dyDescent="0.3">
      <c r="A22">
        <v>21</v>
      </c>
      <c r="B22" s="1">
        <v>95</v>
      </c>
      <c r="C22" s="1">
        <v>3.75</v>
      </c>
      <c r="D22" s="1">
        <v>8.7675000000000001</v>
      </c>
      <c r="F22" s="1">
        <v>95</v>
      </c>
      <c r="G22" s="1">
        <v>8.7675000000000001</v>
      </c>
      <c r="I22" t="str">
        <f t="shared" si="0"/>
        <v>(95,8.7675,-3.75),</v>
      </c>
      <c r="K22">
        <v>105</v>
      </c>
      <c r="L22">
        <v>7.9675000000000002</v>
      </c>
      <c r="M22">
        <v>7.5</v>
      </c>
    </row>
    <row r="23" spans="1:13" x14ac:dyDescent="0.3">
      <c r="A23">
        <v>22</v>
      </c>
      <c r="B23" s="1">
        <v>100</v>
      </c>
      <c r="C23" s="1">
        <v>3.75</v>
      </c>
      <c r="D23" s="1">
        <v>8.58</v>
      </c>
      <c r="F23" s="1">
        <v>100</v>
      </c>
      <c r="G23" s="1">
        <v>8.58</v>
      </c>
      <c r="I23" t="str">
        <f t="shared" si="0"/>
        <v>(100,8.58,-3.75),</v>
      </c>
      <c r="K23">
        <v>110</v>
      </c>
      <c r="L23">
        <v>7.73</v>
      </c>
      <c r="M23">
        <v>7.5</v>
      </c>
    </row>
    <row r="24" spans="1:13" x14ac:dyDescent="0.3">
      <c r="A24">
        <v>23</v>
      </c>
      <c r="B24" s="1">
        <v>105</v>
      </c>
      <c r="C24" s="1">
        <v>3.75</v>
      </c>
      <c r="D24" s="1">
        <v>8.3674999999999997</v>
      </c>
      <c r="F24" s="1">
        <v>105</v>
      </c>
      <c r="G24" s="1">
        <v>8.3674999999999997</v>
      </c>
      <c r="I24" t="str">
        <f t="shared" si="0"/>
        <v>(105,8.3675,-3.75),</v>
      </c>
    </row>
    <row r="25" spans="1:13" x14ac:dyDescent="0.3">
      <c r="A25">
        <v>24</v>
      </c>
      <c r="B25" s="1">
        <v>110</v>
      </c>
      <c r="C25" s="1">
        <v>3.75</v>
      </c>
      <c r="D25" s="1">
        <v>8.1300000000000008</v>
      </c>
      <c r="F25" s="1">
        <v>110</v>
      </c>
      <c r="G25" s="1">
        <v>8.1300000000000008</v>
      </c>
      <c r="I25" t="str">
        <f t="shared" ref="I25" si="1">"(" &amp;F25 &amp;","&amp;G25 &amp; ",-3.75" &amp;")"</f>
        <v>(110,8.13,-3.75)</v>
      </c>
    </row>
    <row r="26" spans="1:13" x14ac:dyDescent="0.3">
      <c r="A26">
        <v>25</v>
      </c>
      <c r="B26" s="1">
        <v>120</v>
      </c>
      <c r="C26" s="1">
        <v>3.75</v>
      </c>
      <c r="D26" s="1">
        <v>7.58</v>
      </c>
    </row>
    <row r="27" spans="1:13" x14ac:dyDescent="0.3">
      <c r="A27">
        <v>26</v>
      </c>
      <c r="B27" s="1">
        <v>121.454187</v>
      </c>
      <c r="C27" s="1">
        <v>3.75</v>
      </c>
      <c r="D27" s="1">
        <v>7.4891129999999997</v>
      </c>
    </row>
    <row r="28" spans="1:13" x14ac:dyDescent="0.3">
      <c r="A28">
        <v>27</v>
      </c>
      <c r="B28" s="1">
        <v>123.6</v>
      </c>
      <c r="C28" s="1">
        <v>3.75</v>
      </c>
      <c r="D28" s="1">
        <v>7.3550000000000004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22" sqref="G22"/>
    </sheetView>
  </sheetViews>
  <sheetFormatPr defaultRowHeight="1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25</v>
      </c>
      <c r="C2">
        <v>7.5</v>
      </c>
      <c r="D2">
        <v>3.3</v>
      </c>
    </row>
    <row r="3" spans="1:4" x14ac:dyDescent="0.3">
      <c r="A3">
        <v>2</v>
      </c>
      <c r="B3">
        <v>25</v>
      </c>
      <c r="C3">
        <v>7.5</v>
      </c>
      <c r="D3">
        <v>20.440000000000001</v>
      </c>
    </row>
    <row r="4" spans="1:4" x14ac:dyDescent="0.3">
      <c r="A4">
        <v>3</v>
      </c>
      <c r="B4">
        <v>25</v>
      </c>
      <c r="C4">
        <v>0</v>
      </c>
      <c r="D4">
        <v>3.3</v>
      </c>
    </row>
    <row r="5" spans="1:4" x14ac:dyDescent="0.3">
      <c r="A5">
        <v>4</v>
      </c>
      <c r="B5">
        <v>25</v>
      </c>
      <c r="C5">
        <v>0</v>
      </c>
      <c r="D5">
        <v>20.440000000000001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6" sqref="B6"/>
    </sheetView>
  </sheetViews>
  <sheetFormatPr defaultRowHeight="1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95</v>
      </c>
      <c r="C2">
        <v>7.5</v>
      </c>
      <c r="D2">
        <v>3.3</v>
      </c>
    </row>
    <row r="3" spans="1:4" x14ac:dyDescent="0.3">
      <c r="A3">
        <v>2</v>
      </c>
      <c r="B3">
        <v>95</v>
      </c>
      <c r="C3">
        <v>7.5</v>
      </c>
      <c r="D3">
        <v>20.440000000000001</v>
      </c>
    </row>
    <row r="4" spans="1:4" x14ac:dyDescent="0.3">
      <c r="A4">
        <v>3</v>
      </c>
      <c r="B4">
        <v>95</v>
      </c>
      <c r="C4">
        <v>0</v>
      </c>
      <c r="D4">
        <v>3.3</v>
      </c>
    </row>
    <row r="5" spans="1:4" x14ac:dyDescent="0.3">
      <c r="A5">
        <v>4</v>
      </c>
      <c r="B5">
        <v>95</v>
      </c>
      <c r="C5">
        <v>0</v>
      </c>
      <c r="D5">
        <v>20.440000000000001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10" workbookViewId="0">
      <selection activeCell="B2" sqref="B2:C28"/>
    </sheetView>
  </sheetViews>
  <sheetFormatPr defaultRowHeight="14" x14ac:dyDescent="0.3"/>
  <sheetData>
    <row r="1" spans="1:3" x14ac:dyDescent="0.3">
      <c r="B1" t="s">
        <v>0</v>
      </c>
      <c r="C1" t="s">
        <v>2</v>
      </c>
    </row>
    <row r="2" spans="1:3" x14ac:dyDescent="0.3">
      <c r="A2">
        <v>1</v>
      </c>
      <c r="B2" s="1">
        <v>-3.6</v>
      </c>
      <c r="C2" s="1">
        <v>7.3550000000000004</v>
      </c>
    </row>
    <row r="3" spans="1:3" x14ac:dyDescent="0.3">
      <c r="A3">
        <v>2</v>
      </c>
      <c r="B3" s="1">
        <v>-1.4541869999999999</v>
      </c>
      <c r="C3" s="1">
        <v>7.4891129999999997</v>
      </c>
    </row>
    <row r="4" spans="1:3" x14ac:dyDescent="0.3">
      <c r="A4">
        <v>3</v>
      </c>
      <c r="B4" s="1">
        <v>0</v>
      </c>
      <c r="C4" s="1">
        <v>7.58</v>
      </c>
    </row>
    <row r="5" spans="1:3" x14ac:dyDescent="0.3">
      <c r="A5">
        <v>4</v>
      </c>
      <c r="B5" s="1">
        <v>10</v>
      </c>
      <c r="C5" s="1">
        <v>8.1300000000000008</v>
      </c>
    </row>
    <row r="6" spans="1:3" x14ac:dyDescent="0.3">
      <c r="A6">
        <v>5</v>
      </c>
      <c r="B6" s="1">
        <v>15</v>
      </c>
      <c r="C6" s="1">
        <v>8.3674999999999997</v>
      </c>
    </row>
    <row r="7" spans="1:3" x14ac:dyDescent="0.3">
      <c r="A7">
        <v>6</v>
      </c>
      <c r="B7" s="1">
        <v>20</v>
      </c>
      <c r="C7" s="1">
        <v>8.58</v>
      </c>
    </row>
    <row r="8" spans="1:3" x14ac:dyDescent="0.3">
      <c r="A8">
        <v>7</v>
      </c>
      <c r="B8" s="1">
        <v>25</v>
      </c>
      <c r="C8" s="1">
        <v>8.7675000000000001</v>
      </c>
    </row>
    <row r="9" spans="1:3" x14ac:dyDescent="0.3">
      <c r="A9">
        <v>8</v>
      </c>
      <c r="B9" s="1">
        <v>30</v>
      </c>
      <c r="C9" s="1">
        <v>8.93</v>
      </c>
    </row>
    <row r="10" spans="1:3" x14ac:dyDescent="0.3">
      <c r="A10">
        <v>9</v>
      </c>
      <c r="B10" s="1">
        <v>35</v>
      </c>
      <c r="C10" s="1">
        <v>9.0675000000000008</v>
      </c>
    </row>
    <row r="11" spans="1:3" x14ac:dyDescent="0.3">
      <c r="A11">
        <v>10</v>
      </c>
      <c r="B11" s="1">
        <v>40</v>
      </c>
      <c r="C11" s="1">
        <v>9.18</v>
      </c>
    </row>
    <row r="12" spans="1:3" x14ac:dyDescent="0.3">
      <c r="A12">
        <v>11</v>
      </c>
      <c r="B12" s="1">
        <v>45</v>
      </c>
      <c r="C12" s="1">
        <v>9.2675000000000001</v>
      </c>
    </row>
    <row r="13" spans="1:3" x14ac:dyDescent="0.3">
      <c r="A13">
        <v>12</v>
      </c>
      <c r="B13" s="1">
        <v>50</v>
      </c>
      <c r="C13" s="1">
        <v>9.33</v>
      </c>
    </row>
    <row r="14" spans="1:3" x14ac:dyDescent="0.3">
      <c r="A14">
        <v>13</v>
      </c>
      <c r="B14" s="1">
        <v>55</v>
      </c>
      <c r="C14" s="1">
        <v>9.3674999999999997</v>
      </c>
    </row>
    <row r="15" spans="1:3" x14ac:dyDescent="0.3">
      <c r="A15">
        <v>14</v>
      </c>
      <c r="B15" s="1">
        <v>60</v>
      </c>
      <c r="C15" s="1">
        <v>9.3800000000000008</v>
      </c>
    </row>
    <row r="16" spans="1:3" x14ac:dyDescent="0.3">
      <c r="A16">
        <v>15</v>
      </c>
      <c r="B16" s="1">
        <v>65</v>
      </c>
      <c r="C16" s="1">
        <v>9.3674999999999997</v>
      </c>
    </row>
    <row r="17" spans="1:3" x14ac:dyDescent="0.3">
      <c r="A17">
        <v>16</v>
      </c>
      <c r="B17" s="1">
        <v>70</v>
      </c>
      <c r="C17" s="1">
        <v>9.33</v>
      </c>
    </row>
    <row r="18" spans="1:3" x14ac:dyDescent="0.3">
      <c r="A18">
        <v>17</v>
      </c>
      <c r="B18" s="1">
        <v>75</v>
      </c>
      <c r="C18" s="1">
        <v>9.2675000000000001</v>
      </c>
    </row>
    <row r="19" spans="1:3" x14ac:dyDescent="0.3">
      <c r="A19">
        <v>18</v>
      </c>
      <c r="B19" s="1">
        <v>80</v>
      </c>
      <c r="C19" s="1">
        <v>9.18</v>
      </c>
    </row>
    <row r="20" spans="1:3" x14ac:dyDescent="0.3">
      <c r="A20">
        <v>19</v>
      </c>
      <c r="B20" s="1">
        <v>85</v>
      </c>
      <c r="C20" s="1">
        <v>9.0675000000000008</v>
      </c>
    </row>
    <row r="21" spans="1:3" x14ac:dyDescent="0.3">
      <c r="A21">
        <v>20</v>
      </c>
      <c r="B21" s="1">
        <v>90</v>
      </c>
      <c r="C21" s="1">
        <v>8.93</v>
      </c>
    </row>
    <row r="22" spans="1:3" x14ac:dyDescent="0.3">
      <c r="A22">
        <v>21</v>
      </c>
      <c r="B22" s="1">
        <v>95</v>
      </c>
      <c r="C22" s="1">
        <v>8.7675000000000001</v>
      </c>
    </row>
    <row r="23" spans="1:3" x14ac:dyDescent="0.3">
      <c r="A23">
        <v>22</v>
      </c>
      <c r="B23" s="1">
        <v>100</v>
      </c>
      <c r="C23" s="1">
        <v>8.58</v>
      </c>
    </row>
    <row r="24" spans="1:3" x14ac:dyDescent="0.3">
      <c r="A24">
        <v>23</v>
      </c>
      <c r="B24" s="1">
        <v>105</v>
      </c>
      <c r="C24" s="1">
        <v>8.3674999999999997</v>
      </c>
    </row>
    <row r="25" spans="1:3" x14ac:dyDescent="0.3">
      <c r="A25">
        <v>24</v>
      </c>
      <c r="B25" s="1">
        <v>110</v>
      </c>
      <c r="C25" s="1">
        <v>8.1300000000000008</v>
      </c>
    </row>
    <row r="26" spans="1:3" x14ac:dyDescent="0.3">
      <c r="A26">
        <v>25</v>
      </c>
      <c r="B26" s="1">
        <v>120</v>
      </c>
      <c r="C26" s="1">
        <v>7.58</v>
      </c>
    </row>
    <row r="27" spans="1:3" x14ac:dyDescent="0.3">
      <c r="A27">
        <v>26</v>
      </c>
      <c r="B27" s="1">
        <v>121.454187</v>
      </c>
      <c r="C27" s="1">
        <v>7.4891129999999997</v>
      </c>
    </row>
    <row r="28" spans="1:3" x14ac:dyDescent="0.3">
      <c r="A28">
        <v>27</v>
      </c>
      <c r="B28" s="1">
        <v>123.6</v>
      </c>
      <c r="C28" s="1">
        <v>7.3550000000000004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defaultRowHeight="1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-1.45</v>
      </c>
      <c r="C2">
        <v>0</v>
      </c>
      <c r="D2">
        <v>6.4729999999999999</v>
      </c>
    </row>
    <row r="3" spans="1:4" x14ac:dyDescent="0.3">
      <c r="A3">
        <v>2</v>
      </c>
      <c r="B3">
        <v>10</v>
      </c>
      <c r="C3">
        <v>0</v>
      </c>
      <c r="D3">
        <v>11.270569</v>
      </c>
    </row>
    <row r="4" spans="1:4" x14ac:dyDescent="0.3">
      <c r="A4">
        <v>3</v>
      </c>
      <c r="B4">
        <v>15</v>
      </c>
      <c r="C4">
        <v>0</v>
      </c>
      <c r="D4">
        <v>13.906819</v>
      </c>
    </row>
    <row r="5" spans="1:4" x14ac:dyDescent="0.3">
      <c r="A5">
        <v>4</v>
      </c>
      <c r="B5">
        <v>20</v>
      </c>
      <c r="C5">
        <v>0</v>
      </c>
      <c r="D5">
        <v>16.903936999999999</v>
      </c>
    </row>
    <row r="6" spans="1:4" x14ac:dyDescent="0.3">
      <c r="A6">
        <v>5</v>
      </c>
      <c r="B6">
        <v>25</v>
      </c>
      <c r="C6">
        <v>0</v>
      </c>
      <c r="D6">
        <v>20.440000000000001</v>
      </c>
    </row>
    <row r="7" spans="1:4" x14ac:dyDescent="0.3">
      <c r="A7">
        <v>6</v>
      </c>
      <c r="B7">
        <v>30</v>
      </c>
      <c r="C7">
        <v>0</v>
      </c>
      <c r="D7">
        <v>17.92136</v>
      </c>
    </row>
    <row r="8" spans="1:4" x14ac:dyDescent="0.3">
      <c r="A8">
        <v>7</v>
      </c>
      <c r="B8">
        <v>35</v>
      </c>
      <c r="C8">
        <v>0</v>
      </c>
      <c r="D8">
        <v>15.940382</v>
      </c>
    </row>
    <row r="9" spans="1:4" x14ac:dyDescent="0.3">
      <c r="A9">
        <v>8</v>
      </c>
      <c r="B9">
        <v>40</v>
      </c>
      <c r="C9">
        <v>0</v>
      </c>
      <c r="D9">
        <v>14.319928000000001</v>
      </c>
    </row>
    <row r="10" spans="1:4" x14ac:dyDescent="0.3">
      <c r="A10">
        <v>9</v>
      </c>
      <c r="B10">
        <v>45</v>
      </c>
      <c r="C10">
        <v>0</v>
      </c>
      <c r="D10">
        <v>13.059818999999999</v>
      </c>
    </row>
    <row r="11" spans="1:4" x14ac:dyDescent="0.3">
      <c r="A11">
        <v>10</v>
      </c>
      <c r="B11">
        <v>50</v>
      </c>
      <c r="C11">
        <v>0</v>
      </c>
      <c r="D11">
        <v>12.159874</v>
      </c>
    </row>
    <row r="12" spans="1:4" x14ac:dyDescent="0.3">
      <c r="A12">
        <v>11</v>
      </c>
      <c r="B12">
        <v>55</v>
      </c>
      <c r="C12">
        <v>0</v>
      </c>
      <c r="D12">
        <v>11.619961</v>
      </c>
    </row>
    <row r="13" spans="1:4" x14ac:dyDescent="0.3">
      <c r="A13">
        <v>12</v>
      </c>
      <c r="B13">
        <v>60</v>
      </c>
      <c r="C13">
        <v>0</v>
      </c>
      <c r="D13">
        <v>11.44</v>
      </c>
    </row>
    <row r="14" spans="1:4" x14ac:dyDescent="0.3">
      <c r="A14">
        <v>13</v>
      </c>
      <c r="B14">
        <v>65</v>
      </c>
      <c r="C14">
        <v>0</v>
      </c>
      <c r="D14">
        <v>11.619961</v>
      </c>
    </row>
    <row r="15" spans="1:4" x14ac:dyDescent="0.3">
      <c r="A15">
        <v>14</v>
      </c>
      <c r="B15">
        <v>70</v>
      </c>
      <c r="C15">
        <v>0</v>
      </c>
      <c r="D15">
        <v>12.159874</v>
      </c>
    </row>
    <row r="16" spans="1:4" x14ac:dyDescent="0.3">
      <c r="A16">
        <v>15</v>
      </c>
      <c r="B16">
        <v>75</v>
      </c>
      <c r="C16">
        <v>0</v>
      </c>
      <c r="D16">
        <v>13.059818999999999</v>
      </c>
    </row>
    <row r="17" spans="1:4" x14ac:dyDescent="0.3">
      <c r="A17">
        <v>16</v>
      </c>
      <c r="B17">
        <v>80</v>
      </c>
      <c r="C17">
        <v>0</v>
      </c>
      <c r="D17">
        <v>14.319928000000001</v>
      </c>
    </row>
    <row r="18" spans="1:4" x14ac:dyDescent="0.3">
      <c r="A18">
        <v>17</v>
      </c>
      <c r="B18">
        <v>85</v>
      </c>
      <c r="C18">
        <v>0</v>
      </c>
      <c r="D18">
        <v>15.940382</v>
      </c>
    </row>
    <row r="19" spans="1:4" x14ac:dyDescent="0.3">
      <c r="A19">
        <v>18</v>
      </c>
      <c r="B19">
        <v>90</v>
      </c>
      <c r="C19">
        <v>0</v>
      </c>
      <c r="D19">
        <v>17.92136</v>
      </c>
    </row>
    <row r="20" spans="1:4" x14ac:dyDescent="0.3">
      <c r="A20">
        <v>19</v>
      </c>
      <c r="B20">
        <v>95</v>
      </c>
      <c r="C20">
        <v>0</v>
      </c>
      <c r="D20">
        <v>20.440000000000001</v>
      </c>
    </row>
    <row r="21" spans="1:4" x14ac:dyDescent="0.3">
      <c r="A21">
        <v>20</v>
      </c>
      <c r="B21">
        <v>100</v>
      </c>
      <c r="C21">
        <v>0</v>
      </c>
      <c r="D21">
        <v>16.903936999999999</v>
      </c>
    </row>
    <row r="22" spans="1:4" x14ac:dyDescent="0.3">
      <c r="A22">
        <v>21</v>
      </c>
      <c r="B22">
        <v>105</v>
      </c>
      <c r="C22">
        <v>0</v>
      </c>
      <c r="D22">
        <v>13.906819</v>
      </c>
    </row>
    <row r="23" spans="1:4" x14ac:dyDescent="0.3">
      <c r="A23">
        <v>22</v>
      </c>
      <c r="B23">
        <v>110</v>
      </c>
      <c r="C23">
        <v>0</v>
      </c>
      <c r="D23">
        <v>11.270569</v>
      </c>
    </row>
    <row r="24" spans="1:4" x14ac:dyDescent="0.3">
      <c r="A24">
        <v>23</v>
      </c>
      <c r="B24">
        <v>121.45</v>
      </c>
      <c r="C24">
        <v>0</v>
      </c>
      <c r="D24">
        <v>6.4729999999999999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10</v>
      </c>
      <c r="C2">
        <v>7.5</v>
      </c>
      <c r="D2">
        <v>7.73</v>
      </c>
    </row>
    <row r="3" spans="1:4" x14ac:dyDescent="0.3">
      <c r="A3">
        <v>2</v>
      </c>
      <c r="B3">
        <v>15</v>
      </c>
      <c r="C3">
        <v>7.5</v>
      </c>
      <c r="D3">
        <v>7.9675000000000002</v>
      </c>
    </row>
    <row r="4" spans="1:4" x14ac:dyDescent="0.3">
      <c r="A4">
        <v>3</v>
      </c>
      <c r="B4">
        <v>20</v>
      </c>
      <c r="C4">
        <v>7.5</v>
      </c>
      <c r="D4">
        <v>8.18</v>
      </c>
    </row>
    <row r="5" spans="1:4" x14ac:dyDescent="0.3">
      <c r="A5">
        <v>4</v>
      </c>
      <c r="B5">
        <v>30</v>
      </c>
      <c r="C5">
        <v>7.5</v>
      </c>
      <c r="D5">
        <v>8.5299999999999994</v>
      </c>
    </row>
    <row r="6" spans="1:4" x14ac:dyDescent="0.3">
      <c r="A6">
        <v>5</v>
      </c>
      <c r="B6">
        <v>35</v>
      </c>
      <c r="C6">
        <v>7.5</v>
      </c>
      <c r="D6">
        <v>8.6675000000000004</v>
      </c>
    </row>
    <row r="7" spans="1:4" x14ac:dyDescent="0.3">
      <c r="A7">
        <v>6</v>
      </c>
      <c r="B7">
        <v>40</v>
      </c>
      <c r="C7">
        <v>7.5</v>
      </c>
      <c r="D7">
        <v>8.7799999999999994</v>
      </c>
    </row>
    <row r="8" spans="1:4" x14ac:dyDescent="0.3">
      <c r="A8">
        <v>7</v>
      </c>
      <c r="B8">
        <v>45</v>
      </c>
      <c r="C8">
        <v>7.5</v>
      </c>
      <c r="D8">
        <v>8.8674999999999997</v>
      </c>
    </row>
    <row r="9" spans="1:4" x14ac:dyDescent="0.3">
      <c r="A9">
        <v>8</v>
      </c>
      <c r="B9">
        <v>50</v>
      </c>
      <c r="C9">
        <v>7.5</v>
      </c>
      <c r="D9">
        <v>8.93</v>
      </c>
    </row>
    <row r="10" spans="1:4" x14ac:dyDescent="0.3">
      <c r="A10">
        <v>9</v>
      </c>
      <c r="B10">
        <v>55</v>
      </c>
      <c r="C10">
        <v>7.5</v>
      </c>
      <c r="D10">
        <v>8.9674999999999994</v>
      </c>
    </row>
    <row r="11" spans="1:4" x14ac:dyDescent="0.3">
      <c r="A11">
        <v>10</v>
      </c>
      <c r="B11">
        <v>60</v>
      </c>
      <c r="C11">
        <v>7.5</v>
      </c>
      <c r="D11">
        <v>8.98</v>
      </c>
    </row>
    <row r="12" spans="1:4" x14ac:dyDescent="0.3">
      <c r="A12">
        <v>11</v>
      </c>
      <c r="B12">
        <v>65</v>
      </c>
      <c r="C12">
        <v>7.5</v>
      </c>
      <c r="D12">
        <v>8.9674999999999994</v>
      </c>
    </row>
    <row r="13" spans="1:4" x14ac:dyDescent="0.3">
      <c r="A13">
        <v>12</v>
      </c>
      <c r="B13">
        <v>70</v>
      </c>
      <c r="C13">
        <v>7.5</v>
      </c>
      <c r="D13">
        <v>8.93</v>
      </c>
    </row>
    <row r="14" spans="1:4" x14ac:dyDescent="0.3">
      <c r="A14">
        <v>13</v>
      </c>
      <c r="B14">
        <v>75</v>
      </c>
      <c r="C14">
        <v>7.5</v>
      </c>
      <c r="D14">
        <v>8.8674999999999997</v>
      </c>
    </row>
    <row r="15" spans="1:4" x14ac:dyDescent="0.3">
      <c r="A15">
        <v>14</v>
      </c>
      <c r="B15">
        <v>80</v>
      </c>
      <c r="C15">
        <v>7.5</v>
      </c>
      <c r="D15">
        <v>8.7799999999999994</v>
      </c>
    </row>
    <row r="16" spans="1:4" x14ac:dyDescent="0.3">
      <c r="A16">
        <v>15</v>
      </c>
      <c r="B16">
        <v>85</v>
      </c>
      <c r="C16">
        <v>7.5</v>
      </c>
      <c r="D16">
        <v>8.6675000000000004</v>
      </c>
    </row>
    <row r="17" spans="1:4" x14ac:dyDescent="0.3">
      <c r="A17">
        <v>16</v>
      </c>
      <c r="B17">
        <v>90</v>
      </c>
      <c r="C17">
        <v>7.5</v>
      </c>
      <c r="D17">
        <v>8.5299999999999994</v>
      </c>
    </row>
    <row r="18" spans="1:4" x14ac:dyDescent="0.3">
      <c r="A18">
        <v>17</v>
      </c>
      <c r="B18">
        <v>100</v>
      </c>
      <c r="C18">
        <v>7.5</v>
      </c>
      <c r="D18">
        <v>8.18</v>
      </c>
    </row>
    <row r="19" spans="1:4" x14ac:dyDescent="0.3">
      <c r="A19">
        <v>18</v>
      </c>
      <c r="B19">
        <v>105</v>
      </c>
      <c r="C19">
        <v>7.5</v>
      </c>
      <c r="D19">
        <v>7.9675000000000002</v>
      </c>
    </row>
    <row r="20" spans="1:4" x14ac:dyDescent="0.3">
      <c r="A20">
        <v>19</v>
      </c>
      <c r="B20">
        <v>110</v>
      </c>
      <c r="C20">
        <v>7.5</v>
      </c>
      <c r="D20">
        <v>7.73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4" sqref="A4:K4"/>
    </sheetView>
  </sheetViews>
  <sheetFormatPr defaultRowHeight="14" x14ac:dyDescent="0.3"/>
  <cols>
    <col min="1" max="1" width="15" customWidth="1"/>
    <col min="2" max="2" width="13.75" customWidth="1"/>
    <col min="7" max="7" width="12.58203125" bestFit="1" customWidth="1"/>
    <col min="9" max="9" width="21.6640625" bestFit="1" customWidth="1"/>
    <col min="10" max="11" width="22.08203125" bestFit="1" customWidth="1"/>
  </cols>
  <sheetData>
    <row r="1" spans="1:11" x14ac:dyDescent="0.3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11" x14ac:dyDescent="0.3">
      <c r="A2">
        <v>215</v>
      </c>
      <c r="B2" s="1">
        <v>25</v>
      </c>
      <c r="C2" s="1">
        <v>6.5</v>
      </c>
      <c r="D2" s="1">
        <v>8.1270000000000007</v>
      </c>
      <c r="I2" t="str">
        <f>"("&amp;B2&amp;","&amp;D2&amp;","&amp;0&amp;")"</f>
        <v>(25,8.127,0)</v>
      </c>
      <c r="J2" t="str">
        <f t="shared" ref="J2" si="0">I2&amp;","</f>
        <v>(25,8.127,0),</v>
      </c>
      <c r="K2" t="s">
        <v>62</v>
      </c>
    </row>
    <row r="3" spans="1:11" x14ac:dyDescent="0.3">
      <c r="A3">
        <v>238</v>
      </c>
      <c r="B3" s="1">
        <v>95</v>
      </c>
      <c r="C3" s="1">
        <v>6.5</v>
      </c>
      <c r="D3" s="1">
        <v>8.1270000000000007</v>
      </c>
      <c r="I3" t="str">
        <f>"("&amp;B3&amp;","&amp;D3&amp;","&amp;0&amp;")"</f>
        <v>(95,8.127,0)</v>
      </c>
      <c r="J3" t="str">
        <f>I3&amp;","</f>
        <v>(95,8.127,0),</v>
      </c>
      <c r="K3" t="s">
        <v>62</v>
      </c>
    </row>
    <row r="4" spans="1:11" x14ac:dyDescent="0.3">
      <c r="A4">
        <v>216</v>
      </c>
      <c r="B4" s="1">
        <v>25</v>
      </c>
      <c r="C4" s="1">
        <v>1</v>
      </c>
      <c r="D4" s="1">
        <v>8.1270000000000007</v>
      </c>
      <c r="I4" t="str">
        <f>"("&amp;B4&amp;","&amp;D4&amp;","&amp;0&amp;")"</f>
        <v>(25,8.127,0)</v>
      </c>
      <c r="J4" t="str">
        <f>I4&amp;","</f>
        <v>(25,8.127,0),</v>
      </c>
      <c r="K4" t="s">
        <v>63</v>
      </c>
    </row>
    <row r="5" spans="1:11" x14ac:dyDescent="0.3">
      <c r="A5">
        <v>239</v>
      </c>
      <c r="B5">
        <v>95</v>
      </c>
      <c r="C5">
        <v>1</v>
      </c>
      <c r="D5">
        <v>8.1270000000000007</v>
      </c>
      <c r="I5" t="str">
        <f t="shared" ref="I5" si="1">"("&amp;B5&amp;","&amp;D5&amp;","&amp;0&amp;")"</f>
        <v>(95,8.127,0)</v>
      </c>
      <c r="J5" t="str">
        <f t="shared" ref="J5" si="2">I5&amp;","</f>
        <v>(95,8.127,0),</v>
      </c>
      <c r="K5" t="s">
        <v>64</v>
      </c>
    </row>
    <row r="7" spans="1:11" x14ac:dyDescent="0.3">
      <c r="A7" t="s">
        <v>62</v>
      </c>
      <c r="B7" t="s">
        <v>63</v>
      </c>
      <c r="C7" t="s">
        <v>62</v>
      </c>
      <c r="D7" t="s">
        <v>64</v>
      </c>
    </row>
    <row r="10" spans="1:11" x14ac:dyDescent="0.3">
      <c r="B10" s="1"/>
      <c r="C10" s="1"/>
      <c r="D10" s="1"/>
    </row>
    <row r="11" spans="1:11" x14ac:dyDescent="0.3">
      <c r="B11" s="1"/>
      <c r="C11" s="1"/>
      <c r="D11" s="1"/>
    </row>
    <row r="12" spans="1:11" x14ac:dyDescent="0.3">
      <c r="B12" s="1"/>
      <c r="C12" s="1"/>
      <c r="D12" s="1"/>
    </row>
    <row r="13" spans="1:11" x14ac:dyDescent="0.3">
      <c r="B13" s="1"/>
      <c r="C13" s="1"/>
      <c r="D13" s="1"/>
    </row>
    <row r="14" spans="1:11" x14ac:dyDescent="0.3">
      <c r="B14" s="1"/>
      <c r="C14" s="1"/>
      <c r="D14" s="1"/>
    </row>
    <row r="15" spans="1:11" x14ac:dyDescent="0.3">
      <c r="B15" s="1"/>
      <c r="C15" s="1"/>
      <c r="D15" s="1"/>
    </row>
    <row r="16" spans="1:11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  <row r="22" spans="2:4" x14ac:dyDescent="0.3">
      <c r="B22" s="1"/>
      <c r="C22" s="1"/>
      <c r="D22" s="1"/>
    </row>
    <row r="23" spans="2:4" x14ac:dyDescent="0.3">
      <c r="B23" s="1"/>
      <c r="C23" s="1"/>
      <c r="D23" s="1"/>
    </row>
    <row r="24" spans="2:4" x14ac:dyDescent="0.3">
      <c r="B24" s="1"/>
      <c r="C24" s="1"/>
      <c r="D24" s="1"/>
    </row>
    <row r="25" spans="2:4" x14ac:dyDescent="0.3">
      <c r="B25" s="1"/>
      <c r="C25" s="1"/>
      <c r="D25" s="1"/>
    </row>
    <row r="26" spans="2:4" x14ac:dyDescent="0.3">
      <c r="B26" s="1"/>
      <c r="C26" s="1"/>
      <c r="D26" s="1"/>
    </row>
    <row r="27" spans="2:4" x14ac:dyDescent="0.3">
      <c r="B27" s="1"/>
      <c r="C27" s="1"/>
      <c r="D27" s="1"/>
    </row>
    <row r="28" spans="2:4" x14ac:dyDescent="0.3">
      <c r="B28" s="1"/>
      <c r="C28" s="1"/>
      <c r="D2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D7" sqref="A7:D7"/>
    </sheetView>
  </sheetViews>
  <sheetFormatPr defaultRowHeight="14" x14ac:dyDescent="0.3"/>
  <cols>
    <col min="1" max="1" width="15" customWidth="1"/>
    <col min="2" max="2" width="13.75" customWidth="1"/>
    <col min="7" max="7" width="12.58203125" bestFit="1" customWidth="1"/>
    <col min="9" max="9" width="21.6640625" bestFit="1" customWidth="1"/>
    <col min="10" max="11" width="22.08203125" bestFit="1" customWidth="1"/>
  </cols>
  <sheetData>
    <row r="1" spans="1:11" x14ac:dyDescent="0.3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11" x14ac:dyDescent="0.3">
      <c r="A2">
        <v>294</v>
      </c>
      <c r="B2" s="1">
        <v>25</v>
      </c>
      <c r="C2" s="1">
        <v>6.5</v>
      </c>
      <c r="D2" s="1">
        <v>8.7675000000000001</v>
      </c>
      <c r="I2" t="str">
        <f>"("&amp;B2&amp;","&amp;D2&amp;","&amp;0&amp;")"</f>
        <v>(25,8.7675,0)</v>
      </c>
      <c r="J2" t="str">
        <f t="shared" ref="J2" si="0">I2&amp;","</f>
        <v>(25,8.7675,0),</v>
      </c>
      <c r="K2" t="s">
        <v>62</v>
      </c>
    </row>
    <row r="3" spans="1:11" x14ac:dyDescent="0.3">
      <c r="A3">
        <v>295</v>
      </c>
      <c r="B3" s="1">
        <v>95</v>
      </c>
      <c r="C3" s="1">
        <v>6.5</v>
      </c>
      <c r="D3" s="1">
        <v>8.7675000000000001</v>
      </c>
      <c r="I3" t="str">
        <f>"("&amp;B3&amp;","&amp;D3&amp;","&amp;0&amp;")"</f>
        <v>(95,8.7675,0)</v>
      </c>
      <c r="J3" t="str">
        <f>I3&amp;","</f>
        <v>(95,8.7675,0),</v>
      </c>
      <c r="K3" t="s">
        <v>63</v>
      </c>
    </row>
    <row r="4" spans="1:11" x14ac:dyDescent="0.3">
      <c r="A4">
        <v>293</v>
      </c>
      <c r="B4" s="1">
        <v>25</v>
      </c>
      <c r="C4" s="1">
        <v>1</v>
      </c>
      <c r="D4" s="1">
        <v>8.7675000000000001</v>
      </c>
      <c r="I4" t="str">
        <f>"("&amp;B4&amp;","&amp;D4&amp;","&amp;0&amp;")"</f>
        <v>(25,8.7675,0)</v>
      </c>
      <c r="J4" t="str">
        <f>I4&amp;","</f>
        <v>(25,8.7675,0),</v>
      </c>
      <c r="K4" t="s">
        <v>62</v>
      </c>
    </row>
    <row r="5" spans="1:11" x14ac:dyDescent="0.3">
      <c r="A5">
        <v>296</v>
      </c>
      <c r="B5">
        <v>95</v>
      </c>
      <c r="C5">
        <v>1</v>
      </c>
      <c r="D5">
        <v>8.7675000000000001</v>
      </c>
      <c r="I5" t="str">
        <f t="shared" ref="I5" si="1">"("&amp;B5&amp;","&amp;D5&amp;","&amp;0&amp;")"</f>
        <v>(95,8.7675,0)</v>
      </c>
      <c r="J5" t="str">
        <f t="shared" ref="J5" si="2">I5&amp;","</f>
        <v>(95,8.7675,0),</v>
      </c>
      <c r="K5" t="s">
        <v>64</v>
      </c>
    </row>
    <row r="7" spans="1:11" x14ac:dyDescent="0.3">
      <c r="A7" t="s">
        <v>62</v>
      </c>
      <c r="B7" t="s">
        <v>63</v>
      </c>
      <c r="C7" t="s">
        <v>62</v>
      </c>
      <c r="D7" t="s">
        <v>64</v>
      </c>
    </row>
    <row r="10" spans="1:11" x14ac:dyDescent="0.3">
      <c r="B10" s="1"/>
      <c r="C10" s="1"/>
      <c r="D10" s="1"/>
    </row>
    <row r="11" spans="1:11" x14ac:dyDescent="0.3">
      <c r="B11" s="1"/>
      <c r="C11" s="1"/>
      <c r="D11" s="1"/>
    </row>
    <row r="12" spans="1:11" x14ac:dyDescent="0.3">
      <c r="B12" s="1"/>
      <c r="C12" s="1"/>
      <c r="D12" s="1"/>
    </row>
    <row r="13" spans="1:11" x14ac:dyDescent="0.3">
      <c r="B13" s="1"/>
      <c r="C13" s="1"/>
      <c r="D13" s="1"/>
    </row>
    <row r="14" spans="1:11" x14ac:dyDescent="0.3">
      <c r="B14" s="1"/>
      <c r="C14" s="1"/>
      <c r="D14" s="1"/>
    </row>
    <row r="15" spans="1:11" x14ac:dyDescent="0.3">
      <c r="B15" s="1"/>
      <c r="C15" s="1"/>
      <c r="D15" s="1"/>
    </row>
    <row r="16" spans="1:11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  <row r="22" spans="2:4" x14ac:dyDescent="0.3">
      <c r="B22" s="1"/>
      <c r="C22" s="1"/>
      <c r="D22" s="1"/>
    </row>
    <row r="23" spans="2:4" x14ac:dyDescent="0.3">
      <c r="B23" s="1"/>
      <c r="C23" s="1"/>
      <c r="D23" s="1"/>
    </row>
    <row r="24" spans="2:4" x14ac:dyDescent="0.3">
      <c r="B24" s="1"/>
      <c r="C24" s="1"/>
      <c r="D24" s="1"/>
    </row>
    <row r="25" spans="2:4" x14ac:dyDescent="0.3">
      <c r="B25" s="1"/>
      <c r="C25" s="1"/>
      <c r="D25" s="1"/>
    </row>
    <row r="26" spans="2:4" x14ac:dyDescent="0.3">
      <c r="B26" s="1"/>
      <c r="C26" s="1"/>
      <c r="D26" s="1"/>
    </row>
    <row r="27" spans="2:4" x14ac:dyDescent="0.3">
      <c r="B27" s="1"/>
      <c r="C27" s="1"/>
      <c r="D27" s="1"/>
    </row>
    <row r="28" spans="2:4" x14ac:dyDescent="0.3">
      <c r="B28" s="1"/>
      <c r="C28" s="1"/>
      <c r="D2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5" sqref="A5:B5"/>
    </sheetView>
  </sheetViews>
  <sheetFormatPr defaultRowHeight="14" x14ac:dyDescent="0.3"/>
  <cols>
    <col min="1" max="1" width="15" customWidth="1"/>
    <col min="2" max="2" width="13.75" customWidth="1"/>
    <col min="7" max="7" width="12.58203125" bestFit="1" customWidth="1"/>
    <col min="9" max="9" width="21.6640625" bestFit="1" customWidth="1"/>
    <col min="10" max="11" width="22.08203125" bestFit="1" customWidth="1"/>
  </cols>
  <sheetData>
    <row r="1" spans="1:11" x14ac:dyDescent="0.3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11" x14ac:dyDescent="0.3">
      <c r="A2">
        <v>85</v>
      </c>
      <c r="B2" s="1">
        <v>0</v>
      </c>
      <c r="C2" s="1">
        <v>3.75</v>
      </c>
      <c r="D2" s="1">
        <v>7.58</v>
      </c>
      <c r="I2" t="str">
        <f>"("&amp;B2&amp;","&amp;D2&amp;","&amp;0&amp;")"</f>
        <v>(0,7.58,0)</v>
      </c>
      <c r="J2" t="str">
        <f>I2&amp;","</f>
        <v>(0,7.58,0),</v>
      </c>
      <c r="K2" t="s">
        <v>60</v>
      </c>
    </row>
    <row r="3" spans="1:11" x14ac:dyDescent="0.3">
      <c r="A3">
        <v>107</v>
      </c>
      <c r="B3" s="1">
        <v>120</v>
      </c>
      <c r="C3" s="1">
        <v>3.75</v>
      </c>
      <c r="D3" s="1">
        <v>7.58</v>
      </c>
      <c r="I3" t="str">
        <f t="shared" ref="I3:I5" si="0">"("&amp;B3&amp;","&amp;D3&amp;","&amp;0&amp;")"</f>
        <v>(120,7.58,0)</v>
      </c>
      <c r="J3" t="str">
        <f t="shared" ref="J3:K3" si="1">I3&amp;","</f>
        <v>(120,7.58,0),</v>
      </c>
      <c r="K3" t="s">
        <v>61</v>
      </c>
    </row>
    <row r="4" spans="1:11" x14ac:dyDescent="0.3">
      <c r="B4" s="1"/>
      <c r="C4" s="1"/>
      <c r="D4" s="1"/>
    </row>
    <row r="5" spans="1:11" x14ac:dyDescent="0.3">
      <c r="A5" t="s">
        <v>60</v>
      </c>
      <c r="B5" t="s">
        <v>61</v>
      </c>
    </row>
    <row r="7" spans="1:11" x14ac:dyDescent="0.3">
      <c r="B7" s="1"/>
      <c r="C7" s="1"/>
      <c r="D7" s="1"/>
    </row>
    <row r="10" spans="1:11" x14ac:dyDescent="0.3">
      <c r="B10" s="1"/>
      <c r="C10" s="1"/>
      <c r="D10" s="1"/>
    </row>
    <row r="11" spans="1:11" x14ac:dyDescent="0.3">
      <c r="B11" s="1"/>
      <c r="C11" s="1"/>
      <c r="D11" s="1"/>
    </row>
    <row r="12" spans="1:11" x14ac:dyDescent="0.3">
      <c r="B12" s="1"/>
      <c r="C12" s="1"/>
      <c r="D12" s="1"/>
    </row>
    <row r="13" spans="1:11" x14ac:dyDescent="0.3">
      <c r="B13" s="1"/>
      <c r="C13" s="1"/>
      <c r="D13" s="1"/>
    </row>
    <row r="14" spans="1:11" x14ac:dyDescent="0.3">
      <c r="B14" s="1"/>
      <c r="C14" s="1"/>
      <c r="D14" s="1"/>
    </row>
    <row r="15" spans="1:11" x14ac:dyDescent="0.3">
      <c r="B15" s="1"/>
      <c r="C15" s="1"/>
      <c r="D15" s="1"/>
    </row>
    <row r="16" spans="1:11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  <row r="22" spans="2:4" x14ac:dyDescent="0.3">
      <c r="B22" s="1"/>
      <c r="C22" s="1"/>
      <c r="D22" s="1"/>
    </row>
    <row r="23" spans="2:4" x14ac:dyDescent="0.3">
      <c r="B23" s="1"/>
      <c r="C23" s="1"/>
      <c r="D23" s="1"/>
    </row>
    <row r="24" spans="2:4" x14ac:dyDescent="0.3">
      <c r="B24" s="1"/>
      <c r="C24" s="1"/>
      <c r="D24" s="1"/>
    </row>
    <row r="25" spans="2:4" x14ac:dyDescent="0.3">
      <c r="B25" s="1"/>
      <c r="C25" s="1"/>
      <c r="D25" s="1"/>
    </row>
    <row r="26" spans="2:4" x14ac:dyDescent="0.3">
      <c r="B26" s="1"/>
      <c r="C26" s="1"/>
      <c r="D26" s="1"/>
    </row>
    <row r="27" spans="2:4" x14ac:dyDescent="0.3">
      <c r="B27" s="1"/>
      <c r="C27" s="1"/>
      <c r="D27" s="1"/>
    </row>
    <row r="28" spans="2:4" x14ac:dyDescent="0.3">
      <c r="B28" s="1"/>
      <c r="C28" s="1"/>
      <c r="D2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6" sqref="A6:B6"/>
    </sheetView>
  </sheetViews>
  <sheetFormatPr defaultRowHeight="14" x14ac:dyDescent="0.3"/>
  <cols>
    <col min="1" max="1" width="15" customWidth="1"/>
    <col min="2" max="2" width="13.75" customWidth="1"/>
    <col min="7" max="7" width="12.58203125" bestFit="1" customWidth="1"/>
    <col min="9" max="9" width="21.6640625" bestFit="1" customWidth="1"/>
    <col min="10" max="11" width="22.08203125" bestFit="1" customWidth="1"/>
  </cols>
  <sheetData>
    <row r="1" spans="1:11" x14ac:dyDescent="0.3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11" x14ac:dyDescent="0.3">
      <c r="A2">
        <v>243</v>
      </c>
      <c r="B2" s="1">
        <v>-1.4541869999999999</v>
      </c>
      <c r="C2" s="1">
        <v>3.75</v>
      </c>
      <c r="D2" s="1">
        <v>7.4891129999999997</v>
      </c>
      <c r="I2" t="str">
        <f>"("&amp;B2&amp;","&amp;D2&amp;","&amp;0&amp;")"</f>
        <v>(-1.454187,7.489113,0)</v>
      </c>
      <c r="J2" t="str">
        <f>I2&amp;","</f>
        <v>(-1.454187,7.489113,0),</v>
      </c>
      <c r="K2" t="s">
        <v>51</v>
      </c>
    </row>
    <row r="3" spans="1:11" x14ac:dyDescent="0.3">
      <c r="A3">
        <v>282</v>
      </c>
      <c r="B3" s="1">
        <v>121.454187</v>
      </c>
      <c r="C3" s="1">
        <v>3.75</v>
      </c>
      <c r="D3" s="1">
        <v>7.4891129999999997</v>
      </c>
      <c r="I3" t="str">
        <f t="shared" ref="I3:I5" si="0">"("&amp;B3&amp;","&amp;D3&amp;","&amp;0&amp;")"</f>
        <v>(121.454187,7.489113,0)</v>
      </c>
      <c r="J3" t="str">
        <f t="shared" ref="J3" si="1">I3&amp;","</f>
        <v>(121.454187,7.489113,0),</v>
      </c>
      <c r="K3" t="s">
        <v>59</v>
      </c>
    </row>
    <row r="4" spans="1:11" x14ac:dyDescent="0.3">
      <c r="B4" s="1"/>
      <c r="C4" s="1"/>
      <c r="D4" s="1"/>
    </row>
    <row r="6" spans="1:11" x14ac:dyDescent="0.3">
      <c r="A6" t="s">
        <v>51</v>
      </c>
      <c r="B6" t="s">
        <v>59</v>
      </c>
    </row>
    <row r="7" spans="1:11" x14ac:dyDescent="0.3">
      <c r="B7" s="1"/>
      <c r="C7" s="1"/>
      <c r="D7" s="1"/>
    </row>
    <row r="10" spans="1:11" x14ac:dyDescent="0.3">
      <c r="B10" s="1"/>
      <c r="C10" s="1"/>
      <c r="D10" s="1"/>
    </row>
    <row r="11" spans="1:11" x14ac:dyDescent="0.3">
      <c r="B11" s="1"/>
      <c r="C11" s="1"/>
      <c r="D11" s="1"/>
    </row>
    <row r="12" spans="1:11" x14ac:dyDescent="0.3">
      <c r="B12" s="1"/>
      <c r="C12" s="1"/>
      <c r="D12" s="1"/>
    </row>
    <row r="13" spans="1:11" x14ac:dyDescent="0.3">
      <c r="B13" s="1"/>
      <c r="C13" s="1"/>
      <c r="D13" s="1"/>
    </row>
    <row r="14" spans="1:11" x14ac:dyDescent="0.3">
      <c r="B14" s="1"/>
      <c r="C14" s="1"/>
      <c r="D14" s="1"/>
    </row>
    <row r="15" spans="1:11" x14ac:dyDescent="0.3">
      <c r="B15" s="1"/>
      <c r="C15" s="1"/>
      <c r="D15" s="1"/>
    </row>
    <row r="16" spans="1:11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  <row r="22" spans="2:4" x14ac:dyDescent="0.3">
      <c r="B22" s="1"/>
      <c r="C22" s="1"/>
      <c r="D22" s="1"/>
    </row>
    <row r="23" spans="2:4" x14ac:dyDescent="0.3">
      <c r="B23" s="1"/>
      <c r="C23" s="1"/>
      <c r="D23" s="1"/>
    </row>
    <row r="24" spans="2:4" x14ac:dyDescent="0.3">
      <c r="B24" s="1"/>
      <c r="C24" s="1"/>
      <c r="D24" s="1"/>
    </row>
    <row r="25" spans="2:4" x14ac:dyDescent="0.3">
      <c r="B25" s="1"/>
      <c r="C25" s="1"/>
      <c r="D25" s="1"/>
    </row>
    <row r="26" spans="2:4" x14ac:dyDescent="0.3">
      <c r="B26" s="1"/>
      <c r="C26" s="1"/>
      <c r="D26" s="1"/>
    </row>
    <row r="27" spans="2:4" x14ac:dyDescent="0.3">
      <c r="B27" s="1"/>
      <c r="C27" s="1"/>
      <c r="D27" s="1"/>
    </row>
    <row r="28" spans="2:4" x14ac:dyDescent="0.3">
      <c r="B28" s="1"/>
      <c r="C28" s="1"/>
      <c r="D2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10</v>
      </c>
      <c r="C2">
        <v>0</v>
      </c>
      <c r="D2">
        <v>7.73</v>
      </c>
    </row>
    <row r="3" spans="1:4" x14ac:dyDescent="0.3">
      <c r="A3">
        <v>2</v>
      </c>
      <c r="B3">
        <v>15</v>
      </c>
      <c r="C3">
        <v>0</v>
      </c>
      <c r="D3">
        <v>7.9675000000000002</v>
      </c>
    </row>
    <row r="4" spans="1:4" x14ac:dyDescent="0.3">
      <c r="A4">
        <v>3</v>
      </c>
      <c r="B4">
        <v>20</v>
      </c>
      <c r="C4">
        <v>0</v>
      </c>
      <c r="D4">
        <v>8.18</v>
      </c>
    </row>
    <row r="5" spans="1:4" x14ac:dyDescent="0.3">
      <c r="A5">
        <v>4</v>
      </c>
      <c r="B5">
        <v>30</v>
      </c>
      <c r="C5">
        <v>0</v>
      </c>
      <c r="D5">
        <v>8.5299999999999994</v>
      </c>
    </row>
    <row r="6" spans="1:4" x14ac:dyDescent="0.3">
      <c r="A6">
        <v>5</v>
      </c>
      <c r="B6">
        <v>35</v>
      </c>
      <c r="C6">
        <v>0</v>
      </c>
      <c r="D6">
        <v>8.6675000000000004</v>
      </c>
    </row>
    <row r="7" spans="1:4" x14ac:dyDescent="0.3">
      <c r="A7">
        <v>6</v>
      </c>
      <c r="B7">
        <v>40</v>
      </c>
      <c r="C7">
        <v>0</v>
      </c>
      <c r="D7">
        <v>8.7799999999999994</v>
      </c>
    </row>
    <row r="8" spans="1:4" x14ac:dyDescent="0.3">
      <c r="A8">
        <v>7</v>
      </c>
      <c r="B8">
        <v>45</v>
      </c>
      <c r="C8">
        <v>0</v>
      </c>
      <c r="D8">
        <v>8.8674999999999997</v>
      </c>
    </row>
    <row r="9" spans="1:4" x14ac:dyDescent="0.3">
      <c r="A9">
        <v>8</v>
      </c>
      <c r="B9">
        <v>50</v>
      </c>
      <c r="C9">
        <v>0</v>
      </c>
      <c r="D9">
        <v>8.93</v>
      </c>
    </row>
    <row r="10" spans="1:4" x14ac:dyDescent="0.3">
      <c r="A10">
        <v>9</v>
      </c>
      <c r="B10">
        <v>55</v>
      </c>
      <c r="C10">
        <v>0</v>
      </c>
      <c r="D10">
        <v>8.9674999999999994</v>
      </c>
    </row>
    <row r="11" spans="1:4" x14ac:dyDescent="0.3">
      <c r="A11">
        <v>10</v>
      </c>
      <c r="B11">
        <v>60</v>
      </c>
      <c r="C11">
        <v>0</v>
      </c>
      <c r="D11">
        <v>8.98</v>
      </c>
    </row>
    <row r="12" spans="1:4" x14ac:dyDescent="0.3">
      <c r="A12">
        <v>11</v>
      </c>
      <c r="B12">
        <v>65</v>
      </c>
      <c r="C12">
        <v>0</v>
      </c>
      <c r="D12">
        <v>8.9674999999999994</v>
      </c>
    </row>
    <row r="13" spans="1:4" x14ac:dyDescent="0.3">
      <c r="A13">
        <v>12</v>
      </c>
      <c r="B13">
        <v>70</v>
      </c>
      <c r="C13">
        <v>0</v>
      </c>
      <c r="D13">
        <v>8.93</v>
      </c>
    </row>
    <row r="14" spans="1:4" x14ac:dyDescent="0.3">
      <c r="A14">
        <v>13</v>
      </c>
      <c r="B14">
        <v>75</v>
      </c>
      <c r="C14">
        <v>0</v>
      </c>
      <c r="D14">
        <v>8.8674999999999997</v>
      </c>
    </row>
    <row r="15" spans="1:4" x14ac:dyDescent="0.3">
      <c r="A15">
        <v>14</v>
      </c>
      <c r="B15">
        <v>80</v>
      </c>
      <c r="C15">
        <v>0</v>
      </c>
      <c r="D15">
        <v>8.7799999999999994</v>
      </c>
    </row>
    <row r="16" spans="1:4" x14ac:dyDescent="0.3">
      <c r="A16">
        <v>15</v>
      </c>
      <c r="B16">
        <v>85</v>
      </c>
      <c r="C16">
        <v>0</v>
      </c>
      <c r="D16">
        <v>8.6675000000000004</v>
      </c>
    </row>
    <row r="17" spans="1:4" x14ac:dyDescent="0.3">
      <c r="A17">
        <v>16</v>
      </c>
      <c r="B17">
        <v>90</v>
      </c>
      <c r="C17">
        <v>0</v>
      </c>
      <c r="D17">
        <v>8.5299999999999994</v>
      </c>
    </row>
    <row r="18" spans="1:4" x14ac:dyDescent="0.3">
      <c r="A18">
        <v>17</v>
      </c>
      <c r="B18">
        <v>100</v>
      </c>
      <c r="C18">
        <v>0</v>
      </c>
      <c r="D18">
        <v>8.18</v>
      </c>
    </row>
    <row r="19" spans="1:4" x14ac:dyDescent="0.3">
      <c r="A19">
        <v>18</v>
      </c>
      <c r="B19">
        <v>105</v>
      </c>
      <c r="C19">
        <v>0</v>
      </c>
      <c r="D19">
        <v>7.9675000000000002</v>
      </c>
    </row>
    <row r="20" spans="1:4" x14ac:dyDescent="0.3">
      <c r="A20">
        <v>19</v>
      </c>
      <c r="B20">
        <v>110</v>
      </c>
      <c r="C20">
        <v>0</v>
      </c>
      <c r="D20">
        <v>7.73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8" sqref="A8"/>
    </sheetView>
  </sheetViews>
  <sheetFormatPr defaultRowHeight="14" x14ac:dyDescent="0.3"/>
  <cols>
    <col min="7" max="7" width="12.58203125" bestFit="1" customWidth="1"/>
    <col min="9" max="9" width="21.6640625" bestFit="1" customWidth="1"/>
    <col min="10" max="10" width="22.08203125" bestFit="1" customWidth="1"/>
  </cols>
  <sheetData>
    <row r="1" spans="1:11" x14ac:dyDescent="0.3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11" x14ac:dyDescent="0.3">
      <c r="A2">
        <v>245</v>
      </c>
      <c r="B2" s="1">
        <v>3.9939640000000001</v>
      </c>
      <c r="C2" s="1">
        <v>3.75</v>
      </c>
      <c r="D2" s="1">
        <v>7.7996679999999996</v>
      </c>
      <c r="I2" t="str">
        <f>"("&amp;B2&amp;","&amp;D2&amp;","&amp;0&amp;")"</f>
        <v>(3.993964,7.799668,0)</v>
      </c>
      <c r="J2" t="str">
        <f>I2&amp;","</f>
        <v>(3.993964,7.799668,0),</v>
      </c>
      <c r="K2" t="s">
        <v>55</v>
      </c>
    </row>
    <row r="3" spans="1:11" x14ac:dyDescent="0.3">
      <c r="A3">
        <v>246</v>
      </c>
      <c r="B3" s="1">
        <v>9.7352860000000003</v>
      </c>
      <c r="C3" s="1">
        <v>3.75</v>
      </c>
      <c r="D3" s="1">
        <v>8.1154410000000006</v>
      </c>
      <c r="I3" t="str">
        <f t="shared" ref="I3:I5" si="0">"("&amp;B3&amp;","&amp;D3&amp;","&amp;0&amp;")"</f>
        <v>(9.735286,8.115441,0)</v>
      </c>
      <c r="J3" t="str">
        <f t="shared" ref="J3" si="1">I3&amp;","</f>
        <v>(9.735286,8.115441,0),</v>
      </c>
      <c r="K3" t="s">
        <v>5</v>
      </c>
    </row>
    <row r="4" spans="1:11" x14ac:dyDescent="0.3">
      <c r="A4">
        <v>279</v>
      </c>
      <c r="B4" s="1">
        <v>110.249623</v>
      </c>
      <c r="C4" s="1">
        <v>3.75</v>
      </c>
      <c r="D4" s="1">
        <v>8.1162709999999993</v>
      </c>
      <c r="I4" t="str">
        <f>"("&amp;B4&amp;","&amp;D4&amp;","&amp;0&amp;")"</f>
        <v>(110.249623,8.116271,0)</v>
      </c>
      <c r="J4" t="str">
        <f>I4&amp;","</f>
        <v>(110.249623,8.116271,0),</v>
      </c>
      <c r="K4" t="s">
        <v>56</v>
      </c>
    </row>
    <row r="5" spans="1:11" x14ac:dyDescent="0.3">
      <c r="A5">
        <v>280</v>
      </c>
      <c r="B5">
        <v>115.99094599999999</v>
      </c>
      <c r="C5">
        <v>3.75</v>
      </c>
      <c r="D5">
        <v>7.8004980000000002</v>
      </c>
      <c r="I5" t="str">
        <f t="shared" si="0"/>
        <v>(115.990946,7.800498,0)</v>
      </c>
      <c r="J5" t="str">
        <f>I5</f>
        <v>(115.990946,7.800498,0)</v>
      </c>
      <c r="K5" t="s">
        <v>57</v>
      </c>
    </row>
    <row r="7" spans="1:11" x14ac:dyDescent="0.3">
      <c r="B7" s="1"/>
      <c r="C7" s="1"/>
      <c r="D7" s="1"/>
    </row>
    <row r="8" spans="1:11" x14ac:dyDescent="0.3">
      <c r="A8" t="s">
        <v>58</v>
      </c>
      <c r="B8" t="s">
        <v>5</v>
      </c>
      <c r="C8" t="s">
        <v>56</v>
      </c>
      <c r="D8" t="s">
        <v>57</v>
      </c>
    </row>
    <row r="10" spans="1:11" x14ac:dyDescent="0.3">
      <c r="B10" s="1"/>
      <c r="C10" s="1"/>
      <c r="D10" s="1"/>
    </row>
    <row r="11" spans="1:11" x14ac:dyDescent="0.3">
      <c r="B11" s="1"/>
      <c r="C11" s="1"/>
      <c r="D11" s="1"/>
    </row>
    <row r="12" spans="1:11" x14ac:dyDescent="0.3">
      <c r="B12" s="1"/>
      <c r="C12" s="1"/>
      <c r="D12" s="1"/>
    </row>
    <row r="13" spans="1:11" x14ac:dyDescent="0.3">
      <c r="B13" s="1"/>
      <c r="C13" s="1"/>
      <c r="D13" s="1"/>
    </row>
    <row r="14" spans="1:11" x14ac:dyDescent="0.3">
      <c r="B14" s="1"/>
      <c r="C14" s="1"/>
      <c r="D14" s="1"/>
    </row>
    <row r="15" spans="1:11" x14ac:dyDescent="0.3">
      <c r="B15" s="1"/>
      <c r="C15" s="1"/>
      <c r="D15" s="1"/>
    </row>
    <row r="16" spans="1:11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  <row r="22" spans="2:4" x14ac:dyDescent="0.3">
      <c r="B22" s="1"/>
      <c r="C22" s="1"/>
      <c r="D22" s="1"/>
    </row>
    <row r="23" spans="2:4" x14ac:dyDescent="0.3">
      <c r="B23" s="1"/>
      <c r="C23" s="1"/>
      <c r="D23" s="1"/>
    </row>
    <row r="24" spans="2:4" x14ac:dyDescent="0.3">
      <c r="B24" s="1"/>
      <c r="C24" s="1"/>
      <c r="D24" s="1"/>
    </row>
    <row r="25" spans="2:4" x14ac:dyDescent="0.3">
      <c r="B25" s="1"/>
      <c r="C25" s="1"/>
      <c r="D25" s="1"/>
    </row>
    <row r="26" spans="2:4" x14ac:dyDescent="0.3">
      <c r="B26" s="1"/>
      <c r="C26" s="1"/>
      <c r="D26" s="1"/>
    </row>
    <row r="27" spans="2:4" x14ac:dyDescent="0.3">
      <c r="B27" s="1"/>
      <c r="C27" s="1"/>
      <c r="D27" s="1"/>
    </row>
    <row r="28" spans="2:4" x14ac:dyDescent="0.3">
      <c r="B28" s="1"/>
      <c r="C28" s="1"/>
      <c r="D28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cable1</vt:lpstr>
      <vt:lpstr>cable2</vt:lpstr>
      <vt:lpstr>suspender1</vt:lpstr>
      <vt:lpstr>GirderTowerBeamSupport</vt:lpstr>
      <vt:lpstr>GirderTowerTraverseBeam</vt:lpstr>
      <vt:lpstr>GirderWeightsSupport</vt:lpstr>
      <vt:lpstr>rGirderCableSpring</vt:lpstr>
      <vt:lpstr>suspender2</vt:lpstr>
      <vt:lpstr>Girder-C_C</vt:lpstr>
      <vt:lpstr>Girder-E_E</vt:lpstr>
      <vt:lpstr>Girder-A-A</vt:lpstr>
      <vt:lpstr>Girder-D_D</vt:lpstr>
      <vt:lpstr>Girder-B_B</vt:lpstr>
      <vt:lpstr>Girder</vt:lpstr>
      <vt:lpstr>Tower1</vt:lpstr>
      <vt:lpstr>Tower2</vt:lpstr>
      <vt:lpstr>mySketch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2017-12-25T09:19:28Z</dcterms:modified>
</cp:coreProperties>
</file>