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PEJQSE\Desktop\E³ 1.2\Planungen\"/>
    </mc:Choice>
  </mc:AlternateContent>
  <xr:revisionPtr revIDLastSave="0" documentId="13_ncr:1_{442664E5-84DE-46BB-8F05-D0ED238DB5DE}" xr6:coauthVersionLast="47" xr6:coauthVersionMax="47" xr10:uidLastSave="{00000000-0000-0000-0000-000000000000}"/>
  <bookViews>
    <workbookView xWindow="-2080" yWindow="-14510" windowWidth="25820" windowHeight="14020" xr2:uid="{00000000-000D-0000-FFFF-FFFF00000000}"/>
  </bookViews>
  <sheets>
    <sheet name="Tabelle1" sheetId="1" r:id="rId1"/>
  </sheets>
  <definedNames>
    <definedName name="_xlnm._FilterDatabase" localSheetId="0" hidden="1">Tabelle1!$A$16:$DC$16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Q20" i="1" l="1"/>
  <c r="AQ21" i="1"/>
  <c r="AQ22" i="1"/>
  <c r="I20" i="1"/>
  <c r="J20" i="1"/>
  <c r="AF22" i="1"/>
  <c r="AG22" i="1"/>
  <c r="AH22" i="1"/>
  <c r="AI22" i="1"/>
  <c r="AJ22" i="1"/>
  <c r="AK22" i="1"/>
  <c r="AL22" i="1"/>
  <c r="AM22" i="1"/>
  <c r="AN22" i="1"/>
  <c r="AO22" i="1"/>
  <c r="AP22" i="1"/>
  <c r="AF21" i="1"/>
  <c r="AG21" i="1"/>
  <c r="AH21" i="1"/>
  <c r="AI21" i="1"/>
  <c r="AJ21" i="1"/>
  <c r="AK21" i="1"/>
  <c r="AL21" i="1"/>
  <c r="AM21" i="1"/>
  <c r="AN21" i="1"/>
  <c r="AO21" i="1"/>
  <c r="AP21" i="1"/>
  <c r="AF20" i="1"/>
  <c r="AG20" i="1"/>
  <c r="AH20" i="1"/>
  <c r="AI20" i="1"/>
  <c r="AJ20" i="1"/>
  <c r="AK20" i="1"/>
  <c r="AL20" i="1"/>
  <c r="AM20" i="1"/>
  <c r="AN20" i="1"/>
  <c r="AO20" i="1"/>
  <c r="AP20" i="1"/>
  <c r="C22" i="1" l="1"/>
  <c r="D22" i="1"/>
  <c r="E22" i="1"/>
  <c r="F22" i="1"/>
  <c r="I22" i="1"/>
  <c r="J22" i="1"/>
  <c r="K22" i="1"/>
  <c r="L22" i="1"/>
  <c r="M22" i="1"/>
  <c r="N22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B22" i="1"/>
  <c r="C21" i="1" l="1"/>
  <c r="D21" i="1"/>
  <c r="E21" i="1"/>
  <c r="F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AA21" i="1"/>
  <c r="AB21" i="1"/>
  <c r="AC21" i="1"/>
  <c r="AD21" i="1"/>
  <c r="AE21" i="1"/>
  <c r="B21" i="1"/>
  <c r="C20" i="1"/>
  <c r="D20" i="1"/>
  <c r="E20" i="1"/>
  <c r="F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B20" i="1"/>
  <c r="AT43" i="1" l="1"/>
  <c r="AT87" i="1"/>
  <c r="AT33" i="1"/>
  <c r="AT38" i="1"/>
  <c r="AT39" i="1"/>
  <c r="AT41" i="1"/>
  <c r="AT48" i="1"/>
  <c r="AT51" i="1"/>
  <c r="AT70" i="1"/>
  <c r="AT73" i="1"/>
  <c r="AT76" i="1"/>
  <c r="AX77" i="1"/>
  <c r="AX74" i="1"/>
  <c r="AX71" i="1"/>
  <c r="AX89" i="1"/>
  <c r="AX28" i="1"/>
  <c r="AV88" i="1"/>
  <c r="AV30" i="1"/>
  <c r="AV31" i="1"/>
  <c r="AV40" i="1"/>
  <c r="AV42" i="1"/>
  <c r="AV45" i="1"/>
  <c r="AV69" i="1"/>
  <c r="AV72" i="1"/>
  <c r="AV75" i="1"/>
  <c r="AV25" i="1" l="1"/>
  <c r="AT24" i="1"/>
</calcChain>
</file>

<file path=xl/sharedStrings.xml><?xml version="1.0" encoding="utf-8"?>
<sst xmlns="http://schemas.openxmlformats.org/spreadsheetml/2006/main" count="231" uniqueCount="140">
  <si>
    <t>HCP5.NWT</t>
  </si>
  <si>
    <t>HCP5.BTST</t>
  </si>
  <si>
    <t>ConMod_EU.BTST</t>
  </si>
  <si>
    <t>ConMod_CN.BTST</t>
  </si>
  <si>
    <t>PASD_entry.NWT</t>
  </si>
  <si>
    <t>PASD_entry.BTST</t>
  </si>
  <si>
    <t>PASD_high.NWT</t>
  </si>
  <si>
    <t>PASD_high.BTST</t>
  </si>
  <si>
    <t>RVC_eSmart.BTST</t>
  </si>
  <si>
    <t>RVC_eSmart.NWT</t>
  </si>
  <si>
    <t>TV_eEntry.BTST</t>
  </si>
  <si>
    <t>TV_eEntry.NWT</t>
  </si>
  <si>
    <t>/</t>
  </si>
  <si>
    <t>Sprintende  --&gt;</t>
  </si>
  <si>
    <t>MFK5.NWT</t>
  </si>
  <si>
    <t>Legende:</t>
  </si>
  <si>
    <t>KW47</t>
  </si>
  <si>
    <t>KW48</t>
  </si>
  <si>
    <t>KW49</t>
  </si>
  <si>
    <t>KW50</t>
  </si>
  <si>
    <t>KW51</t>
  </si>
  <si>
    <t>KW52</t>
  </si>
  <si>
    <t>KW1</t>
  </si>
  <si>
    <t>KW2</t>
  </si>
  <si>
    <t>KW3</t>
  </si>
  <si>
    <t>KW4</t>
  </si>
  <si>
    <t>KW5</t>
  </si>
  <si>
    <t>KW6</t>
  </si>
  <si>
    <t>KW7</t>
  </si>
  <si>
    <t>Annahme 4: Kein Testing in KW52/2023 und KW1/2024 wegen Urlaubszeit/ als Puffer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</si>
  <si>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</si>
  <si>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</si>
  <si>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</si>
  <si>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</si>
  <si>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</si>
  <si>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</si>
  <si>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</si>
  <si>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</si>
  <si>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</si>
  <si>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</si>
  <si>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KW18</t>
  </si>
  <si>
    <t>KW19</t>
  </si>
  <si>
    <t>KW20</t>
  </si>
  <si>
    <t>KW21</t>
  </si>
  <si>
    <t>KW22</t>
  </si>
  <si>
    <t>KW23</t>
  </si>
  <si>
    <t>KW24</t>
  </si>
  <si>
    <t>KW25</t>
  </si>
  <si>
    <t>KW26</t>
  </si>
  <si>
    <t>KW27</t>
  </si>
  <si>
    <t>BTST Auslastung</t>
  </si>
  <si>
    <t>NWT Auslastung</t>
  </si>
  <si>
    <t>BTST Kapa gemäß Annahmen oben</t>
  </si>
  <si>
    <t>NWT Kapa gemäß Annahmen oben</t>
  </si>
  <si>
    <t>ConMod_NAR.NWT</t>
  </si>
  <si>
    <t>ConMod_NAR.BTST</t>
  </si>
  <si>
    <t>ConMod_RdW.NWT</t>
  </si>
  <si>
    <t>ConMod_RdW.BTST</t>
  </si>
  <si>
    <t>HCP2_TV.BTST</t>
  </si>
  <si>
    <t>HCP2_TV.NWT</t>
  </si>
  <si>
    <t>HCP1_mid.NWT</t>
  </si>
  <si>
    <t>NR_1.BTST</t>
  </si>
  <si>
    <t>NR_2.BTST</t>
  </si>
  <si>
    <t>NR_2.NWT</t>
  </si>
  <si>
    <t>NR_3.BTST</t>
  </si>
  <si>
    <t>NR_3.NWT</t>
  </si>
  <si>
    <t>NR_4.BTST</t>
  </si>
  <si>
    <t>NR_4.NWT</t>
  </si>
  <si>
    <t>HCP3_CN.BTST</t>
  </si>
  <si>
    <t>HCP3_CN.NWT</t>
  </si>
  <si>
    <t>TV_high.BTST</t>
  </si>
  <si>
    <t>TV_high.NWT</t>
  </si>
  <si>
    <t>HCP3.BAP</t>
  </si>
  <si>
    <t>HCP3_CN.BAP</t>
  </si>
  <si>
    <t>ConMod_NAR.BAP</t>
  </si>
  <si>
    <t>ConMod_RdW.BAP</t>
  </si>
  <si>
    <t>TV_high.BAP</t>
  </si>
  <si>
    <t>BAP Kapa gemäß Annahmen oben</t>
  </si>
  <si>
    <t>Annahme 1: Zwei Testjobs pro BTST/NWT/BAP-Tester pro Woche umsetzbar</t>
  </si>
  <si>
    <t>BAP Auslastung</t>
  </si>
  <si>
    <t>Cluster 5/6 Deadline for Test</t>
  </si>
  <si>
    <t>Anzahl BTST Jobs eingeplant (3 Durchläufe)</t>
  </si>
  <si>
    <t>Anzahl NWT Jobs eingeplant (3 Durchläufe)</t>
  </si>
  <si>
    <t>Anzahl BAP Jobs eingeplant (3 Durchläufe)</t>
  </si>
  <si>
    <t>Anzahl Testjobs pro ECU vorhanden pro Durchlauf</t>
  </si>
  <si>
    <t>Annahme 2: Bis Ende 2023: 4 BTSTs, 4 NWTs und 2 BAP-Tester</t>
  </si>
  <si>
    <t>Annahme 3: Ab KW2/2024 8 BTSTs und 8 NWTs verfügbar, BAP-Tester weiterhin 2</t>
  </si>
  <si>
    <t>WICHTIG: Da Sprints von KWx.3 bis KWy.2 gehen, bedeutet ein eingetragener Test in KWx, dass dieser dort endet und in KWx-1 startet!</t>
  </si>
  <si>
    <t>CL1-3 (alt)</t>
  </si>
  <si>
    <t>Rote Ziffern: Neue Testvektoren Cluster 5/6, Durchlauf 1</t>
  </si>
  <si>
    <t>Schwarze Ziffern: Alte Testvektoren Cluster 1-3</t>
  </si>
  <si>
    <t>Blaue Ziffern: Neue Testvektoren Cluster 5/6, Durchlauf 2</t>
  </si>
  <si>
    <t>Annahme 6: RVC_eCompact gleiche Anzahl an Testjobs angenommen wie RVC_eSmart, da noch keine Infos vorliegen</t>
  </si>
  <si>
    <t>HCP2_low.BTST</t>
  </si>
  <si>
    <t>HCP2_low.NWT</t>
  </si>
  <si>
    <t>MDC.NWT</t>
  </si>
  <si>
    <t>MDC.BTST</t>
  </si>
  <si>
    <t>Laseko_1.BTST</t>
  </si>
  <si>
    <t>Laseko_1.NWT</t>
  </si>
  <si>
    <t>Laseko_2.BTST</t>
  </si>
  <si>
    <t>Laseko_2.NWT</t>
  </si>
  <si>
    <t>HCP5_High.BTST</t>
  </si>
  <si>
    <t>HCP5_High.NWT</t>
  </si>
  <si>
    <t>RVC_eCompact.NWT</t>
  </si>
  <si>
    <t>FBK.NWT</t>
  </si>
  <si>
    <t>ConMod_CN.NWT</t>
  </si>
  <si>
    <t>ConMod_CN.BAP</t>
  </si>
  <si>
    <t>ConMod_EU.BAP</t>
  </si>
  <si>
    <t>ConMod_EU.NWT</t>
  </si>
  <si>
    <t>HCP1_mid.BTST</t>
  </si>
  <si>
    <t>+CL5/6 (neu)</t>
  </si>
  <si>
    <t>HCP3.NWT</t>
  </si>
  <si>
    <t>HCP3.BTST</t>
  </si>
  <si>
    <t>Annahme 7: Kein Outsourcing, alles Tests laufen bei uns</t>
  </si>
  <si>
    <t>HCP4.BTST</t>
  </si>
  <si>
    <t>HCP4.NWT</t>
  </si>
  <si>
    <t>HCP4.BAP</t>
  </si>
  <si>
    <t>HCP5.BAP</t>
  </si>
  <si>
    <t>LRR.BTST</t>
  </si>
  <si>
    <t>LRR.NWT</t>
  </si>
  <si>
    <t>MFK5.BTST</t>
  </si>
  <si>
    <t>MRR.BTST</t>
  </si>
  <si>
    <t>MRR.NWT</t>
  </si>
  <si>
    <t>NR_1.NWT</t>
  </si>
  <si>
    <t>NR_4.BAP</t>
  </si>
  <si>
    <t>RVC_eCompact.BTST</t>
  </si>
  <si>
    <t>RVC_eSmart.BAP</t>
  </si>
  <si>
    <t>TV_eEntry.BAP</t>
  </si>
  <si>
    <t>Annahme 5: HCP5_High gleiche Anzahl an Testjobs angenommen wie bei HCP5, da noch keine Infos vorliegen</t>
  </si>
  <si>
    <t>HCP5_High.BAP</t>
  </si>
  <si>
    <t>KW28</t>
  </si>
  <si>
    <t>KW29</t>
  </si>
  <si>
    <t>KW30</t>
  </si>
  <si>
    <t>KW31</t>
  </si>
  <si>
    <t>KW32</t>
  </si>
  <si>
    <t>KW33</t>
  </si>
  <si>
    <t>KW34</t>
  </si>
  <si>
    <t>KW35</t>
  </si>
  <si>
    <t>KW36</t>
  </si>
  <si>
    <t>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</si>
</sst>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rgb="FFFF0000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 style="thick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/>
      <diagonal/>
    </border>
    <border>
      <left style="thin">
        <color indexed="64"/>
      </left>
      <right style="thick">
        <color rgb="FFFF0000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rgb="FFFF0000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9">
    <xf numFmtId="0" fontId="0" fillId="0" borderId="0" xfId="0"/>
    <xf numFmtId="0" fontId="0" fillId="3" borderId="0" xfId="0" applyNumberFormat="1" applyFill="1"/>
    <xf numFmtId="0" fontId="0" fillId="5" borderId="0" xfId="0" applyFill="1"/>
    <xf numFmtId="0" fontId="0" fillId="5" borderId="0" xfId="0" applyNumberFormat="1" applyFill="1"/>
    <xf numFmtId="0" fontId="1" fillId="5" borderId="1" xfId="0" applyFont="1" applyFill="1" applyBorder="1"/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6" borderId="0" xfId="0" applyFont="1" applyFill="1"/>
    <xf numFmtId="0" fontId="1" fillId="10" borderId="0" xfId="0" applyFont="1" applyFill="1"/>
    <xf numFmtId="0" fontId="0" fillId="3" borderId="1" xfId="0" applyFill="1" applyBorder="1"/>
    <xf numFmtId="0" fontId="1" fillId="10" borderId="0" xfId="0" applyFont="1" applyFill="1" applyAlignment="1">
      <alignment horizontal="center" vertical="center"/>
    </xf>
    <xf numFmtId="0" fontId="1" fillId="12" borderId="7" xfId="0" applyFont="1" applyFill="1" applyBorder="1" applyAlignment="1">
      <alignment horizontal="center"/>
    </xf>
    <xf numFmtId="0" fontId="1" fillId="10" borderId="4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 applyBorder="1"/>
    <xf numFmtId="0" fontId="1" fillId="13" borderId="1" xfId="0" applyFont="1" applyFill="1" applyBorder="1"/>
    <xf numFmtId="0" fontId="1" fillId="13" borderId="1" xfId="0" applyFont="1" applyFill="1" applyBorder="1" applyAlignment="1">
      <alignment horizontal="center"/>
    </xf>
    <xf numFmtId="0" fontId="0" fillId="6" borderId="0" xfId="0" applyFill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5" fillId="9" borderId="0" xfId="0" applyFont="1" applyFill="1"/>
    <xf numFmtId="0" fontId="2" fillId="9" borderId="0" xfId="0" applyFont="1" applyFill="1"/>
    <xf numFmtId="0" fontId="1" fillId="14" borderId="1" xfId="0" applyFont="1" applyFill="1" applyBorder="1"/>
    <xf numFmtId="0" fontId="0" fillId="14" borderId="0" xfId="0" applyFill="1" applyAlignment="1">
      <alignment horizontal="left"/>
    </xf>
    <xf numFmtId="0" fontId="0" fillId="14" borderId="1" xfId="0" applyFill="1" applyBorder="1" applyAlignment="1">
      <alignment horizontal="center"/>
    </xf>
    <xf numFmtId="0" fontId="0" fillId="3" borderId="9" xfId="0" applyFill="1" applyBorder="1"/>
    <xf numFmtId="0" fontId="1" fillId="4" borderId="11" xfId="0" applyFont="1" applyFill="1" applyBorder="1"/>
    <xf numFmtId="0" fontId="1" fillId="12" borderId="12" xfId="0" applyFont="1" applyFill="1" applyBorder="1"/>
    <xf numFmtId="0" fontId="1" fillId="12" borderId="8" xfId="0" applyFont="1" applyFill="1" applyBorder="1"/>
    <xf numFmtId="0" fontId="1" fillId="4" borderId="8" xfId="0" applyFont="1" applyFill="1" applyBorder="1"/>
    <xf numFmtId="0" fontId="1" fillId="15" borderId="13" xfId="0" applyFont="1" applyFill="1" applyBorder="1"/>
    <xf numFmtId="0" fontId="1" fillId="15" borderId="16" xfId="0" applyFont="1" applyFill="1" applyBorder="1"/>
    <xf numFmtId="0" fontId="1" fillId="15" borderId="17" xfId="0" applyFont="1" applyFill="1" applyBorder="1"/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13" borderId="1" xfId="0" applyFont="1" applyFill="1" applyBorder="1" applyAlignment="1">
      <alignment horizontal="center"/>
    </xf>
    <xf numFmtId="0" fontId="1" fillId="12" borderId="5" xfId="0" applyFont="1" applyFill="1" applyBorder="1" applyAlignment="1">
      <alignment horizontal="center"/>
    </xf>
    <xf numFmtId="0" fontId="1" fillId="12" borderId="3" xfId="0" applyFont="1" applyFill="1" applyBorder="1" applyAlignment="1">
      <alignment horizontal="center"/>
    </xf>
    <xf numFmtId="0" fontId="1" fillId="13" borderId="3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3" fillId="14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12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3" fillId="13" borderId="3" xfId="0" applyFont="1" applyFill="1" applyBorder="1" applyAlignment="1">
      <alignment horizontal="center"/>
    </xf>
    <xf numFmtId="0" fontId="1" fillId="7" borderId="0" xfId="0" applyFont="1" applyFill="1" applyAlignment="1">
      <alignment horizontal="center"/>
    </xf>
    <xf numFmtId="0" fontId="1" fillId="14" borderId="0" xfId="0" applyFont="1" applyFill="1" applyAlignment="1">
      <alignment horizontal="left"/>
    </xf>
    <xf numFmtId="0" fontId="1" fillId="14" borderId="0" xfId="0" applyFont="1" applyFill="1" applyAlignment="1">
      <alignment horizontal="center"/>
    </xf>
    <xf numFmtId="0" fontId="1" fillId="8" borderId="0" xfId="0" applyFont="1" applyFill="1" applyAlignment="1">
      <alignment horizontal="left"/>
    </xf>
    <xf numFmtId="0" fontId="1" fillId="8" borderId="0" xfId="0" applyFont="1" applyFill="1"/>
    <xf numFmtId="0" fontId="1" fillId="9" borderId="0" xfId="0" applyFont="1" applyFill="1"/>
    <xf numFmtId="0" fontId="0" fillId="0" borderId="20" xfId="0" applyBorder="1" applyAlignment="1">
      <alignment horizontal="center"/>
    </xf>
    <xf numFmtId="0" fontId="1" fillId="7" borderId="20" xfId="0" applyFont="1" applyFill="1" applyBorder="1" applyAlignment="1">
      <alignment horizontal="left"/>
    </xf>
    <xf numFmtId="0" fontId="1" fillId="7" borderId="21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10" borderId="6" xfId="0" applyFont="1" applyFill="1" applyBorder="1" applyAlignment="1">
      <alignment horizontal="center" vertical="center"/>
    </xf>
    <xf numFmtId="0" fontId="1" fillId="4" borderId="6" xfId="0" applyFont="1" applyFill="1" applyBorder="1"/>
    <xf numFmtId="0" fontId="1" fillId="13" borderId="2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/>
    </xf>
    <xf numFmtId="0" fontId="1" fillId="14" borderId="2" xfId="0" applyFont="1" applyFill="1" applyBorder="1" applyAlignment="1">
      <alignment horizontal="center"/>
    </xf>
    <xf numFmtId="0" fontId="1" fillId="14" borderId="3" xfId="0" applyFont="1" applyFill="1" applyBorder="1" applyAlignment="1">
      <alignment horizontal="center"/>
    </xf>
    <xf numFmtId="0" fontId="6" fillId="14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14" borderId="2" xfId="0" applyFont="1" applyFill="1" applyBorder="1" applyAlignment="1">
      <alignment horizontal="center"/>
    </xf>
    <xf numFmtId="0" fontId="6" fillId="5" borderId="3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0" fontId="6" fillId="13" borderId="1" xfId="0" applyFont="1" applyFill="1" applyBorder="1" applyAlignment="1">
      <alignment horizontal="center"/>
    </xf>
    <xf numFmtId="0" fontId="6" fillId="13" borderId="2" xfId="0" applyFont="1" applyFill="1" applyBorder="1" applyAlignment="1">
      <alignment horizontal="center"/>
    </xf>
    <xf numFmtId="0" fontId="6" fillId="13" borderId="3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7" borderId="0" xfId="0" applyFont="1" applyFill="1" applyBorder="1" applyAlignment="1">
      <alignment horizontal="left"/>
    </xf>
    <xf numFmtId="0" fontId="1" fillId="7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11" borderId="0" xfId="0" applyFont="1" applyFill="1"/>
    <xf numFmtId="0" fontId="8" fillId="11" borderId="0" xfId="0" applyFont="1" applyFill="1"/>
    <xf numFmtId="0" fontId="1" fillId="13" borderId="9" xfId="0" applyFont="1" applyFill="1" applyBorder="1"/>
    <xf numFmtId="0" fontId="1" fillId="13" borderId="9" xfId="0" applyFont="1" applyFill="1" applyBorder="1" applyAlignment="1">
      <alignment horizontal="center"/>
    </xf>
    <xf numFmtId="0" fontId="3" fillId="13" borderId="9" xfId="0" applyFont="1" applyFill="1" applyBorder="1" applyAlignment="1">
      <alignment horizontal="center"/>
    </xf>
    <xf numFmtId="0" fontId="6" fillId="13" borderId="23" xfId="0" applyFont="1" applyFill="1" applyBorder="1" applyAlignment="1">
      <alignment horizontal="center"/>
    </xf>
    <xf numFmtId="0" fontId="1" fillId="13" borderId="7" xfId="0" applyFont="1" applyFill="1" applyBorder="1" applyAlignment="1">
      <alignment horizontal="center"/>
    </xf>
    <xf numFmtId="0" fontId="1" fillId="7" borderId="26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1" fillId="5" borderId="14" xfId="0" applyFont="1" applyFill="1" applyBorder="1"/>
    <xf numFmtId="0" fontId="1" fillId="5" borderId="14" xfId="0" applyFont="1" applyFill="1" applyBorder="1" applyAlignment="1">
      <alignment horizontal="center"/>
    </xf>
    <xf numFmtId="0" fontId="1" fillId="12" borderId="27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6" fillId="5" borderId="14" xfId="0" applyFont="1" applyFill="1" applyBorder="1" applyAlignment="1">
      <alignment horizontal="center"/>
    </xf>
    <xf numFmtId="0" fontId="6" fillId="5" borderId="24" xfId="0" applyFont="1" applyFill="1" applyBorder="1" applyAlignment="1">
      <alignment horizontal="center"/>
    </xf>
    <xf numFmtId="0" fontId="1" fillId="5" borderId="15" xfId="0" applyFont="1" applyFill="1" applyBorder="1" applyAlignment="1">
      <alignment horizontal="center"/>
    </xf>
    <xf numFmtId="0" fontId="1" fillId="7" borderId="15" xfId="0" applyFont="1" applyFill="1" applyBorder="1" applyAlignment="1">
      <alignment horizontal="center"/>
    </xf>
    <xf numFmtId="0" fontId="0" fillId="14" borderId="14" xfId="0" applyFill="1" applyBorder="1" applyAlignment="1">
      <alignment horizontal="center"/>
    </xf>
    <xf numFmtId="0" fontId="0" fillId="9" borderId="14" xfId="0" applyFill="1" applyBorder="1" applyAlignment="1">
      <alignment horizontal="center"/>
    </xf>
    <xf numFmtId="0" fontId="1" fillId="5" borderId="27" xfId="0" applyFont="1" applyFill="1" applyBorder="1" applyAlignment="1">
      <alignment horizontal="center"/>
    </xf>
    <xf numFmtId="0" fontId="1" fillId="7" borderId="0" xfId="0" quotePrefix="1" applyFont="1" applyFill="1" applyBorder="1" applyAlignment="1">
      <alignment horizontal="center"/>
    </xf>
    <xf numFmtId="0" fontId="1" fillId="14" borderId="0" xfId="0" quotePrefix="1" applyFont="1" applyFill="1" applyAlignment="1">
      <alignment horizontal="left"/>
    </xf>
    <xf numFmtId="0" fontId="1" fillId="8" borderId="0" xfId="0" quotePrefix="1" applyFont="1" applyFill="1" applyAlignment="1">
      <alignment horizontal="left"/>
    </xf>
    <xf numFmtId="0" fontId="1" fillId="9" borderId="0" xfId="0" quotePrefix="1" applyFont="1" applyFill="1"/>
    <xf numFmtId="0" fontId="3" fillId="12" borderId="5" xfId="0" applyFont="1" applyFill="1" applyBorder="1" applyAlignment="1">
      <alignment horizontal="center"/>
    </xf>
    <xf numFmtId="0" fontId="3" fillId="12" borderId="3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4" borderId="4" xfId="0" applyFont="1" applyFill="1" applyBorder="1"/>
    <xf numFmtId="0" fontId="1" fillId="13" borderId="5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14" borderId="5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9" fillId="13" borderId="1" xfId="0" applyFont="1" applyFill="1" applyBorder="1" applyAlignment="1">
      <alignment horizontal="center"/>
    </xf>
    <xf numFmtId="0" fontId="9" fillId="13" borderId="2" xfId="0" applyFont="1" applyFill="1" applyBorder="1" applyAlignment="1">
      <alignment horizontal="center"/>
    </xf>
    <xf numFmtId="0" fontId="9" fillId="13" borderId="3" xfId="0" applyFont="1" applyFill="1" applyBorder="1" applyAlignment="1">
      <alignment horizontal="center"/>
    </xf>
    <xf numFmtId="0" fontId="9" fillId="13" borderId="5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9" fillId="14" borderId="3" xfId="0" applyFont="1" applyFill="1" applyBorder="1" applyAlignment="1">
      <alignment horizontal="center"/>
    </xf>
    <xf numFmtId="0" fontId="9" fillId="5" borderId="3" xfId="0" applyFont="1" applyFill="1" applyBorder="1" applyAlignment="1">
      <alignment horizontal="center"/>
    </xf>
    <xf numFmtId="0" fontId="1" fillId="5" borderId="30" xfId="0" applyFont="1" applyFill="1" applyBorder="1" applyAlignment="1">
      <alignment horizontal="center"/>
    </xf>
    <xf numFmtId="0" fontId="9" fillId="13" borderId="9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9" fillId="14" borderId="2" xfId="0" applyFont="1" applyFill="1" applyBorder="1" applyAlignment="1">
      <alignment horizontal="center"/>
    </xf>
    <xf numFmtId="0" fontId="9" fillId="14" borderId="5" xfId="0" applyFont="1" applyFill="1" applyBorder="1" applyAlignment="1">
      <alignment horizontal="center"/>
    </xf>
    <xf numFmtId="0" fontId="9" fillId="5" borderId="14" xfId="0" applyFont="1" applyFill="1" applyBorder="1" applyAlignment="1">
      <alignment horizontal="center"/>
    </xf>
    <xf numFmtId="0" fontId="10" fillId="16" borderId="0" xfId="0" applyFont="1" applyFill="1" applyAlignment="1">
      <alignment horizontal="center"/>
    </xf>
  </cellXfs>
  <cellStyles count="1">
    <cellStyle name="Standard" xfId="0" builtinId="0"/>
  </cellStyles>
  <dxfs count="249"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ont>
        <color rgb="FF006100"/>
      </font>
      <fill>
        <patternFill>
          <bgColor rgb="FF92D050"/>
        </patternFill>
      </fill>
    </dxf>
    <dxf>
      <fill>
        <patternFill>
          <bgColor rgb="FFFF0000"/>
        </patternFill>
      </fill>
    </dxf>
    <dxf>
      <font>
        <color rgb="FF006100"/>
      </font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C106"/>
  <sheetViews>
    <sheetView tabSelected="1" zoomScale="40" zoomScaleNormal="40" workbookViewId="0">
      <selection activeCell="T22" sqref="T22"/>
    </sheetView>
  </sheetViews>
  <sheetFormatPr baseColWidth="10" defaultRowHeight="14.5" x14ac:dyDescent="0.35"/>
  <cols>
    <col min="1" max="1" width="18.6328125" customWidth="1"/>
    <col min="2" max="43" width="10.90625" customWidth="1"/>
    <col min="44" max="49" width="10.90625" style="13"/>
  </cols>
  <sheetData>
    <row r="2" spans="1:45" ht="18.5" x14ac:dyDescent="0.45">
      <c r="A2" s="22" t="s">
        <v>78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1:45" ht="18.5" x14ac:dyDescent="0.45">
      <c r="A3" s="22" t="s">
        <v>85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1:45" ht="18.5" x14ac:dyDescent="0.45">
      <c r="A4" s="22" t="s">
        <v>86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1:45" ht="18.5" x14ac:dyDescent="0.45">
      <c r="A5" s="22" t="s">
        <v>29</v>
      </c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 spans="1:45" ht="18.5" x14ac:dyDescent="0.45">
      <c r="A6" s="22" t="s">
        <v>128</v>
      </c>
      <c r="B6" s="23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</row>
    <row r="7" spans="1:45" ht="18.5" x14ac:dyDescent="0.45">
      <c r="A7" s="22" t="s">
        <v>92</v>
      </c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</row>
    <row r="8" spans="1:45" ht="18.5" x14ac:dyDescent="0.45">
      <c r="A8" s="22" t="s">
        <v>113</v>
      </c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</row>
    <row r="9" spans="1:45" ht="18.5" x14ac:dyDescent="0.45">
      <c r="A9" s="22" t="s">
        <v>87</v>
      </c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</row>
    <row r="10" spans="1:45" x14ac:dyDescent="0.35">
      <c r="G10" s="89"/>
      <c r="H10" s="36"/>
      <c r="AF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</row>
    <row r="11" spans="1:45" ht="18.5" x14ac:dyDescent="0.45">
      <c r="A11" s="90" t="s">
        <v>15</v>
      </c>
      <c r="B11" s="91"/>
      <c r="C11" s="91"/>
      <c r="D11" s="91"/>
      <c r="E11" s="91"/>
      <c r="F11" s="91"/>
      <c r="G11" s="91"/>
      <c r="H11" s="36"/>
      <c r="AF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</row>
    <row r="12" spans="1:45" ht="18.5" x14ac:dyDescent="0.45">
      <c r="A12" s="91" t="s">
        <v>89</v>
      </c>
      <c r="B12" s="91"/>
      <c r="C12" s="91"/>
      <c r="D12" s="91"/>
      <c r="E12" s="91"/>
      <c r="F12" s="91"/>
      <c r="G12" s="91"/>
      <c r="H12" s="36"/>
      <c r="AF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</row>
    <row r="13" spans="1:45" ht="18.5" x14ac:dyDescent="0.45">
      <c r="A13" s="91" t="s">
        <v>90</v>
      </c>
      <c r="B13" s="91"/>
      <c r="C13" s="91"/>
      <c r="D13" s="91"/>
      <c r="E13" s="91"/>
      <c r="F13" s="91"/>
      <c r="G13" s="91"/>
      <c r="H13" s="36"/>
      <c r="AF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</row>
    <row r="14" spans="1:45" ht="18.5" x14ac:dyDescent="0.45">
      <c r="A14" s="91" t="s">
        <v>91</v>
      </c>
      <c r="B14" s="91"/>
      <c r="C14" s="91"/>
      <c r="D14" s="91"/>
      <c r="E14" s="91"/>
      <c r="F14" s="91"/>
      <c r="G14" s="91"/>
      <c r="H14" s="36"/>
      <c r="AF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</row>
    <row r="15" spans="1:45" x14ac:dyDescent="0.35">
      <c r="G15" s="35">
        <v>2023</v>
      </c>
      <c r="H15" s="36">
        <v>2024</v>
      </c>
      <c r="AD15" s="17"/>
      <c r="AE15" s="62" t="s">
        <v>80</v>
      </c>
      <c r="AF15" s="7"/>
      <c r="AG15" s="13"/>
      <c r="AH15" s="148" t="s">
        <v>139</v>
      </c>
      <c r="AI15" s="148"/>
      <c r="AJ15" s="13"/>
      <c r="AK15" s="13"/>
      <c r="AL15" s="13"/>
      <c r="AM15" s="13"/>
      <c r="AN15" s="13"/>
      <c r="AO15" s="13"/>
      <c r="AP15" s="13"/>
      <c r="AQ15" s="13"/>
    </row>
    <row r="16" spans="1:45" x14ac:dyDescent="0.35">
      <c r="A16" s="8" t="s">
        <v>13</v>
      </c>
      <c r="B16" s="10" t="s">
        <v>16</v>
      </c>
      <c r="C16" s="10" t="s">
        <v>17</v>
      </c>
      <c r="D16" s="10" t="s">
        <v>18</v>
      </c>
      <c r="E16" s="10" t="s">
        <v>19</v>
      </c>
      <c r="F16" s="10" t="s">
        <v>20</v>
      </c>
      <c r="G16" s="12" t="s">
        <v>21</v>
      </c>
      <c r="H16" s="10" t="s">
        <v>22</v>
      </c>
      <c r="I16" s="10" t="s">
        <v>23</v>
      </c>
      <c r="J16" s="10" t="s">
        <v>24</v>
      </c>
      <c r="K16" s="10" t="s">
        <v>25</v>
      </c>
      <c r="L16" s="10" t="s">
        <v>26</v>
      </c>
      <c r="M16" s="10" t="s">
        <v>27</v>
      </c>
      <c r="N16" s="10" t="s">
        <v>28</v>
      </c>
      <c r="O16" s="10" t="s">
        <v>30</v>
      </c>
      <c r="P16" s="10" t="s">
        <v>31</v>
      </c>
      <c r="Q16" s="10" t="s">
        <v>32</v>
      </c>
      <c r="R16" s="10" t="s">
        <v>33</v>
      </c>
      <c r="S16" s="10" t="s">
        <v>34</v>
      </c>
      <c r="T16" s="10" t="s">
        <v>35</v>
      </c>
      <c r="U16" s="10" t="s">
        <v>36</v>
      </c>
      <c r="V16" s="10" t="s">
        <v>37</v>
      </c>
      <c r="W16" s="10" t="s">
        <v>38</v>
      </c>
      <c r="X16" s="10" t="s">
        <v>39</v>
      </c>
      <c r="Y16" s="10" t="s">
        <v>40</v>
      </c>
      <c r="Z16" s="10" t="s">
        <v>41</v>
      </c>
      <c r="AA16" s="10" t="s">
        <v>42</v>
      </c>
      <c r="AB16" s="10" t="s">
        <v>43</v>
      </c>
      <c r="AC16" s="10" t="s">
        <v>44</v>
      </c>
      <c r="AD16" s="10" t="s">
        <v>45</v>
      </c>
      <c r="AE16" s="63" t="s">
        <v>46</v>
      </c>
      <c r="AF16" s="10" t="s">
        <v>47</v>
      </c>
      <c r="AG16" s="10" t="s">
        <v>48</v>
      </c>
      <c r="AH16" s="12" t="s">
        <v>49</v>
      </c>
      <c r="AI16" s="10" t="s">
        <v>130</v>
      </c>
      <c r="AJ16" s="10" t="s">
        <v>131</v>
      </c>
      <c r="AK16" s="10" t="s">
        <v>132</v>
      </c>
      <c r="AL16" s="10" t="s">
        <v>133</v>
      </c>
      <c r="AM16" s="10" t="s">
        <v>134</v>
      </c>
      <c r="AN16" s="10" t="s">
        <v>135</v>
      </c>
      <c r="AO16" s="10" t="s">
        <v>136</v>
      </c>
      <c r="AP16" s="10" t="s">
        <v>137</v>
      </c>
      <c r="AQ16" s="10" t="s">
        <v>138</v>
      </c>
      <c r="AR16" s="58"/>
      <c r="AS16" s="86"/>
    </row>
    <row r="17" spans="1:107" x14ac:dyDescent="0.35">
      <c r="A17" s="9" t="s">
        <v>52</v>
      </c>
      <c r="B17" s="18">
        <v>8</v>
      </c>
      <c r="C17" s="18">
        <v>8</v>
      </c>
      <c r="D17" s="18">
        <v>8</v>
      </c>
      <c r="E17" s="18">
        <v>8</v>
      </c>
      <c r="F17" s="18">
        <v>8</v>
      </c>
      <c r="G17" s="38"/>
      <c r="H17" s="39"/>
      <c r="I17" s="18">
        <v>16</v>
      </c>
      <c r="J17" s="18">
        <v>16</v>
      </c>
      <c r="K17" s="18">
        <v>16</v>
      </c>
      <c r="L17" s="18">
        <v>16</v>
      </c>
      <c r="M17" s="18">
        <v>16</v>
      </c>
      <c r="N17" s="18">
        <v>16</v>
      </c>
      <c r="O17" s="18">
        <v>16</v>
      </c>
      <c r="P17" s="18">
        <v>16</v>
      </c>
      <c r="Q17" s="18">
        <v>16</v>
      </c>
      <c r="R17" s="18">
        <v>16</v>
      </c>
      <c r="S17" s="18">
        <v>16</v>
      </c>
      <c r="T17" s="18">
        <v>16</v>
      </c>
      <c r="U17" s="18">
        <v>16</v>
      </c>
      <c r="V17" s="18">
        <v>16</v>
      </c>
      <c r="W17" s="18">
        <v>16</v>
      </c>
      <c r="X17" s="18">
        <v>16</v>
      </c>
      <c r="Y17" s="18">
        <v>16</v>
      </c>
      <c r="Z17" s="18">
        <v>16</v>
      </c>
      <c r="AA17" s="18">
        <v>16</v>
      </c>
      <c r="AB17" s="18">
        <v>16</v>
      </c>
      <c r="AC17" s="18">
        <v>16</v>
      </c>
      <c r="AD17" s="18">
        <v>16</v>
      </c>
      <c r="AE17" s="131">
        <v>16</v>
      </c>
      <c r="AF17" s="46">
        <v>16</v>
      </c>
      <c r="AG17" s="18">
        <v>16</v>
      </c>
      <c r="AH17" s="121">
        <v>16</v>
      </c>
      <c r="AI17" s="121">
        <v>16</v>
      </c>
      <c r="AJ17" s="121">
        <v>16</v>
      </c>
      <c r="AK17" s="121">
        <v>16</v>
      </c>
      <c r="AL17" s="121">
        <v>16</v>
      </c>
      <c r="AM17" s="121">
        <v>16</v>
      </c>
      <c r="AN17" s="121">
        <v>16</v>
      </c>
      <c r="AO17" s="121">
        <v>16</v>
      </c>
      <c r="AP17" s="121">
        <v>16</v>
      </c>
      <c r="AQ17" s="121">
        <v>17</v>
      </c>
      <c r="AR17" s="58"/>
      <c r="AS17" s="86"/>
    </row>
    <row r="18" spans="1:107" x14ac:dyDescent="0.35">
      <c r="A18" s="9" t="s">
        <v>53</v>
      </c>
      <c r="B18" s="18">
        <v>8</v>
      </c>
      <c r="C18" s="18">
        <v>8</v>
      </c>
      <c r="D18" s="18">
        <v>8</v>
      </c>
      <c r="E18" s="18">
        <v>8</v>
      </c>
      <c r="F18" s="18">
        <v>8</v>
      </c>
      <c r="G18" s="38"/>
      <c r="H18" s="39"/>
      <c r="I18" s="46">
        <v>16</v>
      </c>
      <c r="J18" s="46">
        <v>16</v>
      </c>
      <c r="K18" s="46">
        <v>16</v>
      </c>
      <c r="L18" s="46">
        <v>16</v>
      </c>
      <c r="M18" s="46">
        <v>16</v>
      </c>
      <c r="N18" s="46">
        <v>16</v>
      </c>
      <c r="O18" s="46">
        <v>16</v>
      </c>
      <c r="P18" s="46">
        <v>16</v>
      </c>
      <c r="Q18" s="46">
        <v>16</v>
      </c>
      <c r="R18" s="46">
        <v>16</v>
      </c>
      <c r="S18" s="46">
        <v>16</v>
      </c>
      <c r="T18" s="46">
        <v>16</v>
      </c>
      <c r="U18" s="46">
        <v>16</v>
      </c>
      <c r="V18" s="46">
        <v>16</v>
      </c>
      <c r="W18" s="46">
        <v>16</v>
      </c>
      <c r="X18" s="46">
        <v>16</v>
      </c>
      <c r="Y18" s="46">
        <v>16</v>
      </c>
      <c r="Z18" s="46">
        <v>16</v>
      </c>
      <c r="AA18" s="46">
        <v>16</v>
      </c>
      <c r="AB18" s="46">
        <v>16</v>
      </c>
      <c r="AC18" s="46">
        <v>16</v>
      </c>
      <c r="AD18" s="46">
        <v>16</v>
      </c>
      <c r="AE18" s="81">
        <v>16</v>
      </c>
      <c r="AF18" s="46">
        <v>16</v>
      </c>
      <c r="AG18" s="46">
        <v>16</v>
      </c>
      <c r="AH18" s="122">
        <v>16</v>
      </c>
      <c r="AI18" s="122">
        <v>16</v>
      </c>
      <c r="AJ18" s="122">
        <v>16</v>
      </c>
      <c r="AK18" s="122">
        <v>16</v>
      </c>
      <c r="AL18" s="122">
        <v>16</v>
      </c>
      <c r="AM18" s="122">
        <v>16</v>
      </c>
      <c r="AN18" s="122">
        <v>16</v>
      </c>
      <c r="AO18" s="122">
        <v>16</v>
      </c>
      <c r="AP18" s="122">
        <v>16</v>
      </c>
      <c r="AQ18" s="122">
        <v>17</v>
      </c>
      <c r="AR18" s="58"/>
      <c r="AS18" s="86"/>
      <c r="AX18" s="13"/>
      <c r="AY18" s="13"/>
    </row>
    <row r="19" spans="1:107" ht="15" thickBot="1" x14ac:dyDescent="0.4">
      <c r="A19" s="27" t="s">
        <v>77</v>
      </c>
      <c r="B19" s="47">
        <v>4</v>
      </c>
      <c r="C19" s="47">
        <v>4</v>
      </c>
      <c r="D19" s="47">
        <v>4</v>
      </c>
      <c r="E19" s="47">
        <v>4</v>
      </c>
      <c r="F19" s="47">
        <v>4</v>
      </c>
      <c r="G19" s="48"/>
      <c r="H19" s="11"/>
      <c r="I19" s="47">
        <v>4</v>
      </c>
      <c r="J19" s="47">
        <v>4</v>
      </c>
      <c r="K19" s="47">
        <v>4</v>
      </c>
      <c r="L19" s="47">
        <v>4</v>
      </c>
      <c r="M19" s="47">
        <v>4</v>
      </c>
      <c r="N19" s="47">
        <v>4</v>
      </c>
      <c r="O19" s="47">
        <v>4</v>
      </c>
      <c r="P19" s="47">
        <v>4</v>
      </c>
      <c r="Q19" s="47">
        <v>4</v>
      </c>
      <c r="R19" s="47">
        <v>4</v>
      </c>
      <c r="S19" s="47">
        <v>4</v>
      </c>
      <c r="T19" s="47">
        <v>4</v>
      </c>
      <c r="U19" s="47">
        <v>4</v>
      </c>
      <c r="V19" s="47">
        <v>4</v>
      </c>
      <c r="W19" s="47">
        <v>4</v>
      </c>
      <c r="X19" s="47">
        <v>4</v>
      </c>
      <c r="Y19" s="47">
        <v>4</v>
      </c>
      <c r="Z19" s="47">
        <v>4</v>
      </c>
      <c r="AA19" s="47">
        <v>4</v>
      </c>
      <c r="AB19" s="47">
        <v>4</v>
      </c>
      <c r="AC19" s="47">
        <v>4</v>
      </c>
      <c r="AD19" s="47">
        <v>4</v>
      </c>
      <c r="AE19" s="82">
        <v>4</v>
      </c>
      <c r="AF19" s="83">
        <v>4</v>
      </c>
      <c r="AG19" s="47">
        <v>4</v>
      </c>
      <c r="AH19" s="123">
        <v>4</v>
      </c>
      <c r="AI19" s="123">
        <v>4</v>
      </c>
      <c r="AJ19" s="123">
        <v>4</v>
      </c>
      <c r="AK19" s="123">
        <v>4</v>
      </c>
      <c r="AL19" s="123">
        <v>4</v>
      </c>
      <c r="AM19" s="123">
        <v>4</v>
      </c>
      <c r="AN19" s="123">
        <v>4</v>
      </c>
      <c r="AO19" s="123">
        <v>4</v>
      </c>
      <c r="AP19" s="123">
        <v>4</v>
      </c>
      <c r="AQ19" s="123">
        <v>5</v>
      </c>
      <c r="AR19" s="59" t="s">
        <v>84</v>
      </c>
      <c r="AS19" s="87"/>
      <c r="AT19" s="52"/>
      <c r="AU19" s="52"/>
      <c r="AV19" s="52"/>
      <c r="AW19" s="52"/>
      <c r="AX19" s="52"/>
      <c r="AY19" s="52"/>
    </row>
    <row r="20" spans="1:107" ht="15" thickTop="1" x14ac:dyDescent="0.35">
      <c r="A20" s="32" t="s">
        <v>50</v>
      </c>
      <c r="B20" s="49">
        <f>SUM(B24+B87+B33+B38+B39+B41+B43+B48+B51+B70+B73+B76+B34+B26+B29+B53+B55+B57+B59+B61+B63+B66+B79+B80+B82+B84+B90+B92)</f>
        <v>8</v>
      </c>
      <c r="C20" s="49">
        <f t="shared" ref="C20:AP20" si="0">SUM(C24+C87+C33+C38+C39+C41+C43+C48+C51+C70+C73+C76+C34+C26+C29+C53+C55+C57+C59+C61+C63+C66+C79+C80+C82+C84+C90+C92)</f>
        <v>8</v>
      </c>
      <c r="D20" s="49">
        <f t="shared" si="0"/>
        <v>8</v>
      </c>
      <c r="E20" s="49">
        <f t="shared" si="0"/>
        <v>8</v>
      </c>
      <c r="F20" s="49">
        <f t="shared" si="0"/>
        <v>8</v>
      </c>
      <c r="G20" s="38"/>
      <c r="H20" s="39"/>
      <c r="I20" s="49">
        <f t="shared" si="0"/>
        <v>16</v>
      </c>
      <c r="J20" s="49">
        <f t="shared" si="0"/>
        <v>16</v>
      </c>
      <c r="K20" s="49">
        <f t="shared" si="0"/>
        <v>16</v>
      </c>
      <c r="L20" s="49">
        <f t="shared" si="0"/>
        <v>16</v>
      </c>
      <c r="M20" s="49">
        <f t="shared" si="0"/>
        <v>16</v>
      </c>
      <c r="N20" s="49">
        <f t="shared" si="0"/>
        <v>16</v>
      </c>
      <c r="O20" s="49">
        <f t="shared" si="0"/>
        <v>16</v>
      </c>
      <c r="P20" s="49">
        <f t="shared" si="0"/>
        <v>16</v>
      </c>
      <c r="Q20" s="49">
        <f t="shared" si="0"/>
        <v>16</v>
      </c>
      <c r="R20" s="49">
        <f t="shared" si="0"/>
        <v>16</v>
      </c>
      <c r="S20" s="49">
        <f t="shared" si="0"/>
        <v>16</v>
      </c>
      <c r="T20" s="49">
        <f>SUM(T24+T87+T33+T38+T39+T41+T43+T48+T51+T70+T73+T76+T34+T26+T29+T53+T55+T57+T59+T61+T63+T66+T79+T80+T82+T84+T90+T92)</f>
        <v>16</v>
      </c>
      <c r="U20" s="49">
        <f>SUM(U24+U87+U33+U38+U39+U41+U43+U48+U51+U70+U73+U76+U34+U26+U29+U53+U55+U57+U59+U61+U63+U66+U79+U80+U82+U84+U90+U92)</f>
        <v>16</v>
      </c>
      <c r="V20" s="49">
        <f>SUM(V24+V87+V33+V38+V39+V41+V43+V48+V51+V70+V73+V76+V34+V26+V29+V53+V55+V57+V59+V61+V63+V66+V79+V80+V82+V84+V90+V92)</f>
        <v>16</v>
      </c>
      <c r="W20" s="49">
        <f>SUM(W24+W87+W33+W38+W39+W41+W43+W48+W51+W70+W73+W76+W34+W26+W29+W53+W55+W57+W59+W61+W63+W66+W79+W80+W82+W84+W90+W92)</f>
        <v>16</v>
      </c>
      <c r="X20" s="49">
        <f t="shared" si="0"/>
        <v>16</v>
      </c>
      <c r="Y20" s="49">
        <f t="shared" si="0"/>
        <v>16</v>
      </c>
      <c r="Z20" s="49">
        <f t="shared" si="0"/>
        <v>16</v>
      </c>
      <c r="AA20" s="49">
        <f t="shared" si="0"/>
        <v>16</v>
      </c>
      <c r="AB20" s="49">
        <f t="shared" si="0"/>
        <v>16</v>
      </c>
      <c r="AC20" s="49">
        <f t="shared" si="0"/>
        <v>16</v>
      </c>
      <c r="AD20" s="49">
        <f t="shared" si="0"/>
        <v>16</v>
      </c>
      <c r="AE20" s="78">
        <f t="shared" si="0"/>
        <v>16</v>
      </c>
      <c r="AF20" s="77">
        <f t="shared" si="0"/>
        <v>16</v>
      </c>
      <c r="AG20" s="49">
        <f t="shared" si="0"/>
        <v>16</v>
      </c>
      <c r="AH20" s="124">
        <f t="shared" si="0"/>
        <v>16</v>
      </c>
      <c r="AI20" s="77">
        <f t="shared" si="0"/>
        <v>16</v>
      </c>
      <c r="AJ20" s="49">
        <f t="shared" si="0"/>
        <v>16</v>
      </c>
      <c r="AK20" s="49">
        <f t="shared" si="0"/>
        <v>16</v>
      </c>
      <c r="AL20" s="49">
        <f t="shared" si="0"/>
        <v>16</v>
      </c>
      <c r="AM20" s="49">
        <f t="shared" si="0"/>
        <v>16</v>
      </c>
      <c r="AN20" s="49">
        <f t="shared" si="0"/>
        <v>16</v>
      </c>
      <c r="AO20" s="49">
        <f t="shared" si="0"/>
        <v>16</v>
      </c>
      <c r="AP20" s="49">
        <f t="shared" si="0"/>
        <v>16</v>
      </c>
      <c r="AQ20" s="49">
        <f t="shared" ref="AQ20" si="1">SUM(AQ24+AQ87+AQ33+AQ38+AQ39+AQ41+AQ43+AQ48+AQ51+AQ70+AQ73+AQ76+AQ34+AQ26+AQ29+AQ53+AQ55+AQ57+AQ59+AQ61+AQ63+AQ66+AQ79+AQ80+AQ82+AQ84+AQ90+AQ92)</f>
        <v>17</v>
      </c>
      <c r="AR20" s="60"/>
      <c r="AS20" s="88"/>
      <c r="AT20" s="53" t="s">
        <v>81</v>
      </c>
      <c r="AU20" s="53"/>
      <c r="AV20" s="54"/>
      <c r="AW20" s="54"/>
      <c r="AX20" s="54"/>
      <c r="AY20" s="54"/>
      <c r="AZ20" s="54"/>
    </row>
    <row r="21" spans="1:107" x14ac:dyDescent="0.35">
      <c r="A21" s="33" t="s">
        <v>51</v>
      </c>
      <c r="B21" s="19">
        <f>SUM(B25+B88+B30+B31+B40+B42+B45+B69+B72+B75+B27+B36+B37+B47+B50+B52+B54+B56+B58+B60+B62+B64+B67+B78+B81+B83+B86+B91+B93)</f>
        <v>8</v>
      </c>
      <c r="C21" s="19">
        <f t="shared" ref="C21:AP21" si="2">SUM(C25+C88+C30+C31+C40+C42+C45+C69+C72+C75+C27+C36+C37+C47+C50+C52+C54+C56+C58+C60+C62+C64+C67+C78+C81+C83+C86+C91+C93)</f>
        <v>8</v>
      </c>
      <c r="D21" s="19">
        <f t="shared" si="2"/>
        <v>8</v>
      </c>
      <c r="E21" s="19">
        <f t="shared" si="2"/>
        <v>8</v>
      </c>
      <c r="F21" s="19">
        <f t="shared" si="2"/>
        <v>8</v>
      </c>
      <c r="G21" s="38"/>
      <c r="H21" s="39"/>
      <c r="I21" s="19">
        <f t="shared" si="2"/>
        <v>4</v>
      </c>
      <c r="J21" s="19">
        <f t="shared" si="2"/>
        <v>4</v>
      </c>
      <c r="K21" s="19">
        <f t="shared" si="2"/>
        <v>4</v>
      </c>
      <c r="L21" s="19">
        <f t="shared" si="2"/>
        <v>4</v>
      </c>
      <c r="M21" s="19">
        <f t="shared" si="2"/>
        <v>2</v>
      </c>
      <c r="N21" s="19">
        <f t="shared" si="2"/>
        <v>0</v>
      </c>
      <c r="O21" s="19">
        <f t="shared" si="2"/>
        <v>0</v>
      </c>
      <c r="P21" s="19">
        <f t="shared" si="2"/>
        <v>0</v>
      </c>
      <c r="Q21" s="19">
        <f t="shared" si="2"/>
        <v>0</v>
      </c>
      <c r="R21" s="19">
        <f t="shared" si="2"/>
        <v>0</v>
      </c>
      <c r="S21" s="19">
        <f t="shared" si="2"/>
        <v>0</v>
      </c>
      <c r="T21" s="19">
        <f t="shared" si="2"/>
        <v>15</v>
      </c>
      <c r="U21" s="19">
        <f t="shared" si="2"/>
        <v>16</v>
      </c>
      <c r="V21" s="19">
        <f t="shared" si="2"/>
        <v>15</v>
      </c>
      <c r="W21" s="19">
        <f t="shared" si="2"/>
        <v>16</v>
      </c>
      <c r="X21" s="19">
        <f t="shared" si="2"/>
        <v>16</v>
      </c>
      <c r="Y21" s="19">
        <f t="shared" si="2"/>
        <v>12</v>
      </c>
      <c r="Z21" s="19">
        <f t="shared" si="2"/>
        <v>16</v>
      </c>
      <c r="AA21" s="19">
        <f t="shared" si="2"/>
        <v>16</v>
      </c>
      <c r="AB21" s="19">
        <f t="shared" si="2"/>
        <v>16</v>
      </c>
      <c r="AC21" s="19">
        <f t="shared" si="2"/>
        <v>16</v>
      </c>
      <c r="AD21" s="19">
        <f t="shared" si="2"/>
        <v>7</v>
      </c>
      <c r="AE21" s="85">
        <f t="shared" si="2"/>
        <v>9</v>
      </c>
      <c r="AF21" s="84">
        <f t="shared" si="2"/>
        <v>0</v>
      </c>
      <c r="AG21" s="19">
        <f t="shared" si="2"/>
        <v>0</v>
      </c>
      <c r="AH21" s="125">
        <f t="shared" si="2"/>
        <v>0</v>
      </c>
      <c r="AI21" s="84">
        <f t="shared" si="2"/>
        <v>0</v>
      </c>
      <c r="AJ21" s="19">
        <f t="shared" si="2"/>
        <v>0</v>
      </c>
      <c r="AK21" s="19">
        <f t="shared" si="2"/>
        <v>0</v>
      </c>
      <c r="AL21" s="19">
        <f t="shared" si="2"/>
        <v>0</v>
      </c>
      <c r="AM21" s="19">
        <f t="shared" si="2"/>
        <v>0</v>
      </c>
      <c r="AN21" s="19">
        <f t="shared" si="2"/>
        <v>0</v>
      </c>
      <c r="AO21" s="19">
        <f t="shared" si="2"/>
        <v>0</v>
      </c>
      <c r="AP21" s="19">
        <f t="shared" si="2"/>
        <v>0</v>
      </c>
      <c r="AQ21" s="19">
        <f t="shared" ref="AQ21" si="3">SUM(AQ25+AQ88+AQ30+AQ31+AQ40+AQ42+AQ45+AQ69+AQ72+AQ75+AQ27+AQ36+AQ37+AQ47+AQ50+AQ52+AQ54+AQ56+AQ58+AQ60+AQ62+AQ64+AQ67+AQ78+AQ81+AQ83+AQ86+AQ91+AQ93)</f>
        <v>0</v>
      </c>
      <c r="AR21" s="60"/>
      <c r="AS21" s="88"/>
      <c r="AT21" s="25"/>
      <c r="AU21" s="25"/>
      <c r="AV21" s="55" t="s">
        <v>82</v>
      </c>
      <c r="AW21" s="55"/>
      <c r="AX21" s="56"/>
      <c r="AY21" s="56"/>
      <c r="AZ21" s="56"/>
      <c r="BA21" s="56"/>
    </row>
    <row r="22" spans="1:107" ht="15" thickBot="1" x14ac:dyDescent="0.4">
      <c r="A22" s="34" t="s">
        <v>79</v>
      </c>
      <c r="B22" s="50">
        <f>SUM(B28+B89+B71+B74+B77+B32+B35+B44+B46+B49+B68+B65+B85)</f>
        <v>4</v>
      </c>
      <c r="C22" s="50">
        <f t="shared" ref="C22:AP22" si="4">SUM(C28+C89+C71+C74+C77+C32+C35+C44+C46+C49+C68+C65+C85)</f>
        <v>4</v>
      </c>
      <c r="D22" s="50">
        <f t="shared" si="4"/>
        <v>4</v>
      </c>
      <c r="E22" s="50">
        <f t="shared" si="4"/>
        <v>4</v>
      </c>
      <c r="F22" s="50">
        <f t="shared" si="4"/>
        <v>4</v>
      </c>
      <c r="G22" s="29"/>
      <c r="H22" s="30"/>
      <c r="I22" s="50">
        <f t="shared" si="4"/>
        <v>4</v>
      </c>
      <c r="J22" s="50">
        <f t="shared" si="4"/>
        <v>4</v>
      </c>
      <c r="K22" s="50">
        <f t="shared" si="4"/>
        <v>4</v>
      </c>
      <c r="L22" s="50">
        <f t="shared" si="4"/>
        <v>0</v>
      </c>
      <c r="M22" s="50">
        <f t="shared" si="4"/>
        <v>0</v>
      </c>
      <c r="N22" s="50">
        <f t="shared" si="4"/>
        <v>0</v>
      </c>
      <c r="O22" s="50">
        <f t="shared" si="4"/>
        <v>0</v>
      </c>
      <c r="P22" s="50">
        <f t="shared" si="4"/>
        <v>0</v>
      </c>
      <c r="Q22" s="50">
        <f t="shared" si="4"/>
        <v>4</v>
      </c>
      <c r="R22" s="50">
        <f t="shared" si="4"/>
        <v>4</v>
      </c>
      <c r="S22" s="50">
        <f t="shared" si="4"/>
        <v>4</v>
      </c>
      <c r="T22" s="50">
        <f t="shared" si="4"/>
        <v>4</v>
      </c>
      <c r="U22" s="50">
        <f t="shared" si="4"/>
        <v>4</v>
      </c>
      <c r="V22" s="50">
        <f t="shared" si="4"/>
        <v>4</v>
      </c>
      <c r="W22" s="50">
        <f t="shared" si="4"/>
        <v>4</v>
      </c>
      <c r="X22" s="50">
        <f t="shared" si="4"/>
        <v>4</v>
      </c>
      <c r="Y22" s="50">
        <f t="shared" si="4"/>
        <v>4</v>
      </c>
      <c r="Z22" s="50">
        <f t="shared" si="4"/>
        <v>4</v>
      </c>
      <c r="AA22" s="50">
        <f t="shared" si="4"/>
        <v>4</v>
      </c>
      <c r="AB22" s="50">
        <f t="shared" si="4"/>
        <v>4</v>
      </c>
      <c r="AC22" s="50">
        <f t="shared" si="4"/>
        <v>4</v>
      </c>
      <c r="AD22" s="50">
        <f t="shared" si="4"/>
        <v>4</v>
      </c>
      <c r="AE22" s="80">
        <f t="shared" si="4"/>
        <v>4</v>
      </c>
      <c r="AF22" s="79">
        <f t="shared" si="4"/>
        <v>4</v>
      </c>
      <c r="AG22" s="50">
        <f t="shared" si="4"/>
        <v>4</v>
      </c>
      <c r="AH22" s="126">
        <f t="shared" si="4"/>
        <v>4</v>
      </c>
      <c r="AI22" s="79">
        <f t="shared" si="4"/>
        <v>4</v>
      </c>
      <c r="AJ22" s="50">
        <f t="shared" si="4"/>
        <v>0</v>
      </c>
      <c r="AK22" s="50">
        <f t="shared" si="4"/>
        <v>0</v>
      </c>
      <c r="AL22" s="50">
        <f t="shared" si="4"/>
        <v>0</v>
      </c>
      <c r="AM22" s="50">
        <f t="shared" si="4"/>
        <v>0</v>
      </c>
      <c r="AN22" s="50">
        <f t="shared" si="4"/>
        <v>0</v>
      </c>
      <c r="AO22" s="50">
        <f t="shared" si="4"/>
        <v>0</v>
      </c>
      <c r="AP22" s="50">
        <f t="shared" si="4"/>
        <v>0</v>
      </c>
      <c r="AQ22" s="50">
        <f t="shared" ref="AQ22" si="5">SUM(AQ28+AQ89+AQ71+AQ74+AQ77+AQ32+AQ35+AQ44+AQ46+AQ49+AQ68+AQ65+AQ85)</f>
        <v>0</v>
      </c>
      <c r="AR22" s="60"/>
      <c r="AS22" s="88"/>
      <c r="AT22" s="25"/>
      <c r="AU22" s="25"/>
      <c r="AV22" s="55"/>
      <c r="AW22" s="55"/>
      <c r="AX22" s="57" t="s">
        <v>83</v>
      </c>
      <c r="AY22" s="57"/>
      <c r="AZ22" s="57"/>
      <c r="BA22" s="57"/>
      <c r="BB22" s="57"/>
    </row>
    <row r="23" spans="1:107" ht="15" thickTop="1" x14ac:dyDescent="0.35">
      <c r="A23" s="28"/>
      <c r="B23" s="28"/>
      <c r="C23" s="28"/>
      <c r="D23" s="28"/>
      <c r="E23" s="28"/>
      <c r="F23" s="28"/>
      <c r="G23" s="29"/>
      <c r="H23" s="30"/>
      <c r="I23" s="28"/>
      <c r="J23" s="31"/>
      <c r="K23" s="31"/>
      <c r="L23" s="28"/>
      <c r="M23" s="28"/>
      <c r="N23" s="28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64"/>
      <c r="AF23" s="14"/>
      <c r="AG23" s="14"/>
      <c r="AH23" s="127"/>
      <c r="AI23" s="14"/>
      <c r="AJ23" s="14"/>
      <c r="AK23" s="14"/>
      <c r="AL23" s="14"/>
      <c r="AM23" s="14"/>
      <c r="AN23" s="14"/>
      <c r="AO23" s="14"/>
      <c r="AP23" s="14"/>
      <c r="AQ23" s="14"/>
      <c r="AR23" s="60" t="s">
        <v>88</v>
      </c>
      <c r="AS23" s="113" t="s">
        <v>110</v>
      </c>
      <c r="AT23" s="53" t="s">
        <v>88</v>
      </c>
      <c r="AU23" s="114" t="s">
        <v>110</v>
      </c>
      <c r="AV23" s="55" t="s">
        <v>88</v>
      </c>
      <c r="AW23" s="115" t="s">
        <v>110</v>
      </c>
      <c r="AX23" s="57" t="s">
        <v>88</v>
      </c>
      <c r="AY23" s="116" t="s">
        <v>110</v>
      </c>
      <c r="AZ23" s="57"/>
      <c r="BA23" s="57"/>
      <c r="BB23" s="57"/>
    </row>
    <row r="24" spans="1:107" x14ac:dyDescent="0.35">
      <c r="A24" s="15" t="s">
        <v>93</v>
      </c>
      <c r="B24" s="37"/>
      <c r="C24" s="37"/>
      <c r="D24" s="37"/>
      <c r="E24" s="37"/>
      <c r="F24" s="16"/>
      <c r="G24" s="38"/>
      <c r="H24" s="39"/>
      <c r="I24" s="16"/>
      <c r="J24" s="40"/>
      <c r="K24" s="40"/>
      <c r="L24" s="40"/>
      <c r="M24" s="40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74"/>
      <c r="Y24" s="16">
        <v>15</v>
      </c>
      <c r="Z24" s="16">
        <v>6</v>
      </c>
      <c r="AA24" s="74"/>
      <c r="AB24" s="74"/>
      <c r="AC24" s="74"/>
      <c r="AD24" s="74"/>
      <c r="AE24" s="65"/>
      <c r="AF24" s="40"/>
      <c r="AG24" s="16"/>
      <c r="AH24" s="128"/>
      <c r="AI24" s="40"/>
      <c r="AJ24" s="16"/>
      <c r="AK24" s="16"/>
      <c r="AL24" s="16"/>
      <c r="AM24" s="16"/>
      <c r="AN24" s="16"/>
      <c r="AO24" s="16"/>
      <c r="AP24" s="16"/>
      <c r="AQ24" s="16"/>
      <c r="AR24" s="61">
        <v>21</v>
      </c>
      <c r="AS24" s="21"/>
      <c r="AT24" s="26">
        <f>SUM(B24:AH24)</f>
        <v>21</v>
      </c>
      <c r="AU24" s="26"/>
      <c r="AV24" s="5" t="s">
        <v>12</v>
      </c>
      <c r="AW24" s="5"/>
      <c r="AX24" s="6" t="s">
        <v>12</v>
      </c>
      <c r="AY24" s="6"/>
    </row>
    <row r="25" spans="1:107" s="2" customFormat="1" x14ac:dyDescent="0.35">
      <c r="A25" s="4" t="s">
        <v>94</v>
      </c>
      <c r="B25" s="20"/>
      <c r="C25" s="42"/>
      <c r="D25" s="20"/>
      <c r="E25" s="20"/>
      <c r="F25" s="20"/>
      <c r="G25" s="38"/>
      <c r="H25" s="39"/>
      <c r="I25" s="20"/>
      <c r="J25" s="20"/>
      <c r="K25" s="20"/>
      <c r="L25" s="43"/>
      <c r="M25" s="43"/>
      <c r="N25" s="20"/>
      <c r="O25" s="20"/>
      <c r="P25" s="43"/>
      <c r="Q25" s="20"/>
      <c r="R25" s="20"/>
      <c r="S25" s="20"/>
      <c r="T25" s="20"/>
      <c r="U25" s="20"/>
      <c r="V25" s="20">
        <v>2</v>
      </c>
      <c r="W25" s="20"/>
      <c r="X25" s="70"/>
      <c r="Y25" s="72"/>
      <c r="Z25" s="70"/>
      <c r="AA25" s="70"/>
      <c r="AB25" s="72"/>
      <c r="AC25" s="70"/>
      <c r="AD25" s="70"/>
      <c r="AE25" s="66"/>
      <c r="AF25" s="43"/>
      <c r="AG25" s="20"/>
      <c r="AH25" s="129"/>
      <c r="AI25" s="43"/>
      <c r="AJ25" s="20"/>
      <c r="AK25" s="20"/>
      <c r="AL25" s="20"/>
      <c r="AM25" s="20"/>
      <c r="AN25" s="20"/>
      <c r="AO25" s="20"/>
      <c r="AP25" s="20"/>
      <c r="AQ25" s="20"/>
      <c r="AR25" s="61">
        <v>2</v>
      </c>
      <c r="AS25" s="21"/>
      <c r="AT25" s="26" t="s">
        <v>12</v>
      </c>
      <c r="AU25" s="26"/>
      <c r="AV25" s="26">
        <f>SUM(B25:AH25)</f>
        <v>2</v>
      </c>
      <c r="AW25" s="26"/>
      <c r="AX25" s="6" t="s">
        <v>12</v>
      </c>
      <c r="AY25" s="6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</row>
    <row r="26" spans="1:107" s="2" customFormat="1" x14ac:dyDescent="0.35">
      <c r="A26" s="15" t="s">
        <v>112</v>
      </c>
      <c r="B26" s="37"/>
      <c r="C26" s="37"/>
      <c r="D26" s="37"/>
      <c r="E26" s="37"/>
      <c r="F26" s="16"/>
      <c r="G26" s="38"/>
      <c r="H26" s="39"/>
      <c r="I26" s="16"/>
      <c r="J26" s="40"/>
      <c r="K26" s="40"/>
      <c r="L26" s="40"/>
      <c r="M26" s="40"/>
      <c r="N26" s="16"/>
      <c r="O26" s="16"/>
      <c r="P26" s="16"/>
      <c r="Q26" s="16"/>
      <c r="R26" s="16"/>
      <c r="S26" s="16"/>
      <c r="T26" s="16"/>
      <c r="U26" s="16"/>
      <c r="V26" s="16"/>
      <c r="W26" s="16">
        <v>4</v>
      </c>
      <c r="X26" s="16">
        <v>16</v>
      </c>
      <c r="Y26" s="16">
        <v>1</v>
      </c>
      <c r="Z26" s="74"/>
      <c r="AA26" s="74"/>
      <c r="AB26" s="74"/>
      <c r="AC26" s="74"/>
      <c r="AD26" s="74"/>
      <c r="AE26" s="65"/>
      <c r="AF26" s="40"/>
      <c r="AG26" s="16"/>
      <c r="AH26" s="128"/>
      <c r="AI26" s="40"/>
      <c r="AJ26" s="16"/>
      <c r="AK26" s="133"/>
      <c r="AL26" s="133"/>
      <c r="AM26" s="16"/>
      <c r="AN26" s="16"/>
      <c r="AO26" s="16"/>
      <c r="AP26" s="16"/>
      <c r="AQ26" s="16"/>
      <c r="AR26" s="61">
        <v>21</v>
      </c>
      <c r="AS26" s="21"/>
      <c r="AT26" s="26"/>
      <c r="AU26" s="26"/>
      <c r="AV26" s="5"/>
      <c r="AW26" s="5"/>
      <c r="AX26" s="6"/>
      <c r="AY26" s="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</row>
    <row r="27" spans="1:107" s="2" customFormat="1" x14ac:dyDescent="0.35">
      <c r="A27" s="4" t="s">
        <v>111</v>
      </c>
      <c r="B27" s="20"/>
      <c r="C27" s="42"/>
      <c r="D27" s="20"/>
      <c r="E27" s="20"/>
      <c r="F27" s="20"/>
      <c r="G27" s="38"/>
      <c r="H27" s="39"/>
      <c r="I27" s="20"/>
      <c r="J27" s="20"/>
      <c r="K27" s="20"/>
      <c r="L27" s="43"/>
      <c r="M27" s="43"/>
      <c r="N27" s="20"/>
      <c r="O27" s="20"/>
      <c r="P27" s="43"/>
      <c r="Q27" s="20"/>
      <c r="R27" s="20"/>
      <c r="S27" s="20"/>
      <c r="T27" s="20"/>
      <c r="U27" s="20"/>
      <c r="V27" s="20">
        <v>2</v>
      </c>
      <c r="W27" s="20"/>
      <c r="X27" s="20"/>
      <c r="Y27" s="43"/>
      <c r="Z27" s="70"/>
      <c r="AA27" s="70"/>
      <c r="AB27" s="72"/>
      <c r="AC27" s="70"/>
      <c r="AD27" s="70"/>
      <c r="AE27" s="66"/>
      <c r="AF27" s="43"/>
      <c r="AG27" s="20"/>
      <c r="AH27" s="129"/>
      <c r="AI27" s="43"/>
      <c r="AJ27" s="20"/>
      <c r="AK27" s="20"/>
      <c r="AL27" s="20"/>
      <c r="AM27" s="20"/>
      <c r="AN27" s="20"/>
      <c r="AO27" s="20"/>
      <c r="AP27" s="20"/>
      <c r="AQ27" s="20"/>
      <c r="AR27" s="61">
        <v>2</v>
      </c>
      <c r="AS27" s="21"/>
      <c r="AT27" s="26"/>
      <c r="AU27" s="26"/>
      <c r="AV27" s="26"/>
      <c r="AW27" s="26"/>
      <c r="AX27" s="6"/>
      <c r="AY27" s="6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</row>
    <row r="28" spans="1:107" s="2" customFormat="1" x14ac:dyDescent="0.35">
      <c r="A28" s="24" t="s">
        <v>72</v>
      </c>
      <c r="B28" s="45"/>
      <c r="C28" s="45"/>
      <c r="D28" s="45"/>
      <c r="E28" s="45"/>
      <c r="F28" s="45"/>
      <c r="G28" s="38"/>
      <c r="H28" s="39"/>
      <c r="I28" s="45"/>
      <c r="J28" s="45"/>
      <c r="K28" s="45"/>
      <c r="L28" s="45"/>
      <c r="M28" s="45"/>
      <c r="N28" s="45"/>
      <c r="O28" s="45"/>
      <c r="P28" s="45"/>
      <c r="Q28" s="45"/>
      <c r="R28" s="45"/>
      <c r="S28" s="45">
        <v>3</v>
      </c>
      <c r="T28" s="45">
        <v>4</v>
      </c>
      <c r="U28" s="45">
        <v>4</v>
      </c>
      <c r="V28" s="45">
        <v>4</v>
      </c>
      <c r="W28" s="45">
        <v>4</v>
      </c>
      <c r="X28" s="45">
        <v>1</v>
      </c>
      <c r="Y28" s="45"/>
      <c r="Z28" s="69"/>
      <c r="AA28" s="69"/>
      <c r="AB28" s="69"/>
      <c r="AC28" s="69"/>
      <c r="AD28" s="69"/>
      <c r="AE28" s="67"/>
      <c r="AF28" s="68"/>
      <c r="AG28" s="45"/>
      <c r="AH28" s="130"/>
      <c r="AI28" s="68"/>
      <c r="AJ28" s="45"/>
      <c r="AK28" s="45"/>
      <c r="AL28" s="45"/>
      <c r="AM28" s="45"/>
      <c r="AN28" s="45"/>
      <c r="AO28" s="45"/>
      <c r="AP28" s="45"/>
      <c r="AQ28" s="45"/>
      <c r="AR28" s="61">
        <v>20</v>
      </c>
      <c r="AS28" s="21"/>
      <c r="AT28" s="26" t="s">
        <v>12</v>
      </c>
      <c r="AU28" s="26"/>
      <c r="AV28" s="5" t="s">
        <v>12</v>
      </c>
      <c r="AW28" s="5"/>
      <c r="AX28" s="26">
        <f>SUM(B28:AH28)</f>
        <v>20</v>
      </c>
      <c r="AY28" s="26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</row>
    <row r="29" spans="1:107" s="2" customFormat="1" x14ac:dyDescent="0.35">
      <c r="A29" s="15" t="s">
        <v>109</v>
      </c>
      <c r="B29" s="16"/>
      <c r="C29" s="16"/>
      <c r="D29" s="16"/>
      <c r="E29" s="16"/>
      <c r="F29" s="16"/>
      <c r="G29" s="38"/>
      <c r="H29" s="39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74"/>
      <c r="Y29" s="74"/>
      <c r="Z29" s="16">
        <v>4</v>
      </c>
      <c r="AA29" s="74"/>
      <c r="AB29" s="74"/>
      <c r="AC29" s="74"/>
      <c r="AD29" s="74"/>
      <c r="AE29" s="65"/>
      <c r="AF29" s="40"/>
      <c r="AG29" s="16"/>
      <c r="AH29" s="128"/>
      <c r="AI29" s="40"/>
      <c r="AJ29" s="16"/>
      <c r="AK29" s="16"/>
      <c r="AL29" s="16"/>
      <c r="AM29" s="16"/>
      <c r="AN29" s="16"/>
      <c r="AO29" s="16"/>
      <c r="AP29" s="16"/>
      <c r="AQ29" s="16"/>
      <c r="AR29" s="61">
        <v>4</v>
      </c>
      <c r="AS29" s="21"/>
      <c r="AT29" s="26"/>
      <c r="AU29" s="26"/>
      <c r="AV29" s="5"/>
      <c r="AW29" s="5"/>
      <c r="AX29" s="6"/>
      <c r="AY29" s="6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</row>
    <row r="30" spans="1:107" s="3" customFormat="1" x14ac:dyDescent="0.35">
      <c r="A30" s="4" t="s">
        <v>60</v>
      </c>
      <c r="B30" s="20"/>
      <c r="C30" s="42"/>
      <c r="D30" s="42"/>
      <c r="E30" s="42"/>
      <c r="F30" s="20"/>
      <c r="G30" s="38"/>
      <c r="H30" s="39"/>
      <c r="I30" s="41"/>
      <c r="J30" s="43"/>
      <c r="K30" s="119">
        <v>3</v>
      </c>
      <c r="L30" s="43"/>
      <c r="M30" s="43"/>
      <c r="N30" s="20"/>
      <c r="O30" s="43"/>
      <c r="P30" s="43"/>
      <c r="Q30" s="20"/>
      <c r="R30" s="20"/>
      <c r="S30" s="20"/>
      <c r="T30" s="20"/>
      <c r="U30" s="20">
        <v>16</v>
      </c>
      <c r="V30" s="20">
        <v>3</v>
      </c>
      <c r="W30" s="20"/>
      <c r="X30" s="20"/>
      <c r="Y30" s="43"/>
      <c r="Z30" s="20"/>
      <c r="AA30" s="72"/>
      <c r="AB30" s="140">
        <v>2</v>
      </c>
      <c r="AC30" s="137">
        <v>1</v>
      </c>
      <c r="AD30" s="70"/>
      <c r="AE30" s="66"/>
      <c r="AF30" s="43"/>
      <c r="AG30" s="20"/>
      <c r="AH30" s="129"/>
      <c r="AI30" s="43"/>
      <c r="AJ30" s="20"/>
      <c r="AK30" s="20"/>
      <c r="AL30" s="20"/>
      <c r="AM30" s="20"/>
      <c r="AN30" s="20"/>
      <c r="AO30" s="20"/>
      <c r="AP30" s="20"/>
      <c r="AQ30" s="20"/>
      <c r="AR30" s="61">
        <v>19</v>
      </c>
      <c r="AS30" s="21">
        <v>3</v>
      </c>
      <c r="AT30" s="26" t="s">
        <v>12</v>
      </c>
      <c r="AU30" s="26"/>
      <c r="AV30" s="26">
        <f>SUM(B30:AH30)</f>
        <v>25</v>
      </c>
      <c r="AW30" s="26"/>
      <c r="AX30" s="6" t="s">
        <v>12</v>
      </c>
      <c r="AY30" s="6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 s="2"/>
    </row>
    <row r="31" spans="1:107" s="3" customFormat="1" x14ac:dyDescent="0.35">
      <c r="A31" s="4" t="s">
        <v>0</v>
      </c>
      <c r="B31" s="41"/>
      <c r="C31" s="20"/>
      <c r="D31" s="41">
        <v>6</v>
      </c>
      <c r="E31" s="20"/>
      <c r="F31" s="20"/>
      <c r="G31" s="38"/>
      <c r="H31" s="39"/>
      <c r="I31" s="20"/>
      <c r="J31" s="43"/>
      <c r="K31" s="43"/>
      <c r="L31" s="43"/>
      <c r="M31" s="43"/>
      <c r="N31" s="20"/>
      <c r="O31" s="43"/>
      <c r="P31" s="43"/>
      <c r="Q31" s="20"/>
      <c r="R31" s="20"/>
      <c r="S31" s="20"/>
      <c r="T31" s="20">
        <v>15</v>
      </c>
      <c r="U31" s="20"/>
      <c r="V31" s="20"/>
      <c r="W31" s="20"/>
      <c r="X31" s="70"/>
      <c r="Y31" s="72"/>
      <c r="Z31" s="70"/>
      <c r="AA31" s="72"/>
      <c r="AB31" s="140">
        <v>6</v>
      </c>
      <c r="AC31" s="70"/>
      <c r="AD31" s="70"/>
      <c r="AE31" s="66"/>
      <c r="AF31" s="43"/>
      <c r="AG31" s="20"/>
      <c r="AH31" s="129"/>
      <c r="AI31" s="43"/>
      <c r="AJ31" s="20"/>
      <c r="AK31" s="20"/>
      <c r="AL31" s="20"/>
      <c r="AM31" s="20"/>
      <c r="AN31" s="20"/>
      <c r="AO31" s="20"/>
      <c r="AP31" s="20"/>
      <c r="AQ31" s="20"/>
      <c r="AR31" s="61">
        <v>15</v>
      </c>
      <c r="AS31" s="21">
        <v>6</v>
      </c>
      <c r="AT31" s="26" t="s">
        <v>12</v>
      </c>
      <c r="AU31" s="26"/>
      <c r="AV31" s="26">
        <f>SUM(B31:AH31)</f>
        <v>27</v>
      </c>
      <c r="AW31" s="26"/>
      <c r="AX31" s="6" t="s">
        <v>12</v>
      </c>
      <c r="AY31" s="6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 s="2"/>
    </row>
    <row r="32" spans="1:107" s="3" customFormat="1" x14ac:dyDescent="0.35">
      <c r="A32" s="24" t="s">
        <v>117</v>
      </c>
      <c r="B32" s="45"/>
      <c r="C32" s="45"/>
      <c r="D32" s="45"/>
      <c r="E32" s="45"/>
      <c r="F32" s="45"/>
      <c r="G32" s="38"/>
      <c r="H32" s="39"/>
      <c r="I32" s="45"/>
      <c r="J32" s="45"/>
      <c r="K32" s="45"/>
      <c r="L32" s="45"/>
      <c r="M32" s="45"/>
      <c r="N32" s="45"/>
      <c r="O32" s="45"/>
      <c r="P32" s="45"/>
      <c r="Q32" s="45">
        <v>4</v>
      </c>
      <c r="R32" s="45">
        <v>4</v>
      </c>
      <c r="S32" s="45">
        <v>1</v>
      </c>
      <c r="T32" s="45"/>
      <c r="U32" s="45"/>
      <c r="V32" s="45"/>
      <c r="W32" s="45"/>
      <c r="X32" s="69"/>
      <c r="Y32" s="69"/>
      <c r="Z32" s="69"/>
      <c r="AA32" s="69"/>
      <c r="AB32" s="69"/>
      <c r="AC32" s="69"/>
      <c r="AD32" s="69"/>
      <c r="AE32" s="67"/>
      <c r="AF32" s="68"/>
      <c r="AG32" s="45"/>
      <c r="AH32" s="130"/>
      <c r="AI32" s="68"/>
      <c r="AJ32" s="45"/>
      <c r="AK32" s="45"/>
      <c r="AL32" s="45"/>
      <c r="AM32" s="45"/>
      <c r="AN32" s="45"/>
      <c r="AO32" s="45"/>
      <c r="AP32" s="45"/>
      <c r="AQ32" s="45"/>
      <c r="AR32" s="61">
        <v>9</v>
      </c>
      <c r="AS32" s="21"/>
      <c r="AT32" s="26"/>
      <c r="AU32" s="26"/>
      <c r="AV32" s="5"/>
      <c r="AW32" s="5"/>
      <c r="AX32" s="26"/>
      <c r="AY32" s="26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 s="2"/>
    </row>
    <row r="33" spans="1:107" s="1" customFormat="1" x14ac:dyDescent="0.35">
      <c r="A33" s="15" t="s">
        <v>1</v>
      </c>
      <c r="B33" s="37">
        <v>2</v>
      </c>
      <c r="C33" s="16"/>
      <c r="D33" s="16"/>
      <c r="E33" s="16"/>
      <c r="F33" s="16"/>
      <c r="G33" s="38"/>
      <c r="H33" s="39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>
        <v>8</v>
      </c>
      <c r="U33" s="16">
        <v>16</v>
      </c>
      <c r="V33" s="16">
        <v>16</v>
      </c>
      <c r="W33" s="16">
        <v>12</v>
      </c>
      <c r="X33" s="74"/>
      <c r="Y33" s="74"/>
      <c r="Z33" s="74"/>
      <c r="AA33" s="74"/>
      <c r="AB33" s="74"/>
      <c r="AC33" s="74"/>
      <c r="AD33" s="74"/>
      <c r="AE33" s="65"/>
      <c r="AF33" s="40"/>
      <c r="AG33" s="133">
        <v>2</v>
      </c>
      <c r="AH33" s="136"/>
      <c r="AI33" s="135"/>
      <c r="AJ33" s="133"/>
      <c r="AK33" s="16"/>
      <c r="AL33" s="16"/>
      <c r="AM33" s="16"/>
      <c r="AN33" s="16"/>
      <c r="AO33" s="16"/>
      <c r="AP33" s="16"/>
      <c r="AQ33" s="16"/>
      <c r="AR33" s="61">
        <v>52</v>
      </c>
      <c r="AS33" s="21">
        <v>2</v>
      </c>
      <c r="AT33" s="26">
        <f>SUM(B33:AH33)</f>
        <v>56</v>
      </c>
      <c r="AU33" s="26"/>
      <c r="AV33" s="5" t="s">
        <v>12</v>
      </c>
      <c r="AW33" s="5"/>
      <c r="AX33" s="6" t="s">
        <v>12</v>
      </c>
      <c r="AY33" s="6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</row>
    <row r="34" spans="1:107" s="1" customFormat="1" x14ac:dyDescent="0.35">
      <c r="A34" s="15" t="s">
        <v>114</v>
      </c>
      <c r="B34" s="16"/>
      <c r="C34" s="16"/>
      <c r="D34" s="16"/>
      <c r="E34" s="16"/>
      <c r="F34" s="16"/>
      <c r="G34" s="38"/>
      <c r="H34" s="39"/>
      <c r="I34" s="37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74"/>
      <c r="Y34" s="74"/>
      <c r="Z34" s="16">
        <v>6</v>
      </c>
      <c r="AA34" s="16">
        <v>6</v>
      </c>
      <c r="AB34" s="74"/>
      <c r="AC34" s="74"/>
      <c r="AD34" s="74"/>
      <c r="AE34" s="65"/>
      <c r="AF34" s="40"/>
      <c r="AG34" s="16"/>
      <c r="AH34" s="128"/>
      <c r="AI34" s="40"/>
      <c r="AJ34" s="16"/>
      <c r="AK34" s="16"/>
      <c r="AL34" s="16"/>
      <c r="AM34" s="16"/>
      <c r="AN34" s="16"/>
      <c r="AO34" s="16"/>
      <c r="AP34" s="16"/>
      <c r="AQ34" s="16"/>
      <c r="AR34" s="61">
        <v>12</v>
      </c>
      <c r="AS34" s="21"/>
      <c r="AT34" s="26"/>
      <c r="AU34" s="26"/>
      <c r="AV34" s="5"/>
      <c r="AW34" s="5"/>
      <c r="AX34" s="6"/>
      <c r="AY34" s="6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</row>
    <row r="35" spans="1:107" s="1" customFormat="1" x14ac:dyDescent="0.35">
      <c r="A35" s="24" t="s">
        <v>116</v>
      </c>
      <c r="B35" s="45"/>
      <c r="C35" s="45"/>
      <c r="D35" s="45"/>
      <c r="E35" s="45"/>
      <c r="F35" s="45"/>
      <c r="G35" s="38"/>
      <c r="H35" s="39"/>
      <c r="I35" s="45"/>
      <c r="J35" s="45"/>
      <c r="K35" s="45"/>
      <c r="L35" s="45"/>
      <c r="M35" s="45"/>
      <c r="N35" s="45"/>
      <c r="O35" s="45"/>
      <c r="P35" s="45"/>
      <c r="Q35" s="45"/>
      <c r="R35" s="45"/>
      <c r="S35" s="45"/>
      <c r="T35" s="45"/>
      <c r="U35" s="45"/>
      <c r="V35" s="45"/>
      <c r="W35" s="45"/>
      <c r="X35" s="45">
        <v>3</v>
      </c>
      <c r="Y35" s="45">
        <v>4</v>
      </c>
      <c r="Z35" s="45">
        <v>2</v>
      </c>
      <c r="AA35" s="69"/>
      <c r="AB35" s="69"/>
      <c r="AC35" s="69"/>
      <c r="AD35" s="69"/>
      <c r="AE35" s="67"/>
      <c r="AF35" s="68"/>
      <c r="AG35" s="45"/>
      <c r="AH35" s="130"/>
      <c r="AI35" s="68"/>
      <c r="AJ35" s="45"/>
      <c r="AK35" s="45"/>
      <c r="AL35" s="45"/>
      <c r="AM35" s="45"/>
      <c r="AN35" s="45"/>
      <c r="AO35" s="45"/>
      <c r="AP35" s="45"/>
      <c r="AQ35" s="45"/>
      <c r="AR35" s="61">
        <v>9</v>
      </c>
      <c r="AS35" s="21"/>
      <c r="AT35" s="26"/>
      <c r="AU35" s="26"/>
      <c r="AV35" s="5"/>
      <c r="AW35" s="5"/>
      <c r="AX35" s="26"/>
      <c r="AY35" s="26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</row>
    <row r="36" spans="1:107" s="1" customFormat="1" x14ac:dyDescent="0.35">
      <c r="A36" s="4" t="s">
        <v>115</v>
      </c>
      <c r="B36" s="20"/>
      <c r="C36" s="20"/>
      <c r="D36" s="20"/>
      <c r="E36" s="20"/>
      <c r="F36" s="20"/>
      <c r="G36" s="38"/>
      <c r="H36" s="39"/>
      <c r="I36" s="20"/>
      <c r="J36" s="43"/>
      <c r="K36" s="43"/>
      <c r="L36" s="43"/>
      <c r="M36" s="43"/>
      <c r="N36" s="20"/>
      <c r="O36" s="43"/>
      <c r="P36" s="43"/>
      <c r="Q36" s="20"/>
      <c r="R36" s="20"/>
      <c r="S36" s="20"/>
      <c r="T36" s="20"/>
      <c r="U36" s="20"/>
      <c r="V36" s="20">
        <v>8</v>
      </c>
      <c r="W36" s="20">
        <v>16</v>
      </c>
      <c r="X36" s="20">
        <v>16</v>
      </c>
      <c r="Y36" s="43">
        <v>8</v>
      </c>
      <c r="Z36" s="70"/>
      <c r="AA36" s="72"/>
      <c r="AB36" s="72"/>
      <c r="AC36" s="70"/>
      <c r="AD36" s="70"/>
      <c r="AE36" s="66"/>
      <c r="AF36" s="43"/>
      <c r="AG36" s="20"/>
      <c r="AH36" s="129"/>
      <c r="AI36" s="43"/>
      <c r="AJ36" s="20"/>
      <c r="AK36" s="20"/>
      <c r="AL36" s="20"/>
      <c r="AM36" s="20"/>
      <c r="AN36" s="20"/>
      <c r="AO36" s="20"/>
      <c r="AP36" s="20"/>
      <c r="AQ36" s="20"/>
      <c r="AR36" s="61">
        <v>48</v>
      </c>
      <c r="AS36" s="21"/>
      <c r="AT36" s="26"/>
      <c r="AU36" s="26"/>
      <c r="AV36" s="26"/>
      <c r="AW36" s="26"/>
      <c r="AX36" s="6"/>
      <c r="AY36" s="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</row>
    <row r="37" spans="1:107" s="1" customFormat="1" x14ac:dyDescent="0.35">
      <c r="A37" s="4" t="s">
        <v>123</v>
      </c>
      <c r="B37" s="20"/>
      <c r="C37" s="20"/>
      <c r="D37" s="20"/>
      <c r="E37" s="20"/>
      <c r="F37" s="20"/>
      <c r="G37" s="38"/>
      <c r="H37" s="39"/>
      <c r="I37" s="20"/>
      <c r="J37" s="43"/>
      <c r="K37" s="43"/>
      <c r="L37" s="43"/>
      <c r="M37" s="43"/>
      <c r="N37" s="20"/>
      <c r="O37" s="43"/>
      <c r="P37" s="43"/>
      <c r="Q37" s="20"/>
      <c r="R37" s="20"/>
      <c r="S37" s="20"/>
      <c r="T37" s="20"/>
      <c r="U37" s="20"/>
      <c r="V37" s="20"/>
      <c r="W37" s="20"/>
      <c r="X37" s="70"/>
      <c r="Y37" s="72"/>
      <c r="Z37" s="20">
        <v>3</v>
      </c>
      <c r="AA37" s="43"/>
      <c r="AB37" s="43"/>
      <c r="AC37" s="70"/>
      <c r="AD37" s="70"/>
      <c r="AE37" s="66"/>
      <c r="AF37" s="43"/>
      <c r="AG37" s="20"/>
      <c r="AH37" s="129"/>
      <c r="AI37" s="43"/>
      <c r="AJ37" s="20"/>
      <c r="AK37" s="20"/>
      <c r="AL37" s="20"/>
      <c r="AM37" s="20"/>
      <c r="AN37" s="20"/>
      <c r="AO37" s="20"/>
      <c r="AP37" s="20"/>
      <c r="AQ37" s="20"/>
      <c r="AR37" s="61">
        <v>3</v>
      </c>
      <c r="AS37" s="21"/>
      <c r="AT37" s="26"/>
      <c r="AU37" s="26"/>
      <c r="AV37" s="26"/>
      <c r="AW37" s="26"/>
      <c r="AX37" s="6"/>
      <c r="AY37" s="6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</row>
    <row r="38" spans="1:107" s="3" customFormat="1" x14ac:dyDescent="0.35">
      <c r="A38" s="15" t="s">
        <v>61</v>
      </c>
      <c r="B38" s="16"/>
      <c r="C38" s="16"/>
      <c r="D38" s="16"/>
      <c r="E38" s="16"/>
      <c r="F38" s="16"/>
      <c r="G38" s="38"/>
      <c r="H38" s="39"/>
      <c r="I38" s="37"/>
      <c r="J38" s="37"/>
      <c r="K38" s="37"/>
      <c r="L38" s="16"/>
      <c r="M38" s="16"/>
      <c r="N38" s="16"/>
      <c r="O38" s="16"/>
      <c r="P38" s="16"/>
      <c r="Q38" s="16"/>
      <c r="R38" s="16"/>
      <c r="S38" s="37">
        <v>3</v>
      </c>
      <c r="T38" s="37"/>
      <c r="U38" s="16"/>
      <c r="V38" s="16"/>
      <c r="W38" s="16"/>
      <c r="X38" s="74"/>
      <c r="Y38" s="74"/>
      <c r="Z38" s="16"/>
      <c r="AA38" s="16"/>
      <c r="AB38" s="16"/>
      <c r="AC38" s="74"/>
      <c r="AD38" s="74"/>
      <c r="AE38" s="65"/>
      <c r="AF38" s="40"/>
      <c r="AG38" s="16"/>
      <c r="AH38" s="128"/>
      <c r="AI38" s="40"/>
      <c r="AJ38" s="16"/>
      <c r="AK38" s="16"/>
      <c r="AL38" s="16"/>
      <c r="AM38" s="16"/>
      <c r="AN38" s="16"/>
      <c r="AO38" s="16"/>
      <c r="AP38" s="133">
        <v>3</v>
      </c>
      <c r="AQ38" s="133"/>
      <c r="AR38" s="61" t="s">
        <v>12</v>
      </c>
      <c r="AS38" s="21">
        <v>3</v>
      </c>
      <c r="AT38" s="26">
        <f>SUM(B38:AH38)</f>
        <v>3</v>
      </c>
      <c r="AU38" s="26"/>
      <c r="AV38" s="5" t="s">
        <v>12</v>
      </c>
      <c r="AW38" s="5"/>
      <c r="AX38" s="6" t="s">
        <v>12</v>
      </c>
      <c r="AY38" s="6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 s="2"/>
    </row>
    <row r="39" spans="1:107" s="3" customFormat="1" x14ac:dyDescent="0.35">
      <c r="A39" s="15" t="s">
        <v>62</v>
      </c>
      <c r="B39" s="16"/>
      <c r="C39" s="16"/>
      <c r="D39" s="16"/>
      <c r="E39" s="16"/>
      <c r="F39" s="16"/>
      <c r="G39" s="38"/>
      <c r="H39" s="39"/>
      <c r="I39" s="37"/>
      <c r="J39" s="37"/>
      <c r="K39" s="51"/>
      <c r="L39" s="40"/>
      <c r="M39" s="40"/>
      <c r="N39" s="16"/>
      <c r="O39" s="40"/>
      <c r="P39" s="40"/>
      <c r="Q39" s="16"/>
      <c r="R39" s="16"/>
      <c r="S39" s="37">
        <v>3</v>
      </c>
      <c r="T39" s="37"/>
      <c r="U39" s="16"/>
      <c r="V39" s="16"/>
      <c r="W39" s="16"/>
      <c r="X39" s="74"/>
      <c r="Y39" s="76"/>
      <c r="Z39" s="16"/>
      <c r="AA39" s="40"/>
      <c r="AB39" s="40"/>
      <c r="AC39" s="16"/>
      <c r="AD39" s="74"/>
      <c r="AE39" s="65"/>
      <c r="AF39" s="40"/>
      <c r="AG39" s="16"/>
      <c r="AH39" s="128"/>
      <c r="AI39" s="40"/>
      <c r="AJ39" s="16"/>
      <c r="AK39" s="16"/>
      <c r="AL39" s="16"/>
      <c r="AM39" s="16"/>
      <c r="AN39" s="16"/>
      <c r="AO39" s="16"/>
      <c r="AP39" s="16"/>
      <c r="AQ39" s="133">
        <v>3</v>
      </c>
      <c r="AR39" s="61" t="s">
        <v>12</v>
      </c>
      <c r="AS39" s="21">
        <v>3</v>
      </c>
      <c r="AT39" s="26">
        <f>SUM(B39:AH39)</f>
        <v>3</v>
      </c>
      <c r="AU39" s="26"/>
      <c r="AV39" s="5" t="s">
        <v>12</v>
      </c>
      <c r="AW39" s="5"/>
      <c r="AX39" s="6" t="s">
        <v>12</v>
      </c>
      <c r="AY39" s="6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 s="2"/>
    </row>
    <row r="40" spans="1:107" s="3" customFormat="1" x14ac:dyDescent="0.35">
      <c r="A40" s="4" t="s">
        <v>63</v>
      </c>
      <c r="B40" s="20"/>
      <c r="C40" s="20"/>
      <c r="D40" s="20"/>
      <c r="E40" s="20"/>
      <c r="F40" s="20"/>
      <c r="G40" s="38"/>
      <c r="H40" s="39"/>
      <c r="I40" s="41"/>
      <c r="J40" s="20"/>
      <c r="K40" s="20"/>
      <c r="L40" s="41">
        <v>3</v>
      </c>
      <c r="M40" s="20"/>
      <c r="N40" s="20"/>
      <c r="O40" s="20"/>
      <c r="P40" s="20"/>
      <c r="Q40" s="20"/>
      <c r="R40" s="20"/>
      <c r="S40" s="41"/>
      <c r="T40" s="41"/>
      <c r="U40" s="20"/>
      <c r="V40" s="20"/>
      <c r="W40" s="20"/>
      <c r="X40" s="70"/>
      <c r="Y40" s="70"/>
      <c r="Z40" s="70"/>
      <c r="AA40" s="70"/>
      <c r="AB40" s="20"/>
      <c r="AC40" s="20"/>
      <c r="AD40" s="70"/>
      <c r="AE40" s="143">
        <v>3</v>
      </c>
      <c r="AF40" s="43"/>
      <c r="AG40" s="20"/>
      <c r="AH40" s="129"/>
      <c r="AI40" s="43"/>
      <c r="AJ40" s="20"/>
      <c r="AK40" s="20"/>
      <c r="AL40" s="20"/>
      <c r="AM40" s="20"/>
      <c r="AN40" s="20"/>
      <c r="AO40" s="20"/>
      <c r="AP40" s="20"/>
      <c r="AQ40" s="137"/>
      <c r="AR40" s="61" t="s">
        <v>12</v>
      </c>
      <c r="AS40" s="21">
        <v>3</v>
      </c>
      <c r="AT40" s="26" t="s">
        <v>12</v>
      </c>
      <c r="AU40" s="26"/>
      <c r="AV40" s="26">
        <f>SUM(B40:AH40)</f>
        <v>6</v>
      </c>
      <c r="AW40" s="26"/>
      <c r="AX40" s="6" t="s">
        <v>12</v>
      </c>
      <c r="AY40" s="6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 s="2"/>
    </row>
    <row r="41" spans="1:107" s="3" customFormat="1" x14ac:dyDescent="0.35">
      <c r="A41" s="15" t="s">
        <v>64</v>
      </c>
      <c r="B41" s="16"/>
      <c r="C41" s="16"/>
      <c r="D41" s="16"/>
      <c r="E41" s="16"/>
      <c r="F41" s="16"/>
      <c r="G41" s="38"/>
      <c r="H41" s="39"/>
      <c r="I41" s="37"/>
      <c r="J41" s="37"/>
      <c r="K41" s="37"/>
      <c r="L41" s="16"/>
      <c r="M41" s="16"/>
      <c r="N41" s="37"/>
      <c r="O41" s="16"/>
      <c r="P41" s="16"/>
      <c r="Q41" s="16"/>
      <c r="R41" s="16"/>
      <c r="S41" s="37">
        <v>2</v>
      </c>
      <c r="T41" s="37">
        <v>3</v>
      </c>
      <c r="U41" s="16"/>
      <c r="V41" s="16"/>
      <c r="W41" s="16"/>
      <c r="X41" s="74"/>
      <c r="Y41" s="74"/>
      <c r="Z41" s="74"/>
      <c r="AA41" s="74"/>
      <c r="AB41" s="16"/>
      <c r="AC41" s="16"/>
      <c r="AD41" s="74"/>
      <c r="AE41" s="134"/>
      <c r="AF41" s="40"/>
      <c r="AG41" s="16"/>
      <c r="AH41" s="128"/>
      <c r="AI41" s="40"/>
      <c r="AJ41" s="16"/>
      <c r="AK41" s="16"/>
      <c r="AL41" s="16"/>
      <c r="AM41" s="16"/>
      <c r="AN41" s="16"/>
      <c r="AO41" s="16"/>
      <c r="AP41" s="16"/>
      <c r="AQ41" s="133">
        <v>5</v>
      </c>
      <c r="AR41" s="61" t="s">
        <v>12</v>
      </c>
      <c r="AS41" s="21">
        <v>5</v>
      </c>
      <c r="AT41" s="26">
        <f>SUM(B41:AH41)</f>
        <v>5</v>
      </c>
      <c r="AU41" s="26"/>
      <c r="AV41" s="5" t="s">
        <v>12</v>
      </c>
      <c r="AW41" s="5"/>
      <c r="AX41" s="6" t="s">
        <v>12</v>
      </c>
      <c r="AY41" s="6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 s="2"/>
    </row>
    <row r="42" spans="1:107" s="3" customFormat="1" x14ac:dyDescent="0.35">
      <c r="A42" s="4" t="s">
        <v>65</v>
      </c>
      <c r="B42" s="20"/>
      <c r="C42" s="20"/>
      <c r="D42" s="20"/>
      <c r="E42" s="20"/>
      <c r="F42" s="20"/>
      <c r="G42" s="38"/>
      <c r="H42" s="39"/>
      <c r="I42" s="41"/>
      <c r="J42" s="20"/>
      <c r="K42" s="20"/>
      <c r="L42" s="119">
        <v>1</v>
      </c>
      <c r="M42" s="119">
        <v>2</v>
      </c>
      <c r="N42" s="20"/>
      <c r="O42" s="43"/>
      <c r="P42" s="43"/>
      <c r="Q42" s="20"/>
      <c r="R42" s="20"/>
      <c r="S42" s="41"/>
      <c r="T42" s="41"/>
      <c r="U42" s="20"/>
      <c r="V42" s="20"/>
      <c r="W42" s="20"/>
      <c r="X42" s="70"/>
      <c r="Y42" s="72"/>
      <c r="Z42" s="70"/>
      <c r="AA42" s="72"/>
      <c r="AB42" s="43"/>
      <c r="AC42" s="20"/>
      <c r="AD42" s="70"/>
      <c r="AE42" s="143">
        <v>3</v>
      </c>
      <c r="AF42" s="43"/>
      <c r="AG42" s="20"/>
      <c r="AH42" s="129"/>
      <c r="AI42" s="43"/>
      <c r="AJ42" s="20"/>
      <c r="AK42" s="20"/>
      <c r="AL42" s="20"/>
      <c r="AM42" s="20"/>
      <c r="AN42" s="20"/>
      <c r="AO42" s="20"/>
      <c r="AP42" s="20"/>
      <c r="AQ42" s="137"/>
      <c r="AR42" s="61" t="s">
        <v>12</v>
      </c>
      <c r="AS42" s="21">
        <v>3</v>
      </c>
      <c r="AT42" s="26" t="s">
        <v>12</v>
      </c>
      <c r="AU42" s="26"/>
      <c r="AV42" s="26">
        <f>SUM(B42:AH42)</f>
        <v>6</v>
      </c>
      <c r="AW42" s="26"/>
      <c r="AX42" s="6" t="s">
        <v>12</v>
      </c>
      <c r="AY42" s="6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 s="2"/>
    </row>
    <row r="43" spans="1:107" s="3" customFormat="1" x14ac:dyDescent="0.35">
      <c r="A43" s="15" t="s">
        <v>66</v>
      </c>
      <c r="B43" s="16"/>
      <c r="C43" s="16"/>
      <c r="D43" s="16"/>
      <c r="E43" s="16"/>
      <c r="F43" s="16"/>
      <c r="G43" s="38"/>
      <c r="H43" s="39"/>
      <c r="I43" s="37"/>
      <c r="J43" s="37"/>
      <c r="K43" s="37"/>
      <c r="L43" s="16"/>
      <c r="M43" s="16"/>
      <c r="N43" s="37"/>
      <c r="O43" s="16"/>
      <c r="P43" s="16"/>
      <c r="Q43" s="16"/>
      <c r="R43" s="16"/>
      <c r="S43" s="37"/>
      <c r="T43" s="37">
        <v>5</v>
      </c>
      <c r="U43" s="16"/>
      <c r="V43" s="16"/>
      <c r="W43" s="16"/>
      <c r="X43" s="74"/>
      <c r="Y43" s="74"/>
      <c r="Z43" s="74"/>
      <c r="AA43" s="74"/>
      <c r="AB43" s="16"/>
      <c r="AC43" s="16"/>
      <c r="AD43" s="74"/>
      <c r="AE43" s="134"/>
      <c r="AF43" s="40"/>
      <c r="AG43" s="16"/>
      <c r="AH43" s="128"/>
      <c r="AI43" s="40"/>
      <c r="AJ43" s="16"/>
      <c r="AK43" s="16"/>
      <c r="AL43" s="16"/>
      <c r="AM43" s="16"/>
      <c r="AN43" s="16"/>
      <c r="AO43" s="16"/>
      <c r="AP43" s="16"/>
      <c r="AQ43" s="133">
        <v>5</v>
      </c>
      <c r="AR43" s="61" t="s">
        <v>12</v>
      </c>
      <c r="AS43" s="21">
        <v>5</v>
      </c>
      <c r="AT43" s="26">
        <f>SUM(B43:AH43)</f>
        <v>5</v>
      </c>
      <c r="AU43" s="26"/>
      <c r="AV43" s="5" t="s">
        <v>12</v>
      </c>
      <c r="AW43" s="5"/>
      <c r="AX43" s="6" t="s">
        <v>12</v>
      </c>
      <c r="AY43" s="6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 s="2"/>
    </row>
    <row r="44" spans="1:107" s="3" customFormat="1" x14ac:dyDescent="0.35">
      <c r="A44" s="24" t="s">
        <v>124</v>
      </c>
      <c r="B44" s="45"/>
      <c r="C44" s="45"/>
      <c r="D44" s="45"/>
      <c r="E44" s="45"/>
      <c r="F44" s="45"/>
      <c r="G44" s="38"/>
      <c r="H44" s="39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  <c r="AA44" s="45"/>
      <c r="AB44" s="45"/>
      <c r="AC44" s="45"/>
      <c r="AD44" s="45"/>
      <c r="AE44" s="145"/>
      <c r="AF44" s="68"/>
      <c r="AG44" s="45"/>
      <c r="AH44" s="130"/>
      <c r="AI44" s="68"/>
      <c r="AJ44" s="45"/>
      <c r="AK44" s="45"/>
      <c r="AL44" s="45"/>
      <c r="AM44" s="45"/>
      <c r="AN44" s="45"/>
      <c r="AO44" s="45"/>
      <c r="AP44" s="45"/>
      <c r="AQ44" s="138"/>
      <c r="AR44" s="61">
        <v>1</v>
      </c>
      <c r="AS44" s="21"/>
      <c r="AT44" s="26"/>
      <c r="AU44" s="26"/>
      <c r="AV44" s="5"/>
      <c r="AW44" s="5"/>
      <c r="AX44" s="26"/>
      <c r="AY44" s="26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 s="2"/>
    </row>
    <row r="45" spans="1:107" s="3" customFormat="1" x14ac:dyDescent="0.35">
      <c r="A45" s="4" t="s">
        <v>67</v>
      </c>
      <c r="B45" s="20"/>
      <c r="C45" s="20"/>
      <c r="D45" s="20"/>
      <c r="E45" s="20"/>
      <c r="F45" s="20"/>
      <c r="G45" s="38"/>
      <c r="H45" s="39"/>
      <c r="I45" s="41"/>
      <c r="J45" s="41">
        <v>2</v>
      </c>
      <c r="K45" s="41">
        <v>1</v>
      </c>
      <c r="L45" s="43"/>
      <c r="M45" s="43"/>
      <c r="N45" s="20"/>
      <c r="O45" s="43"/>
      <c r="P45" s="43"/>
      <c r="Q45" s="20"/>
      <c r="R45" s="20"/>
      <c r="S45" s="20"/>
      <c r="T45" s="20"/>
      <c r="U45" s="20"/>
      <c r="V45" s="20"/>
      <c r="W45" s="20"/>
      <c r="X45" s="20"/>
      <c r="Y45" s="43"/>
      <c r="Z45" s="20"/>
      <c r="AA45" s="43"/>
      <c r="AB45" s="43"/>
      <c r="AC45" s="20"/>
      <c r="AD45" s="20"/>
      <c r="AE45" s="143">
        <v>3</v>
      </c>
      <c r="AF45" s="43"/>
      <c r="AG45" s="20"/>
      <c r="AH45" s="129"/>
      <c r="AI45" s="43"/>
      <c r="AJ45" s="20"/>
      <c r="AK45" s="20"/>
      <c r="AL45" s="20"/>
      <c r="AM45" s="20"/>
      <c r="AN45" s="20"/>
      <c r="AO45" s="20"/>
      <c r="AP45" s="20"/>
      <c r="AQ45" s="137"/>
      <c r="AR45" s="61" t="s">
        <v>12</v>
      </c>
      <c r="AS45" s="21">
        <v>3</v>
      </c>
      <c r="AT45" s="26" t="s">
        <v>12</v>
      </c>
      <c r="AU45" s="26"/>
      <c r="AV45" s="26">
        <f>SUM(B45:AH45)</f>
        <v>6</v>
      </c>
      <c r="AW45" s="26"/>
      <c r="AX45" s="6" t="s">
        <v>12</v>
      </c>
      <c r="AY45" s="6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 s="2"/>
    </row>
    <row r="46" spans="1:107" s="3" customFormat="1" x14ac:dyDescent="0.35">
      <c r="A46" s="24" t="s">
        <v>107</v>
      </c>
      <c r="B46" s="45"/>
      <c r="C46" s="45"/>
      <c r="D46" s="45"/>
      <c r="E46" s="45"/>
      <c r="F46" s="45"/>
      <c r="G46" s="38"/>
      <c r="H46" s="39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>
        <v>1</v>
      </c>
      <c r="AA46" s="45"/>
      <c r="AB46" s="45"/>
      <c r="AC46" s="45"/>
      <c r="AD46" s="45"/>
      <c r="AE46" s="67"/>
      <c r="AF46" s="68"/>
      <c r="AG46" s="45"/>
      <c r="AH46" s="130"/>
      <c r="AI46" s="68"/>
      <c r="AJ46" s="45"/>
      <c r="AK46" s="45"/>
      <c r="AL46" s="45"/>
      <c r="AM46" s="45"/>
      <c r="AN46" s="45"/>
      <c r="AO46" s="45"/>
      <c r="AP46" s="45"/>
      <c r="AQ46" s="138"/>
      <c r="AR46" s="61">
        <v>1</v>
      </c>
      <c r="AS46" s="21"/>
      <c r="AT46" s="26"/>
      <c r="AU46" s="26"/>
      <c r="AV46" s="5"/>
      <c r="AW46" s="5"/>
      <c r="AX46" s="26"/>
      <c r="AY46" s="2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 s="2"/>
    </row>
    <row r="47" spans="1:107" s="3" customFormat="1" x14ac:dyDescent="0.35">
      <c r="A47" s="4" t="s">
        <v>108</v>
      </c>
      <c r="B47" s="20"/>
      <c r="C47" s="20"/>
      <c r="D47" s="20"/>
      <c r="E47" s="20"/>
      <c r="F47" s="20"/>
      <c r="G47" s="38"/>
      <c r="H47" s="39"/>
      <c r="I47" s="20"/>
      <c r="J47" s="20"/>
      <c r="K47" s="20"/>
      <c r="L47" s="43"/>
      <c r="M47" s="43"/>
      <c r="N47" s="20"/>
      <c r="O47" s="43"/>
      <c r="P47" s="43"/>
      <c r="Q47" s="20"/>
      <c r="R47" s="20"/>
      <c r="S47" s="20"/>
      <c r="T47" s="20"/>
      <c r="U47" s="20"/>
      <c r="V47" s="20"/>
      <c r="W47" s="20"/>
      <c r="X47" s="20"/>
      <c r="Y47" s="43">
        <v>2</v>
      </c>
      <c r="Z47" s="20"/>
      <c r="AA47" s="43"/>
      <c r="AB47" s="43"/>
      <c r="AC47" s="20"/>
      <c r="AD47" s="20"/>
      <c r="AE47" s="73"/>
      <c r="AF47" s="43"/>
      <c r="AG47" s="20"/>
      <c r="AH47" s="129"/>
      <c r="AI47" s="43"/>
      <c r="AJ47" s="20"/>
      <c r="AK47" s="20"/>
      <c r="AL47" s="20"/>
      <c r="AM47" s="20"/>
      <c r="AN47" s="20"/>
      <c r="AO47" s="20"/>
      <c r="AP47" s="20"/>
      <c r="AQ47" s="137"/>
      <c r="AR47" s="61">
        <v>2</v>
      </c>
      <c r="AS47" s="21"/>
      <c r="AT47" s="26"/>
      <c r="AU47" s="26"/>
      <c r="AV47" s="26"/>
      <c r="AW47" s="26"/>
      <c r="AX47" s="6"/>
      <c r="AY47" s="6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 s="2"/>
    </row>
    <row r="48" spans="1:107" s="1" customFormat="1" x14ac:dyDescent="0.35">
      <c r="A48" s="92" t="s">
        <v>2</v>
      </c>
      <c r="B48" s="93"/>
      <c r="C48" s="93"/>
      <c r="D48" s="93"/>
      <c r="E48" s="94"/>
      <c r="F48" s="93"/>
      <c r="G48" s="48"/>
      <c r="H48" s="11"/>
      <c r="I48" s="93"/>
      <c r="J48" s="94">
        <v>2</v>
      </c>
      <c r="K48" s="93"/>
      <c r="L48" s="93"/>
      <c r="M48" s="93"/>
      <c r="N48" s="93"/>
      <c r="O48" s="93"/>
      <c r="P48" s="93"/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>
        <v>9</v>
      </c>
      <c r="AB48" s="93"/>
      <c r="AC48" s="93"/>
      <c r="AD48" s="93"/>
      <c r="AE48" s="95"/>
      <c r="AF48" s="96"/>
      <c r="AG48" s="93"/>
      <c r="AH48" s="132"/>
      <c r="AI48" s="96"/>
      <c r="AJ48" s="93"/>
      <c r="AK48" s="93"/>
      <c r="AL48" s="93"/>
      <c r="AM48" s="93"/>
      <c r="AN48" s="93"/>
      <c r="AO48" s="93"/>
      <c r="AP48" s="93"/>
      <c r="AQ48" s="142">
        <v>2</v>
      </c>
      <c r="AR48" s="97">
        <v>9</v>
      </c>
      <c r="AS48" s="98">
        <v>2</v>
      </c>
      <c r="AT48" s="99">
        <f>SUM(B48:AH48)</f>
        <v>11</v>
      </c>
      <c r="AU48" s="99"/>
      <c r="AV48" s="100" t="s">
        <v>12</v>
      </c>
      <c r="AW48" s="100"/>
      <c r="AX48" s="101" t="s">
        <v>12</v>
      </c>
      <c r="AY48" s="101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</row>
    <row r="49" spans="1:107" s="1" customFormat="1" x14ac:dyDescent="0.35">
      <c r="A49" s="24" t="s">
        <v>106</v>
      </c>
      <c r="B49" s="45"/>
      <c r="C49" s="45"/>
      <c r="D49" s="45"/>
      <c r="E49" s="45"/>
      <c r="F49" s="45"/>
      <c r="G49" s="38"/>
      <c r="H49" s="39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>
        <v>1</v>
      </c>
      <c r="AA49" s="45"/>
      <c r="AB49" s="45"/>
      <c r="AC49" s="45"/>
      <c r="AD49" s="45"/>
      <c r="AE49" s="67"/>
      <c r="AF49" s="68"/>
      <c r="AG49" s="45"/>
      <c r="AH49" s="130"/>
      <c r="AI49" s="68"/>
      <c r="AJ49" s="45"/>
      <c r="AK49" s="45"/>
      <c r="AL49" s="45"/>
      <c r="AM49" s="45"/>
      <c r="AN49" s="45"/>
      <c r="AO49" s="45"/>
      <c r="AP49" s="45"/>
      <c r="AQ49" s="138"/>
      <c r="AR49" s="61">
        <v>1</v>
      </c>
      <c r="AS49" s="21"/>
      <c r="AT49" s="26"/>
      <c r="AU49" s="26"/>
      <c r="AV49" s="5"/>
      <c r="AW49" s="5"/>
      <c r="AX49" s="26"/>
      <c r="AY49" s="26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</row>
    <row r="50" spans="1:107" s="1" customFormat="1" x14ac:dyDescent="0.35">
      <c r="A50" s="4" t="s">
        <v>105</v>
      </c>
      <c r="B50" s="20"/>
      <c r="C50" s="20"/>
      <c r="D50" s="20"/>
      <c r="E50" s="20"/>
      <c r="F50" s="20"/>
      <c r="G50" s="38"/>
      <c r="H50" s="39"/>
      <c r="I50" s="20"/>
      <c r="J50" s="20"/>
      <c r="K50" s="20"/>
      <c r="L50" s="43"/>
      <c r="M50" s="43"/>
      <c r="N50" s="20"/>
      <c r="O50" s="43"/>
      <c r="P50" s="43"/>
      <c r="Q50" s="20"/>
      <c r="R50" s="20"/>
      <c r="S50" s="20"/>
      <c r="T50" s="20"/>
      <c r="U50" s="20"/>
      <c r="V50" s="20"/>
      <c r="W50" s="20"/>
      <c r="X50" s="20"/>
      <c r="Y50" s="43">
        <v>2</v>
      </c>
      <c r="Z50" s="20"/>
      <c r="AA50" s="43"/>
      <c r="AB50" s="43"/>
      <c r="AC50" s="20"/>
      <c r="AD50" s="20"/>
      <c r="AE50" s="73"/>
      <c r="AF50" s="43"/>
      <c r="AG50" s="20"/>
      <c r="AH50" s="129"/>
      <c r="AI50" s="43"/>
      <c r="AJ50" s="20"/>
      <c r="AK50" s="20"/>
      <c r="AL50" s="20"/>
      <c r="AM50" s="20"/>
      <c r="AN50" s="20"/>
      <c r="AO50" s="20"/>
      <c r="AP50" s="20"/>
      <c r="AQ50" s="137"/>
      <c r="AR50" s="61">
        <v>2</v>
      </c>
      <c r="AS50" s="21"/>
      <c r="AT50" s="26"/>
      <c r="AU50" s="26"/>
      <c r="AV50" s="26"/>
      <c r="AW50" s="26"/>
      <c r="AX50" s="6"/>
      <c r="AY50" s="6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</row>
    <row r="51" spans="1:107" s="3" customFormat="1" x14ac:dyDescent="0.35">
      <c r="A51" s="92" t="s">
        <v>3</v>
      </c>
      <c r="B51" s="93"/>
      <c r="C51" s="93"/>
      <c r="D51" s="93"/>
      <c r="E51" s="94"/>
      <c r="F51" s="93"/>
      <c r="G51" s="48"/>
      <c r="H51" s="11"/>
      <c r="I51" s="93"/>
      <c r="J51" s="94">
        <v>1</v>
      </c>
      <c r="K51" s="94">
        <v>1</v>
      </c>
      <c r="L51" s="93"/>
      <c r="M51" s="93"/>
      <c r="N51" s="93"/>
      <c r="O51" s="93"/>
      <c r="P51" s="93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>
        <v>1</v>
      </c>
      <c r="AB51" s="93">
        <v>8</v>
      </c>
      <c r="AC51" s="93"/>
      <c r="AD51" s="93"/>
      <c r="AE51" s="95"/>
      <c r="AF51" s="96"/>
      <c r="AG51" s="93"/>
      <c r="AH51" s="132"/>
      <c r="AI51" s="96"/>
      <c r="AJ51" s="93"/>
      <c r="AK51" s="93"/>
      <c r="AL51" s="93"/>
      <c r="AM51" s="93"/>
      <c r="AN51" s="93"/>
      <c r="AO51" s="93"/>
      <c r="AP51" s="93"/>
      <c r="AQ51" s="142">
        <v>2</v>
      </c>
      <c r="AR51" s="97">
        <v>9</v>
      </c>
      <c r="AS51" s="98">
        <v>2</v>
      </c>
      <c r="AT51" s="99">
        <f>SUM(B51:AH51)</f>
        <v>11</v>
      </c>
      <c r="AU51" s="99"/>
      <c r="AV51" s="100" t="s">
        <v>12</v>
      </c>
      <c r="AW51" s="100"/>
      <c r="AX51" s="101" t="s">
        <v>12</v>
      </c>
      <c r="AY51" s="10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 s="2"/>
    </row>
    <row r="52" spans="1:107" s="3" customFormat="1" x14ac:dyDescent="0.35">
      <c r="A52" s="4" t="s">
        <v>104</v>
      </c>
      <c r="B52" s="20"/>
      <c r="C52" s="20"/>
      <c r="D52" s="20"/>
      <c r="E52" s="20"/>
      <c r="F52" s="20"/>
      <c r="G52" s="38"/>
      <c r="H52" s="39"/>
      <c r="I52" s="20"/>
      <c r="J52" s="20"/>
      <c r="K52" s="20"/>
      <c r="L52" s="43"/>
      <c r="M52" s="43"/>
      <c r="N52" s="20"/>
      <c r="O52" s="43"/>
      <c r="P52" s="43"/>
      <c r="Q52" s="20"/>
      <c r="R52" s="20"/>
      <c r="S52" s="20"/>
      <c r="T52" s="20"/>
      <c r="U52" s="20"/>
      <c r="V52" s="20"/>
      <c r="W52" s="20"/>
      <c r="X52" s="20"/>
      <c r="Y52" s="43"/>
      <c r="Z52" s="20">
        <v>3</v>
      </c>
      <c r="AA52" s="43"/>
      <c r="AB52" s="43"/>
      <c r="AC52" s="20"/>
      <c r="AD52" s="20"/>
      <c r="AE52" s="73"/>
      <c r="AF52" s="43"/>
      <c r="AG52" s="20"/>
      <c r="AH52" s="129"/>
      <c r="AI52" s="43"/>
      <c r="AJ52" s="20"/>
      <c r="AK52" s="20"/>
      <c r="AL52" s="20"/>
      <c r="AM52" s="20"/>
      <c r="AN52" s="20"/>
      <c r="AO52" s="20"/>
      <c r="AP52" s="20"/>
      <c r="AQ52" s="137"/>
      <c r="AR52" s="61">
        <v>3</v>
      </c>
      <c r="AS52" s="21"/>
      <c r="AT52" s="26"/>
      <c r="AU52" s="26"/>
      <c r="AV52" s="26"/>
      <c r="AW52" s="26"/>
      <c r="AX52" s="6"/>
      <c r="AY52" s="6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 s="2"/>
    </row>
    <row r="53" spans="1:107" s="3" customFormat="1" x14ac:dyDescent="0.35">
      <c r="A53" s="92" t="s">
        <v>118</v>
      </c>
      <c r="B53" s="93"/>
      <c r="C53" s="93"/>
      <c r="D53" s="93"/>
      <c r="E53" s="94"/>
      <c r="F53" s="93"/>
      <c r="G53" s="48"/>
      <c r="H53" s="11"/>
      <c r="I53" s="93"/>
      <c r="J53" s="93"/>
      <c r="K53" s="93"/>
      <c r="L53" s="93"/>
      <c r="M53" s="93"/>
      <c r="N53" s="93"/>
      <c r="O53" s="93"/>
      <c r="P53" s="93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>
        <v>4</v>
      </c>
      <c r="AC53" s="93"/>
      <c r="AD53" s="93"/>
      <c r="AE53" s="95"/>
      <c r="AF53" s="96"/>
      <c r="AG53" s="93"/>
      <c r="AH53" s="132"/>
      <c r="AI53" s="96"/>
      <c r="AJ53" s="93"/>
      <c r="AK53" s="93"/>
      <c r="AL53" s="93"/>
      <c r="AM53" s="93"/>
      <c r="AN53" s="93"/>
      <c r="AO53" s="93"/>
      <c r="AP53" s="93"/>
      <c r="AQ53" s="93"/>
      <c r="AR53" s="97">
        <v>4</v>
      </c>
      <c r="AS53" s="98"/>
      <c r="AT53" s="99"/>
      <c r="AU53" s="99"/>
      <c r="AV53" s="100"/>
      <c r="AW53" s="100"/>
      <c r="AX53" s="101"/>
      <c r="AY53" s="101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 s="2"/>
    </row>
    <row r="54" spans="1:107" s="3" customFormat="1" x14ac:dyDescent="0.35">
      <c r="A54" s="4" t="s">
        <v>119</v>
      </c>
      <c r="B54" s="20"/>
      <c r="C54" s="20"/>
      <c r="D54" s="20"/>
      <c r="E54" s="20"/>
      <c r="F54" s="20"/>
      <c r="G54" s="38"/>
      <c r="H54" s="39"/>
      <c r="I54" s="20"/>
      <c r="J54" s="20"/>
      <c r="K54" s="20"/>
      <c r="L54" s="43"/>
      <c r="M54" s="43"/>
      <c r="N54" s="20"/>
      <c r="O54" s="43"/>
      <c r="P54" s="43"/>
      <c r="Q54" s="20"/>
      <c r="R54" s="20"/>
      <c r="S54" s="20"/>
      <c r="T54" s="20"/>
      <c r="U54" s="20"/>
      <c r="V54" s="20"/>
      <c r="W54" s="20"/>
      <c r="X54" s="20"/>
      <c r="Y54" s="43"/>
      <c r="Z54" s="20">
        <v>3</v>
      </c>
      <c r="AA54" s="43"/>
      <c r="AB54" s="43"/>
      <c r="AC54" s="20"/>
      <c r="AD54" s="20"/>
      <c r="AE54" s="73"/>
      <c r="AF54" s="43"/>
      <c r="AG54" s="20"/>
      <c r="AH54" s="129"/>
      <c r="AI54" s="43"/>
      <c r="AJ54" s="20"/>
      <c r="AK54" s="20"/>
      <c r="AL54" s="20"/>
      <c r="AM54" s="20"/>
      <c r="AN54" s="20"/>
      <c r="AO54" s="20"/>
      <c r="AP54" s="20"/>
      <c r="AQ54" s="20"/>
      <c r="AR54" s="61">
        <v>3</v>
      </c>
      <c r="AS54" s="21"/>
      <c r="AT54" s="26"/>
      <c r="AU54" s="26"/>
      <c r="AV54" s="26"/>
      <c r="AW54" s="26"/>
      <c r="AX54" s="6"/>
      <c r="AY54" s="6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 s="2"/>
    </row>
    <row r="55" spans="1:107" s="3" customFormat="1" x14ac:dyDescent="0.35">
      <c r="A55" s="92" t="s">
        <v>120</v>
      </c>
      <c r="B55" s="93"/>
      <c r="C55" s="93"/>
      <c r="D55" s="93"/>
      <c r="E55" s="94"/>
      <c r="F55" s="93"/>
      <c r="G55" s="48"/>
      <c r="H55" s="11"/>
      <c r="I55" s="93"/>
      <c r="J55" s="93"/>
      <c r="K55" s="93"/>
      <c r="L55" s="93"/>
      <c r="M55" s="93"/>
      <c r="N55" s="93"/>
      <c r="O55" s="93"/>
      <c r="P55" s="93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>
        <v>4</v>
      </c>
      <c r="AC55" s="93">
        <v>2</v>
      </c>
      <c r="AD55" s="93"/>
      <c r="AE55" s="95"/>
      <c r="AF55" s="96"/>
      <c r="AG55" s="93"/>
      <c r="AH55" s="132"/>
      <c r="AI55" s="96"/>
      <c r="AJ55" s="93"/>
      <c r="AK55" s="93"/>
      <c r="AL55" s="93"/>
      <c r="AM55" s="93"/>
      <c r="AN55" s="93"/>
      <c r="AO55" s="93"/>
      <c r="AP55" s="93"/>
      <c r="AQ55" s="93"/>
      <c r="AR55" s="97">
        <v>6</v>
      </c>
      <c r="AS55" s="98"/>
      <c r="AT55" s="99"/>
      <c r="AU55" s="99"/>
      <c r="AV55" s="100"/>
      <c r="AW55" s="100"/>
      <c r="AX55" s="101"/>
      <c r="AY55" s="101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 s="2"/>
    </row>
    <row r="56" spans="1:107" s="3" customFormat="1" x14ac:dyDescent="0.35">
      <c r="A56" s="4" t="s">
        <v>14</v>
      </c>
      <c r="B56" s="20"/>
      <c r="C56" s="20"/>
      <c r="D56" s="20"/>
      <c r="E56" s="20"/>
      <c r="F56" s="20"/>
      <c r="G56" s="38"/>
      <c r="H56" s="39"/>
      <c r="I56" s="20"/>
      <c r="J56" s="20"/>
      <c r="K56" s="20"/>
      <c r="L56" s="43"/>
      <c r="M56" s="43"/>
      <c r="N56" s="20"/>
      <c r="O56" s="43"/>
      <c r="P56" s="43"/>
      <c r="Q56" s="20"/>
      <c r="R56" s="20"/>
      <c r="S56" s="20"/>
      <c r="T56" s="20"/>
      <c r="U56" s="20"/>
      <c r="V56" s="20"/>
      <c r="W56" s="20"/>
      <c r="X56" s="20"/>
      <c r="Y56" s="43"/>
      <c r="Z56" s="20">
        <v>3</v>
      </c>
      <c r="AA56" s="43"/>
      <c r="AB56" s="43"/>
      <c r="AC56" s="20"/>
      <c r="AD56" s="20"/>
      <c r="AE56" s="73"/>
      <c r="AF56" s="43"/>
      <c r="AG56" s="20"/>
      <c r="AH56" s="129"/>
      <c r="AI56" s="43"/>
      <c r="AJ56" s="20"/>
      <c r="AK56" s="20"/>
      <c r="AL56" s="20"/>
      <c r="AM56" s="20"/>
      <c r="AN56" s="20"/>
      <c r="AO56" s="20"/>
      <c r="AP56" s="20"/>
      <c r="AQ56" s="20"/>
      <c r="AR56" s="61">
        <v>3</v>
      </c>
      <c r="AS56" s="21"/>
      <c r="AT56" s="26"/>
      <c r="AU56" s="26"/>
      <c r="AV56" s="26"/>
      <c r="AW56" s="26"/>
      <c r="AX56" s="6"/>
      <c r="AY56" s="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 s="2"/>
    </row>
    <row r="57" spans="1:107" s="3" customFormat="1" x14ac:dyDescent="0.35">
      <c r="A57" s="92" t="s">
        <v>121</v>
      </c>
      <c r="B57" s="93"/>
      <c r="C57" s="93"/>
      <c r="D57" s="93"/>
      <c r="E57" s="94"/>
      <c r="F57" s="93"/>
      <c r="G57" s="48"/>
      <c r="H57" s="11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>
        <v>6</v>
      </c>
      <c r="AD57" s="93"/>
      <c r="AE57" s="95"/>
      <c r="AF57" s="96"/>
      <c r="AG57" s="93"/>
      <c r="AH57" s="132"/>
      <c r="AI57" s="96"/>
      <c r="AJ57" s="93"/>
      <c r="AK57" s="93"/>
      <c r="AL57" s="93"/>
      <c r="AM57" s="93"/>
      <c r="AN57" s="93"/>
      <c r="AO57" s="93"/>
      <c r="AP57" s="93"/>
      <c r="AQ57" s="93"/>
      <c r="AR57" s="97">
        <v>6</v>
      </c>
      <c r="AS57" s="98"/>
      <c r="AT57" s="99"/>
      <c r="AU57" s="99"/>
      <c r="AV57" s="100"/>
      <c r="AW57" s="100"/>
      <c r="AX57" s="101"/>
      <c r="AY57" s="101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 s="2"/>
    </row>
    <row r="58" spans="1:107" s="3" customFormat="1" x14ac:dyDescent="0.35">
      <c r="A58" s="4" t="s">
        <v>122</v>
      </c>
      <c r="B58" s="20"/>
      <c r="C58" s="20"/>
      <c r="D58" s="20"/>
      <c r="E58" s="20"/>
      <c r="F58" s="20"/>
      <c r="G58" s="38"/>
      <c r="H58" s="39"/>
      <c r="I58" s="20"/>
      <c r="J58" s="20"/>
      <c r="K58" s="20"/>
      <c r="L58" s="43"/>
      <c r="M58" s="43"/>
      <c r="N58" s="20"/>
      <c r="O58" s="43"/>
      <c r="P58" s="43"/>
      <c r="Q58" s="20"/>
      <c r="R58" s="20"/>
      <c r="S58" s="20"/>
      <c r="T58" s="20"/>
      <c r="U58" s="20"/>
      <c r="V58" s="20"/>
      <c r="W58" s="20"/>
      <c r="X58" s="20"/>
      <c r="Y58" s="43"/>
      <c r="Z58" s="20">
        <v>3</v>
      </c>
      <c r="AA58" s="43"/>
      <c r="AB58" s="43"/>
      <c r="AC58" s="20"/>
      <c r="AD58" s="20"/>
      <c r="AE58" s="73"/>
      <c r="AF58" s="43"/>
      <c r="AG58" s="20"/>
      <c r="AH58" s="129"/>
      <c r="AI58" s="43"/>
      <c r="AJ58" s="20"/>
      <c r="AK58" s="20"/>
      <c r="AL58" s="20"/>
      <c r="AM58" s="20"/>
      <c r="AN58" s="20"/>
      <c r="AO58" s="20"/>
      <c r="AP58" s="20"/>
      <c r="AQ58" s="20"/>
      <c r="AR58" s="61">
        <v>3</v>
      </c>
      <c r="AS58" s="21"/>
      <c r="AT58" s="26"/>
      <c r="AU58" s="26"/>
      <c r="AV58" s="26"/>
      <c r="AW58" s="26"/>
      <c r="AX58" s="6"/>
      <c r="AY58" s="6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 s="2"/>
    </row>
    <row r="59" spans="1:107" s="3" customFormat="1" x14ac:dyDescent="0.35">
      <c r="A59" s="92" t="s">
        <v>5</v>
      </c>
      <c r="B59" s="93"/>
      <c r="C59" s="93"/>
      <c r="D59" s="93"/>
      <c r="E59" s="94"/>
      <c r="F59" s="93"/>
      <c r="G59" s="48"/>
      <c r="H59" s="11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>
        <v>3</v>
      </c>
      <c r="AD59" s="93"/>
      <c r="AE59" s="95"/>
      <c r="AF59" s="96"/>
      <c r="AG59" s="93"/>
      <c r="AH59" s="132"/>
      <c r="AI59" s="96"/>
      <c r="AJ59" s="93"/>
      <c r="AK59" s="93"/>
      <c r="AL59" s="93"/>
      <c r="AM59" s="93"/>
      <c r="AN59" s="93"/>
      <c r="AO59" s="93"/>
      <c r="AP59" s="93"/>
      <c r="AQ59" s="93"/>
      <c r="AR59" s="97">
        <v>3</v>
      </c>
      <c r="AS59" s="98"/>
      <c r="AT59" s="99"/>
      <c r="AU59" s="99"/>
      <c r="AV59" s="100"/>
      <c r="AW59" s="100"/>
      <c r="AX59" s="101"/>
      <c r="AY59" s="101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 s="2"/>
    </row>
    <row r="60" spans="1:107" s="3" customFormat="1" x14ac:dyDescent="0.35">
      <c r="A60" s="4" t="s">
        <v>4</v>
      </c>
      <c r="B60" s="20"/>
      <c r="C60" s="20"/>
      <c r="D60" s="20"/>
      <c r="E60" s="20"/>
      <c r="F60" s="20"/>
      <c r="G60" s="38"/>
      <c r="H60" s="39"/>
      <c r="I60" s="20"/>
      <c r="J60" s="20"/>
      <c r="K60" s="20"/>
      <c r="L60" s="43"/>
      <c r="M60" s="43"/>
      <c r="N60" s="20"/>
      <c r="O60" s="43"/>
      <c r="P60" s="43"/>
      <c r="Q60" s="20"/>
      <c r="R60" s="20"/>
      <c r="S60" s="20"/>
      <c r="T60" s="20"/>
      <c r="U60" s="20"/>
      <c r="V60" s="20"/>
      <c r="W60" s="20"/>
      <c r="X60" s="20"/>
      <c r="Y60" s="43"/>
      <c r="Z60" s="20">
        <v>1</v>
      </c>
      <c r="AA60" s="43">
        <v>1</v>
      </c>
      <c r="AB60" s="43"/>
      <c r="AC60" s="20"/>
      <c r="AD60" s="20"/>
      <c r="AE60" s="73"/>
      <c r="AF60" s="43"/>
      <c r="AG60" s="20"/>
      <c r="AH60" s="129"/>
      <c r="AI60" s="43"/>
      <c r="AJ60" s="20"/>
      <c r="AK60" s="20"/>
      <c r="AL60" s="20"/>
      <c r="AM60" s="20"/>
      <c r="AN60" s="20"/>
      <c r="AO60" s="20"/>
      <c r="AP60" s="20"/>
      <c r="AQ60" s="20"/>
      <c r="AR60" s="61">
        <v>2</v>
      </c>
      <c r="AS60" s="21"/>
      <c r="AT60" s="26"/>
      <c r="AU60" s="26"/>
      <c r="AV60" s="26"/>
      <c r="AW60" s="26"/>
      <c r="AX60" s="6"/>
      <c r="AY60" s="6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 s="2"/>
    </row>
    <row r="61" spans="1:107" s="3" customFormat="1" x14ac:dyDescent="0.35">
      <c r="A61" s="92" t="s">
        <v>7</v>
      </c>
      <c r="B61" s="93"/>
      <c r="C61" s="93"/>
      <c r="D61" s="93"/>
      <c r="E61" s="94"/>
      <c r="F61" s="93"/>
      <c r="G61" s="48"/>
      <c r="H61" s="11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>
        <v>3</v>
      </c>
      <c r="AD61" s="93"/>
      <c r="AE61" s="95"/>
      <c r="AF61" s="96"/>
      <c r="AG61" s="93"/>
      <c r="AH61" s="132"/>
      <c r="AI61" s="96"/>
      <c r="AJ61" s="93"/>
      <c r="AK61" s="93"/>
      <c r="AL61" s="93"/>
      <c r="AM61" s="93"/>
      <c r="AN61" s="93"/>
      <c r="AO61" s="93"/>
      <c r="AP61" s="93"/>
      <c r="AQ61" s="93"/>
      <c r="AR61" s="97">
        <v>3</v>
      </c>
      <c r="AS61" s="98"/>
      <c r="AT61" s="99"/>
      <c r="AU61" s="99"/>
      <c r="AV61" s="100"/>
      <c r="AW61" s="100"/>
      <c r="AX61" s="101"/>
      <c r="AY61" s="10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 s="2"/>
    </row>
    <row r="62" spans="1:107" s="3" customFormat="1" x14ac:dyDescent="0.35">
      <c r="A62" s="4" t="s">
        <v>6</v>
      </c>
      <c r="B62" s="20"/>
      <c r="C62" s="20"/>
      <c r="D62" s="20"/>
      <c r="E62" s="20"/>
      <c r="F62" s="20"/>
      <c r="G62" s="38"/>
      <c r="H62" s="39"/>
      <c r="I62" s="20"/>
      <c r="J62" s="20"/>
      <c r="K62" s="20"/>
      <c r="L62" s="43"/>
      <c r="M62" s="43"/>
      <c r="N62" s="20"/>
      <c r="O62" s="43"/>
      <c r="P62" s="43"/>
      <c r="Q62" s="20"/>
      <c r="R62" s="20"/>
      <c r="S62" s="20"/>
      <c r="T62" s="20"/>
      <c r="U62" s="20"/>
      <c r="V62" s="20"/>
      <c r="W62" s="20"/>
      <c r="X62" s="20"/>
      <c r="Y62" s="43"/>
      <c r="Z62" s="20"/>
      <c r="AA62" s="43">
        <v>2</v>
      </c>
      <c r="AB62" s="43"/>
      <c r="AC62" s="20"/>
      <c r="AD62" s="20"/>
      <c r="AE62" s="73"/>
      <c r="AF62" s="43"/>
      <c r="AG62" s="20"/>
      <c r="AH62" s="129"/>
      <c r="AI62" s="43"/>
      <c r="AJ62" s="20"/>
      <c r="AK62" s="20"/>
      <c r="AL62" s="20"/>
      <c r="AM62" s="20"/>
      <c r="AN62" s="20"/>
      <c r="AO62" s="20"/>
      <c r="AP62" s="20"/>
      <c r="AQ62" s="20"/>
      <c r="AR62" s="61">
        <v>2</v>
      </c>
      <c r="AS62" s="21"/>
      <c r="AT62" s="26"/>
      <c r="AU62" s="26"/>
      <c r="AV62" s="26"/>
      <c r="AW62" s="26"/>
      <c r="AX62" s="6"/>
      <c r="AY62" s="6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 s="2"/>
    </row>
    <row r="63" spans="1:107" s="3" customFormat="1" x14ac:dyDescent="0.35">
      <c r="A63" s="15" t="s">
        <v>8</v>
      </c>
      <c r="B63" s="16"/>
      <c r="C63" s="16"/>
      <c r="D63" s="16"/>
      <c r="E63" s="37"/>
      <c r="F63" s="16"/>
      <c r="G63" s="38"/>
      <c r="H63" s="39"/>
      <c r="I63" s="37"/>
      <c r="J63" s="37"/>
      <c r="K63" s="37"/>
      <c r="L63" s="51"/>
      <c r="M63" s="51"/>
      <c r="N63" s="37"/>
      <c r="O63" s="51"/>
      <c r="P63" s="40"/>
      <c r="Q63" s="16"/>
      <c r="R63" s="16"/>
      <c r="S63" s="16"/>
      <c r="T63" s="16"/>
      <c r="U63" s="16"/>
      <c r="V63" s="16"/>
      <c r="W63" s="16"/>
      <c r="X63" s="16"/>
      <c r="Y63" s="40"/>
      <c r="Z63" s="16"/>
      <c r="AA63" s="40"/>
      <c r="AB63" s="40"/>
      <c r="AC63" s="16">
        <v>2</v>
      </c>
      <c r="AD63" s="16"/>
      <c r="AE63" s="75"/>
      <c r="AF63" s="40"/>
      <c r="AG63" s="16"/>
      <c r="AH63" s="128"/>
      <c r="AI63" s="40"/>
      <c r="AJ63" s="16"/>
      <c r="AK63" s="16"/>
      <c r="AL63" s="16"/>
      <c r="AM63" s="16"/>
      <c r="AN63" s="16"/>
      <c r="AO63" s="16"/>
      <c r="AP63" s="16"/>
      <c r="AQ63" s="16"/>
      <c r="AR63" s="61">
        <v>2</v>
      </c>
      <c r="AS63" s="21"/>
      <c r="AT63" s="26"/>
      <c r="AU63" s="26"/>
      <c r="AV63" s="5"/>
      <c r="AW63" s="5"/>
      <c r="AX63" s="6"/>
      <c r="AY63" s="6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 s="2"/>
    </row>
    <row r="64" spans="1:107" s="3" customFormat="1" x14ac:dyDescent="0.35">
      <c r="A64" s="4" t="s">
        <v>9</v>
      </c>
      <c r="B64" s="20"/>
      <c r="C64" s="20"/>
      <c r="D64" s="20"/>
      <c r="E64" s="20"/>
      <c r="F64" s="20"/>
      <c r="G64" s="38"/>
      <c r="H64" s="39"/>
      <c r="I64" s="20"/>
      <c r="J64" s="20"/>
      <c r="K64" s="20"/>
      <c r="L64" s="43"/>
      <c r="M64" s="43"/>
      <c r="N64" s="20"/>
      <c r="O64" s="43"/>
      <c r="P64" s="43"/>
      <c r="Q64" s="20"/>
      <c r="R64" s="20"/>
      <c r="S64" s="20"/>
      <c r="T64" s="20"/>
      <c r="U64" s="20"/>
      <c r="V64" s="20"/>
      <c r="W64" s="20"/>
      <c r="X64" s="20"/>
      <c r="Y64" s="43"/>
      <c r="Z64" s="20"/>
      <c r="AA64" s="43">
        <v>2</v>
      </c>
      <c r="AB64" s="43"/>
      <c r="AC64" s="20"/>
      <c r="AD64" s="20"/>
      <c r="AE64" s="73"/>
      <c r="AF64" s="43"/>
      <c r="AG64" s="20"/>
      <c r="AH64" s="129"/>
      <c r="AI64" s="43"/>
      <c r="AJ64" s="20"/>
      <c r="AK64" s="20"/>
      <c r="AL64" s="20"/>
      <c r="AM64" s="20"/>
      <c r="AN64" s="20"/>
      <c r="AO64" s="20"/>
      <c r="AP64" s="20"/>
      <c r="AQ64" s="20"/>
      <c r="AR64" s="61">
        <v>2</v>
      </c>
      <c r="AS64" s="21"/>
      <c r="AT64" s="26"/>
      <c r="AU64" s="26"/>
      <c r="AV64" s="26"/>
      <c r="AW64" s="26"/>
      <c r="AX64" s="6"/>
      <c r="AY64" s="6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 s="2"/>
    </row>
    <row r="65" spans="1:107" s="3" customFormat="1" x14ac:dyDescent="0.35">
      <c r="A65" s="24" t="s">
        <v>126</v>
      </c>
      <c r="B65" s="45"/>
      <c r="C65" s="45"/>
      <c r="D65" s="44"/>
      <c r="E65" s="45"/>
      <c r="F65" s="45"/>
      <c r="G65" s="38"/>
      <c r="H65" s="39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>
        <v>2</v>
      </c>
      <c r="AB65" s="45"/>
      <c r="AC65" s="45"/>
      <c r="AD65" s="45"/>
      <c r="AE65" s="71"/>
      <c r="AF65" s="68"/>
      <c r="AG65" s="45"/>
      <c r="AH65" s="130"/>
      <c r="AI65" s="68"/>
      <c r="AJ65" s="45"/>
      <c r="AK65" s="45"/>
      <c r="AL65" s="45"/>
      <c r="AM65" s="45"/>
      <c r="AN65" s="45"/>
      <c r="AO65" s="45"/>
      <c r="AP65" s="45"/>
      <c r="AQ65" s="45"/>
      <c r="AR65" s="61">
        <v>2</v>
      </c>
      <c r="AS65" s="21"/>
      <c r="AT65" s="26"/>
      <c r="AU65" s="26"/>
      <c r="AV65" s="5"/>
      <c r="AW65" s="5"/>
      <c r="AX65" s="26"/>
      <c r="AY65" s="26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 s="2"/>
    </row>
    <row r="66" spans="1:107" s="3" customFormat="1" x14ac:dyDescent="0.35">
      <c r="A66" s="15" t="s">
        <v>10</v>
      </c>
      <c r="B66" s="16"/>
      <c r="C66" s="16"/>
      <c r="D66" s="16"/>
      <c r="E66" s="37"/>
      <c r="F66" s="16"/>
      <c r="G66" s="38"/>
      <c r="H66" s="39"/>
      <c r="I66" s="37"/>
      <c r="J66" s="37"/>
      <c r="K66" s="37"/>
      <c r="L66" s="51"/>
      <c r="M66" s="51"/>
      <c r="N66" s="37"/>
      <c r="O66" s="51"/>
      <c r="P66" s="40"/>
      <c r="Q66" s="16"/>
      <c r="R66" s="16"/>
      <c r="S66" s="16"/>
      <c r="T66" s="16"/>
      <c r="U66" s="16"/>
      <c r="V66" s="16"/>
      <c r="W66" s="16"/>
      <c r="X66" s="16"/>
      <c r="Y66" s="40"/>
      <c r="Z66" s="16"/>
      <c r="AA66" s="40"/>
      <c r="AB66" s="40"/>
      <c r="AC66" s="16"/>
      <c r="AD66" s="16">
        <v>1</v>
      </c>
      <c r="AE66" s="75"/>
      <c r="AF66" s="40"/>
      <c r="AG66" s="16"/>
      <c r="AH66" s="128"/>
      <c r="AI66" s="40"/>
      <c r="AJ66" s="16"/>
      <c r="AK66" s="16"/>
      <c r="AL66" s="16"/>
      <c r="AM66" s="16"/>
      <c r="AN66" s="16"/>
      <c r="AO66" s="16"/>
      <c r="AP66" s="16"/>
      <c r="AQ66" s="16"/>
      <c r="AR66" s="61">
        <v>1</v>
      </c>
      <c r="AS66" s="21"/>
      <c r="AT66" s="26"/>
      <c r="AU66" s="26"/>
      <c r="AV66" s="5"/>
      <c r="AW66" s="5"/>
      <c r="AX66" s="6"/>
      <c r="AY66" s="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 s="2"/>
    </row>
    <row r="67" spans="1:107" s="3" customFormat="1" x14ac:dyDescent="0.35">
      <c r="A67" s="4" t="s">
        <v>11</v>
      </c>
      <c r="B67" s="20"/>
      <c r="C67" s="20"/>
      <c r="D67" s="20"/>
      <c r="E67" s="20"/>
      <c r="F67" s="20"/>
      <c r="G67" s="38"/>
      <c r="H67" s="39"/>
      <c r="I67" s="20"/>
      <c r="J67" s="20"/>
      <c r="K67" s="20"/>
      <c r="L67" s="43"/>
      <c r="M67" s="43"/>
      <c r="N67" s="20"/>
      <c r="O67" s="43"/>
      <c r="P67" s="43"/>
      <c r="Q67" s="20"/>
      <c r="R67" s="20"/>
      <c r="S67" s="20"/>
      <c r="T67" s="20"/>
      <c r="U67" s="20"/>
      <c r="V67" s="20"/>
      <c r="W67" s="20"/>
      <c r="X67" s="20"/>
      <c r="Y67" s="43"/>
      <c r="Z67" s="20"/>
      <c r="AA67" s="43">
        <v>1</v>
      </c>
      <c r="AB67" s="43"/>
      <c r="AC67" s="20"/>
      <c r="AD67" s="20"/>
      <c r="AE67" s="73"/>
      <c r="AF67" s="43"/>
      <c r="AG67" s="20"/>
      <c r="AH67" s="129"/>
      <c r="AI67" s="43"/>
      <c r="AJ67" s="20"/>
      <c r="AK67" s="20"/>
      <c r="AL67" s="20"/>
      <c r="AM67" s="20"/>
      <c r="AN67" s="20"/>
      <c r="AO67" s="20"/>
      <c r="AP67" s="20"/>
      <c r="AQ67" s="20"/>
      <c r="AR67" s="61">
        <v>1</v>
      </c>
      <c r="AS67" s="21"/>
      <c r="AT67" s="26"/>
      <c r="AU67" s="26"/>
      <c r="AV67" s="26"/>
      <c r="AW67" s="26"/>
      <c r="AX67" s="6"/>
      <c r="AY67" s="6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 s="2"/>
    </row>
    <row r="68" spans="1:107" s="3" customFormat="1" ht="15" thickBot="1" x14ac:dyDescent="0.4">
      <c r="A68" s="24" t="s">
        <v>127</v>
      </c>
      <c r="B68" s="45"/>
      <c r="C68" s="45"/>
      <c r="D68" s="44"/>
      <c r="E68" s="45"/>
      <c r="F68" s="45"/>
      <c r="G68" s="38"/>
      <c r="H68" s="39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>
        <v>2</v>
      </c>
      <c r="AB68" s="45"/>
      <c r="AC68" s="45"/>
      <c r="AD68" s="45"/>
      <c r="AE68" s="71"/>
      <c r="AF68" s="68"/>
      <c r="AG68" s="45"/>
      <c r="AH68" s="130"/>
      <c r="AI68" s="68"/>
      <c r="AJ68" s="45"/>
      <c r="AK68" s="45"/>
      <c r="AL68" s="45"/>
      <c r="AM68" s="45"/>
      <c r="AN68" s="45"/>
      <c r="AO68" s="45"/>
      <c r="AP68" s="45"/>
      <c r="AQ68" s="45"/>
      <c r="AR68" s="61">
        <v>2</v>
      </c>
      <c r="AS68" s="21"/>
      <c r="AT68" s="26"/>
      <c r="AU68" s="26"/>
      <c r="AV68" s="5"/>
      <c r="AW68" s="5"/>
      <c r="AX68" s="26"/>
      <c r="AY68" s="26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 s="2"/>
    </row>
    <row r="69" spans="1:107" s="1" customFormat="1" ht="15" thickTop="1" x14ac:dyDescent="0.35">
      <c r="A69" s="102" t="s">
        <v>54</v>
      </c>
      <c r="B69" s="103"/>
      <c r="C69" s="108"/>
      <c r="D69" s="103"/>
      <c r="E69" s="120">
        <v>2</v>
      </c>
      <c r="F69" s="103"/>
      <c r="G69" s="104"/>
      <c r="H69" s="105"/>
      <c r="I69" s="103"/>
      <c r="J69" s="103"/>
      <c r="K69" s="103"/>
      <c r="L69" s="103"/>
      <c r="M69" s="103"/>
      <c r="N69" s="103"/>
      <c r="O69" s="103"/>
      <c r="P69" s="103"/>
      <c r="Q69" s="103"/>
      <c r="R69" s="103"/>
      <c r="S69" s="103"/>
      <c r="T69" s="103"/>
      <c r="U69" s="103"/>
      <c r="V69" s="103"/>
      <c r="W69" s="103"/>
      <c r="X69" s="106"/>
      <c r="Y69" s="106"/>
      <c r="Z69" s="106"/>
      <c r="AA69" s="106"/>
      <c r="AB69" s="106"/>
      <c r="AC69" s="147">
        <v>2</v>
      </c>
      <c r="AD69" s="106"/>
      <c r="AE69" s="107"/>
      <c r="AF69" s="108"/>
      <c r="AG69" s="103"/>
      <c r="AH69" s="112"/>
      <c r="AI69" s="108"/>
      <c r="AJ69" s="103"/>
      <c r="AK69" s="103"/>
      <c r="AL69" s="103"/>
      <c r="AM69" s="103"/>
      <c r="AN69" s="103"/>
      <c r="AO69" s="103"/>
      <c r="AP69" s="103"/>
      <c r="AQ69" s="141"/>
      <c r="AR69" s="109" t="s">
        <v>12</v>
      </c>
      <c r="AS69" s="109">
        <v>2</v>
      </c>
      <c r="AT69" s="110" t="s">
        <v>12</v>
      </c>
      <c r="AU69" s="110"/>
      <c r="AV69" s="110">
        <f>SUM(B69:AH69)</f>
        <v>4</v>
      </c>
      <c r="AW69" s="110"/>
      <c r="AX69" s="111" t="s">
        <v>12</v>
      </c>
      <c r="AY69" s="111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</row>
    <row r="70" spans="1:107" s="1" customFormat="1" x14ac:dyDescent="0.35">
      <c r="A70" s="15" t="s">
        <v>55</v>
      </c>
      <c r="B70" s="16"/>
      <c r="C70" s="16"/>
      <c r="D70" s="16"/>
      <c r="E70" s="37"/>
      <c r="F70" s="16"/>
      <c r="G70" s="38"/>
      <c r="H70" s="39"/>
      <c r="I70" s="37"/>
      <c r="J70" s="37"/>
      <c r="K70" s="37"/>
      <c r="L70" s="51"/>
      <c r="M70" s="51"/>
      <c r="N70" s="37"/>
      <c r="O70" s="51"/>
      <c r="P70" s="40"/>
      <c r="Q70" s="16"/>
      <c r="R70" s="37">
        <v>9</v>
      </c>
      <c r="S70" s="16"/>
      <c r="T70" s="16"/>
      <c r="U70" s="16"/>
      <c r="V70" s="16"/>
      <c r="W70" s="16"/>
      <c r="X70" s="74"/>
      <c r="Y70" s="76"/>
      <c r="Z70" s="74"/>
      <c r="AA70" s="76"/>
      <c r="AB70" s="76"/>
      <c r="AC70" s="133"/>
      <c r="AD70" s="74"/>
      <c r="AE70" s="75"/>
      <c r="AF70" s="40"/>
      <c r="AG70" s="16"/>
      <c r="AH70" s="128"/>
      <c r="AI70" s="40"/>
      <c r="AJ70" s="16"/>
      <c r="AK70" s="16"/>
      <c r="AL70" s="16"/>
      <c r="AM70" s="16"/>
      <c r="AN70" s="16"/>
      <c r="AO70" s="133"/>
      <c r="AP70" s="133">
        <v>9</v>
      </c>
      <c r="AQ70" s="133"/>
      <c r="AR70" s="61" t="s">
        <v>12</v>
      </c>
      <c r="AS70" s="21">
        <v>9</v>
      </c>
      <c r="AT70" s="26">
        <f>SUM(B70:AH70)</f>
        <v>9</v>
      </c>
      <c r="AU70" s="26"/>
      <c r="AV70" s="5" t="s">
        <v>12</v>
      </c>
      <c r="AW70" s="5"/>
      <c r="AX70" s="6" t="s">
        <v>12</v>
      </c>
      <c r="AY70" s="6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</row>
    <row r="71" spans="1:107" s="1" customFormat="1" x14ac:dyDescent="0.35">
      <c r="A71" s="24" t="s">
        <v>74</v>
      </c>
      <c r="B71" s="45"/>
      <c r="C71" s="45"/>
      <c r="D71" s="44"/>
      <c r="E71" s="45"/>
      <c r="F71" s="45"/>
      <c r="G71" s="38"/>
      <c r="H71" s="39"/>
      <c r="I71" s="45"/>
      <c r="J71" s="45"/>
      <c r="K71" s="44">
        <v>1</v>
      </c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69"/>
      <c r="Y71" s="69"/>
      <c r="Z71" s="69"/>
      <c r="AA71" s="69"/>
      <c r="AB71" s="69"/>
      <c r="AC71" s="138"/>
      <c r="AD71" s="69"/>
      <c r="AE71" s="71"/>
      <c r="AF71" s="68"/>
      <c r="AG71" s="45"/>
      <c r="AH71" s="130"/>
      <c r="AI71" s="139">
        <v>1</v>
      </c>
      <c r="AJ71" s="45"/>
      <c r="AK71" s="45"/>
      <c r="AL71" s="45"/>
      <c r="AM71" s="45"/>
      <c r="AN71" s="45"/>
      <c r="AO71" s="138"/>
      <c r="AP71" s="138"/>
      <c r="AQ71" s="138"/>
      <c r="AR71" s="61" t="s">
        <v>12</v>
      </c>
      <c r="AS71" s="21">
        <v>1</v>
      </c>
      <c r="AT71" s="26" t="s">
        <v>12</v>
      </c>
      <c r="AU71" s="26"/>
      <c r="AV71" s="5" t="s">
        <v>12</v>
      </c>
      <c r="AW71" s="5"/>
      <c r="AX71" s="26">
        <f>SUM(B71:AH71)</f>
        <v>1</v>
      </c>
      <c r="AY71" s="26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</row>
    <row r="72" spans="1:107" s="1" customFormat="1" x14ac:dyDescent="0.35">
      <c r="A72" s="4" t="s">
        <v>56</v>
      </c>
      <c r="B72" s="20"/>
      <c r="C72" s="20"/>
      <c r="D72" s="20"/>
      <c r="E72" s="41">
        <v>2</v>
      </c>
      <c r="F72" s="20"/>
      <c r="G72" s="38"/>
      <c r="H72" s="39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70"/>
      <c r="Y72" s="70"/>
      <c r="Z72" s="70"/>
      <c r="AA72" s="70"/>
      <c r="AB72" s="70"/>
      <c r="AC72" s="137">
        <v>1</v>
      </c>
      <c r="AD72" s="137">
        <v>1</v>
      </c>
      <c r="AE72" s="73"/>
      <c r="AF72" s="43"/>
      <c r="AG72" s="20"/>
      <c r="AH72" s="129"/>
      <c r="AI72" s="140"/>
      <c r="AJ72" s="20"/>
      <c r="AK72" s="20"/>
      <c r="AL72" s="20"/>
      <c r="AM72" s="20"/>
      <c r="AN72" s="20"/>
      <c r="AO72" s="137"/>
      <c r="AP72" s="137"/>
      <c r="AQ72" s="137"/>
      <c r="AR72" s="61" t="s">
        <v>12</v>
      </c>
      <c r="AS72" s="21">
        <v>2</v>
      </c>
      <c r="AT72" s="26" t="s">
        <v>12</v>
      </c>
      <c r="AU72" s="26"/>
      <c r="AV72" s="26">
        <f>SUM(B72:AH72)</f>
        <v>4</v>
      </c>
      <c r="AW72" s="26"/>
      <c r="AX72" s="6" t="s">
        <v>12</v>
      </c>
      <c r="AY72" s="6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</row>
    <row r="73" spans="1:107" s="1" customFormat="1" x14ac:dyDescent="0.35">
      <c r="A73" s="15" t="s">
        <v>57</v>
      </c>
      <c r="B73" s="16"/>
      <c r="C73" s="16"/>
      <c r="D73" s="16"/>
      <c r="E73" s="16"/>
      <c r="F73" s="37"/>
      <c r="G73" s="38"/>
      <c r="H73" s="39"/>
      <c r="I73" s="16"/>
      <c r="J73" s="40"/>
      <c r="K73" s="51"/>
      <c r="L73" s="51"/>
      <c r="M73" s="40"/>
      <c r="N73" s="16"/>
      <c r="O73" s="40"/>
      <c r="P73" s="40"/>
      <c r="Q73" s="16"/>
      <c r="R73" s="37">
        <v>4</v>
      </c>
      <c r="S73" s="37">
        <v>5</v>
      </c>
      <c r="T73" s="16"/>
      <c r="U73" s="16"/>
      <c r="V73" s="16"/>
      <c r="W73" s="16"/>
      <c r="X73" s="74"/>
      <c r="Y73" s="76"/>
      <c r="Z73" s="74"/>
      <c r="AA73" s="76"/>
      <c r="AB73" s="76"/>
      <c r="AC73" s="133"/>
      <c r="AD73" s="74"/>
      <c r="AE73" s="75"/>
      <c r="AF73" s="40"/>
      <c r="AG73" s="16"/>
      <c r="AH73" s="128"/>
      <c r="AI73" s="135"/>
      <c r="AJ73" s="16"/>
      <c r="AK73" s="16"/>
      <c r="AL73" s="16"/>
      <c r="AM73" s="16"/>
      <c r="AN73" s="16"/>
      <c r="AO73" s="133">
        <v>5</v>
      </c>
      <c r="AP73" s="133">
        <v>4</v>
      </c>
      <c r="AQ73" s="133"/>
      <c r="AR73" s="61" t="s">
        <v>12</v>
      </c>
      <c r="AS73" s="21">
        <v>9</v>
      </c>
      <c r="AT73" s="26">
        <f>SUM(B73:AH73)</f>
        <v>9</v>
      </c>
      <c r="AU73" s="26"/>
      <c r="AV73" s="5" t="s">
        <v>12</v>
      </c>
      <c r="AW73" s="5"/>
      <c r="AX73" s="6" t="s">
        <v>12</v>
      </c>
      <c r="AY73" s="6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</row>
    <row r="74" spans="1:107" s="1" customFormat="1" x14ac:dyDescent="0.35">
      <c r="A74" s="24" t="s">
        <v>75</v>
      </c>
      <c r="B74" s="45"/>
      <c r="C74" s="45"/>
      <c r="D74" s="44"/>
      <c r="E74" s="45"/>
      <c r="F74" s="45"/>
      <c r="G74" s="38"/>
      <c r="H74" s="39"/>
      <c r="I74" s="45"/>
      <c r="J74" s="45"/>
      <c r="K74" s="44">
        <v>1</v>
      </c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69"/>
      <c r="Y74" s="69"/>
      <c r="Z74" s="69"/>
      <c r="AA74" s="69"/>
      <c r="AB74" s="69"/>
      <c r="AC74" s="138"/>
      <c r="AD74" s="69"/>
      <c r="AE74" s="71"/>
      <c r="AF74" s="68"/>
      <c r="AG74" s="45"/>
      <c r="AH74" s="130"/>
      <c r="AI74" s="139">
        <v>1</v>
      </c>
      <c r="AJ74" s="45"/>
      <c r="AK74" s="45"/>
      <c r="AL74" s="45"/>
      <c r="AM74" s="45"/>
      <c r="AN74" s="45"/>
      <c r="AO74" s="138"/>
      <c r="AP74" s="138"/>
      <c r="AQ74" s="138"/>
      <c r="AR74" s="61" t="s">
        <v>12</v>
      </c>
      <c r="AS74" s="21">
        <v>1</v>
      </c>
      <c r="AT74" s="26" t="s">
        <v>12</v>
      </c>
      <c r="AU74" s="26"/>
      <c r="AV74" s="5" t="s">
        <v>12</v>
      </c>
      <c r="AW74" s="5"/>
      <c r="AX74" s="26">
        <f>SUM(B74:AH74)</f>
        <v>1</v>
      </c>
      <c r="AY74" s="26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</row>
    <row r="75" spans="1:107" s="1" customFormat="1" x14ac:dyDescent="0.35">
      <c r="A75" s="4" t="s">
        <v>71</v>
      </c>
      <c r="B75" s="20"/>
      <c r="C75" s="20"/>
      <c r="D75" s="20"/>
      <c r="E75" s="20"/>
      <c r="F75" s="20"/>
      <c r="G75" s="38"/>
      <c r="H75" s="39"/>
      <c r="I75" s="41">
        <v>2</v>
      </c>
      <c r="J75" s="41"/>
      <c r="K75" s="41"/>
      <c r="L75" s="41"/>
      <c r="M75" s="41"/>
      <c r="N75" s="41"/>
      <c r="O75" s="41"/>
      <c r="P75" s="20"/>
      <c r="Q75" s="20"/>
      <c r="R75" s="20"/>
      <c r="S75" s="20"/>
      <c r="T75" s="20"/>
      <c r="U75" s="20"/>
      <c r="V75" s="20"/>
      <c r="W75" s="20"/>
      <c r="X75" s="70"/>
      <c r="Y75" s="70"/>
      <c r="Z75" s="70"/>
      <c r="AA75" s="70"/>
      <c r="AB75" s="70"/>
      <c r="AC75" s="137"/>
      <c r="AD75" s="137">
        <v>2</v>
      </c>
      <c r="AE75" s="73"/>
      <c r="AF75" s="43"/>
      <c r="AG75" s="20"/>
      <c r="AH75" s="129"/>
      <c r="AI75" s="140"/>
      <c r="AJ75" s="20"/>
      <c r="AK75" s="20"/>
      <c r="AL75" s="20"/>
      <c r="AM75" s="20"/>
      <c r="AN75" s="20"/>
      <c r="AO75" s="137"/>
      <c r="AP75" s="137"/>
      <c r="AQ75" s="137"/>
      <c r="AR75" s="61" t="s">
        <v>12</v>
      </c>
      <c r="AS75" s="21">
        <v>2</v>
      </c>
      <c r="AT75" s="26" t="s">
        <v>12</v>
      </c>
      <c r="AU75" s="26"/>
      <c r="AV75" s="26">
        <f>SUM(B75:AH75)</f>
        <v>4</v>
      </c>
      <c r="AW75" s="26"/>
      <c r="AX75" s="6" t="s">
        <v>12</v>
      </c>
      <c r="AY75" s="6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</row>
    <row r="76" spans="1:107" s="3" customFormat="1" x14ac:dyDescent="0.35">
      <c r="A76" s="15" t="s">
        <v>70</v>
      </c>
      <c r="B76" s="16"/>
      <c r="C76" s="16"/>
      <c r="D76" s="16"/>
      <c r="E76" s="16"/>
      <c r="F76" s="37"/>
      <c r="G76" s="38"/>
      <c r="H76" s="39"/>
      <c r="I76" s="37"/>
      <c r="J76" s="37"/>
      <c r="K76" s="37"/>
      <c r="L76" s="37"/>
      <c r="M76" s="37"/>
      <c r="N76" s="37"/>
      <c r="O76" s="37"/>
      <c r="P76" s="16"/>
      <c r="Q76" s="16"/>
      <c r="R76" s="16"/>
      <c r="S76" s="37">
        <v>1</v>
      </c>
      <c r="T76" s="16"/>
      <c r="U76" s="16"/>
      <c r="V76" s="16"/>
      <c r="W76" s="16"/>
      <c r="X76" s="74"/>
      <c r="Y76" s="74"/>
      <c r="Z76" s="74"/>
      <c r="AA76" s="74"/>
      <c r="AB76" s="74"/>
      <c r="AC76" s="133"/>
      <c r="AD76" s="74"/>
      <c r="AE76" s="75"/>
      <c r="AF76" s="40"/>
      <c r="AG76" s="16"/>
      <c r="AH76" s="128"/>
      <c r="AI76" s="135"/>
      <c r="AJ76" s="16"/>
      <c r="AK76" s="16"/>
      <c r="AL76" s="16"/>
      <c r="AM76" s="16"/>
      <c r="AN76" s="16"/>
      <c r="AO76" s="133">
        <v>1</v>
      </c>
      <c r="AP76" s="133"/>
      <c r="AQ76" s="133"/>
      <c r="AR76" s="61" t="s">
        <v>12</v>
      </c>
      <c r="AS76" s="21">
        <v>1</v>
      </c>
      <c r="AT76" s="26">
        <f>SUM(B76:AH76)</f>
        <v>1</v>
      </c>
      <c r="AU76" s="26"/>
      <c r="AV76" s="5" t="s">
        <v>12</v>
      </c>
      <c r="AW76" s="5"/>
      <c r="AX76" s="6" t="s">
        <v>12</v>
      </c>
      <c r="AY76" s="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 s="2"/>
    </row>
    <row r="77" spans="1:107" s="1" customFormat="1" x14ac:dyDescent="0.35">
      <c r="A77" s="24" t="s">
        <v>76</v>
      </c>
      <c r="B77" s="45"/>
      <c r="C77" s="45"/>
      <c r="D77" s="44"/>
      <c r="E77" s="45"/>
      <c r="F77" s="45"/>
      <c r="G77" s="38"/>
      <c r="H77" s="39"/>
      <c r="I77" s="44"/>
      <c r="J77" s="44"/>
      <c r="K77" s="44">
        <v>1</v>
      </c>
      <c r="L77" s="44"/>
      <c r="M77" s="44"/>
      <c r="N77" s="44"/>
      <c r="O77" s="44"/>
      <c r="P77" s="45"/>
      <c r="Q77" s="45"/>
      <c r="R77" s="45"/>
      <c r="S77" s="45"/>
      <c r="T77" s="45"/>
      <c r="U77" s="45"/>
      <c r="V77" s="45"/>
      <c r="W77" s="45"/>
      <c r="X77" s="45"/>
      <c r="Y77" s="69"/>
      <c r="Z77" s="69"/>
      <c r="AA77" s="69"/>
      <c r="AB77" s="69"/>
      <c r="AC77" s="138"/>
      <c r="AD77" s="69"/>
      <c r="AE77" s="71"/>
      <c r="AF77" s="68"/>
      <c r="AG77" s="45"/>
      <c r="AH77" s="130"/>
      <c r="AI77" s="139">
        <v>1</v>
      </c>
      <c r="AJ77" s="45"/>
      <c r="AK77" s="45"/>
      <c r="AL77" s="45"/>
      <c r="AM77" s="45"/>
      <c r="AN77" s="45"/>
      <c r="AO77" s="138"/>
      <c r="AP77" s="138"/>
      <c r="AQ77" s="138"/>
      <c r="AR77" s="61" t="s">
        <v>12</v>
      </c>
      <c r="AS77" s="21">
        <v>1</v>
      </c>
      <c r="AT77" s="26" t="s">
        <v>12</v>
      </c>
      <c r="AU77" s="26"/>
      <c r="AV77" s="5" t="s">
        <v>12</v>
      </c>
      <c r="AW77" s="5"/>
      <c r="AX77" s="26">
        <f>SUM(B77:AH77)</f>
        <v>1</v>
      </c>
      <c r="AY77" s="26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</row>
    <row r="78" spans="1:107" s="1" customFormat="1" x14ac:dyDescent="0.35">
      <c r="A78" s="4" t="s">
        <v>95</v>
      </c>
      <c r="B78" s="20"/>
      <c r="C78" s="42"/>
      <c r="D78" s="20"/>
      <c r="E78" s="41">
        <v>4</v>
      </c>
      <c r="F78" s="41">
        <v>2</v>
      </c>
      <c r="G78" s="38"/>
      <c r="H78" s="39"/>
      <c r="I78" s="20"/>
      <c r="J78" s="43"/>
      <c r="K78" s="43"/>
      <c r="L78" s="41"/>
      <c r="M78" s="41"/>
      <c r="N78" s="20"/>
      <c r="O78" s="20"/>
      <c r="P78" s="20"/>
      <c r="Q78" s="20"/>
      <c r="R78" s="42"/>
      <c r="S78" s="20"/>
      <c r="T78" s="20"/>
      <c r="U78" s="20"/>
      <c r="V78" s="20"/>
      <c r="W78" s="20"/>
      <c r="X78" s="70"/>
      <c r="Y78" s="70"/>
      <c r="Z78" s="70"/>
      <c r="AA78" s="70"/>
      <c r="AB78" s="70"/>
      <c r="AC78" s="137">
        <v>6</v>
      </c>
      <c r="AD78" s="70"/>
      <c r="AE78" s="66"/>
      <c r="AF78" s="43"/>
      <c r="AG78" s="20"/>
      <c r="AH78" s="129"/>
      <c r="AI78" s="43"/>
      <c r="AJ78" s="20"/>
      <c r="AK78" s="20"/>
      <c r="AL78" s="20"/>
      <c r="AM78" s="20"/>
      <c r="AN78" s="20"/>
      <c r="AO78" s="137"/>
      <c r="AP78" s="137"/>
      <c r="AQ78" s="137"/>
      <c r="AR78" s="61" t="s">
        <v>12</v>
      </c>
      <c r="AS78" s="21">
        <v>6</v>
      </c>
      <c r="AT78" s="26"/>
      <c r="AU78" s="26"/>
      <c r="AV78" s="26"/>
      <c r="AW78" s="26"/>
      <c r="AX78" s="6"/>
      <c r="AY78" s="6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</row>
    <row r="79" spans="1:107" x14ac:dyDescent="0.35">
      <c r="A79" s="15" t="s">
        <v>96</v>
      </c>
      <c r="B79" s="16"/>
      <c r="C79" s="16"/>
      <c r="D79" s="16"/>
      <c r="E79" s="16"/>
      <c r="F79" s="37"/>
      <c r="G79" s="38"/>
      <c r="H79" s="39"/>
      <c r="I79" s="16"/>
      <c r="J79" s="16"/>
      <c r="K79" s="16"/>
      <c r="L79" s="37"/>
      <c r="M79" s="37"/>
      <c r="N79" s="37">
        <v>7</v>
      </c>
      <c r="O79" s="37">
        <v>16</v>
      </c>
      <c r="P79" s="37">
        <v>16</v>
      </c>
      <c r="Q79" s="37">
        <v>13</v>
      </c>
      <c r="R79" s="16"/>
      <c r="S79" s="16"/>
      <c r="T79" s="16"/>
      <c r="U79" s="16"/>
      <c r="V79" s="16"/>
      <c r="W79" s="16"/>
      <c r="X79" s="74"/>
      <c r="Y79" s="74"/>
      <c r="Z79" s="74"/>
      <c r="AA79" s="74"/>
      <c r="AB79" s="74"/>
      <c r="AC79" s="133"/>
      <c r="AD79" s="74"/>
      <c r="AE79" s="75"/>
      <c r="AF79" s="40"/>
      <c r="AG79" s="16"/>
      <c r="AH79" s="128"/>
      <c r="AI79" s="40"/>
      <c r="AJ79" s="16"/>
      <c r="AK79" s="133">
        <v>2</v>
      </c>
      <c r="AL79" s="133">
        <v>16</v>
      </c>
      <c r="AM79" s="133">
        <v>16</v>
      </c>
      <c r="AN79" s="133">
        <v>16</v>
      </c>
      <c r="AO79" s="133">
        <v>2</v>
      </c>
      <c r="AP79" s="133"/>
      <c r="AQ79" s="133"/>
      <c r="AR79" s="61" t="s">
        <v>12</v>
      </c>
      <c r="AS79" s="21">
        <v>52</v>
      </c>
      <c r="AT79" s="26"/>
      <c r="AU79" s="26"/>
      <c r="AV79" s="5"/>
      <c r="AW79" s="5"/>
      <c r="AX79" s="6"/>
      <c r="AY79" s="6"/>
    </row>
    <row r="80" spans="1:107" x14ac:dyDescent="0.35">
      <c r="A80" s="15" t="s">
        <v>97</v>
      </c>
      <c r="B80" s="16"/>
      <c r="C80" s="16"/>
      <c r="D80" s="16"/>
      <c r="E80" s="16"/>
      <c r="F80" s="37"/>
      <c r="G80" s="38"/>
      <c r="H80" s="39"/>
      <c r="I80" s="16"/>
      <c r="J80" s="16"/>
      <c r="K80" s="16"/>
      <c r="L80" s="16"/>
      <c r="M80" s="16"/>
      <c r="N80" s="16"/>
      <c r="O80" s="37"/>
      <c r="P80" s="37"/>
      <c r="Q80" s="37">
        <v>3</v>
      </c>
      <c r="R80" s="16"/>
      <c r="S80" s="16"/>
      <c r="T80" s="16"/>
      <c r="U80" s="16"/>
      <c r="V80" s="16"/>
      <c r="W80" s="16"/>
      <c r="X80" s="74"/>
      <c r="Y80" s="74"/>
      <c r="Z80" s="74"/>
      <c r="AA80" s="74"/>
      <c r="AB80" s="74"/>
      <c r="AC80" s="133"/>
      <c r="AD80" s="74"/>
      <c r="AE80" s="75"/>
      <c r="AF80" s="40"/>
      <c r="AG80" s="16"/>
      <c r="AH80" s="128"/>
      <c r="AI80" s="40"/>
      <c r="AJ80" s="16"/>
      <c r="AK80" s="16"/>
      <c r="AL80" s="16"/>
      <c r="AM80" s="16"/>
      <c r="AN80" s="16"/>
      <c r="AO80" s="133">
        <v>3</v>
      </c>
      <c r="AP80" s="133"/>
      <c r="AQ80" s="133"/>
      <c r="AR80" s="61" t="s">
        <v>12</v>
      </c>
      <c r="AS80" s="21">
        <v>3</v>
      </c>
      <c r="AT80" s="26"/>
      <c r="AU80" s="26"/>
      <c r="AV80" s="5"/>
      <c r="AW80" s="5"/>
      <c r="AX80" s="6"/>
      <c r="AY80" s="6"/>
    </row>
    <row r="81" spans="1:51" x14ac:dyDescent="0.35">
      <c r="A81" s="4" t="s">
        <v>98</v>
      </c>
      <c r="B81" s="20"/>
      <c r="C81" s="42"/>
      <c r="D81" s="20"/>
      <c r="E81" s="20"/>
      <c r="F81" s="41">
        <v>3</v>
      </c>
      <c r="G81" s="38"/>
      <c r="H81" s="39"/>
      <c r="I81" s="20"/>
      <c r="J81" s="43"/>
      <c r="K81" s="43"/>
      <c r="L81" s="41"/>
      <c r="M81" s="41"/>
      <c r="N81" s="20"/>
      <c r="O81" s="41"/>
      <c r="P81" s="41"/>
      <c r="Q81" s="41"/>
      <c r="R81" s="42"/>
      <c r="S81" s="20"/>
      <c r="T81" s="20"/>
      <c r="U81" s="20"/>
      <c r="V81" s="20"/>
      <c r="W81" s="20"/>
      <c r="X81" s="70"/>
      <c r="Y81" s="70"/>
      <c r="Z81" s="70"/>
      <c r="AA81" s="70"/>
      <c r="AB81" s="70"/>
      <c r="AC81" s="137">
        <v>3</v>
      </c>
      <c r="AD81" s="70"/>
      <c r="AE81" s="66"/>
      <c r="AF81" s="43"/>
      <c r="AG81" s="20"/>
      <c r="AH81" s="129"/>
      <c r="AI81" s="43"/>
      <c r="AJ81" s="20"/>
      <c r="AK81" s="20"/>
      <c r="AL81" s="20"/>
      <c r="AM81" s="20"/>
      <c r="AN81" s="20"/>
      <c r="AO81" s="137"/>
      <c r="AP81" s="137"/>
      <c r="AQ81" s="137"/>
      <c r="AR81" s="61" t="s">
        <v>12</v>
      </c>
      <c r="AS81" s="21">
        <v>3</v>
      </c>
      <c r="AT81" s="26"/>
      <c r="AU81" s="26"/>
      <c r="AV81" s="26"/>
      <c r="AW81" s="26"/>
      <c r="AX81" s="6"/>
      <c r="AY81" s="6"/>
    </row>
    <row r="82" spans="1:51" x14ac:dyDescent="0.35">
      <c r="A82" s="15" t="s">
        <v>99</v>
      </c>
      <c r="B82" s="16"/>
      <c r="C82" s="16"/>
      <c r="D82" s="16"/>
      <c r="E82" s="16"/>
      <c r="F82" s="37"/>
      <c r="G82" s="38"/>
      <c r="H82" s="39"/>
      <c r="I82" s="16"/>
      <c r="J82" s="16"/>
      <c r="K82" s="16"/>
      <c r="L82" s="16"/>
      <c r="M82" s="16"/>
      <c r="N82" s="16"/>
      <c r="O82" s="37"/>
      <c r="P82" s="37"/>
      <c r="Q82" s="37"/>
      <c r="R82" s="37">
        <v>3</v>
      </c>
      <c r="S82" s="16"/>
      <c r="T82" s="16"/>
      <c r="U82" s="16"/>
      <c r="V82" s="16"/>
      <c r="W82" s="16"/>
      <c r="X82" s="74"/>
      <c r="Y82" s="74"/>
      <c r="Z82" s="74"/>
      <c r="AA82" s="74"/>
      <c r="AB82" s="74"/>
      <c r="AC82" s="133"/>
      <c r="AD82" s="74"/>
      <c r="AE82" s="75"/>
      <c r="AF82" s="40"/>
      <c r="AG82" s="16"/>
      <c r="AH82" s="128"/>
      <c r="AI82" s="40"/>
      <c r="AJ82" s="16"/>
      <c r="AK82" s="16"/>
      <c r="AL82" s="16"/>
      <c r="AM82" s="16"/>
      <c r="AN82" s="16"/>
      <c r="AO82" s="133">
        <v>3</v>
      </c>
      <c r="AP82" s="133"/>
      <c r="AQ82" s="133"/>
      <c r="AR82" s="61" t="s">
        <v>12</v>
      </c>
      <c r="AS82" s="21">
        <v>3</v>
      </c>
      <c r="AT82" s="26"/>
      <c r="AU82" s="26"/>
      <c r="AV82" s="5"/>
      <c r="AW82" s="5"/>
      <c r="AX82" s="6"/>
      <c r="AY82" s="6"/>
    </row>
    <row r="83" spans="1:51" x14ac:dyDescent="0.35">
      <c r="A83" s="4" t="s">
        <v>100</v>
      </c>
      <c r="B83" s="20"/>
      <c r="C83" s="42"/>
      <c r="D83" s="20"/>
      <c r="E83" s="20"/>
      <c r="F83" s="41">
        <v>3</v>
      </c>
      <c r="G83" s="38"/>
      <c r="H83" s="39"/>
      <c r="I83" s="20"/>
      <c r="J83" s="43"/>
      <c r="K83" s="43"/>
      <c r="L83" s="41"/>
      <c r="M83" s="41"/>
      <c r="N83" s="20"/>
      <c r="O83" s="20"/>
      <c r="P83" s="20"/>
      <c r="Q83" s="20"/>
      <c r="R83" s="42"/>
      <c r="S83" s="20"/>
      <c r="T83" s="20"/>
      <c r="U83" s="20"/>
      <c r="V83" s="20"/>
      <c r="W83" s="20"/>
      <c r="X83" s="70"/>
      <c r="Y83" s="70"/>
      <c r="Z83" s="70"/>
      <c r="AA83" s="137"/>
      <c r="AB83" s="137"/>
      <c r="AC83" s="137">
        <v>3</v>
      </c>
      <c r="AD83" s="137"/>
      <c r="AE83" s="143"/>
      <c r="AF83" s="140"/>
      <c r="AG83" s="137"/>
      <c r="AH83" s="144"/>
      <c r="AI83" s="43"/>
      <c r="AJ83" s="20"/>
      <c r="AK83" s="20"/>
      <c r="AL83" s="20"/>
      <c r="AM83" s="20"/>
      <c r="AN83" s="20"/>
      <c r="AO83" s="20"/>
      <c r="AP83" s="20"/>
      <c r="AQ83" s="20"/>
      <c r="AR83" s="61" t="s">
        <v>12</v>
      </c>
      <c r="AS83" s="21">
        <v>3</v>
      </c>
      <c r="AT83" s="26"/>
      <c r="AU83" s="26"/>
      <c r="AV83" s="26"/>
      <c r="AW83" s="26"/>
      <c r="AX83" s="6"/>
      <c r="AY83" s="6"/>
    </row>
    <row r="84" spans="1:51" x14ac:dyDescent="0.35">
      <c r="A84" s="15" t="s">
        <v>101</v>
      </c>
      <c r="B84" s="37">
        <v>6</v>
      </c>
      <c r="C84" s="37">
        <v>8</v>
      </c>
      <c r="D84" s="37">
        <v>8</v>
      </c>
      <c r="E84" s="37">
        <v>8</v>
      </c>
      <c r="F84" s="37">
        <v>8</v>
      </c>
      <c r="G84" s="117"/>
      <c r="H84" s="118"/>
      <c r="I84" s="37">
        <v>14</v>
      </c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74"/>
      <c r="Y84" s="74"/>
      <c r="Z84" s="74"/>
      <c r="AA84" s="133"/>
      <c r="AB84" s="133"/>
      <c r="AC84" s="133"/>
      <c r="AD84" s="133">
        <v>15</v>
      </c>
      <c r="AE84" s="134">
        <v>16</v>
      </c>
      <c r="AF84" s="135">
        <v>16</v>
      </c>
      <c r="AG84" s="133">
        <v>5</v>
      </c>
      <c r="AH84" s="136"/>
      <c r="AI84" s="40"/>
      <c r="AJ84" s="16"/>
      <c r="AK84" s="16"/>
      <c r="AL84" s="16"/>
      <c r="AM84" s="16"/>
      <c r="AN84" s="16"/>
      <c r="AO84" s="16"/>
      <c r="AP84" s="16"/>
      <c r="AQ84" s="16"/>
      <c r="AR84" s="61" t="s">
        <v>12</v>
      </c>
      <c r="AS84" s="21">
        <v>52</v>
      </c>
      <c r="AT84" s="26"/>
      <c r="AU84" s="26"/>
      <c r="AV84" s="5"/>
      <c r="AW84" s="5"/>
      <c r="AX84" s="6"/>
      <c r="AY84" s="6"/>
    </row>
    <row r="85" spans="1:51" x14ac:dyDescent="0.35">
      <c r="A85" s="24" t="s">
        <v>129</v>
      </c>
      <c r="B85" s="44">
        <v>4</v>
      </c>
      <c r="C85" s="44">
        <v>4</v>
      </c>
      <c r="D85" s="44">
        <v>1</v>
      </c>
      <c r="E85" s="44"/>
      <c r="F85" s="44"/>
      <c r="G85" s="38"/>
      <c r="H85" s="39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69"/>
      <c r="Y85" s="69"/>
      <c r="Z85" s="69"/>
      <c r="AA85" s="138"/>
      <c r="AB85" s="138">
        <v>4</v>
      </c>
      <c r="AC85" s="138">
        <v>4</v>
      </c>
      <c r="AD85" s="138">
        <v>1</v>
      </c>
      <c r="AE85" s="145"/>
      <c r="AF85" s="139"/>
      <c r="AG85" s="138"/>
      <c r="AH85" s="146"/>
      <c r="AI85" s="68"/>
      <c r="AJ85" s="45"/>
      <c r="AK85" s="45"/>
      <c r="AL85" s="45"/>
      <c r="AM85" s="45"/>
      <c r="AN85" s="45"/>
      <c r="AO85" s="45"/>
      <c r="AP85" s="45"/>
      <c r="AQ85" s="45"/>
      <c r="AR85" s="61" t="s">
        <v>12</v>
      </c>
      <c r="AS85" s="21">
        <v>9</v>
      </c>
      <c r="AT85" s="26"/>
      <c r="AU85" s="26"/>
      <c r="AV85" s="5"/>
      <c r="AW85" s="5"/>
      <c r="AX85" s="26"/>
      <c r="AY85" s="26"/>
    </row>
    <row r="86" spans="1:51" x14ac:dyDescent="0.35">
      <c r="A86" s="4" t="s">
        <v>102</v>
      </c>
      <c r="B86" s="41">
        <v>8</v>
      </c>
      <c r="C86" s="41">
        <v>7</v>
      </c>
      <c r="D86" s="20"/>
      <c r="E86" s="20"/>
      <c r="F86" s="20"/>
      <c r="G86" s="38"/>
      <c r="H86" s="39"/>
      <c r="I86" s="20"/>
      <c r="J86" s="43"/>
      <c r="K86" s="43"/>
      <c r="L86" s="41"/>
      <c r="M86" s="41"/>
      <c r="N86" s="20"/>
      <c r="O86" s="20"/>
      <c r="P86" s="20"/>
      <c r="Q86" s="20"/>
      <c r="R86" s="42"/>
      <c r="S86" s="20"/>
      <c r="T86" s="20"/>
      <c r="U86" s="20"/>
      <c r="V86" s="20"/>
      <c r="W86" s="20"/>
      <c r="X86" s="70"/>
      <c r="Y86" s="70"/>
      <c r="Z86" s="70"/>
      <c r="AA86" s="137">
        <v>10</v>
      </c>
      <c r="AB86" s="137">
        <v>5</v>
      </c>
      <c r="AC86" s="137"/>
      <c r="AD86" s="137"/>
      <c r="AE86" s="143"/>
      <c r="AF86" s="140"/>
      <c r="AG86" s="137"/>
      <c r="AH86" s="144"/>
      <c r="AI86" s="43"/>
      <c r="AJ86" s="20"/>
      <c r="AK86" s="20"/>
      <c r="AL86" s="20"/>
      <c r="AM86" s="20"/>
      <c r="AN86" s="20"/>
      <c r="AO86" s="20"/>
      <c r="AP86" s="20"/>
      <c r="AQ86" s="20"/>
      <c r="AR86" s="61" t="s">
        <v>12</v>
      </c>
      <c r="AS86" s="21">
        <v>15</v>
      </c>
      <c r="AT86" s="26"/>
      <c r="AU86" s="26"/>
      <c r="AV86" s="26"/>
      <c r="AW86" s="26"/>
      <c r="AX86" s="6"/>
      <c r="AY86" s="6"/>
    </row>
    <row r="87" spans="1:51" x14ac:dyDescent="0.35">
      <c r="A87" s="15" t="s">
        <v>68</v>
      </c>
      <c r="B87" s="37"/>
      <c r="C87" s="37"/>
      <c r="D87" s="37"/>
      <c r="E87" s="16"/>
      <c r="F87" s="16"/>
      <c r="G87" s="38"/>
      <c r="H87" s="39"/>
      <c r="I87" s="37">
        <v>2</v>
      </c>
      <c r="J87" s="37">
        <v>13</v>
      </c>
      <c r="K87" s="16"/>
      <c r="L87" s="37"/>
      <c r="M87" s="37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74"/>
      <c r="Y87" s="74"/>
      <c r="Z87" s="74"/>
      <c r="AA87" s="133"/>
      <c r="AB87" s="133"/>
      <c r="AC87" s="133"/>
      <c r="AD87" s="133"/>
      <c r="AE87" s="134"/>
      <c r="AF87" s="135"/>
      <c r="AG87" s="133">
        <v>9</v>
      </c>
      <c r="AH87" s="136">
        <v>6</v>
      </c>
      <c r="AI87" s="40"/>
      <c r="AJ87" s="133"/>
      <c r="AK87" s="133"/>
      <c r="AL87" s="16"/>
      <c r="AM87" s="16"/>
      <c r="AN87" s="16"/>
      <c r="AO87" s="16"/>
      <c r="AP87" s="16"/>
      <c r="AQ87" s="16"/>
      <c r="AR87" s="61" t="s">
        <v>12</v>
      </c>
      <c r="AS87" s="21">
        <v>15</v>
      </c>
      <c r="AT87" s="26">
        <f>SUM(B87:AH87)</f>
        <v>30</v>
      </c>
      <c r="AU87" s="26"/>
      <c r="AV87" s="5" t="s">
        <v>12</v>
      </c>
      <c r="AW87" s="5"/>
      <c r="AX87" s="6" t="s">
        <v>12</v>
      </c>
      <c r="AY87" s="6"/>
    </row>
    <row r="88" spans="1:51" x14ac:dyDescent="0.35">
      <c r="A88" s="4" t="s">
        <v>69</v>
      </c>
      <c r="B88" s="41"/>
      <c r="C88" s="41">
        <v>1</v>
      </c>
      <c r="D88" s="41">
        <v>2</v>
      </c>
      <c r="E88" s="20"/>
      <c r="F88" s="20"/>
      <c r="G88" s="38"/>
      <c r="H88" s="39"/>
      <c r="I88" s="20"/>
      <c r="J88" s="43"/>
      <c r="K88" s="43"/>
      <c r="L88" s="41"/>
      <c r="M88" s="41"/>
      <c r="N88" s="20"/>
      <c r="O88" s="20"/>
      <c r="P88" s="20"/>
      <c r="Q88" s="20"/>
      <c r="R88" s="42"/>
      <c r="S88" s="20"/>
      <c r="T88" s="20"/>
      <c r="U88" s="20"/>
      <c r="V88" s="20"/>
      <c r="W88" s="20"/>
      <c r="X88" s="70"/>
      <c r="Y88" s="70"/>
      <c r="Z88" s="70"/>
      <c r="AA88" s="137"/>
      <c r="AB88" s="137">
        <v>3</v>
      </c>
      <c r="AC88" s="137"/>
      <c r="AD88" s="137"/>
      <c r="AE88" s="143"/>
      <c r="AF88" s="140"/>
      <c r="AG88" s="137"/>
      <c r="AH88" s="144"/>
      <c r="AI88" s="43"/>
      <c r="AJ88" s="20"/>
      <c r="AK88" s="20"/>
      <c r="AL88" s="20"/>
      <c r="AM88" s="20"/>
      <c r="AN88" s="20"/>
      <c r="AO88" s="20"/>
      <c r="AP88" s="20"/>
      <c r="AQ88" s="20"/>
      <c r="AR88" s="61" t="s">
        <v>12</v>
      </c>
      <c r="AS88" s="21">
        <v>3</v>
      </c>
      <c r="AT88" s="26" t="s">
        <v>12</v>
      </c>
      <c r="AU88" s="26"/>
      <c r="AV88" s="26">
        <f>SUM(B88:AH88)</f>
        <v>6</v>
      </c>
      <c r="AW88" s="26"/>
      <c r="AX88" s="6" t="s">
        <v>12</v>
      </c>
      <c r="AY88" s="6"/>
    </row>
    <row r="89" spans="1:51" x14ac:dyDescent="0.35">
      <c r="A89" s="24" t="s">
        <v>73</v>
      </c>
      <c r="B89" s="44"/>
      <c r="C89" s="44"/>
      <c r="D89" s="44">
        <v>3</v>
      </c>
      <c r="E89" s="44">
        <v>4</v>
      </c>
      <c r="F89" s="44">
        <v>4</v>
      </c>
      <c r="G89" s="117"/>
      <c r="H89" s="118"/>
      <c r="I89" s="44">
        <v>4</v>
      </c>
      <c r="J89" s="44">
        <v>4</v>
      </c>
      <c r="K89" s="44">
        <v>1</v>
      </c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69"/>
      <c r="Y89" s="69"/>
      <c r="Z89" s="69"/>
      <c r="AA89" s="69"/>
      <c r="AB89" s="69"/>
      <c r="AC89" s="69"/>
      <c r="AD89" s="138">
        <v>3</v>
      </c>
      <c r="AE89" s="145">
        <v>4</v>
      </c>
      <c r="AF89" s="139">
        <v>4</v>
      </c>
      <c r="AG89" s="138">
        <v>4</v>
      </c>
      <c r="AH89" s="146">
        <v>4</v>
      </c>
      <c r="AI89" s="139">
        <v>1</v>
      </c>
      <c r="AJ89" s="45"/>
      <c r="AK89" s="45"/>
      <c r="AL89" s="45"/>
      <c r="AM89" s="45"/>
      <c r="AN89" s="45"/>
      <c r="AO89" s="45"/>
      <c r="AP89" s="45"/>
      <c r="AQ89" s="45"/>
      <c r="AR89" s="61" t="s">
        <v>12</v>
      </c>
      <c r="AS89" s="21">
        <v>20</v>
      </c>
      <c r="AT89" s="26" t="s">
        <v>12</v>
      </c>
      <c r="AU89" s="26"/>
      <c r="AV89" s="5" t="s">
        <v>12</v>
      </c>
      <c r="AW89" s="5"/>
      <c r="AX89" s="26">
        <f>SUM(B89:AH89)</f>
        <v>39</v>
      </c>
      <c r="AY89" s="26"/>
    </row>
    <row r="90" spans="1:51" x14ac:dyDescent="0.35">
      <c r="A90" s="15" t="s">
        <v>125</v>
      </c>
      <c r="B90" s="16"/>
      <c r="C90" s="16"/>
      <c r="D90" s="16"/>
      <c r="E90" s="16"/>
      <c r="F90" s="16"/>
      <c r="G90" s="38"/>
      <c r="H90" s="39"/>
      <c r="I90" s="37"/>
      <c r="J90" s="37"/>
      <c r="K90" s="37"/>
      <c r="L90" s="37"/>
      <c r="M90" s="37"/>
      <c r="N90" s="37"/>
      <c r="O90" s="37"/>
      <c r="P90" s="16"/>
      <c r="Q90" s="16"/>
      <c r="R90" s="16"/>
      <c r="S90" s="37">
        <v>2</v>
      </c>
      <c r="T90" s="16"/>
      <c r="U90" s="16"/>
      <c r="V90" s="16"/>
      <c r="W90" s="16"/>
      <c r="X90" s="74"/>
      <c r="Y90" s="74"/>
      <c r="Z90" s="74"/>
      <c r="AA90" s="74"/>
      <c r="AB90" s="74"/>
      <c r="AC90" s="74"/>
      <c r="AD90" s="74"/>
      <c r="AE90" s="65"/>
      <c r="AF90" s="40"/>
      <c r="AG90" s="16"/>
      <c r="AH90" s="128"/>
      <c r="AI90" s="40"/>
      <c r="AJ90" s="16"/>
      <c r="AK90" s="16"/>
      <c r="AL90" s="16"/>
      <c r="AM90" s="16"/>
      <c r="AN90" s="16"/>
      <c r="AO90" s="133">
        <v>2</v>
      </c>
      <c r="AP90" s="16"/>
      <c r="AQ90" s="16"/>
      <c r="AR90" s="61" t="s">
        <v>12</v>
      </c>
      <c r="AS90" s="21">
        <v>2</v>
      </c>
      <c r="AT90" s="26"/>
      <c r="AU90" s="26"/>
      <c r="AV90" s="5"/>
      <c r="AW90" s="5"/>
      <c r="AX90" s="6"/>
      <c r="AY90" s="6"/>
    </row>
    <row r="91" spans="1:51" x14ac:dyDescent="0.35">
      <c r="A91" s="4" t="s">
        <v>103</v>
      </c>
      <c r="B91" s="20"/>
      <c r="C91" s="42"/>
      <c r="D91" s="20"/>
      <c r="E91" s="20"/>
      <c r="F91" s="20"/>
      <c r="G91" s="38"/>
      <c r="H91" s="39"/>
      <c r="I91" s="41">
        <v>2</v>
      </c>
      <c r="J91" s="119"/>
      <c r="K91" s="119"/>
      <c r="L91" s="41"/>
      <c r="M91" s="41"/>
      <c r="N91" s="41"/>
      <c r="O91" s="41"/>
      <c r="P91" s="20"/>
      <c r="Q91" s="20"/>
      <c r="R91" s="42"/>
      <c r="S91" s="20"/>
      <c r="T91" s="20"/>
      <c r="U91" s="20"/>
      <c r="V91" s="20"/>
      <c r="W91" s="20"/>
      <c r="X91" s="70"/>
      <c r="Y91" s="70"/>
      <c r="Z91" s="70"/>
      <c r="AA91" s="70"/>
      <c r="AB91" s="70"/>
      <c r="AC91" s="70"/>
      <c r="AD91" s="137">
        <v>2</v>
      </c>
      <c r="AE91" s="66"/>
      <c r="AF91" s="43"/>
      <c r="AG91" s="20"/>
      <c r="AH91" s="129"/>
      <c r="AI91" s="43"/>
      <c r="AJ91" s="20"/>
      <c r="AK91" s="20"/>
      <c r="AL91" s="20"/>
      <c r="AM91" s="20"/>
      <c r="AN91" s="20"/>
      <c r="AO91" s="20"/>
      <c r="AP91" s="20"/>
      <c r="AQ91" s="20"/>
      <c r="AR91" s="61" t="s">
        <v>12</v>
      </c>
      <c r="AS91" s="21">
        <v>2</v>
      </c>
      <c r="AT91" s="26"/>
      <c r="AU91" s="26"/>
      <c r="AV91" s="26"/>
      <c r="AW91" s="26"/>
      <c r="AX91" s="6"/>
      <c r="AY91" s="6"/>
    </row>
    <row r="92" spans="1:51" x14ac:dyDescent="0.35">
      <c r="A92" s="15" t="s">
        <v>58</v>
      </c>
      <c r="B92" s="16"/>
      <c r="C92" s="16"/>
      <c r="D92" s="37"/>
      <c r="E92" s="37"/>
      <c r="F92" s="37"/>
      <c r="G92" s="38"/>
      <c r="H92" s="39"/>
      <c r="I92" s="37"/>
      <c r="J92" s="37"/>
      <c r="K92" s="37">
        <v>15</v>
      </c>
      <c r="L92" s="37">
        <v>16</v>
      </c>
      <c r="M92" s="37">
        <v>16</v>
      </c>
      <c r="N92" s="37">
        <v>9</v>
      </c>
      <c r="O92" s="37"/>
      <c r="P92" s="16"/>
      <c r="Q92" s="16"/>
      <c r="R92" s="16"/>
      <c r="S92" s="16"/>
      <c r="T92" s="16"/>
      <c r="U92" s="16"/>
      <c r="V92" s="16"/>
      <c r="W92" s="16"/>
      <c r="X92" s="74"/>
      <c r="Y92" s="74"/>
      <c r="Z92" s="74"/>
      <c r="AA92" s="74"/>
      <c r="AB92" s="74"/>
      <c r="AC92" s="74"/>
      <c r="AD92" s="133"/>
      <c r="AE92" s="65"/>
      <c r="AF92" s="40"/>
      <c r="AG92" s="133"/>
      <c r="AH92" s="136">
        <v>10</v>
      </c>
      <c r="AI92" s="135">
        <v>16</v>
      </c>
      <c r="AJ92" s="133">
        <v>16</v>
      </c>
      <c r="AK92" s="133">
        <v>14</v>
      </c>
      <c r="AL92" s="16"/>
      <c r="AM92" s="16"/>
      <c r="AN92" s="16"/>
      <c r="AO92" s="16"/>
      <c r="AP92" s="16"/>
      <c r="AQ92" s="16"/>
      <c r="AR92" s="61" t="s">
        <v>12</v>
      </c>
      <c r="AS92" s="21">
        <v>56</v>
      </c>
      <c r="AT92" s="26"/>
      <c r="AU92" s="26"/>
      <c r="AV92" s="5"/>
      <c r="AW92" s="5"/>
      <c r="AX92" s="6"/>
      <c r="AY92" s="6"/>
    </row>
    <row r="93" spans="1:51" x14ac:dyDescent="0.35">
      <c r="A93" s="4" t="s">
        <v>59</v>
      </c>
      <c r="B93" s="20"/>
      <c r="C93" s="42"/>
      <c r="D93" s="20"/>
      <c r="E93" s="20"/>
      <c r="F93" s="20"/>
      <c r="G93" s="38"/>
      <c r="H93" s="39"/>
      <c r="I93" s="41"/>
      <c r="J93" s="119">
        <v>2</v>
      </c>
      <c r="K93" s="43"/>
      <c r="L93" s="41"/>
      <c r="M93" s="41"/>
      <c r="N93" s="20"/>
      <c r="O93" s="20"/>
      <c r="P93" s="20"/>
      <c r="Q93" s="20"/>
      <c r="R93" s="42"/>
      <c r="S93" s="20"/>
      <c r="T93" s="20"/>
      <c r="U93" s="20"/>
      <c r="V93" s="20"/>
      <c r="W93" s="20"/>
      <c r="X93" s="70"/>
      <c r="Y93" s="70"/>
      <c r="Z93" s="70"/>
      <c r="AA93" s="70"/>
      <c r="AB93" s="70"/>
      <c r="AC93" s="70"/>
      <c r="AD93" s="137">
        <v>2</v>
      </c>
      <c r="AE93" s="66"/>
      <c r="AF93" s="43"/>
      <c r="AG93" s="20"/>
      <c r="AH93" s="129"/>
      <c r="AI93" s="43"/>
      <c r="AJ93" s="20"/>
      <c r="AK93" s="20"/>
      <c r="AL93" s="20"/>
      <c r="AM93" s="20"/>
      <c r="AN93" s="20"/>
      <c r="AO93" s="20"/>
      <c r="AP93" s="20"/>
      <c r="AQ93" s="20"/>
      <c r="AR93" s="61" t="s">
        <v>12</v>
      </c>
      <c r="AS93" s="21">
        <v>2</v>
      </c>
      <c r="AT93" s="26"/>
      <c r="AU93" s="26"/>
      <c r="AV93" s="26"/>
      <c r="AW93" s="26"/>
      <c r="AX93" s="6"/>
      <c r="AY93" s="6"/>
    </row>
    <row r="95" spans="1:51" x14ac:dyDescent="0.35">
      <c r="AR95"/>
      <c r="AS95"/>
      <c r="AT95"/>
      <c r="AU95"/>
      <c r="AV95"/>
      <c r="AW95"/>
    </row>
    <row r="96" spans="1:51" x14ac:dyDescent="0.35">
      <c r="AR96"/>
      <c r="AS96"/>
      <c r="AT96"/>
      <c r="AU96"/>
      <c r="AV96"/>
      <c r="AW96"/>
    </row>
    <row r="97" customFormat="1" x14ac:dyDescent="0.35"/>
    <row r="98" customFormat="1" x14ac:dyDescent="0.35"/>
    <row r="99" customFormat="1" x14ac:dyDescent="0.35"/>
    <row r="100" customFormat="1" x14ac:dyDescent="0.35"/>
    <row r="101" customFormat="1" x14ac:dyDescent="0.35"/>
    <row r="102" customFormat="1" x14ac:dyDescent="0.35"/>
    <row r="103" customFormat="1" x14ac:dyDescent="0.35"/>
    <row r="104" customFormat="1" x14ac:dyDescent="0.35"/>
    <row r="105" customFormat="1" x14ac:dyDescent="0.35"/>
    <row r="106" customFormat="1" x14ac:dyDescent="0.35"/>
  </sheetData>
  <mergeCells count="1">
    <mergeCell ref="AH15:AI15"/>
  </mergeCells>
  <conditionalFormatting sqref="B22:F22 I22:AD22">
    <cfRule type="cellIs" dxfId="248" priority="382" operator="equal">
      <formula>$I$19</formula>
    </cfRule>
    <cfRule type="cellIs" dxfId="247" priority="383" operator="lessThan">
      <formula>$I$19</formula>
    </cfRule>
    <cfRule type="cellIs" dxfId="246" priority="384" operator="greaterThan">
      <formula>$I$19</formula>
    </cfRule>
  </conditionalFormatting>
  <conditionalFormatting sqref="AT24:AU24">
    <cfRule type="cellIs" dxfId="245" priority="379" operator="equal">
      <formula>AR24*3</formula>
    </cfRule>
    <cfRule type="cellIs" dxfId="244" priority="380" operator="lessThan">
      <formula>AR24*3</formula>
    </cfRule>
    <cfRule type="cellIs" dxfId="243" priority="381" operator="greaterThan">
      <formula>AR24*3</formula>
    </cfRule>
  </conditionalFormatting>
  <conditionalFormatting sqref="AX28">
    <cfRule type="cellIs" dxfId="242" priority="319" operator="equal">
      <formula>AR28*3</formula>
    </cfRule>
    <cfRule type="cellIs" dxfId="241" priority="320" operator="lessThan">
      <formula>AR28*3</formula>
    </cfRule>
    <cfRule type="cellIs" dxfId="240" priority="321" operator="greaterThan">
      <formula>AR28*3</formula>
    </cfRule>
  </conditionalFormatting>
  <conditionalFormatting sqref="AV25:AW25">
    <cfRule type="cellIs" dxfId="239" priority="304" operator="equal">
      <formula>AR25*3</formula>
    </cfRule>
    <cfRule type="cellIs" dxfId="238" priority="305" operator="lessThan">
      <formula>AR25*3</formula>
    </cfRule>
    <cfRule type="cellIs" dxfId="237" priority="306" operator="greaterThan">
      <formula>AR25*3</formula>
    </cfRule>
  </conditionalFormatting>
  <conditionalFormatting sqref="B21:F21 I21:AQ21">
    <cfRule type="cellIs" dxfId="236" priority="385" operator="equal">
      <formula>$I$18</formula>
    </cfRule>
    <cfRule type="cellIs" dxfId="235" priority="386" operator="lessThan">
      <formula>$I$18</formula>
    </cfRule>
    <cfRule type="cellIs" dxfId="234" priority="387" operator="greaterThan">
      <formula>$I$18</formula>
    </cfRule>
  </conditionalFormatting>
  <conditionalFormatting sqref="AV88:AW88">
    <cfRule type="cellIs" dxfId="233" priority="262" operator="equal">
      <formula>AR88*3</formula>
    </cfRule>
    <cfRule type="cellIs" dxfId="232" priority="263" operator="lessThan">
      <formula>AR88*3</formula>
    </cfRule>
    <cfRule type="cellIs" dxfId="231" priority="264" operator="greaterThan">
      <formula>AR88*3</formula>
    </cfRule>
  </conditionalFormatting>
  <conditionalFormatting sqref="AV30:AW31">
    <cfRule type="cellIs" dxfId="230" priority="259" operator="equal">
      <formula>AR30*3</formula>
    </cfRule>
    <cfRule type="cellIs" dxfId="229" priority="260" operator="lessThan">
      <formula>AR30*3</formula>
    </cfRule>
    <cfRule type="cellIs" dxfId="228" priority="261" operator="greaterThan">
      <formula>AR30*3</formula>
    </cfRule>
  </conditionalFormatting>
  <conditionalFormatting sqref="AV40:AW40">
    <cfRule type="cellIs" dxfId="227" priority="256" operator="equal">
      <formula>AR40*3</formula>
    </cfRule>
    <cfRule type="cellIs" dxfId="226" priority="257" operator="lessThan">
      <formula>AR40*3</formula>
    </cfRule>
    <cfRule type="cellIs" dxfId="225" priority="258" operator="greaterThan">
      <formula>AR40*3</formula>
    </cfRule>
  </conditionalFormatting>
  <conditionalFormatting sqref="AV42:AW42">
    <cfRule type="cellIs" dxfId="224" priority="253" operator="equal">
      <formula>AR42*3</formula>
    </cfRule>
    <cfRule type="cellIs" dxfId="223" priority="254" operator="lessThan">
      <formula>AR42*3</formula>
    </cfRule>
    <cfRule type="cellIs" dxfId="222" priority="255" operator="greaterThan">
      <formula>AR42*3</formula>
    </cfRule>
  </conditionalFormatting>
  <conditionalFormatting sqref="AV45:AW45">
    <cfRule type="cellIs" dxfId="221" priority="250" operator="equal">
      <formula>AR45*3</formula>
    </cfRule>
    <cfRule type="cellIs" dxfId="220" priority="251" operator="lessThan">
      <formula>AR45*3</formula>
    </cfRule>
    <cfRule type="cellIs" dxfId="219" priority="252" operator="greaterThan">
      <formula>AR45*3</formula>
    </cfRule>
  </conditionalFormatting>
  <conditionalFormatting sqref="AV69:AW69">
    <cfRule type="cellIs" dxfId="218" priority="247" operator="equal">
      <formula>AR69*3</formula>
    </cfRule>
    <cfRule type="cellIs" dxfId="217" priority="248" operator="lessThan">
      <formula>AR69*3</formula>
    </cfRule>
    <cfRule type="cellIs" dxfId="216" priority="249" operator="greaterThan">
      <formula>AR69*3</formula>
    </cfRule>
  </conditionalFormatting>
  <conditionalFormatting sqref="AV72:AW72">
    <cfRule type="cellIs" dxfId="215" priority="244" operator="equal">
      <formula>AR72*3</formula>
    </cfRule>
    <cfRule type="cellIs" dxfId="214" priority="245" operator="lessThan">
      <formula>AR72*3</formula>
    </cfRule>
    <cfRule type="cellIs" dxfId="213" priority="246" operator="greaterThan">
      <formula>AR72*3</formula>
    </cfRule>
  </conditionalFormatting>
  <conditionalFormatting sqref="AV75:AW75">
    <cfRule type="cellIs" dxfId="212" priority="241" operator="equal">
      <formula>AR75*3</formula>
    </cfRule>
    <cfRule type="cellIs" dxfId="211" priority="242" operator="lessThan">
      <formula>AR75*3</formula>
    </cfRule>
    <cfRule type="cellIs" dxfId="210" priority="243" operator="greaterThan">
      <formula>AR75*3</formula>
    </cfRule>
  </conditionalFormatting>
  <conditionalFormatting sqref="AX89">
    <cfRule type="cellIs" dxfId="209" priority="238" operator="equal">
      <formula>AR89*3</formula>
    </cfRule>
    <cfRule type="cellIs" dxfId="208" priority="239" operator="lessThan">
      <formula>AR89*3</formula>
    </cfRule>
    <cfRule type="cellIs" dxfId="207" priority="240" operator="greaterThan">
      <formula>AR89*3</formula>
    </cfRule>
  </conditionalFormatting>
  <conditionalFormatting sqref="AX71">
    <cfRule type="cellIs" dxfId="206" priority="235" operator="equal">
      <formula>AR71*3</formula>
    </cfRule>
    <cfRule type="cellIs" dxfId="205" priority="236" operator="lessThan">
      <formula>AR71*3</formula>
    </cfRule>
    <cfRule type="cellIs" dxfId="204" priority="237" operator="greaterThan">
      <formula>AR71*3</formula>
    </cfRule>
  </conditionalFormatting>
  <conditionalFormatting sqref="AX74">
    <cfRule type="cellIs" dxfId="203" priority="232" operator="equal">
      <formula>AR74*3</formula>
    </cfRule>
    <cfRule type="cellIs" dxfId="202" priority="233" operator="lessThan">
      <formula>AR74*3</formula>
    </cfRule>
    <cfRule type="cellIs" dxfId="201" priority="234" operator="greaterThan">
      <formula>AR74*3</formula>
    </cfRule>
  </conditionalFormatting>
  <conditionalFormatting sqref="AX77">
    <cfRule type="cellIs" dxfId="200" priority="229" operator="equal">
      <formula>AR77*3</formula>
    </cfRule>
    <cfRule type="cellIs" dxfId="199" priority="230" operator="lessThan">
      <formula>AR77*3</formula>
    </cfRule>
    <cfRule type="cellIs" dxfId="198" priority="231" operator="greaterThan">
      <formula>AR77*3</formula>
    </cfRule>
  </conditionalFormatting>
  <conditionalFormatting sqref="AT87:AU87">
    <cfRule type="cellIs" dxfId="197" priority="226" operator="equal">
      <formula>AR87*3</formula>
    </cfRule>
    <cfRule type="cellIs" dxfId="196" priority="227" operator="lessThan">
      <formula>AR87*3</formula>
    </cfRule>
    <cfRule type="cellIs" dxfId="195" priority="228" operator="greaterThan">
      <formula>AR87*3</formula>
    </cfRule>
  </conditionalFormatting>
  <conditionalFormatting sqref="AT33:AU34 AT38:AU39">
    <cfRule type="cellIs" dxfId="194" priority="223" operator="equal">
      <formula>AR33*3</formula>
    </cfRule>
    <cfRule type="cellIs" dxfId="193" priority="224" operator="lessThan">
      <formula>AR33*3</formula>
    </cfRule>
    <cfRule type="cellIs" dxfId="192" priority="225" operator="greaterThan">
      <formula>AR33*3</formula>
    </cfRule>
  </conditionalFormatting>
  <conditionalFormatting sqref="AT41:AU41">
    <cfRule type="cellIs" dxfId="191" priority="220" operator="equal">
      <formula>AR41*3</formula>
    </cfRule>
    <cfRule type="cellIs" dxfId="190" priority="221" operator="lessThan">
      <formula>AR41*3</formula>
    </cfRule>
    <cfRule type="cellIs" dxfId="189" priority="222" operator="greaterThan">
      <formula>AR41*3</formula>
    </cfRule>
  </conditionalFormatting>
  <conditionalFormatting sqref="AT43:AU43">
    <cfRule type="cellIs" dxfId="188" priority="217" operator="equal">
      <formula>AR43*3</formula>
    </cfRule>
    <cfRule type="cellIs" dxfId="187" priority="218" operator="lessThan">
      <formula>AR43*3</formula>
    </cfRule>
    <cfRule type="cellIs" dxfId="186" priority="219" operator="greaterThan">
      <formula>AR43*3</formula>
    </cfRule>
  </conditionalFormatting>
  <conditionalFormatting sqref="AT51:AU51">
    <cfRule type="cellIs" dxfId="185" priority="214" operator="equal">
      <formula>AR51*3</formula>
    </cfRule>
    <cfRule type="cellIs" dxfId="184" priority="215" operator="lessThan">
      <formula>AR51*3</formula>
    </cfRule>
    <cfRule type="cellIs" dxfId="183" priority="216" operator="greaterThan">
      <formula>AR51*3</formula>
    </cfRule>
  </conditionalFormatting>
  <conditionalFormatting sqref="AT70:AU70">
    <cfRule type="cellIs" dxfId="182" priority="211" operator="equal">
      <formula>AR70*3</formula>
    </cfRule>
    <cfRule type="cellIs" dxfId="181" priority="212" operator="lessThan">
      <formula>AR70*3</formula>
    </cfRule>
    <cfRule type="cellIs" dxfId="180" priority="213" operator="greaterThan">
      <formula>AR70*3</formula>
    </cfRule>
  </conditionalFormatting>
  <conditionalFormatting sqref="AT73:AU73">
    <cfRule type="cellIs" dxfId="179" priority="208" operator="equal">
      <formula>AR73*3</formula>
    </cfRule>
    <cfRule type="cellIs" dxfId="178" priority="209" operator="lessThan">
      <formula>AR73*3</formula>
    </cfRule>
    <cfRule type="cellIs" dxfId="177" priority="210" operator="greaterThan">
      <formula>AR73*3</formula>
    </cfRule>
  </conditionalFormatting>
  <conditionalFormatting sqref="AT76:AU76">
    <cfRule type="cellIs" dxfId="176" priority="205" operator="equal">
      <formula>AR76*3</formula>
    </cfRule>
    <cfRule type="cellIs" dxfId="175" priority="206" operator="lessThan">
      <formula>AR76*3</formula>
    </cfRule>
    <cfRule type="cellIs" dxfId="174" priority="207" operator="greaterThan">
      <formula>AR76*3</formula>
    </cfRule>
  </conditionalFormatting>
  <conditionalFormatting sqref="B20:F20 I20:AQ20">
    <cfRule type="cellIs" dxfId="173" priority="398" operator="equal">
      <formula>$I$17</formula>
    </cfRule>
    <cfRule type="cellIs" dxfId="172" priority="399" operator="greaterThan">
      <formula>$I$17</formula>
    </cfRule>
    <cfRule type="cellIs" dxfId="171" priority="400" operator="lessThan">
      <formula>$I$17</formula>
    </cfRule>
  </conditionalFormatting>
  <conditionalFormatting sqref="AY28">
    <cfRule type="cellIs" dxfId="170" priority="202" operator="equal">
      <formula>AS28*3</formula>
    </cfRule>
    <cfRule type="cellIs" dxfId="169" priority="203" operator="lessThan">
      <formula>AS28*3</formula>
    </cfRule>
    <cfRule type="cellIs" dxfId="168" priority="204" operator="greaterThan">
      <formula>AS28*3</formula>
    </cfRule>
  </conditionalFormatting>
  <conditionalFormatting sqref="AY89">
    <cfRule type="cellIs" dxfId="167" priority="199" operator="equal">
      <formula>AS89*3</formula>
    </cfRule>
    <cfRule type="cellIs" dxfId="166" priority="200" operator="lessThan">
      <formula>AS89*3</formula>
    </cfRule>
    <cfRule type="cellIs" dxfId="165" priority="201" operator="greaterThan">
      <formula>AS89*3</formula>
    </cfRule>
  </conditionalFormatting>
  <conditionalFormatting sqref="AY71">
    <cfRule type="cellIs" dxfId="164" priority="196" operator="equal">
      <formula>AS71*3</formula>
    </cfRule>
    <cfRule type="cellIs" dxfId="163" priority="197" operator="lessThan">
      <formula>AS71*3</formula>
    </cfRule>
    <cfRule type="cellIs" dxfId="162" priority="198" operator="greaterThan">
      <formula>AS71*3</formula>
    </cfRule>
  </conditionalFormatting>
  <conditionalFormatting sqref="AY74">
    <cfRule type="cellIs" dxfId="161" priority="193" operator="equal">
      <formula>AS74*3</formula>
    </cfRule>
    <cfRule type="cellIs" dxfId="160" priority="194" operator="lessThan">
      <formula>AS74*3</formula>
    </cfRule>
    <cfRule type="cellIs" dxfId="159" priority="195" operator="greaterThan">
      <formula>AS74*3</formula>
    </cfRule>
  </conditionalFormatting>
  <conditionalFormatting sqref="AY77">
    <cfRule type="cellIs" dxfId="158" priority="190" operator="equal">
      <formula>AS77*3</formula>
    </cfRule>
    <cfRule type="cellIs" dxfId="157" priority="191" operator="lessThan">
      <formula>AS77*3</formula>
    </cfRule>
    <cfRule type="cellIs" dxfId="156" priority="192" operator="greaterThan">
      <formula>AS77*3</formula>
    </cfRule>
  </conditionalFormatting>
  <conditionalFormatting sqref="AT79:AU79">
    <cfRule type="cellIs" dxfId="155" priority="187" operator="equal">
      <formula>AR79*3</formula>
    </cfRule>
    <cfRule type="cellIs" dxfId="154" priority="188" operator="lessThan">
      <formula>AR79*3</formula>
    </cfRule>
    <cfRule type="cellIs" dxfId="153" priority="189" operator="greaterThan">
      <formula>AR79*3</formula>
    </cfRule>
  </conditionalFormatting>
  <conditionalFormatting sqref="AT80:AU80">
    <cfRule type="cellIs" dxfId="152" priority="184" operator="equal">
      <formula>AR80*3</formula>
    </cfRule>
    <cfRule type="cellIs" dxfId="151" priority="185" operator="lessThan">
      <formula>AR80*3</formula>
    </cfRule>
    <cfRule type="cellIs" dxfId="150" priority="186" operator="greaterThan">
      <formula>AR80*3</formula>
    </cfRule>
  </conditionalFormatting>
  <conditionalFormatting sqref="AT82:AU82">
    <cfRule type="cellIs" dxfId="149" priority="181" operator="equal">
      <formula>AR82*3</formula>
    </cfRule>
    <cfRule type="cellIs" dxfId="148" priority="182" operator="lessThan">
      <formula>AR82*3</formula>
    </cfRule>
    <cfRule type="cellIs" dxfId="147" priority="183" operator="greaterThan">
      <formula>AR82*3</formula>
    </cfRule>
  </conditionalFormatting>
  <conditionalFormatting sqref="AX49">
    <cfRule type="cellIs" dxfId="146" priority="121" operator="equal">
      <formula>AR49*3</formula>
    </cfRule>
    <cfRule type="cellIs" dxfId="145" priority="122" operator="lessThan">
      <formula>AR49*3</formula>
    </cfRule>
    <cfRule type="cellIs" dxfId="144" priority="123" operator="greaterThan">
      <formula>AR49*3</formula>
    </cfRule>
  </conditionalFormatting>
  <conditionalFormatting sqref="AY49">
    <cfRule type="cellIs" dxfId="143" priority="118" operator="equal">
      <formula>AS49*3</formula>
    </cfRule>
    <cfRule type="cellIs" dxfId="142" priority="119" operator="lessThan">
      <formula>AS49*3</formula>
    </cfRule>
    <cfRule type="cellIs" dxfId="141" priority="120" operator="greaterThan">
      <formula>AS49*3</formula>
    </cfRule>
  </conditionalFormatting>
  <conditionalFormatting sqref="AY35">
    <cfRule type="cellIs" dxfId="140" priority="88" operator="equal">
      <formula>AS35*3</formula>
    </cfRule>
    <cfRule type="cellIs" dxfId="139" priority="89" operator="lessThan">
      <formula>AS35*3</formula>
    </cfRule>
    <cfRule type="cellIs" dxfId="138" priority="90" operator="greaterThan">
      <formula>AS35*3</formula>
    </cfRule>
  </conditionalFormatting>
  <conditionalFormatting sqref="AX35">
    <cfRule type="cellIs" dxfId="137" priority="91" operator="equal">
      <formula>AR35*3</formula>
    </cfRule>
    <cfRule type="cellIs" dxfId="136" priority="92" operator="lessThan">
      <formula>AR35*3</formula>
    </cfRule>
    <cfRule type="cellIs" dxfId="135" priority="93" operator="greaterThan">
      <formula>AR35*3</formula>
    </cfRule>
  </conditionalFormatting>
  <conditionalFormatting sqref="AT84:AU84">
    <cfRule type="cellIs" dxfId="134" priority="166" operator="equal">
      <formula>AR84*3</formula>
    </cfRule>
    <cfRule type="cellIs" dxfId="133" priority="167" operator="lessThan">
      <formula>AR84*3</formula>
    </cfRule>
    <cfRule type="cellIs" dxfId="132" priority="168" operator="greaterThan">
      <formula>AR84*3</formula>
    </cfRule>
  </conditionalFormatting>
  <conditionalFormatting sqref="AX32">
    <cfRule type="cellIs" dxfId="131" priority="82" operator="equal">
      <formula>AR32*3</formula>
    </cfRule>
    <cfRule type="cellIs" dxfId="130" priority="83" operator="lessThan">
      <formula>AR32*3</formula>
    </cfRule>
    <cfRule type="cellIs" dxfId="129" priority="84" operator="greaterThan">
      <formula>AR32*3</formula>
    </cfRule>
  </conditionalFormatting>
  <conditionalFormatting sqref="AX46">
    <cfRule type="cellIs" dxfId="128" priority="109" operator="equal">
      <formula>AR46*3</formula>
    </cfRule>
    <cfRule type="cellIs" dxfId="127" priority="110" operator="lessThan">
      <formula>AR46*3</formula>
    </cfRule>
    <cfRule type="cellIs" dxfId="126" priority="111" operator="greaterThan">
      <formula>AR46*3</formula>
    </cfRule>
  </conditionalFormatting>
  <conditionalFormatting sqref="AT90:AU90">
    <cfRule type="cellIs" dxfId="125" priority="157" operator="equal">
      <formula>AR90*3</formula>
    </cfRule>
    <cfRule type="cellIs" dxfId="124" priority="158" operator="lessThan">
      <formula>AR90*3</formula>
    </cfRule>
    <cfRule type="cellIs" dxfId="123" priority="159" operator="greaterThan">
      <formula>AR90*3</formula>
    </cfRule>
  </conditionalFormatting>
  <conditionalFormatting sqref="AY32">
    <cfRule type="cellIs" dxfId="122" priority="79" operator="equal">
      <formula>AS32*3</formula>
    </cfRule>
    <cfRule type="cellIs" dxfId="121" priority="80" operator="lessThan">
      <formula>AS32*3</formula>
    </cfRule>
    <cfRule type="cellIs" dxfId="120" priority="81" operator="greaterThan">
      <formula>AS32*3</formula>
    </cfRule>
  </conditionalFormatting>
  <conditionalFormatting sqref="AY46">
    <cfRule type="cellIs" dxfId="119" priority="106" operator="equal">
      <formula>AS46*3</formula>
    </cfRule>
    <cfRule type="cellIs" dxfId="118" priority="107" operator="lessThan">
      <formula>AS46*3</formula>
    </cfRule>
    <cfRule type="cellIs" dxfId="117" priority="108" operator="greaterThan">
      <formula>AS46*3</formula>
    </cfRule>
  </conditionalFormatting>
  <conditionalFormatting sqref="AV91:AW91">
    <cfRule type="cellIs" dxfId="116" priority="148" operator="equal">
      <formula>AR91*3</formula>
    </cfRule>
    <cfRule type="cellIs" dxfId="115" priority="149" operator="lessThan">
      <formula>AR91*3</formula>
    </cfRule>
    <cfRule type="cellIs" dxfId="114" priority="150" operator="greaterThan">
      <formula>AR91*3</formula>
    </cfRule>
  </conditionalFormatting>
  <conditionalFormatting sqref="AV86:AW86">
    <cfRule type="cellIs" dxfId="113" priority="145" operator="equal">
      <formula>AR86*3</formula>
    </cfRule>
    <cfRule type="cellIs" dxfId="112" priority="146" operator="lessThan">
      <formula>AR86*3</formula>
    </cfRule>
    <cfRule type="cellIs" dxfId="111" priority="147" operator="greaterThan">
      <formula>AR86*3</formula>
    </cfRule>
  </conditionalFormatting>
  <conditionalFormatting sqref="AV83:AW83">
    <cfRule type="cellIs" dxfId="110" priority="142" operator="equal">
      <formula>AR83*3</formula>
    </cfRule>
    <cfRule type="cellIs" dxfId="109" priority="143" operator="lessThan">
      <formula>AR83*3</formula>
    </cfRule>
    <cfRule type="cellIs" dxfId="108" priority="144" operator="greaterThan">
      <formula>AR83*3</formula>
    </cfRule>
  </conditionalFormatting>
  <conditionalFormatting sqref="AV81:AW81">
    <cfRule type="cellIs" dxfId="107" priority="139" operator="equal">
      <formula>AR81*3</formula>
    </cfRule>
    <cfRule type="cellIs" dxfId="106" priority="140" operator="lessThan">
      <formula>AR81*3</formula>
    </cfRule>
    <cfRule type="cellIs" dxfId="105" priority="141" operator="greaterThan">
      <formula>AR81*3</formula>
    </cfRule>
  </conditionalFormatting>
  <conditionalFormatting sqref="AV78:AW78">
    <cfRule type="cellIs" dxfId="104" priority="136" operator="equal">
      <formula>AR78*3</formula>
    </cfRule>
    <cfRule type="cellIs" dxfId="103" priority="137" operator="lessThan">
      <formula>AR78*3</formula>
    </cfRule>
    <cfRule type="cellIs" dxfId="102" priority="138" operator="greaterThan">
      <formula>AR78*3</formula>
    </cfRule>
  </conditionalFormatting>
  <conditionalFormatting sqref="AT92:AU92">
    <cfRule type="cellIs" dxfId="101" priority="133" operator="equal">
      <formula>AR92*3</formula>
    </cfRule>
    <cfRule type="cellIs" dxfId="100" priority="134" operator="lessThan">
      <formula>AR92*3</formula>
    </cfRule>
    <cfRule type="cellIs" dxfId="99" priority="135" operator="greaterThan">
      <formula>AR92*3</formula>
    </cfRule>
  </conditionalFormatting>
  <conditionalFormatting sqref="AV93:AW93">
    <cfRule type="cellIs" dxfId="98" priority="130" operator="equal">
      <formula>AR93*3</formula>
    </cfRule>
    <cfRule type="cellIs" dxfId="97" priority="131" operator="lessThan">
      <formula>AR93*3</formula>
    </cfRule>
    <cfRule type="cellIs" dxfId="96" priority="132" operator="greaterThan">
      <formula>AR93*3</formula>
    </cfRule>
  </conditionalFormatting>
  <conditionalFormatting sqref="AV52:AW52">
    <cfRule type="cellIs" dxfId="95" priority="127" operator="equal">
      <formula>AR52*3</formula>
    </cfRule>
    <cfRule type="cellIs" dxfId="94" priority="128" operator="lessThan">
      <formula>AR52*3</formula>
    </cfRule>
    <cfRule type="cellIs" dxfId="93" priority="129" operator="greaterThan">
      <formula>AR52*3</formula>
    </cfRule>
  </conditionalFormatting>
  <conditionalFormatting sqref="AV50:AW50">
    <cfRule type="cellIs" dxfId="92" priority="124" operator="equal">
      <formula>AR50*3</formula>
    </cfRule>
    <cfRule type="cellIs" dxfId="91" priority="125" operator="lessThan">
      <formula>AR50*3</formula>
    </cfRule>
    <cfRule type="cellIs" dxfId="90" priority="126" operator="greaterThan">
      <formula>AR50*3</formula>
    </cfRule>
  </conditionalFormatting>
  <conditionalFormatting sqref="AT48:AU48">
    <cfRule type="cellIs" dxfId="89" priority="115" operator="equal">
      <formula>AR48*3</formula>
    </cfRule>
    <cfRule type="cellIs" dxfId="88" priority="116" operator="lessThan">
      <formula>AR48*3</formula>
    </cfRule>
    <cfRule type="cellIs" dxfId="87" priority="117" operator="greaterThan">
      <formula>AR48*3</formula>
    </cfRule>
  </conditionalFormatting>
  <conditionalFormatting sqref="AX44">
    <cfRule type="cellIs" dxfId="86" priority="55" operator="equal">
      <formula>AR44*3</formula>
    </cfRule>
    <cfRule type="cellIs" dxfId="85" priority="56" operator="lessThan">
      <formula>AR44*3</formula>
    </cfRule>
    <cfRule type="cellIs" dxfId="84" priority="57" operator="greaterThan">
      <formula>AR44*3</formula>
    </cfRule>
  </conditionalFormatting>
  <conditionalFormatting sqref="AY44">
    <cfRule type="cellIs" dxfId="83" priority="52" operator="equal">
      <formula>AS44*3</formula>
    </cfRule>
    <cfRule type="cellIs" dxfId="82" priority="53" operator="lessThan">
      <formula>AS44*3</formula>
    </cfRule>
    <cfRule type="cellIs" dxfId="81" priority="54" operator="greaterThan">
      <formula>AS44*3</formula>
    </cfRule>
  </conditionalFormatting>
  <conditionalFormatting sqref="AV47:AW47">
    <cfRule type="cellIs" dxfId="80" priority="112" operator="equal">
      <formula>AR47*3</formula>
    </cfRule>
    <cfRule type="cellIs" dxfId="79" priority="113" operator="lessThan">
      <formula>AR47*3</formula>
    </cfRule>
    <cfRule type="cellIs" dxfId="78" priority="114" operator="greaterThan">
      <formula>AR47*3</formula>
    </cfRule>
  </conditionalFormatting>
  <conditionalFormatting sqref="AT29:AU29">
    <cfRule type="cellIs" dxfId="77" priority="100" operator="equal">
      <formula>AR29*3</formula>
    </cfRule>
    <cfRule type="cellIs" dxfId="76" priority="101" operator="lessThan">
      <formula>AR29*3</formula>
    </cfRule>
    <cfRule type="cellIs" dxfId="75" priority="102" operator="greaterThan">
      <formula>AR29*3</formula>
    </cfRule>
  </conditionalFormatting>
  <conditionalFormatting sqref="AT26:AU26">
    <cfRule type="cellIs" dxfId="74" priority="97" operator="equal">
      <formula>AR26*3</formula>
    </cfRule>
    <cfRule type="cellIs" dxfId="73" priority="98" operator="lessThan">
      <formula>AR26*3</formula>
    </cfRule>
    <cfRule type="cellIs" dxfId="72" priority="99" operator="greaterThan">
      <formula>AR26*3</formula>
    </cfRule>
  </conditionalFormatting>
  <conditionalFormatting sqref="AV27:AW27">
    <cfRule type="cellIs" dxfId="71" priority="94" operator="equal">
      <formula>AR27*3</formula>
    </cfRule>
    <cfRule type="cellIs" dxfId="70" priority="95" operator="lessThan">
      <formula>AR27*3</formula>
    </cfRule>
    <cfRule type="cellIs" dxfId="69" priority="96" operator="greaterThan">
      <formula>AR27*3</formula>
    </cfRule>
  </conditionalFormatting>
  <conditionalFormatting sqref="AV36:AW36">
    <cfRule type="cellIs" dxfId="68" priority="85" operator="equal">
      <formula>AR36*3</formula>
    </cfRule>
    <cfRule type="cellIs" dxfId="67" priority="86" operator="lessThan">
      <formula>AR36*3</formula>
    </cfRule>
    <cfRule type="cellIs" dxfId="66" priority="87" operator="greaterThan">
      <formula>AR36*3</formula>
    </cfRule>
  </conditionalFormatting>
  <conditionalFormatting sqref="AV54:AW54">
    <cfRule type="cellIs" dxfId="65" priority="76" operator="equal">
      <formula>AR54*3</formula>
    </cfRule>
    <cfRule type="cellIs" dxfId="64" priority="77" operator="lessThan">
      <formula>AR54*3</formula>
    </cfRule>
    <cfRule type="cellIs" dxfId="63" priority="78" operator="greaterThan">
      <formula>AR54*3</formula>
    </cfRule>
  </conditionalFormatting>
  <conditionalFormatting sqref="AT53:AU53">
    <cfRule type="cellIs" dxfId="62" priority="73" operator="equal">
      <formula>AR53*3</formula>
    </cfRule>
    <cfRule type="cellIs" dxfId="61" priority="74" operator="lessThan">
      <formula>AR53*3</formula>
    </cfRule>
    <cfRule type="cellIs" dxfId="60" priority="75" operator="greaterThan">
      <formula>AR53*3</formula>
    </cfRule>
  </conditionalFormatting>
  <conditionalFormatting sqref="AT55:AU55">
    <cfRule type="cellIs" dxfId="59" priority="70" operator="equal">
      <formula>AR55*3</formula>
    </cfRule>
    <cfRule type="cellIs" dxfId="58" priority="71" operator="lessThan">
      <formula>AR55*3</formula>
    </cfRule>
    <cfRule type="cellIs" dxfId="57" priority="72" operator="greaterThan">
      <formula>AR55*3</formula>
    </cfRule>
  </conditionalFormatting>
  <conditionalFormatting sqref="AV56:AW56">
    <cfRule type="cellIs" dxfId="56" priority="67" operator="equal">
      <formula>AR56*3</formula>
    </cfRule>
    <cfRule type="cellIs" dxfId="55" priority="68" operator="lessThan">
      <formula>AR56*3</formula>
    </cfRule>
    <cfRule type="cellIs" dxfId="54" priority="69" operator="greaterThan">
      <formula>AR56*3</formula>
    </cfRule>
  </conditionalFormatting>
  <conditionalFormatting sqref="AT57:AU57">
    <cfRule type="cellIs" dxfId="53" priority="64" operator="equal">
      <formula>AR57*3</formula>
    </cfRule>
    <cfRule type="cellIs" dxfId="52" priority="65" operator="lessThan">
      <formula>AR57*3</formula>
    </cfRule>
    <cfRule type="cellIs" dxfId="51" priority="66" operator="greaterThan">
      <formula>AR57*3</formula>
    </cfRule>
  </conditionalFormatting>
  <conditionalFormatting sqref="AV58:AW58">
    <cfRule type="cellIs" dxfId="50" priority="61" operator="equal">
      <formula>AR58*3</formula>
    </cfRule>
    <cfRule type="cellIs" dxfId="49" priority="62" operator="lessThan">
      <formula>AR58*3</formula>
    </cfRule>
    <cfRule type="cellIs" dxfId="48" priority="63" operator="greaterThan">
      <formula>AR58*3</formula>
    </cfRule>
  </conditionalFormatting>
  <conditionalFormatting sqref="AV37:AW37">
    <cfRule type="cellIs" dxfId="47" priority="58" operator="equal">
      <formula>AR37*3</formula>
    </cfRule>
    <cfRule type="cellIs" dxfId="46" priority="59" operator="lessThan">
      <formula>AR37*3</formula>
    </cfRule>
    <cfRule type="cellIs" dxfId="45" priority="60" operator="greaterThan">
      <formula>AR37*3</formula>
    </cfRule>
  </conditionalFormatting>
  <conditionalFormatting sqref="AY65">
    <cfRule type="cellIs" dxfId="44" priority="31" operator="equal">
      <formula>AS65*3</formula>
    </cfRule>
    <cfRule type="cellIs" dxfId="43" priority="32" operator="lessThan">
      <formula>AS65*3</formula>
    </cfRule>
    <cfRule type="cellIs" dxfId="42" priority="33" operator="greaterThan">
      <formula>AS65*3</formula>
    </cfRule>
  </conditionalFormatting>
  <conditionalFormatting sqref="AT59:AU59">
    <cfRule type="cellIs" dxfId="41" priority="49" operator="equal">
      <formula>AR59*3</formula>
    </cfRule>
    <cfRule type="cellIs" dxfId="40" priority="50" operator="lessThan">
      <formula>AR59*3</formula>
    </cfRule>
    <cfRule type="cellIs" dxfId="39" priority="51" operator="greaterThan">
      <formula>AR59*3</formula>
    </cfRule>
  </conditionalFormatting>
  <conditionalFormatting sqref="AV60:AW60">
    <cfRule type="cellIs" dxfId="38" priority="46" operator="equal">
      <formula>AR60*3</formula>
    </cfRule>
    <cfRule type="cellIs" dxfId="37" priority="47" operator="lessThan">
      <formula>AR60*3</formula>
    </cfRule>
    <cfRule type="cellIs" dxfId="36" priority="48" operator="greaterThan">
      <formula>AR60*3</formula>
    </cfRule>
  </conditionalFormatting>
  <conditionalFormatting sqref="AV62:AW62">
    <cfRule type="cellIs" dxfId="35" priority="40" operator="equal">
      <formula>AR62*3</formula>
    </cfRule>
    <cfRule type="cellIs" dxfId="34" priority="41" operator="lessThan">
      <formula>AR62*3</formula>
    </cfRule>
    <cfRule type="cellIs" dxfId="33" priority="42" operator="greaterThan">
      <formula>AR62*3</formula>
    </cfRule>
  </conditionalFormatting>
  <conditionalFormatting sqref="AT61:AU61">
    <cfRule type="cellIs" dxfId="32" priority="43" operator="equal">
      <formula>AR61*3</formula>
    </cfRule>
    <cfRule type="cellIs" dxfId="31" priority="44" operator="lessThan">
      <formula>AR61*3</formula>
    </cfRule>
    <cfRule type="cellIs" dxfId="30" priority="45" operator="greaterThan">
      <formula>AR61*3</formula>
    </cfRule>
  </conditionalFormatting>
  <conditionalFormatting sqref="AV64:AW64">
    <cfRule type="cellIs" dxfId="29" priority="28" operator="equal">
      <formula>AR64*3</formula>
    </cfRule>
    <cfRule type="cellIs" dxfId="28" priority="29" operator="lessThan">
      <formula>AR64*3</formula>
    </cfRule>
    <cfRule type="cellIs" dxfId="27" priority="30" operator="greaterThan">
      <formula>AR64*3</formula>
    </cfRule>
  </conditionalFormatting>
  <conditionalFormatting sqref="AT63:AU63">
    <cfRule type="cellIs" dxfId="26" priority="37" operator="equal">
      <formula>AR63*3</formula>
    </cfRule>
    <cfRule type="cellIs" dxfId="25" priority="38" operator="lessThan">
      <formula>AR63*3</formula>
    </cfRule>
    <cfRule type="cellIs" dxfId="24" priority="39" operator="greaterThan">
      <formula>AR63*3</formula>
    </cfRule>
  </conditionalFormatting>
  <conditionalFormatting sqref="AX65">
    <cfRule type="cellIs" dxfId="23" priority="34" operator="equal">
      <formula>AR65*3</formula>
    </cfRule>
    <cfRule type="cellIs" dxfId="22" priority="35" operator="lessThan">
      <formula>AR65*3</formula>
    </cfRule>
    <cfRule type="cellIs" dxfId="21" priority="36" operator="greaterThan">
      <formula>AR65*3</formula>
    </cfRule>
  </conditionalFormatting>
  <conditionalFormatting sqref="AY68">
    <cfRule type="cellIs" dxfId="20" priority="19" operator="equal">
      <formula>AS68*3</formula>
    </cfRule>
    <cfRule type="cellIs" dxfId="19" priority="20" operator="lessThan">
      <formula>AS68*3</formula>
    </cfRule>
    <cfRule type="cellIs" dxfId="18" priority="21" operator="greaterThan">
      <formula>AS68*3</formula>
    </cfRule>
  </conditionalFormatting>
  <conditionalFormatting sqref="AV67:AW67">
    <cfRule type="cellIs" dxfId="17" priority="16" operator="equal">
      <formula>AR67*3</formula>
    </cfRule>
    <cfRule type="cellIs" dxfId="16" priority="17" operator="lessThan">
      <formula>AR67*3</formula>
    </cfRule>
    <cfRule type="cellIs" dxfId="15" priority="18" operator="greaterThan">
      <formula>AR67*3</formula>
    </cfRule>
  </conditionalFormatting>
  <conditionalFormatting sqref="AT66:AU66">
    <cfRule type="cellIs" dxfId="14" priority="25" operator="equal">
      <formula>AR66*3</formula>
    </cfRule>
    <cfRule type="cellIs" dxfId="13" priority="26" operator="lessThan">
      <formula>AR66*3</formula>
    </cfRule>
    <cfRule type="cellIs" dxfId="12" priority="27" operator="greaterThan">
      <formula>AR66*3</formula>
    </cfRule>
  </conditionalFormatting>
  <conditionalFormatting sqref="AX68">
    <cfRule type="cellIs" dxfId="11" priority="22" operator="equal">
      <formula>AR68*3</formula>
    </cfRule>
    <cfRule type="cellIs" dxfId="10" priority="23" operator="lessThan">
      <formula>AR68*3</formula>
    </cfRule>
    <cfRule type="cellIs" dxfId="9" priority="24" operator="greaterThan">
      <formula>AR68*3</formula>
    </cfRule>
  </conditionalFormatting>
  <conditionalFormatting sqref="AX85">
    <cfRule type="cellIs" dxfId="8" priority="13" operator="equal">
      <formula>AR85*3</formula>
    </cfRule>
    <cfRule type="cellIs" dxfId="7" priority="14" operator="lessThan">
      <formula>AR85*3</formula>
    </cfRule>
    <cfRule type="cellIs" dxfId="6" priority="15" operator="greaterThan">
      <formula>AR85*3</formula>
    </cfRule>
  </conditionalFormatting>
  <conditionalFormatting sqref="AY85">
    <cfRule type="cellIs" dxfId="5" priority="10" operator="equal">
      <formula>AS85*3</formula>
    </cfRule>
    <cfRule type="cellIs" dxfId="4" priority="11" operator="lessThan">
      <formula>AS85*3</formula>
    </cfRule>
    <cfRule type="cellIs" dxfId="3" priority="12" operator="greaterThan">
      <formula>AS85*3</formula>
    </cfRule>
  </conditionalFormatting>
  <conditionalFormatting sqref="AE22:AQ22">
    <cfRule type="cellIs" dxfId="2" priority="413" operator="equal">
      <formula>AR19</formula>
    </cfRule>
    <cfRule type="cellIs" dxfId="1" priority="414" operator="lessThan">
      <formula>AR19</formula>
    </cfRule>
    <cfRule type="cellIs" dxfId="0" priority="415" operator="greaterThan">
      <formula>$F$19</formula>
    </cfRule>
  </conditionalFormatting>
  <pageMargins left="0.7" right="0.7" top="0.78740157499999996" bottom="0.78740157499999996" header="0.3" footer="0.3"/>
  <pageSetup orientation="portrait" r:id="rId1"/>
  <headerFooter>
    <oddHeader>&amp;L&amp;"Arial"&amp;8&amp;K000000INTERNAL&amp;1#</oddHeader>
  </headerFooter>
  <ignoredErrors>
    <ignoredError sqref="AT24 AV25 AT51 AT38 AT33 AT39 AT41 AT43 AT48 AT70 AT73 AT76 AV30:AV31 AV40 AV42 AV45 AV69 AV72 AV75 AX28 AX71 AX74 AX7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Volkswagen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Franz, Markus (G2-53)</dc:creator>
  <cp:lastModifiedBy>Jablonowski, Paul (TI-33)</cp:lastModifiedBy>
  <dcterms:created xsi:type="dcterms:W3CDTF">2023-06-15T16:14:45Z</dcterms:created>
  <dcterms:modified xsi:type="dcterms:W3CDTF">2023-11-10T16:25:40Z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2023-09-07T02:21:26Z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d069134c-1999-446b-9a39-28ee54a0e364</vt:lpwstr>
  </property>
  <property fmtid="{D5CDD505-2E9C-101B-9397-08002B2CF9AE}" pid="8" name="MSIP_Label_b1c9b508-7c6e-42bd-bedf-808292653d6c_ContentBits">
    <vt:lpwstr>3</vt:lpwstr>
  </property>
</Properties>
</file>