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WorkMisc\Work Report\2014\APAC\IT Transformation\"/>
    </mc:Choice>
  </mc:AlternateContent>
  <bookViews>
    <workbookView xWindow="0" yWindow="0" windowWidth="20490" windowHeight="7710" activeTab="1"/>
  </bookViews>
  <sheets>
    <sheet name="Source summary" sheetId="4" r:id="rId1"/>
    <sheet name="Source data" sheetId="1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E79" i="1" l="1"/>
  <c r="F64" i="1" l="1"/>
  <c r="F57" i="1"/>
  <c r="F55" i="1"/>
  <c r="F53" i="1"/>
  <c r="F52" i="1"/>
  <c r="F79" i="1" s="1"/>
</calcChain>
</file>

<file path=xl/sharedStrings.xml><?xml version="1.0" encoding="utf-8"?>
<sst xmlns="http://schemas.openxmlformats.org/spreadsheetml/2006/main" count="202" uniqueCount="159">
  <si>
    <t>Application</t>
    <phoneticPr fontId="1" type="noConversion"/>
  </si>
  <si>
    <t>Language</t>
    <phoneticPr fontId="1" type="noConversion"/>
  </si>
  <si>
    <t>Module</t>
    <phoneticPr fontId="1" type="noConversion"/>
  </si>
  <si>
    <t>Source program files</t>
    <phoneticPr fontId="1" type="noConversion"/>
  </si>
  <si>
    <t>Remark</t>
    <phoneticPr fontId="1" type="noConversion"/>
  </si>
  <si>
    <t>DRMARMS</t>
    <phoneticPr fontId="1" type="noConversion"/>
  </si>
  <si>
    <t>Description</t>
    <phoneticPr fontId="1" type="noConversion"/>
  </si>
  <si>
    <t>Commission</t>
    <phoneticPr fontId="1" type="noConversion"/>
  </si>
  <si>
    <t>Shipping (SICS)</t>
    <phoneticPr fontId="1" type="noConversion"/>
  </si>
  <si>
    <t>Inquiry/Report</t>
    <phoneticPr fontId="1" type="noConversion"/>
  </si>
  <si>
    <t>ASP</t>
    <phoneticPr fontId="1" type="noConversion"/>
  </si>
  <si>
    <t>JAVA</t>
    <phoneticPr fontId="1" type="noConversion"/>
  </si>
  <si>
    <t>Rep. Mgmt</t>
    <phoneticPr fontId="1" type="noConversion"/>
  </si>
  <si>
    <t>Order Flow</t>
    <phoneticPr fontId="1" type="noConversion"/>
  </si>
  <si>
    <t>Interface</t>
    <phoneticPr fontId="1" type="noConversion"/>
  </si>
  <si>
    <t>VB</t>
    <phoneticPr fontId="1" type="noConversion"/>
  </si>
  <si>
    <t>PL/SQL</t>
    <phoneticPr fontId="1" type="noConversion"/>
  </si>
  <si>
    <t>SQL (Inquiry module)</t>
    <phoneticPr fontId="1" type="noConversion"/>
  </si>
  <si>
    <t>C#</t>
    <phoneticPr fontId="1" type="noConversion"/>
  </si>
  <si>
    <t>VB.Net</t>
    <phoneticPr fontId="1" type="noConversion"/>
  </si>
  <si>
    <t>EOD, Month End …</t>
    <phoneticPr fontId="1" type="noConversion"/>
  </si>
  <si>
    <t>Folders</t>
    <phoneticPr fontId="1" type="noConversion"/>
  </si>
  <si>
    <t>CIA</t>
    <phoneticPr fontId="1" type="noConversion"/>
  </si>
  <si>
    <t>C#</t>
    <phoneticPr fontId="1" type="noConversion"/>
  </si>
  <si>
    <t>PL/SQL</t>
    <phoneticPr fontId="1" type="noConversion"/>
  </si>
  <si>
    <t>ASP</t>
    <phoneticPr fontId="1" type="noConversion"/>
  </si>
  <si>
    <t>Java</t>
    <phoneticPr fontId="1" type="noConversion"/>
  </si>
  <si>
    <t>\SICS\ASP,Correction,Di,Include,Inquiry,Layout,Manual,Message,Mnfst,MnfstReport,Process,Report,setting,SM,System,_ScriptLibrary</t>
    <phoneticPr fontId="1" type="noConversion"/>
  </si>
  <si>
    <t>Crystal Report RPT</t>
    <phoneticPr fontId="1" type="noConversion"/>
  </si>
  <si>
    <t>C#</t>
    <phoneticPr fontId="1" type="noConversion"/>
  </si>
  <si>
    <t>\Java Source \Correction</t>
    <phoneticPr fontId="1" type="noConversion"/>
  </si>
  <si>
    <t>\.NetSource\MySFTP,SharpSSH</t>
    <phoneticPr fontId="1" type="noConversion"/>
  </si>
  <si>
    <t>\VBSource\Interface,LinePC,TrackUpdate</t>
    <phoneticPr fontId="1" type="noConversion"/>
  </si>
  <si>
    <t>\JavaSource\BATCHBILLEDORDER,BatchOrder,FaxMailOrder,PSalesOrder,RejectOrder,ReturnOrder,SpecialOrder,VoidOrder</t>
  </si>
  <si>
    <t>Rep. Register,Suprring, leads mgt.</t>
    <phoneticPr fontId="1" type="noConversion"/>
  </si>
  <si>
    <t>Order keyin, billing, Inventory,CODA …</t>
    <phoneticPr fontId="1" type="noConversion"/>
  </si>
  <si>
    <t>\ABCComm,ASCCommission</t>
    <phoneticPr fontId="1" type="noConversion"/>
  </si>
  <si>
    <t>VB</t>
    <phoneticPr fontId="1" type="noConversion"/>
  </si>
  <si>
    <t>PL/SQL</t>
    <phoneticPr fontId="1" type="noConversion"/>
  </si>
  <si>
    <t>\SICS\ASP\MnfstReport,Report</t>
    <phoneticPr fontId="1" type="noConversion"/>
  </si>
  <si>
    <t>\DRMStockBalanceUpd</t>
    <phoneticPr fontId="1" type="noConversion"/>
  </si>
  <si>
    <t>C++</t>
    <phoneticPr fontId="1" type="noConversion"/>
  </si>
  <si>
    <t>\Commission,BonusReport,BonusReportApp,CommCalc,CommSMS</t>
    <phoneticPr fontId="1" type="noConversion"/>
  </si>
  <si>
    <t>\DRMProcess</t>
    <phoneticPr fontId="1" type="noConversion"/>
  </si>
  <si>
    <t>\DRMINTERFACE,ATM,CSV</t>
    <phoneticPr fontId="1" type="noConversion"/>
  </si>
  <si>
    <t>\D2GOMACInterface,D2WEInterface</t>
    <phoneticPr fontId="1" type="noConversion"/>
  </si>
  <si>
    <t>\Interface…</t>
    <phoneticPr fontId="1" type="noConversion"/>
  </si>
  <si>
    <t>\Inquiry,InqStart,Report</t>
    <phoneticPr fontId="1" type="noConversion"/>
  </si>
  <si>
    <t>\PSalesOrder,Finance,Invcontrol….</t>
    <phoneticPr fontId="1" type="noConversion"/>
  </si>
  <si>
    <t>VB.NET</t>
    <phoneticPr fontId="1" type="noConversion"/>
  </si>
  <si>
    <t>\NETAD,AdjustImport,BANKERRORCD,DRM2EINV,EINVOICEMESSAGE,NETAD,NETARMSAR,NETBACKGROUNDGUIAPPEN,NETDRMICTRANTW,NETDRMPOBATTW,NetDRMPOTW,NETQRENCRYPTER,Payment,ServerInfoUtility,SummaryReport</t>
    <phoneticPr fontId="1" type="noConversion"/>
  </si>
  <si>
    <t>C#.NET</t>
    <phoneticPr fontId="1" type="noConversion"/>
  </si>
  <si>
    <t>\Return</t>
    <phoneticPr fontId="1" type="noConversion"/>
  </si>
  <si>
    <t>\SalesSMS</t>
    <phoneticPr fontId="1" type="noConversion"/>
  </si>
  <si>
    <t>\DRMOffer</t>
    <phoneticPr fontId="1" type="noConversion"/>
  </si>
  <si>
    <t>\TW_DI…..</t>
    <phoneticPr fontId="1" type="noConversion"/>
  </si>
  <si>
    <t>\Calc_ASLF…</t>
    <phoneticPr fontId="1" type="noConversion"/>
  </si>
  <si>
    <t>\AutoShipProcess….</t>
    <phoneticPr fontId="1" type="noConversion"/>
  </si>
  <si>
    <t>\Dealer</t>
    <phoneticPr fontId="1" type="noConversion"/>
  </si>
  <si>
    <t>ABC ASLF Commission,ASC Commission</t>
    <phoneticPr fontId="1" type="noConversion"/>
  </si>
  <si>
    <t>DMS</t>
    <phoneticPr fontId="1" type="noConversion"/>
  </si>
  <si>
    <t>INQUIRY MODULE</t>
    <phoneticPr fontId="1" type="noConversion"/>
  </si>
  <si>
    <t>ASP</t>
    <phoneticPr fontId="1" type="noConversion"/>
  </si>
  <si>
    <t>SQL</t>
    <phoneticPr fontId="1" type="noConversion"/>
  </si>
  <si>
    <t>JS</t>
    <phoneticPr fontId="1" type="noConversion"/>
  </si>
  <si>
    <t>C#.net</t>
    <phoneticPr fontId="1" type="noConversion"/>
  </si>
  <si>
    <t>project/avonnet</t>
    <phoneticPr fontId="1" type="noConversion"/>
  </si>
  <si>
    <t>avon/order/ZMWK,avon/order/webEOT</t>
    <phoneticPr fontId="1" type="noConversion"/>
  </si>
  <si>
    <t>avon/order/webEOT</t>
    <phoneticPr fontId="1" type="noConversion"/>
  </si>
  <si>
    <t>avon/cmp</t>
    <phoneticPr fontId="1" type="noConversion"/>
  </si>
  <si>
    <t>avon/order/ZMWK</t>
    <phoneticPr fontId="1" type="noConversion"/>
  </si>
  <si>
    <t>avon/inc</t>
    <phoneticPr fontId="1" type="noConversion"/>
  </si>
  <si>
    <t>DRM2WEB INTERFACE</t>
    <phoneticPr fontId="1" type="noConversion"/>
  </si>
  <si>
    <t>VB (.exe)</t>
    <phoneticPr fontId="1" type="noConversion"/>
  </si>
  <si>
    <t>WEB2DRM INTERFACE</t>
    <phoneticPr fontId="1" type="noConversion"/>
  </si>
  <si>
    <t>Mini Site</t>
    <phoneticPr fontId="1" type="noConversion"/>
  </si>
  <si>
    <t>EBROCHURE</t>
    <phoneticPr fontId="1" type="noConversion"/>
  </si>
  <si>
    <t>avon/events/GI3A</t>
    <phoneticPr fontId="1" type="noConversion"/>
  </si>
  <si>
    <t>AVON SHOP</t>
    <phoneticPr fontId="1" type="noConversion"/>
  </si>
  <si>
    <t>avon/events/GI3A</t>
  </si>
  <si>
    <t>avon/events/GI3A/js</t>
    <phoneticPr fontId="1" type="noConversion"/>
  </si>
  <si>
    <t>GI3 - local service</t>
    <phoneticPr fontId="1" type="noConversion"/>
  </si>
  <si>
    <t>avon\wwwroot\avon\aboutavon</t>
  </si>
  <si>
    <t>admin/CSQuestion/</t>
  </si>
  <si>
    <t>admin/Product</t>
  </si>
  <si>
    <t>admin/order</t>
    <phoneticPr fontId="1" type="noConversion"/>
  </si>
  <si>
    <t>admin/zmwk</t>
    <phoneticPr fontId="1" type="noConversion"/>
  </si>
  <si>
    <t>admin/rep</t>
    <phoneticPr fontId="1" type="noConversion"/>
  </si>
  <si>
    <t>admin/inc</t>
    <phoneticPr fontId="1" type="noConversion"/>
  </si>
  <si>
    <t>GI3&lt;==&gt;DRM interface</t>
    <phoneticPr fontId="1" type="noConversion"/>
  </si>
  <si>
    <t>DRMARMS.WEBE</t>
    <phoneticPr fontId="1" type="noConversion"/>
  </si>
  <si>
    <t>EIS Rebuild</t>
    <phoneticPr fontId="1" type="noConversion"/>
  </si>
  <si>
    <t>KPI gathering trigger bat file</t>
    <phoneticPr fontId="1" type="noConversion"/>
  </si>
  <si>
    <t>DOS</t>
    <phoneticPr fontId="1" type="noConversion"/>
  </si>
  <si>
    <t>D:\bin</t>
    <phoneticPr fontId="1" type="noConversion"/>
  </si>
  <si>
    <t>TPEW2CIA</t>
    <phoneticPr fontId="1" type="noConversion"/>
  </si>
  <si>
    <t>Staging data and KPI data calculation</t>
    <phoneticPr fontId="1" type="noConversion"/>
  </si>
  <si>
    <t>Reporting</t>
    <phoneticPr fontId="1" type="noConversion"/>
  </si>
  <si>
    <t>Reports for each department
300 Reports</t>
    <phoneticPr fontId="1" type="noConversion"/>
  </si>
  <si>
    <t>CDW</t>
    <phoneticPr fontId="1" type="noConversion"/>
  </si>
  <si>
    <t>CDW uploading bat file</t>
    <phoneticPr fontId="1" type="noConversion"/>
  </si>
  <si>
    <t>/TWMIA/CDW</t>
    <phoneticPr fontId="1" type="noConversion"/>
  </si>
  <si>
    <t>tpelxpcmdb</t>
    <phoneticPr fontId="1" type="noConversion"/>
  </si>
  <si>
    <t>Data source of CDW</t>
    <phoneticPr fontId="1" type="noConversion"/>
  </si>
  <si>
    <t>LOCAL DW</t>
    <phoneticPr fontId="1" type="noConversion"/>
  </si>
  <si>
    <t>Local DW gathering trigger bat file</t>
    <phoneticPr fontId="1" type="noConversion"/>
  </si>
  <si>
    <t>Local DW MKT reporting data source
32 reports
1 power play cube file</t>
    <phoneticPr fontId="1" type="noConversion"/>
  </si>
  <si>
    <r>
      <rPr>
        <sz val="10"/>
        <color theme="1"/>
        <rFont val="新細明體"/>
        <family val="2"/>
        <charset val="136"/>
      </rPr>
      <t>報表系統</t>
    </r>
    <phoneticPr fontId="1" type="noConversion"/>
  </si>
  <si>
    <r>
      <t>MENU</t>
    </r>
    <r>
      <rPr>
        <sz val="10"/>
        <color theme="1"/>
        <rFont val="新細明體"/>
        <family val="2"/>
        <charset val="136"/>
      </rPr>
      <t>選單</t>
    </r>
    <phoneticPr fontId="1" type="noConversion"/>
  </si>
  <si>
    <r>
      <rPr>
        <sz val="10"/>
        <color theme="1"/>
        <rFont val="新細明體"/>
        <family val="2"/>
        <charset val="136"/>
      </rPr>
      <t>訂單作業區</t>
    </r>
    <phoneticPr fontId="1" type="noConversion"/>
  </si>
  <si>
    <r>
      <rPr>
        <sz val="10"/>
        <color theme="1"/>
        <rFont val="新細明體"/>
        <family val="2"/>
        <charset val="136"/>
      </rPr>
      <t>業績查詢</t>
    </r>
    <phoneticPr fontId="1" type="noConversion"/>
  </si>
  <si>
    <r>
      <rPr>
        <sz val="10"/>
        <color theme="1"/>
        <rFont val="新細明體"/>
        <family val="2"/>
        <charset val="136"/>
      </rPr>
      <t>簡訊發送</t>
    </r>
    <phoneticPr fontId="1" type="noConversion"/>
  </si>
  <si>
    <r>
      <rPr>
        <sz val="10"/>
        <color theme="1"/>
        <rFont val="新細明體"/>
        <family val="2"/>
        <charset val="136"/>
      </rPr>
      <t>助理平台</t>
    </r>
    <phoneticPr fontId="1" type="noConversion"/>
  </si>
  <si>
    <r>
      <rPr>
        <sz val="10"/>
        <color theme="1"/>
        <rFont val="新細明體"/>
        <family val="2"/>
        <charset val="136"/>
      </rPr>
      <t>助理平台共用</t>
    </r>
    <r>
      <rPr>
        <sz val="10"/>
        <color theme="1"/>
        <rFont val="Calibri"/>
        <family val="2"/>
      </rPr>
      <t>JS</t>
    </r>
    <phoneticPr fontId="1" type="noConversion"/>
  </si>
  <si>
    <r>
      <rPr>
        <sz val="10"/>
        <color theme="1"/>
        <rFont val="新細明體"/>
        <family val="2"/>
        <charset val="136"/>
      </rPr>
      <t>其他</t>
    </r>
    <r>
      <rPr>
        <sz val="10"/>
        <color theme="1"/>
        <rFont val="Calibri"/>
        <family val="2"/>
      </rPr>
      <t>EMAIL &amp; Order Place</t>
    </r>
    <r>
      <rPr>
        <sz val="10"/>
        <color theme="1"/>
        <rFont val="新細明體"/>
        <family val="2"/>
        <charset val="136"/>
      </rPr>
      <t>流程</t>
    </r>
    <phoneticPr fontId="1" type="noConversion"/>
  </si>
  <si>
    <r>
      <t xml:space="preserve">MINISITE </t>
    </r>
    <r>
      <rPr>
        <sz val="10"/>
        <color theme="1"/>
        <rFont val="新細明體"/>
        <family val="2"/>
        <charset val="136"/>
      </rPr>
      <t>共用</t>
    </r>
    <r>
      <rPr>
        <sz val="10"/>
        <color theme="1"/>
        <rFont val="Calibri"/>
        <family val="2"/>
      </rPr>
      <t>JS FUNCTION</t>
    </r>
    <phoneticPr fontId="1" type="noConversion"/>
  </si>
  <si>
    <r>
      <rPr>
        <sz val="10"/>
        <color theme="1"/>
        <rFont val="新細明體"/>
        <family val="2"/>
        <charset val="136"/>
      </rPr>
      <t>聯絡我們</t>
    </r>
    <phoneticPr fontId="1" type="noConversion"/>
  </si>
  <si>
    <r>
      <rPr>
        <sz val="10"/>
        <color theme="1"/>
        <rFont val="新細明體"/>
        <family val="2"/>
        <charset val="136"/>
      </rPr>
      <t>後端管理平台</t>
    </r>
    <r>
      <rPr>
        <sz val="10"/>
        <color theme="1"/>
        <rFont val="Calibri"/>
        <family val="2"/>
      </rPr>
      <t>:</t>
    </r>
    <phoneticPr fontId="1" type="noConversion"/>
  </si>
  <si>
    <r>
      <t xml:space="preserve"> -- </t>
    </r>
    <r>
      <rPr>
        <sz val="10"/>
        <color theme="1"/>
        <rFont val="新細明體"/>
        <family val="2"/>
        <charset val="136"/>
      </rPr>
      <t>客戶服務管理後台</t>
    </r>
    <phoneticPr fontId="1" type="noConversion"/>
  </si>
  <si>
    <r>
      <t xml:space="preserve"> -- </t>
    </r>
    <r>
      <rPr>
        <sz val="10"/>
        <color theme="1"/>
        <rFont val="新細明體"/>
        <family val="2"/>
        <charset val="136"/>
      </rPr>
      <t>商品管理</t>
    </r>
    <phoneticPr fontId="1" type="noConversion"/>
  </si>
  <si>
    <r>
      <t xml:space="preserve"> -- </t>
    </r>
    <r>
      <rPr>
        <sz val="10"/>
        <color theme="1"/>
        <rFont val="新細明體"/>
        <family val="2"/>
        <charset val="136"/>
      </rPr>
      <t>訂單管理</t>
    </r>
    <phoneticPr fontId="1" type="noConversion"/>
  </si>
  <si>
    <r>
      <t xml:space="preserve"> -- </t>
    </r>
    <r>
      <rPr>
        <sz val="10"/>
        <color theme="1"/>
        <rFont val="新細明體"/>
        <family val="2"/>
        <charset val="136"/>
      </rPr>
      <t>助理平台</t>
    </r>
    <phoneticPr fontId="1" type="noConversion"/>
  </si>
  <si>
    <r>
      <t xml:space="preserve"> --</t>
    </r>
    <r>
      <rPr>
        <sz val="10"/>
        <color theme="1"/>
        <rFont val="新細明體"/>
        <family val="2"/>
        <charset val="136"/>
      </rPr>
      <t>會員資料管理</t>
    </r>
    <phoneticPr fontId="1" type="noConversion"/>
  </si>
  <si>
    <r>
      <rPr>
        <sz val="10"/>
        <color theme="1"/>
        <rFont val="新細明體"/>
        <family val="2"/>
        <charset val="136"/>
      </rPr>
      <t>後端管理平台</t>
    </r>
    <r>
      <rPr>
        <sz val="10"/>
        <color theme="1"/>
        <rFont val="Calibri"/>
        <family val="2"/>
      </rPr>
      <t>JS FUNCTION</t>
    </r>
    <phoneticPr fontId="1" type="noConversion"/>
  </si>
  <si>
    <t>SUM</t>
    <phoneticPr fontId="1" type="noConversion"/>
  </si>
  <si>
    <t>Size (KB)</t>
    <phoneticPr fontId="1" type="noConversion"/>
  </si>
  <si>
    <t>~200 active reports</t>
    <phoneticPr fontId="1" type="noConversion"/>
  </si>
  <si>
    <t>SELECT A.*
FROM INQMASTER A, FUNCTIONS B
WHERE A.FUNCTIONSID=B.FUNCTIONSID(+)
AND A.ISDELETED=0
AND (B.FUNCTIONSID IS NULL OR NVL(B.ENDDATE,TO_DATE('2099/12/31','YYYY/MM/DD')) &gt; TRUNC(SYSDATE))</t>
    <phoneticPr fontId="1" type="noConversion"/>
  </si>
  <si>
    <t>~340 reports</t>
    <phoneticPr fontId="1" type="noConversion"/>
  </si>
  <si>
    <t>列標籤</t>
  </si>
  <si>
    <t>ASP</t>
  </si>
  <si>
    <t>C#</t>
  </si>
  <si>
    <t>C#.NET</t>
  </si>
  <si>
    <t>C++</t>
  </si>
  <si>
    <t>Crystal Report RPT</t>
  </si>
  <si>
    <t>JAVA</t>
  </si>
  <si>
    <t>PL/SQL</t>
  </si>
  <si>
    <t>SQL (Inquiry module)</t>
  </si>
  <si>
    <t>VB</t>
  </si>
  <si>
    <t>VB.NET</t>
  </si>
  <si>
    <t>總計</t>
  </si>
  <si>
    <t>加總 - Size (KB)</t>
  </si>
  <si>
    <t>加總 - Source program files</t>
  </si>
  <si>
    <t>JS</t>
    <phoneticPr fontId="1" type="noConversion"/>
  </si>
  <si>
    <t>JS</t>
  </si>
  <si>
    <t>(空白)</t>
  </si>
  <si>
    <t>DRMPOS</t>
  </si>
  <si>
    <t>Front End-POS</t>
  </si>
  <si>
    <t>SalesOrder/Payment/Stock Mgt./Store Mgt.</t>
  </si>
  <si>
    <t>Java</t>
  </si>
  <si>
    <t>Head Office Management</t>
  </si>
  <si>
    <t>Interface/GUI Mgt./ Stock Mgt./Offer Setting</t>
  </si>
  <si>
    <t>\POSPROD\Dealer,Include,InvControl,Layout,Message,Payment,POS,PPayment,Process,PSalesOrder,Purchaseorder,Report,SalesOrder,SM,STOCK,aspnet_client,_ScriptLibrary</t>
  </si>
  <si>
    <t>\JavaSouce\CreditNote,PSalesOrder,StockCount,STPhysicalCount</t>
  </si>
  <si>
    <t>\VC Source\DRMDEBTOR2,DRMSALES2,DRMSTOCK2</t>
  </si>
  <si>
    <t>\POSPROD\DataLoad,DRP,GUI,GUIData,InterfaceQuery,Interface,Invoice,Misc,Product,Promotion,System</t>
  </si>
  <si>
    <t>SQL</t>
  </si>
  <si>
    <t>DOS</t>
  </si>
  <si>
    <t>VB (.exe)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</si>
</sst>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2" formatCode="_-* #,##0_-;\-* #,##0_-;_-* &quot;-&quot;??_-;_-@_-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2"/>
      <charset val="136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4" fillId="3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82" fontId="0" fillId="0" borderId="0" xfId="1" applyNumberFormat="1" applyFont="1">
      <alignment vertical="center"/>
    </xf>
  </cellXfs>
  <cellStyles count="2">
    <cellStyle name="一般" xfId="0" builtinId="0"/>
    <cellStyle name="千分位" xfId="1" builtinId="3"/>
  </cellStyles>
  <dxfs count="2">
    <dxf>
      <numFmt numFmtId="182" formatCode="_-* #,##0_-;\-* #,##0_-;_-* &quot;-&quot;??_-;_-@_-"/>
    </dxf>
    <dxf>
      <numFmt numFmtId="182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rmann Yang" refreshedDate="42032.779095138889" createdVersion="5" refreshedVersion="5" minRefreshableVersion="3" recordCount="76">
  <cacheSource type="worksheet">
    <worksheetSource ref="A1:G77" sheet="Source data"/>
  </cacheSource>
  <cacheFields count="7">
    <cacheField name="Application" numFmtId="0">
      <sharedItems containsBlank="1"/>
    </cacheField>
    <cacheField name="Module" numFmtId="0">
      <sharedItems containsBlank="1"/>
    </cacheField>
    <cacheField name="Description" numFmtId="0">
      <sharedItems containsBlank="1"/>
    </cacheField>
    <cacheField name="Language" numFmtId="0">
      <sharedItems containsBlank="1" count="15">
        <s v="ASP"/>
        <s v="JAVA"/>
        <s v="C#.NET"/>
        <s v="VB.NET"/>
        <s v="VB"/>
        <s v="C++"/>
        <s v="PL/SQL"/>
        <s v="C#"/>
        <s v="Crystal Report RPT"/>
        <s v="SQL (Inquiry module)"/>
        <s v="JS"/>
        <m/>
        <s v="DOS"/>
        <s v="VB (.exe)"/>
        <s v="SQL"/>
      </sharedItems>
    </cacheField>
    <cacheField name="Source program files" numFmtId="0">
      <sharedItems containsString="0" containsBlank="1" containsNumber="1" containsInteger="1" minValue="1" maxValue="1449"/>
    </cacheField>
    <cacheField name="Size (KB)" numFmtId="0">
      <sharedItems containsString="0" containsBlank="1" containsNumber="1" minValue="1" maxValue="135094"/>
    </cacheField>
    <cacheField name="Folde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s v="DRMARMS"/>
    <s v="Rep. Mgmt"/>
    <s v="Rep. Register,Suprring, leads mgt."/>
    <x v="0"/>
    <n v="73"/>
    <n v="2281"/>
    <s v="\Dealer"/>
  </r>
  <r>
    <m/>
    <s v="Order Flow"/>
    <s v="Order keyin, billing, Inventory,CODA …"/>
    <x v="0"/>
    <n v="1449"/>
    <n v="27203"/>
    <s v="\PSalesOrder,Finance,Invcontrol…."/>
  </r>
  <r>
    <m/>
    <m/>
    <m/>
    <x v="1"/>
    <n v="233"/>
    <n v="4668"/>
    <s v="\JavaSource\BATCHBILLEDORDER,BatchOrder,FaxMailOrder,PSalesOrder,RejectOrder,ReturnOrder,SpecialOrder,VoidOrder"/>
  </r>
  <r>
    <m/>
    <m/>
    <m/>
    <x v="2"/>
    <n v="236"/>
    <n v="3209"/>
    <s v="\NETAD,AdjustImport,BANKERRORCD,DRM2EINV,EINVOICEMESSAGE,NETAD,NETARMSAR,NETBACKGROUNDGUIAPPEN,NETDRMICTRANTW,NETDRMPOBATTW,NetDRMPOTW,NETQRENCRYPTER,Payment,ServerInfoUtility,SummaryReport"/>
  </r>
  <r>
    <m/>
    <m/>
    <m/>
    <x v="3"/>
    <n v="5"/>
    <n v="6"/>
    <s v="\Return"/>
  </r>
  <r>
    <m/>
    <m/>
    <m/>
    <x v="4"/>
    <n v="11"/>
    <n v="126"/>
    <s v="\SalesSMS"/>
  </r>
  <r>
    <m/>
    <m/>
    <m/>
    <x v="5"/>
    <n v="21"/>
    <n v="803"/>
    <s v="\DRMOffer"/>
  </r>
  <r>
    <m/>
    <m/>
    <m/>
    <x v="6"/>
    <n v="131"/>
    <n v="1853"/>
    <s v="\AutoShipProcess…."/>
  </r>
  <r>
    <m/>
    <s v="Commission"/>
    <s v="ABC ASLF Commission,ASC Commission"/>
    <x v="0"/>
    <n v="22"/>
    <n v="27"/>
    <s v="\ABCComm,ASCCommission"/>
  </r>
  <r>
    <m/>
    <m/>
    <m/>
    <x v="7"/>
    <n v="146"/>
    <n v="48419"/>
    <s v="\Commission,BonusReport,BonusReportApp,CommCalc,CommSMS"/>
  </r>
  <r>
    <m/>
    <m/>
    <m/>
    <x v="6"/>
    <n v="7"/>
    <n v="538"/>
    <s v="\Calc_ASLF…"/>
  </r>
  <r>
    <m/>
    <s v="Shipping (SICS)"/>
    <m/>
    <x v="0"/>
    <n v="593"/>
    <n v="5965"/>
    <s v="\SICS\ASP,Correction,Di,Include,Inquiry,Layout,Manual,Message,Mnfst,MnfstReport,Process,Report,setting,SM,System,_ScriptLibrary"/>
  </r>
  <r>
    <m/>
    <m/>
    <m/>
    <x v="4"/>
    <n v="159"/>
    <n v="7769"/>
    <s v="\VBSource\Interface,LinePC,TrackUpdate"/>
  </r>
  <r>
    <m/>
    <m/>
    <m/>
    <x v="1"/>
    <n v="12"/>
    <n v="101"/>
    <s v="\Java Source \Correction"/>
  </r>
  <r>
    <m/>
    <m/>
    <m/>
    <x v="8"/>
    <n v="95"/>
    <n v="738"/>
    <s v="\SICS\ASP\MnfstReport,Report"/>
  </r>
  <r>
    <m/>
    <m/>
    <m/>
    <x v="7"/>
    <n v="17"/>
    <n v="100"/>
    <s v="\.NetSource\MySFTP,SharpSSH"/>
  </r>
  <r>
    <m/>
    <m/>
    <m/>
    <x v="6"/>
    <n v="61"/>
    <n v="406"/>
    <s v="\TW_DI….."/>
  </r>
  <r>
    <m/>
    <s v="Inquiry/Report"/>
    <m/>
    <x v="0"/>
    <n v="569"/>
    <n v="5130"/>
    <s v="\Inquiry,InqStart,Report"/>
  </r>
  <r>
    <m/>
    <m/>
    <m/>
    <x v="9"/>
    <n v="340"/>
    <m/>
    <s v="~340 reports"/>
  </r>
  <r>
    <m/>
    <s v="Interface"/>
    <m/>
    <x v="4"/>
    <n v="440"/>
    <n v="6356"/>
    <s v="\Interface…"/>
  </r>
  <r>
    <m/>
    <m/>
    <m/>
    <x v="7"/>
    <n v="35"/>
    <n v="514"/>
    <s v="\DRMINTERFACE,ATM,CSV"/>
  </r>
  <r>
    <m/>
    <m/>
    <m/>
    <x v="3"/>
    <n v="12"/>
    <n v="172"/>
    <s v="\D2GOMACInterface,D2WEInterface"/>
  </r>
  <r>
    <m/>
    <s v="EOD, Month End …"/>
    <m/>
    <x v="4"/>
    <n v="67"/>
    <n v="3738"/>
    <s v="\DRMProcess"/>
  </r>
  <r>
    <m/>
    <m/>
    <m/>
    <x v="5"/>
    <n v="5"/>
    <n v="14"/>
    <s v="\DRMStockBalanceUpd"/>
  </r>
  <r>
    <m/>
    <m/>
    <m/>
    <x v="10"/>
    <n v="9"/>
    <n v="1098"/>
    <m/>
  </r>
  <r>
    <s v="DRMPOS"/>
    <s v="Front End-POS"/>
    <s v="SalesOrder/Payment/Stock Mgt./Store Mgt."/>
    <x v="0"/>
    <n v="1377"/>
    <n v="17054"/>
    <s v="\POSPROD\Dealer,Include,InvControl,Layout,Message,Payment,POS,PPayment,Process,PSalesOrder,Purchaseorder,Report,SalesOrder,SM,STOCK,aspnet_client,_ScriptLibrary"/>
  </r>
  <r>
    <m/>
    <m/>
    <m/>
    <x v="1"/>
    <n v="101"/>
    <n v="2902"/>
    <s v="\JavaSouce\CreditNote,PSalesOrder,StockCount,STPhysicalCount"/>
  </r>
  <r>
    <m/>
    <m/>
    <m/>
    <x v="5"/>
    <n v="57"/>
    <n v="1583"/>
    <s v="\VC Source\DRMDEBTOR2,DRMSALES2,DRMSTOCK2"/>
  </r>
  <r>
    <m/>
    <s v="Head Office Management"/>
    <s v="Interface/GUI Mgt./ Stock Mgt./Offer Setting"/>
    <x v="0"/>
    <n v="441"/>
    <n v="135094"/>
    <s v="\POSPROD\DataLoad,DRP,GUI,GUIData,InterfaceQuery,Interface,Invoice,Misc,Product,Promotion,System"/>
  </r>
  <r>
    <m/>
    <m/>
    <m/>
    <x v="4"/>
    <n v="97"/>
    <n v="2067"/>
    <m/>
  </r>
  <r>
    <m/>
    <m/>
    <m/>
    <x v="11"/>
    <m/>
    <m/>
    <m/>
  </r>
  <r>
    <s v="CIA"/>
    <s v="EIS Rebuild"/>
    <s v="KPI gathering trigger bat file"/>
    <x v="12"/>
    <n v="1"/>
    <n v="1"/>
    <s v="D:\bin"/>
  </r>
  <r>
    <m/>
    <m/>
    <s v="Staging data and KPI data calculation"/>
    <x v="6"/>
    <n v="203"/>
    <n v="56.5"/>
    <m/>
  </r>
  <r>
    <m/>
    <s v="Reporting"/>
    <s v="Reports for each department_x000a_300 Reports"/>
    <x v="4"/>
    <n v="129"/>
    <n v="700"/>
    <s v="D:\bin"/>
  </r>
  <r>
    <m/>
    <m/>
    <m/>
    <x v="11"/>
    <m/>
    <m/>
    <m/>
  </r>
  <r>
    <m/>
    <s v="CDW"/>
    <s v="CDW uploading bat file"/>
    <x v="12"/>
    <n v="1"/>
    <n v="191"/>
    <s v="/TWMIA/CDW"/>
  </r>
  <r>
    <m/>
    <m/>
    <s v="Data source of CDW"/>
    <x v="6"/>
    <n v="22"/>
    <n v="201"/>
    <m/>
  </r>
  <r>
    <m/>
    <s v="LOCAL DW"/>
    <s v="Local DW gathering trigger bat file"/>
    <x v="12"/>
    <n v="1"/>
    <n v="1"/>
    <s v="/TWMIA/CDW"/>
  </r>
  <r>
    <m/>
    <m/>
    <s v="Local DW MKT reporting data source_x000a_32 reports_x000a_1 power play cube file"/>
    <x v="6"/>
    <n v="195"/>
    <n v="1495.04"/>
    <m/>
  </r>
  <r>
    <m/>
    <m/>
    <m/>
    <x v="11"/>
    <m/>
    <m/>
    <m/>
  </r>
  <r>
    <s v="DMS"/>
    <m/>
    <m/>
    <x v="11"/>
    <m/>
    <m/>
    <m/>
  </r>
  <r>
    <m/>
    <s v="報表系統"/>
    <s v="INQUIRY MODULE"/>
    <x v="0"/>
    <n v="7"/>
    <n v="97"/>
    <m/>
  </r>
  <r>
    <m/>
    <m/>
    <m/>
    <x v="9"/>
    <n v="200"/>
    <m/>
    <s v="~200 active reports"/>
  </r>
  <r>
    <m/>
    <m/>
    <m/>
    <x v="10"/>
    <n v="4"/>
    <n v="307"/>
    <m/>
  </r>
  <r>
    <m/>
    <m/>
    <m/>
    <x v="11"/>
    <m/>
    <m/>
    <m/>
  </r>
  <r>
    <m/>
    <s v="MENU選單"/>
    <m/>
    <x v="2"/>
    <n v="6"/>
    <n v="63.8"/>
    <s v="project/avonnet"/>
  </r>
  <r>
    <m/>
    <m/>
    <m/>
    <x v="10"/>
    <n v="5"/>
    <n v="637"/>
    <m/>
  </r>
  <r>
    <m/>
    <s v="訂單作業區"/>
    <m/>
    <x v="0"/>
    <n v="28"/>
    <n v="1500"/>
    <s v="avon/order/ZMWK,avon/order/webEOT"/>
  </r>
  <r>
    <m/>
    <s v="業績查詢"/>
    <m/>
    <x v="0"/>
    <n v="9"/>
    <n v="683"/>
    <s v="avon/order/webEOT"/>
  </r>
  <r>
    <m/>
    <s v="簡訊發送"/>
    <m/>
    <x v="0"/>
    <n v="13"/>
    <n v="481"/>
    <s v="avon/cmp"/>
  </r>
  <r>
    <m/>
    <s v="助理平台"/>
    <m/>
    <x v="0"/>
    <n v="74"/>
    <n v="1290.24"/>
    <s v="avon/order/ZMWK"/>
  </r>
  <r>
    <m/>
    <s v="助理平台共用JS"/>
    <m/>
    <x v="10"/>
    <n v="41"/>
    <n v="1208.32"/>
    <s v="avon/inc"/>
  </r>
  <r>
    <m/>
    <s v="DRM2WEB INTERFACE"/>
    <m/>
    <x v="13"/>
    <n v="40"/>
    <n v="2060"/>
    <m/>
  </r>
  <r>
    <m/>
    <m/>
    <m/>
    <x v="14"/>
    <n v="28"/>
    <n v="3563.52"/>
    <m/>
  </r>
  <r>
    <m/>
    <s v="WEB2DRM INTERFACE"/>
    <m/>
    <x v="13"/>
    <n v="23"/>
    <n v="1024"/>
    <m/>
  </r>
  <r>
    <m/>
    <m/>
    <m/>
    <x v="14"/>
    <n v="220"/>
    <n v="2457.6"/>
    <m/>
  </r>
  <r>
    <m/>
    <m/>
    <m/>
    <x v="11"/>
    <m/>
    <m/>
    <m/>
  </r>
  <r>
    <m/>
    <m/>
    <m/>
    <x v="11"/>
    <m/>
    <m/>
    <m/>
  </r>
  <r>
    <m/>
    <s v="Mini Site"/>
    <m/>
    <x v="11"/>
    <m/>
    <m/>
    <m/>
  </r>
  <r>
    <m/>
    <s v="EBROCHURE"/>
    <m/>
    <x v="0"/>
    <n v="3"/>
    <n v="60"/>
    <s v="avon/events/GI3A"/>
  </r>
  <r>
    <m/>
    <s v="AVON SHOP"/>
    <m/>
    <x v="0"/>
    <n v="1"/>
    <n v="24"/>
    <s v="avon/events/GI3A"/>
  </r>
  <r>
    <m/>
    <s v="其他EMAIL &amp; Order Place流程"/>
    <m/>
    <x v="0"/>
    <n v="7"/>
    <n v="235"/>
    <s v="avon/events/GI3A"/>
  </r>
  <r>
    <m/>
    <s v="MINISITE 共用JS FUNCTION"/>
    <m/>
    <x v="10"/>
    <n v="21"/>
    <n v="2160.64"/>
    <s v="avon/events/GI3A/js"/>
  </r>
  <r>
    <m/>
    <m/>
    <m/>
    <x v="11"/>
    <m/>
    <m/>
    <m/>
  </r>
  <r>
    <m/>
    <m/>
    <m/>
    <x v="11"/>
    <m/>
    <m/>
    <m/>
  </r>
  <r>
    <m/>
    <m/>
    <m/>
    <x v="11"/>
    <m/>
    <m/>
    <m/>
  </r>
  <r>
    <m/>
    <s v="GI3 - local service"/>
    <m/>
    <x v="11"/>
    <m/>
    <m/>
    <m/>
  </r>
  <r>
    <m/>
    <s v="聯絡我們"/>
    <m/>
    <x v="0"/>
    <n v="3"/>
    <n v="15"/>
    <s v="avon\wwwroot\avon\aboutavon"/>
  </r>
  <r>
    <m/>
    <s v="後端管理平台:"/>
    <m/>
    <x v="0"/>
    <m/>
    <m/>
    <m/>
  </r>
  <r>
    <m/>
    <s v=" -- 客戶服務管理後台"/>
    <m/>
    <x v="0"/>
    <n v="12"/>
    <n v="91"/>
    <s v="admin/CSQuestion/"/>
  </r>
  <r>
    <m/>
    <s v=" -- 商品管理"/>
    <m/>
    <x v="0"/>
    <n v="11"/>
    <n v="100"/>
    <s v="admin/Product"/>
  </r>
  <r>
    <m/>
    <s v=" -- 訂單管理"/>
    <m/>
    <x v="0"/>
    <n v="21"/>
    <n v="324"/>
    <s v="admin/order"/>
  </r>
  <r>
    <m/>
    <s v=" -- 助理平台"/>
    <m/>
    <x v="0"/>
    <n v="24"/>
    <n v="240"/>
    <s v="admin/zmwk"/>
  </r>
  <r>
    <m/>
    <s v=" --會員資料管理"/>
    <m/>
    <x v="0"/>
    <n v="9"/>
    <n v="49"/>
    <s v="admin/rep"/>
  </r>
  <r>
    <m/>
    <s v="後端管理平台JS FUNCTION"/>
    <m/>
    <x v="10"/>
    <n v="12"/>
    <n v="1.3"/>
    <s v="admin/inc"/>
  </r>
  <r>
    <m/>
    <s v="GI3&lt;==&gt;DRM interface"/>
    <m/>
    <x v="14"/>
    <n v="1"/>
    <n v="903"/>
    <s v="DRMARMS.WEB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C19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5"/>
        <item x="8"/>
        <item x="12"/>
        <item x="1"/>
        <item x="10"/>
        <item x="6"/>
        <item x="14"/>
        <item x="9"/>
        <item x="4"/>
        <item x="13"/>
        <item x="3"/>
        <item x="11"/>
        <item t="default"/>
      </items>
    </pivotField>
    <pivotField dataField="1" showAll="0"/>
    <pivotField dataField="1"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Source program files" fld="4" baseField="3" baseItem="0"/>
    <dataField name="加總 - Size (KB)" fld="5" baseField="3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C17" sqref="C17"/>
    </sheetView>
  </sheetViews>
  <sheetFormatPr defaultRowHeight="16.5" x14ac:dyDescent="0.25"/>
  <cols>
    <col min="1" max="1" width="19.875" customWidth="1"/>
    <col min="2" max="2" width="28.5" style="24" bestFit="1" customWidth="1"/>
    <col min="3" max="3" width="17.5" style="24" bestFit="1" customWidth="1"/>
  </cols>
  <sheetData>
    <row r="3" spans="1:3" x14ac:dyDescent="0.25">
      <c r="A3" s="22" t="s">
        <v>129</v>
      </c>
      <c r="B3" s="24" t="s">
        <v>142</v>
      </c>
      <c r="C3" s="24" t="s">
        <v>141</v>
      </c>
    </row>
    <row r="4" spans="1:3" x14ac:dyDescent="0.25">
      <c r="A4" s="23" t="s">
        <v>130</v>
      </c>
      <c r="B4" s="24">
        <v>4746</v>
      </c>
      <c r="C4" s="24">
        <v>197943.24</v>
      </c>
    </row>
    <row r="5" spans="1:3" x14ac:dyDescent="0.25">
      <c r="A5" s="23" t="s">
        <v>131</v>
      </c>
      <c r="B5" s="24">
        <v>198</v>
      </c>
      <c r="C5" s="24">
        <v>49033</v>
      </c>
    </row>
    <row r="6" spans="1:3" x14ac:dyDescent="0.25">
      <c r="A6" s="23" t="s">
        <v>132</v>
      </c>
      <c r="B6" s="24">
        <v>242</v>
      </c>
      <c r="C6" s="24">
        <v>3272.8</v>
      </c>
    </row>
    <row r="7" spans="1:3" x14ac:dyDescent="0.25">
      <c r="A7" s="23" t="s">
        <v>133</v>
      </c>
      <c r="B7" s="24">
        <v>83</v>
      </c>
      <c r="C7" s="24">
        <v>2400</v>
      </c>
    </row>
    <row r="8" spans="1:3" x14ac:dyDescent="0.25">
      <c r="A8" s="23" t="s">
        <v>134</v>
      </c>
      <c r="B8" s="24">
        <v>95</v>
      </c>
      <c r="C8" s="24">
        <v>738</v>
      </c>
    </row>
    <row r="9" spans="1:3" x14ac:dyDescent="0.25">
      <c r="A9" s="23" t="s">
        <v>157</v>
      </c>
      <c r="B9" s="24">
        <v>3</v>
      </c>
      <c r="C9" s="24">
        <v>193</v>
      </c>
    </row>
    <row r="10" spans="1:3" x14ac:dyDescent="0.25">
      <c r="A10" s="23" t="s">
        <v>135</v>
      </c>
      <c r="B10" s="24">
        <v>346</v>
      </c>
      <c r="C10" s="24">
        <v>7671</v>
      </c>
    </row>
    <row r="11" spans="1:3" x14ac:dyDescent="0.25">
      <c r="A11" s="23" t="s">
        <v>144</v>
      </c>
      <c r="B11" s="24">
        <v>92</v>
      </c>
      <c r="C11" s="24">
        <v>5412.2599999999993</v>
      </c>
    </row>
    <row r="12" spans="1:3" x14ac:dyDescent="0.25">
      <c r="A12" s="23" t="s">
        <v>136</v>
      </c>
      <c r="B12" s="24">
        <v>619</v>
      </c>
      <c r="C12" s="24">
        <v>4549.54</v>
      </c>
    </row>
    <row r="13" spans="1:3" x14ac:dyDescent="0.25">
      <c r="A13" s="23" t="s">
        <v>156</v>
      </c>
      <c r="B13" s="24">
        <v>249</v>
      </c>
      <c r="C13" s="24">
        <v>6924.12</v>
      </c>
    </row>
    <row r="14" spans="1:3" x14ac:dyDescent="0.25">
      <c r="A14" s="23" t="s">
        <v>137</v>
      </c>
      <c r="B14" s="24">
        <v>540</v>
      </c>
    </row>
    <row r="15" spans="1:3" x14ac:dyDescent="0.25">
      <c r="A15" s="23" t="s">
        <v>138</v>
      </c>
      <c r="B15" s="24">
        <v>903</v>
      </c>
      <c r="C15" s="24">
        <v>20756</v>
      </c>
    </row>
    <row r="16" spans="1:3" x14ac:dyDescent="0.25">
      <c r="A16" s="23" t="s">
        <v>158</v>
      </c>
      <c r="B16" s="24">
        <v>63</v>
      </c>
      <c r="C16" s="24">
        <v>3084</v>
      </c>
    </row>
    <row r="17" spans="1:3" x14ac:dyDescent="0.25">
      <c r="A17" s="23" t="s">
        <v>139</v>
      </c>
      <c r="B17" s="24">
        <v>17</v>
      </c>
      <c r="C17" s="24">
        <v>178</v>
      </c>
    </row>
    <row r="18" spans="1:3" x14ac:dyDescent="0.25">
      <c r="A18" s="23" t="s">
        <v>145</v>
      </c>
    </row>
    <row r="19" spans="1:3" x14ac:dyDescent="0.25">
      <c r="A19" s="23" t="s">
        <v>140</v>
      </c>
      <c r="B19" s="24">
        <v>8196</v>
      </c>
      <c r="C19" s="24">
        <v>302154.95999999996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77"/>
    </sheetView>
  </sheetViews>
  <sheetFormatPr defaultRowHeight="12.75" x14ac:dyDescent="0.25"/>
  <cols>
    <col min="1" max="1" width="17.25" style="4" customWidth="1"/>
    <col min="2" max="2" width="21.875" style="4" customWidth="1"/>
    <col min="3" max="3" width="30.375" style="4" customWidth="1"/>
    <col min="4" max="4" width="24.125" style="4" customWidth="1"/>
    <col min="5" max="5" width="16.5" style="4" customWidth="1"/>
    <col min="6" max="6" width="11.375" style="8" customWidth="1"/>
    <col min="7" max="7" width="21.125" style="4" customWidth="1"/>
    <col min="8" max="8" width="30.375" style="4" customWidth="1"/>
    <col min="9" max="16384" width="9" style="4"/>
  </cols>
  <sheetData>
    <row r="1" spans="1:8" x14ac:dyDescent="0.25">
      <c r="A1" s="3" t="s">
        <v>0</v>
      </c>
      <c r="B1" s="3" t="s">
        <v>2</v>
      </c>
      <c r="C1" s="3" t="s">
        <v>6</v>
      </c>
      <c r="D1" s="3" t="s">
        <v>1</v>
      </c>
      <c r="E1" s="3" t="s">
        <v>3</v>
      </c>
      <c r="F1" s="6" t="s">
        <v>125</v>
      </c>
      <c r="G1" s="3" t="s">
        <v>21</v>
      </c>
      <c r="H1" s="3" t="s">
        <v>4</v>
      </c>
    </row>
    <row r="2" spans="1:8" x14ac:dyDescent="0.25">
      <c r="A2" s="4" t="s">
        <v>5</v>
      </c>
      <c r="B2" s="4" t="s">
        <v>12</v>
      </c>
      <c r="C2" s="4" t="s">
        <v>34</v>
      </c>
      <c r="D2" s="4" t="s">
        <v>10</v>
      </c>
      <c r="E2" s="4">
        <v>73</v>
      </c>
      <c r="F2" s="7">
        <v>2281</v>
      </c>
      <c r="G2" s="4" t="s">
        <v>58</v>
      </c>
    </row>
    <row r="3" spans="1:8" x14ac:dyDescent="0.25">
      <c r="B3" s="4" t="s">
        <v>13</v>
      </c>
      <c r="C3" s="4" t="s">
        <v>35</v>
      </c>
      <c r="D3" s="4" t="s">
        <v>10</v>
      </c>
      <c r="E3" s="14">
        <v>1449</v>
      </c>
      <c r="F3" s="8">
        <v>27203</v>
      </c>
      <c r="G3" s="4" t="s">
        <v>48</v>
      </c>
    </row>
    <row r="4" spans="1:8" x14ac:dyDescent="0.25">
      <c r="D4" s="4" t="s">
        <v>11</v>
      </c>
      <c r="E4" s="18">
        <v>233</v>
      </c>
      <c r="F4" s="8">
        <v>4668</v>
      </c>
      <c r="G4" s="4" t="s">
        <v>33</v>
      </c>
    </row>
    <row r="5" spans="1:8" x14ac:dyDescent="0.25">
      <c r="D5" s="4" t="s">
        <v>51</v>
      </c>
      <c r="E5" s="15">
        <v>236</v>
      </c>
      <c r="F5" s="16">
        <v>3209</v>
      </c>
      <c r="G5" s="4" t="s">
        <v>50</v>
      </c>
    </row>
    <row r="6" spans="1:8" x14ac:dyDescent="0.25">
      <c r="D6" s="4" t="s">
        <v>49</v>
      </c>
      <c r="E6" s="4">
        <v>5</v>
      </c>
      <c r="F6" s="8">
        <v>6</v>
      </c>
      <c r="G6" s="4" t="s">
        <v>52</v>
      </c>
    </row>
    <row r="7" spans="1:8" x14ac:dyDescent="0.25">
      <c r="D7" s="4" t="s">
        <v>37</v>
      </c>
      <c r="E7" s="4">
        <v>11</v>
      </c>
      <c r="F7" s="8">
        <v>126</v>
      </c>
      <c r="G7" s="4" t="s">
        <v>53</v>
      </c>
    </row>
    <row r="8" spans="1:8" x14ac:dyDescent="0.25">
      <c r="D8" s="4" t="s">
        <v>41</v>
      </c>
      <c r="E8" s="4">
        <v>21</v>
      </c>
      <c r="F8" s="8">
        <v>803</v>
      </c>
      <c r="G8" s="4" t="s">
        <v>54</v>
      </c>
    </row>
    <row r="9" spans="1:8" x14ac:dyDescent="0.25">
      <c r="D9" s="4" t="s">
        <v>38</v>
      </c>
      <c r="E9" s="4">
        <v>131</v>
      </c>
      <c r="F9" s="8">
        <v>1853</v>
      </c>
      <c r="G9" s="4" t="s">
        <v>57</v>
      </c>
    </row>
    <row r="10" spans="1:8" x14ac:dyDescent="0.25">
      <c r="B10" s="4" t="s">
        <v>7</v>
      </c>
      <c r="C10" s="4" t="s">
        <v>59</v>
      </c>
      <c r="D10" s="4" t="s">
        <v>25</v>
      </c>
      <c r="E10" s="4">
        <v>22</v>
      </c>
      <c r="F10" s="8">
        <v>27</v>
      </c>
      <c r="G10" s="4" t="s">
        <v>36</v>
      </c>
    </row>
    <row r="11" spans="1:8" x14ac:dyDescent="0.25">
      <c r="D11" s="4" t="s">
        <v>23</v>
      </c>
      <c r="E11" s="15">
        <v>146</v>
      </c>
      <c r="F11" s="17">
        <v>48419</v>
      </c>
      <c r="G11" s="4" t="s">
        <v>42</v>
      </c>
    </row>
    <row r="12" spans="1:8" x14ac:dyDescent="0.25">
      <c r="D12" s="4" t="s">
        <v>24</v>
      </c>
      <c r="E12" s="4">
        <v>7</v>
      </c>
      <c r="F12" s="8">
        <v>538</v>
      </c>
      <c r="G12" s="4" t="s">
        <v>56</v>
      </c>
    </row>
    <row r="13" spans="1:8" x14ac:dyDescent="0.25">
      <c r="B13" s="4" t="s">
        <v>8</v>
      </c>
      <c r="D13" s="4" t="s">
        <v>10</v>
      </c>
      <c r="E13" s="4">
        <v>593</v>
      </c>
      <c r="F13" s="8">
        <v>5965</v>
      </c>
      <c r="G13" s="4" t="s">
        <v>27</v>
      </c>
    </row>
    <row r="14" spans="1:8" x14ac:dyDescent="0.25">
      <c r="D14" s="4" t="s">
        <v>15</v>
      </c>
      <c r="E14" s="15">
        <v>159</v>
      </c>
      <c r="F14" s="16">
        <v>7769</v>
      </c>
      <c r="G14" s="4" t="s">
        <v>32</v>
      </c>
    </row>
    <row r="15" spans="1:8" x14ac:dyDescent="0.25">
      <c r="D15" s="4" t="s">
        <v>26</v>
      </c>
      <c r="E15" s="4">
        <v>12</v>
      </c>
      <c r="F15" s="8">
        <v>101</v>
      </c>
      <c r="G15" s="4" t="s">
        <v>30</v>
      </c>
    </row>
    <row r="16" spans="1:8" x14ac:dyDescent="0.25">
      <c r="D16" s="4" t="s">
        <v>28</v>
      </c>
      <c r="E16" s="12">
        <v>95</v>
      </c>
      <c r="F16" s="8">
        <v>738</v>
      </c>
      <c r="G16" s="4" t="s">
        <v>39</v>
      </c>
    </row>
    <row r="17" spans="1:7" x14ac:dyDescent="0.25">
      <c r="D17" s="4" t="s">
        <v>29</v>
      </c>
      <c r="E17" s="4">
        <v>17</v>
      </c>
      <c r="F17" s="8">
        <v>100</v>
      </c>
      <c r="G17" s="4" t="s">
        <v>31</v>
      </c>
    </row>
    <row r="18" spans="1:7" x14ac:dyDescent="0.25">
      <c r="D18" s="4" t="s">
        <v>16</v>
      </c>
      <c r="E18" s="4">
        <v>61</v>
      </c>
      <c r="F18" s="8">
        <v>406</v>
      </c>
      <c r="G18" s="4" t="s">
        <v>55</v>
      </c>
    </row>
    <row r="19" spans="1:7" x14ac:dyDescent="0.25">
      <c r="B19" s="4" t="s">
        <v>9</v>
      </c>
      <c r="D19" s="4" t="s">
        <v>10</v>
      </c>
      <c r="E19" s="4">
        <v>569</v>
      </c>
      <c r="F19" s="7">
        <v>5130</v>
      </c>
      <c r="G19" s="4" t="s">
        <v>47</v>
      </c>
    </row>
    <row r="20" spans="1:7" x14ac:dyDescent="0.25">
      <c r="D20" s="4" t="s">
        <v>17</v>
      </c>
      <c r="E20" s="4">
        <v>340</v>
      </c>
      <c r="G20" s="12" t="s">
        <v>128</v>
      </c>
    </row>
    <row r="21" spans="1:7" x14ac:dyDescent="0.25">
      <c r="B21" s="4" t="s">
        <v>14</v>
      </c>
      <c r="D21" s="4" t="s">
        <v>15</v>
      </c>
      <c r="E21" s="15">
        <v>440</v>
      </c>
      <c r="F21" s="16">
        <v>6356</v>
      </c>
      <c r="G21" s="4" t="s">
        <v>46</v>
      </c>
    </row>
    <row r="22" spans="1:7" x14ac:dyDescent="0.25">
      <c r="D22" s="4" t="s">
        <v>18</v>
      </c>
      <c r="E22" s="12">
        <v>35</v>
      </c>
      <c r="F22" s="7">
        <v>514</v>
      </c>
      <c r="G22" s="4" t="s">
        <v>44</v>
      </c>
    </row>
    <row r="23" spans="1:7" x14ac:dyDescent="0.25">
      <c r="D23" s="4" t="s">
        <v>19</v>
      </c>
      <c r="E23" s="4">
        <v>12</v>
      </c>
      <c r="F23" s="8">
        <v>172</v>
      </c>
      <c r="G23" s="4" t="s">
        <v>45</v>
      </c>
    </row>
    <row r="24" spans="1:7" x14ac:dyDescent="0.25">
      <c r="B24" s="4" t="s">
        <v>20</v>
      </c>
      <c r="D24" s="4" t="s">
        <v>37</v>
      </c>
      <c r="E24" s="4">
        <v>67</v>
      </c>
      <c r="F24" s="7">
        <v>3738</v>
      </c>
      <c r="G24" s="4" t="s">
        <v>43</v>
      </c>
    </row>
    <row r="25" spans="1:7" x14ac:dyDescent="0.25">
      <c r="D25" s="4" t="s">
        <v>41</v>
      </c>
      <c r="E25" s="12">
        <v>5</v>
      </c>
      <c r="F25" s="8">
        <v>14</v>
      </c>
      <c r="G25" s="4" t="s">
        <v>40</v>
      </c>
    </row>
    <row r="26" spans="1:7" x14ac:dyDescent="0.25">
      <c r="D26" s="18" t="s">
        <v>143</v>
      </c>
      <c r="E26" s="4">
        <v>9</v>
      </c>
      <c r="F26" s="7">
        <v>1098</v>
      </c>
    </row>
    <row r="27" spans="1:7" x14ac:dyDescent="0.25">
      <c r="A27" s="20" t="s">
        <v>146</v>
      </c>
      <c r="B27" s="20" t="s">
        <v>147</v>
      </c>
      <c r="C27" s="20" t="s">
        <v>148</v>
      </c>
      <c r="D27" s="20" t="s">
        <v>130</v>
      </c>
      <c r="E27" s="20">
        <v>1377</v>
      </c>
      <c r="F27" s="21">
        <v>17054</v>
      </c>
      <c r="G27" s="20" t="s">
        <v>152</v>
      </c>
    </row>
    <row r="28" spans="1:7" ht="16.5" x14ac:dyDescent="0.25">
      <c r="A28" s="19"/>
      <c r="B28" s="19"/>
      <c r="C28" s="19"/>
      <c r="D28" s="20" t="s">
        <v>149</v>
      </c>
      <c r="E28" s="20">
        <v>101</v>
      </c>
      <c r="F28" s="21">
        <v>2902</v>
      </c>
      <c r="G28" s="20" t="s">
        <v>153</v>
      </c>
    </row>
    <row r="29" spans="1:7" ht="16.5" x14ac:dyDescent="0.25">
      <c r="A29" s="19"/>
      <c r="B29" s="19"/>
      <c r="C29" s="19"/>
      <c r="D29" s="20" t="s">
        <v>133</v>
      </c>
      <c r="E29" s="20">
        <v>57</v>
      </c>
      <c r="F29" s="21">
        <v>1583</v>
      </c>
      <c r="G29" s="20" t="s">
        <v>154</v>
      </c>
    </row>
    <row r="30" spans="1:7" ht="16.5" x14ac:dyDescent="0.25">
      <c r="A30" s="19"/>
      <c r="B30" s="20" t="s">
        <v>150</v>
      </c>
      <c r="C30" s="20" t="s">
        <v>151</v>
      </c>
      <c r="D30" s="20" t="s">
        <v>130</v>
      </c>
      <c r="E30" s="20">
        <v>441</v>
      </c>
      <c r="F30" s="21">
        <v>135094</v>
      </c>
      <c r="G30" s="20" t="s">
        <v>155</v>
      </c>
    </row>
    <row r="31" spans="1:7" ht="16.5" x14ac:dyDescent="0.25">
      <c r="A31" s="19"/>
      <c r="B31" s="19"/>
      <c r="C31" s="19"/>
      <c r="D31" s="20" t="s">
        <v>138</v>
      </c>
      <c r="E31" s="20">
        <v>97</v>
      </c>
      <c r="F31" s="21">
        <v>2067</v>
      </c>
      <c r="G31" s="19"/>
    </row>
    <row r="33" spans="1:8" x14ac:dyDescent="0.25">
      <c r="A33" s="1" t="s">
        <v>22</v>
      </c>
      <c r="B33" s="1" t="s">
        <v>91</v>
      </c>
      <c r="C33" s="2" t="s">
        <v>92</v>
      </c>
      <c r="D33" s="1" t="s">
        <v>93</v>
      </c>
      <c r="E33" s="4">
        <v>1</v>
      </c>
      <c r="F33" s="9">
        <v>1</v>
      </c>
      <c r="G33" s="1" t="s">
        <v>94</v>
      </c>
      <c r="H33" s="1" t="s">
        <v>95</v>
      </c>
    </row>
    <row r="34" spans="1:8" x14ac:dyDescent="0.25">
      <c r="A34" s="1"/>
      <c r="B34" s="1"/>
      <c r="C34" s="1" t="s">
        <v>96</v>
      </c>
      <c r="D34" s="1" t="s">
        <v>16</v>
      </c>
      <c r="E34" s="1">
        <v>203</v>
      </c>
      <c r="F34" s="9">
        <v>56.5</v>
      </c>
    </row>
    <row r="35" spans="1:8" ht="25.5" x14ac:dyDescent="0.25">
      <c r="A35" s="1"/>
      <c r="B35" s="1" t="s">
        <v>97</v>
      </c>
      <c r="C35" s="2" t="s">
        <v>98</v>
      </c>
      <c r="D35" s="1" t="s">
        <v>15</v>
      </c>
      <c r="E35" s="1">
        <v>129</v>
      </c>
      <c r="F35" s="9">
        <v>700</v>
      </c>
      <c r="G35" s="1" t="s">
        <v>94</v>
      </c>
      <c r="H35" s="1" t="s">
        <v>95</v>
      </c>
    </row>
    <row r="36" spans="1:8" x14ac:dyDescent="0.25">
      <c r="A36" s="1"/>
      <c r="B36" s="1"/>
      <c r="C36" s="1"/>
      <c r="D36" s="1"/>
      <c r="E36" s="1"/>
      <c r="F36" s="9"/>
      <c r="G36" s="1"/>
      <c r="H36" s="1"/>
    </row>
    <row r="37" spans="1:8" x14ac:dyDescent="0.25">
      <c r="A37" s="1"/>
      <c r="B37" s="1" t="s">
        <v>99</v>
      </c>
      <c r="C37" s="1" t="s">
        <v>100</v>
      </c>
      <c r="D37" s="1" t="s">
        <v>93</v>
      </c>
      <c r="E37" s="1">
        <v>1</v>
      </c>
      <c r="F37" s="9">
        <v>191</v>
      </c>
      <c r="G37" s="1" t="s">
        <v>101</v>
      </c>
      <c r="H37" s="1" t="s">
        <v>102</v>
      </c>
    </row>
    <row r="38" spans="1:8" x14ac:dyDescent="0.25">
      <c r="A38" s="1"/>
      <c r="B38" s="1"/>
      <c r="C38" s="1" t="s">
        <v>103</v>
      </c>
      <c r="D38" s="1" t="s">
        <v>16</v>
      </c>
      <c r="E38" s="1">
        <v>22</v>
      </c>
      <c r="F38" s="9">
        <v>201</v>
      </c>
      <c r="G38" s="1"/>
      <c r="H38" s="1"/>
    </row>
    <row r="39" spans="1:8" x14ac:dyDescent="0.25">
      <c r="A39" s="1"/>
      <c r="B39" s="1" t="s">
        <v>104</v>
      </c>
      <c r="C39" s="2" t="s">
        <v>105</v>
      </c>
      <c r="D39" s="1" t="s">
        <v>93</v>
      </c>
      <c r="E39" s="1">
        <v>1</v>
      </c>
      <c r="F39" s="9">
        <v>1</v>
      </c>
      <c r="G39" s="1" t="s">
        <v>101</v>
      </c>
      <c r="H39" s="1" t="s">
        <v>102</v>
      </c>
    </row>
    <row r="40" spans="1:8" ht="38.25" x14ac:dyDescent="0.25">
      <c r="A40" s="1"/>
      <c r="B40" s="1"/>
      <c r="C40" s="2" t="s">
        <v>106</v>
      </c>
      <c r="D40" s="1" t="s">
        <v>16</v>
      </c>
      <c r="E40" s="1">
        <v>195</v>
      </c>
      <c r="F40" s="11">
        <f>1.46*1024</f>
        <v>1495.04</v>
      </c>
      <c r="G40" s="1"/>
      <c r="H40" s="1"/>
    </row>
    <row r="42" spans="1:8" x14ac:dyDescent="0.25">
      <c r="A42" s="4" t="s">
        <v>60</v>
      </c>
    </row>
    <row r="43" spans="1:8" ht="14.25" x14ac:dyDescent="0.25">
      <c r="B43" s="4" t="s">
        <v>107</v>
      </c>
      <c r="C43" s="4" t="s">
        <v>61</v>
      </c>
      <c r="D43" s="4" t="s">
        <v>62</v>
      </c>
      <c r="E43" s="4">
        <v>7</v>
      </c>
      <c r="F43" s="8">
        <v>97</v>
      </c>
    </row>
    <row r="44" spans="1:8" ht="89.25" x14ac:dyDescent="0.25">
      <c r="D44" s="20" t="s">
        <v>17</v>
      </c>
      <c r="E44" s="4">
        <v>200</v>
      </c>
      <c r="G44" s="12" t="s">
        <v>126</v>
      </c>
      <c r="H44" s="13" t="s">
        <v>127</v>
      </c>
    </row>
    <row r="45" spans="1:8" x14ac:dyDescent="0.25">
      <c r="D45" s="4" t="s">
        <v>64</v>
      </c>
      <c r="E45" s="4">
        <v>4</v>
      </c>
      <c r="F45" s="8">
        <v>307</v>
      </c>
    </row>
    <row r="47" spans="1:8" ht="14.25" x14ac:dyDescent="0.25">
      <c r="B47" s="4" t="s">
        <v>108</v>
      </c>
      <c r="D47" s="4" t="s">
        <v>65</v>
      </c>
      <c r="E47" s="4">
        <v>6</v>
      </c>
      <c r="F47" s="8">
        <v>63.8</v>
      </c>
      <c r="G47" s="4" t="s">
        <v>66</v>
      </c>
    </row>
    <row r="48" spans="1:8" x14ac:dyDescent="0.25">
      <c r="D48" s="4" t="s">
        <v>64</v>
      </c>
      <c r="E48" s="4">
        <v>5</v>
      </c>
      <c r="F48" s="8">
        <v>637</v>
      </c>
    </row>
    <row r="49" spans="2:7" ht="14.25" x14ac:dyDescent="0.25">
      <c r="B49" s="4" t="s">
        <v>109</v>
      </c>
      <c r="D49" s="4" t="s">
        <v>62</v>
      </c>
      <c r="E49" s="4">
        <v>28</v>
      </c>
      <c r="F49" s="8">
        <v>1500</v>
      </c>
      <c r="G49" s="4" t="s">
        <v>67</v>
      </c>
    </row>
    <row r="50" spans="2:7" ht="14.25" x14ac:dyDescent="0.25">
      <c r="B50" s="4" t="s">
        <v>110</v>
      </c>
      <c r="D50" s="4" t="s">
        <v>62</v>
      </c>
      <c r="E50" s="4">
        <v>9</v>
      </c>
      <c r="F50" s="8">
        <v>683</v>
      </c>
      <c r="G50" s="4" t="s">
        <v>68</v>
      </c>
    </row>
    <row r="51" spans="2:7" ht="14.25" x14ac:dyDescent="0.25">
      <c r="B51" s="4" t="s">
        <v>111</v>
      </c>
      <c r="D51" s="4" t="s">
        <v>62</v>
      </c>
      <c r="E51" s="4">
        <v>13</v>
      </c>
      <c r="F51" s="8">
        <v>481</v>
      </c>
      <c r="G51" s="4" t="s">
        <v>69</v>
      </c>
    </row>
    <row r="52" spans="2:7" ht="14.25" x14ac:dyDescent="0.25">
      <c r="B52" s="4" t="s">
        <v>112</v>
      </c>
      <c r="D52" s="4" t="s">
        <v>62</v>
      </c>
      <c r="E52" s="4">
        <v>74</v>
      </c>
      <c r="F52" s="10">
        <f>1.26*1024</f>
        <v>1290.24</v>
      </c>
      <c r="G52" s="4" t="s">
        <v>70</v>
      </c>
    </row>
    <row r="53" spans="2:7" ht="14.25" x14ac:dyDescent="0.25">
      <c r="B53" s="4" t="s">
        <v>113</v>
      </c>
      <c r="D53" s="4" t="s">
        <v>64</v>
      </c>
      <c r="E53" s="4">
        <v>41</v>
      </c>
      <c r="F53" s="10">
        <f>1.18*1024</f>
        <v>1208.32</v>
      </c>
      <c r="G53" s="4" t="s">
        <v>71</v>
      </c>
    </row>
    <row r="54" spans="2:7" x14ac:dyDescent="0.25">
      <c r="B54" s="4" t="s">
        <v>72</v>
      </c>
      <c r="D54" s="4" t="s">
        <v>73</v>
      </c>
      <c r="E54" s="4">
        <v>40</v>
      </c>
      <c r="F54" s="8">
        <v>2060</v>
      </c>
    </row>
    <row r="55" spans="2:7" x14ac:dyDescent="0.25">
      <c r="D55" s="4" t="s">
        <v>63</v>
      </c>
      <c r="E55" s="4">
        <v>28</v>
      </c>
      <c r="F55" s="10">
        <f>3.48*1024</f>
        <v>3563.52</v>
      </c>
    </row>
    <row r="56" spans="2:7" x14ac:dyDescent="0.25">
      <c r="B56" s="4" t="s">
        <v>74</v>
      </c>
      <c r="D56" s="4" t="s">
        <v>73</v>
      </c>
      <c r="E56" s="4">
        <v>23</v>
      </c>
      <c r="F56" s="8">
        <v>1024</v>
      </c>
    </row>
    <row r="57" spans="2:7" x14ac:dyDescent="0.25">
      <c r="D57" s="4" t="s">
        <v>63</v>
      </c>
      <c r="E57" s="4">
        <v>220</v>
      </c>
      <c r="F57" s="10">
        <f>2.4*1024</f>
        <v>2457.6</v>
      </c>
    </row>
    <row r="60" spans="2:7" x14ac:dyDescent="0.25">
      <c r="B60" s="5" t="s">
        <v>75</v>
      </c>
    </row>
    <row r="61" spans="2:7" x14ac:dyDescent="0.25">
      <c r="B61" s="4" t="s">
        <v>76</v>
      </c>
      <c r="D61" s="4" t="s">
        <v>62</v>
      </c>
      <c r="E61" s="4">
        <v>3</v>
      </c>
      <c r="F61" s="8">
        <v>60</v>
      </c>
      <c r="G61" s="4" t="s">
        <v>77</v>
      </c>
    </row>
    <row r="62" spans="2:7" x14ac:dyDescent="0.25">
      <c r="B62" s="4" t="s">
        <v>78</v>
      </c>
      <c r="D62" s="4" t="s">
        <v>62</v>
      </c>
      <c r="E62" s="4">
        <v>1</v>
      </c>
      <c r="F62" s="8">
        <v>24</v>
      </c>
      <c r="G62" s="4" t="s">
        <v>79</v>
      </c>
    </row>
    <row r="63" spans="2:7" ht="14.25" x14ac:dyDescent="0.25">
      <c r="B63" s="4" t="s">
        <v>114</v>
      </c>
      <c r="D63" s="4" t="s">
        <v>62</v>
      </c>
      <c r="E63" s="4">
        <v>7</v>
      </c>
      <c r="F63" s="8">
        <v>235</v>
      </c>
      <c r="G63" s="4" t="s">
        <v>79</v>
      </c>
    </row>
    <row r="64" spans="2:7" ht="14.25" x14ac:dyDescent="0.25">
      <c r="B64" s="4" t="s">
        <v>115</v>
      </c>
      <c r="D64" s="4" t="s">
        <v>64</v>
      </c>
      <c r="E64" s="4">
        <v>21</v>
      </c>
      <c r="F64" s="10">
        <f>2.11*1024</f>
        <v>2160.64</v>
      </c>
      <c r="G64" s="4" t="s">
        <v>80</v>
      </c>
    </row>
    <row r="68" spans="2:7" x14ac:dyDescent="0.25">
      <c r="B68" s="5" t="s">
        <v>81</v>
      </c>
    </row>
    <row r="69" spans="2:7" ht="14.25" x14ac:dyDescent="0.25">
      <c r="B69" s="4" t="s">
        <v>116</v>
      </c>
      <c r="D69" s="4" t="s">
        <v>62</v>
      </c>
      <c r="E69" s="4">
        <v>3</v>
      </c>
      <c r="F69" s="8">
        <v>15</v>
      </c>
      <c r="G69" s="4" t="s">
        <v>82</v>
      </c>
    </row>
    <row r="70" spans="2:7" ht="14.25" x14ac:dyDescent="0.25">
      <c r="B70" s="4" t="s">
        <v>117</v>
      </c>
      <c r="D70" s="4" t="s">
        <v>62</v>
      </c>
    </row>
    <row r="71" spans="2:7" ht="14.25" x14ac:dyDescent="0.25">
      <c r="B71" s="4" t="s">
        <v>118</v>
      </c>
      <c r="D71" s="4" t="s">
        <v>62</v>
      </c>
      <c r="E71" s="4">
        <v>12</v>
      </c>
      <c r="F71" s="8">
        <v>91</v>
      </c>
      <c r="G71" s="4" t="s">
        <v>83</v>
      </c>
    </row>
    <row r="72" spans="2:7" ht="14.25" x14ac:dyDescent="0.25">
      <c r="B72" s="4" t="s">
        <v>119</v>
      </c>
      <c r="D72" s="4" t="s">
        <v>62</v>
      </c>
      <c r="E72" s="4">
        <v>11</v>
      </c>
      <c r="F72" s="8">
        <v>100</v>
      </c>
      <c r="G72" s="4" t="s">
        <v>84</v>
      </c>
    </row>
    <row r="73" spans="2:7" ht="14.25" x14ac:dyDescent="0.25">
      <c r="B73" s="4" t="s">
        <v>120</v>
      </c>
      <c r="D73" s="4" t="s">
        <v>62</v>
      </c>
      <c r="E73" s="4">
        <v>21</v>
      </c>
      <c r="F73" s="8">
        <v>324</v>
      </c>
      <c r="G73" s="4" t="s">
        <v>85</v>
      </c>
    </row>
    <row r="74" spans="2:7" ht="14.25" x14ac:dyDescent="0.25">
      <c r="B74" s="4" t="s">
        <v>121</v>
      </c>
      <c r="D74" s="4" t="s">
        <v>62</v>
      </c>
      <c r="E74" s="4">
        <v>24</v>
      </c>
      <c r="F74" s="8">
        <v>240</v>
      </c>
      <c r="G74" s="4" t="s">
        <v>86</v>
      </c>
    </row>
    <row r="75" spans="2:7" ht="14.25" x14ac:dyDescent="0.25">
      <c r="B75" s="4" t="s">
        <v>122</v>
      </c>
      <c r="D75" s="4" t="s">
        <v>62</v>
      </c>
      <c r="E75" s="4">
        <v>9</v>
      </c>
      <c r="F75" s="8">
        <v>49</v>
      </c>
      <c r="G75" s="4" t="s">
        <v>87</v>
      </c>
    </row>
    <row r="76" spans="2:7" ht="14.25" x14ac:dyDescent="0.25">
      <c r="B76" s="4" t="s">
        <v>123</v>
      </c>
      <c r="D76" s="4" t="s">
        <v>64</v>
      </c>
      <c r="E76" s="4">
        <v>12</v>
      </c>
      <c r="F76" s="8">
        <v>1.3</v>
      </c>
      <c r="G76" s="4" t="s">
        <v>88</v>
      </c>
    </row>
    <row r="77" spans="2:7" x14ac:dyDescent="0.25">
      <c r="B77" s="4" t="s">
        <v>89</v>
      </c>
      <c r="D77" s="4" t="s">
        <v>63</v>
      </c>
      <c r="E77" s="4">
        <v>1</v>
      </c>
      <c r="F77" s="8">
        <v>903</v>
      </c>
      <c r="G77" s="4" t="s">
        <v>90</v>
      </c>
    </row>
    <row r="79" spans="2:7" x14ac:dyDescent="0.25">
      <c r="D79" s="4" t="s">
        <v>124</v>
      </c>
      <c r="E79" s="4">
        <f>SUM(E2:E78)</f>
        <v>8196</v>
      </c>
      <c r="F79" s="7">
        <f>SUM(F2:F77)</f>
        <v>302154.95999999996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 summary</vt:lpstr>
      <vt:lpstr>Source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Yang</dc:creator>
  <cp:lastModifiedBy>Hermann Yang</cp:lastModifiedBy>
  <dcterms:created xsi:type="dcterms:W3CDTF">2015-01-08T02:11:44Z</dcterms:created>
  <dcterms:modified xsi:type="dcterms:W3CDTF">2015-01-28T10:43:42Z</dcterms:modified>
</cp:coreProperties>
</file>