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C:\Users\USUARIO\Documents\Github\QA\"/>
    </mc:Choice>
  </mc:AlternateContent>
  <xr:revisionPtr revIDLastSave="0" documentId="8_{30F11515-5B12-43AE-B50E-E430D9903A94}" xr6:coauthVersionLast="47" xr6:coauthVersionMax="47" xr10:uidLastSave="{00000000-0000-0000-0000-000000000000}"/>
  <bookViews>
    <workbookView xWindow="-120" yWindow="-120" windowWidth="20730" windowHeight="11040" firstSheet="3" activeTab="7" xr2:uid="{00000000-000D-0000-FFFF-FFFF00000000}"/>
  </bookViews>
  <sheets>
    <sheet name="GUIONES DE PRUEBA" sheetId="1" r:id="rId1"/>
    <sheet name="Listas" sheetId="7" state="hidden" r:id="rId2"/>
    <sheet name="Informe de Resultados de Prueba" sheetId="4" r:id="rId3"/>
    <sheet name="Defectos" sheetId="9" r:id="rId4"/>
    <sheet name="LOGIN" sheetId="10" r:id="rId5"/>
    <sheet name="SELECCION PRODUCTOS" sheetId="11" r:id="rId6"/>
    <sheet name="FLUJO DE COMPRA" sheetId="12" r:id="rId7"/>
    <sheet name="Historia de Cambios " sheetId="8" r:id="rId8"/>
  </sheets>
  <definedNames>
    <definedName name="_xlnm._FilterDatabase" localSheetId="0" hidden="1">'GUIONES DE PRUEBA'!#REF!</definedName>
    <definedName name="_Toc397332130" localSheetId="2">'Informe de Resultados de Prueba'!#REF!</definedName>
    <definedName name="_Toc397332134" localSheetId="2">'Informe de Resultados de Prueba'!#REF!</definedName>
    <definedName name="_Toc450045407" localSheetId="2">'Informe de Resultados de Prueba'!$B$18</definedName>
    <definedName name="_Toc450045411" localSheetId="2">'Informe de Resultados de Prueba'!$B$59</definedName>
    <definedName name="_Toc450045416" localSheetId="2">'Informe de Resultados de Prueba'!#REF!</definedName>
    <definedName name="_Toc450045419" localSheetId="2">'Informe de Resultados de Prueba'!$B$111</definedName>
    <definedName name="_xlnm.Print_Area" localSheetId="2">'Informe de Resultados de Prueba'!$B$3:$I$120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7" i="4" l="1"/>
  <c r="D66" i="4"/>
  <c r="D65" i="4"/>
  <c r="H29" i="4"/>
  <c r="C7" i="4"/>
  <c r="C6" i="4"/>
  <c r="C5" i="4"/>
  <c r="B7" i="4" l="1"/>
  <c r="B6" i="4"/>
  <c r="B5" i="4"/>
  <c r="B4" i="4"/>
  <c r="B3" i="4"/>
</calcChain>
</file>

<file path=xl/sharedStrings.xml><?xml version="1.0" encoding="utf-8"?>
<sst xmlns="http://schemas.openxmlformats.org/spreadsheetml/2006/main" count="201" uniqueCount="141">
  <si>
    <t>Descripción</t>
  </si>
  <si>
    <t>RESULTADOS ESPERADOS</t>
  </si>
  <si>
    <t>DATOS ENTRADA</t>
  </si>
  <si>
    <t>PASOS A SEGUIR</t>
  </si>
  <si>
    <t>OBJETIVO</t>
  </si>
  <si>
    <t>TIEMPO (Horas)</t>
  </si>
  <si>
    <t>EXITOSO</t>
  </si>
  <si>
    <t>FALLIDO</t>
  </si>
  <si>
    <t>DEFINICIONES, SIGLAS Y ABREVIATURAS</t>
  </si>
  <si>
    <t>Término</t>
  </si>
  <si>
    <t>Definición</t>
  </si>
  <si>
    <t>PLAN DE EJECUCIÓN</t>
  </si>
  <si>
    <t>AVANCE EJECUCIÓN DE PRUEBAS</t>
  </si>
  <si>
    <t>Avance Estimado Total</t>
  </si>
  <si>
    <t>Avance Ejecutado Total</t>
  </si>
  <si>
    <t>Avance Total de Pruebas</t>
  </si>
  <si>
    <t>RESULTADO REAL</t>
  </si>
  <si>
    <t>Incidencias encontradas</t>
  </si>
  <si>
    <t>OBSERVACIONES
PRE-REQUISITOS</t>
  </si>
  <si>
    <t>SI</t>
  </si>
  <si>
    <t>NO</t>
  </si>
  <si>
    <t>Incidencias resueltas</t>
  </si>
  <si>
    <t>MÓDULO</t>
  </si>
  <si>
    <t>Fecha</t>
  </si>
  <si>
    <t>INTRODUCCIÓN: PROPOSITO Y ALCANCE DE LAS PRUEBAS:</t>
  </si>
  <si>
    <t>REFERENCIAS</t>
  </si>
  <si>
    <t xml:space="preserve">&lt;&lt;Esta subsección proporciona una lista completa de todos los documentos a los que se hace referencia en cualquier parte de este informe. Identifica cada documento por título, versión (número de informe si es aplicable), la fecha, y la casa editorial. Especifica las fuentes de las que las “versiones oficiales”  podrían ser obtenidas tales como intranet. Esta información puede referenciar a un apéndice o a otro documento.&gt;&gt; </t>
  </si>
  <si>
    <t>Casos de prueba planeados</t>
  </si>
  <si>
    <t>Casos de prueba en ejecución</t>
  </si>
  <si>
    <t>BLOQUEADO</t>
  </si>
  <si>
    <t>A continuación firman indicando la aceptación del Informe:</t>
  </si>
  <si>
    <t>Nombre</t>
  </si>
  <si>
    <t xml:space="preserve">Gerente de Proyecto </t>
  </si>
  <si>
    <t>Líder de Pruebas</t>
  </si>
  <si>
    <t>Especialista, Consultor, Arquitecto</t>
  </si>
  <si>
    <t>APROBACIÓN</t>
  </si>
  <si>
    <t>Mejora Funcional</t>
  </si>
  <si>
    <t>Error de datos</t>
  </si>
  <si>
    <t>Error general del tester</t>
  </si>
  <si>
    <t>1      APROBACIÓN</t>
  </si>
  <si>
    <t>No aplica</t>
  </si>
  <si>
    <t>OMITIR EN CASO DE EMERGENCIA (S/N)</t>
  </si>
  <si>
    <t>RESUMEN  DE LOS TIPOS DE INCIDENTES ENCONTRADOS:</t>
  </si>
  <si>
    <t xml:space="preserve">&lt;&lt;Esta subsección proporciona las definiciones de todos los términos, siglas, y abreviaturas requeridas para interpretar correctamente este documento. Evite los artículos del listado que son generalmente aplicables al proyecto como un todo y que se definen en el glosario del proyecto. Incluye una referencia al glosario del proyecto en la sección de las referencias.&gt;&gt;  </t>
  </si>
  <si>
    <t>Descripción General</t>
  </si>
  <si>
    <t>RESULTADO DE LAS PRUEBAS</t>
  </si>
  <si>
    <t>Casos de prueba ejecutados</t>
  </si>
  <si>
    <t>Casos de prueba pasados</t>
  </si>
  <si>
    <t>Casos de prueba bloqueados</t>
  </si>
  <si>
    <t>Casos de prueba bloqueados P1 (PRIORIDAD 1):</t>
  </si>
  <si>
    <t xml:space="preserve">De manera optativa, también se podrían incluir: una lista de los defectos registrados y;  un resumen de los resultados de la cobertura de las pruebas basadas en requerimientos o basadas en código.&gt;&gt; </t>
  </si>
  <si>
    <t>INCONVENIENTES PRESENTADOS:</t>
  </si>
  <si>
    <t xml:space="preserve">&lt;&lt;Esta subsección provee un detalle de los inconvenientes presentados durante la ejecución de cada caso de prueba.&gt;&gt; </t>
  </si>
  <si>
    <t xml:space="preserve">&lt;&lt;Esta subsección provee una lista de los incidentes encontrados clasificados por los siguientes tipos: </t>
  </si>
  <si>
    <t>DIAGRAMAS</t>
  </si>
  <si>
    <t>A continuación se muestra un gráfico de la cobertura total de las pruebas realizadas, en él se muestra el porcentaje de casos de prueba fallidos y los efectuados exitosamente.</t>
  </si>
  <si>
    <t>COBERTURA TOTAL DE LAS PRUEBAS</t>
  </si>
  <si>
    <t>RESULTADO REAL:</t>
  </si>
  <si>
    <t xml:space="preserve">FALLIDO </t>
  </si>
  <si>
    <t xml:space="preserve">
</t>
  </si>
  <si>
    <t>TENDENCIA DE LOS INCIDENTES</t>
  </si>
  <si>
    <t>A continuación se muestra una gráfica de tendencia de los incidentes que indica el número de incidentes (abiertos y cerrados), en una clasificación dada, como una función del tiempo.</t>
  </si>
  <si>
    <t xml:space="preserve">&lt;&lt;Un ejemplo de esta gráfica se muestra a continuación&gt;&gt; </t>
  </si>
  <si>
    <t>CASO DE PRUEBA:</t>
  </si>
  <si>
    <t>NO. ______</t>
  </si>
  <si>
    <t>EVALUACIÓN DE RESULTADOS</t>
  </si>
  <si>
    <t xml:space="preserve">&lt;&lt;Analizar en conjunto:
• La métrica Cobertura de Ejecución de las Pruebas (CEP)
• La Tendencia de Incidentes
• Criterios de Paso/Falla/Suspensión/Reanudación de Pruebas.&gt;&gt; 
</t>
  </si>
  <si>
    <t>POR EJECUTAR</t>
  </si>
  <si>
    <t>Versión</t>
  </si>
  <si>
    <t>Autor</t>
  </si>
  <si>
    <t>Revisado</t>
  </si>
  <si>
    <t>Aprobado</t>
  </si>
  <si>
    <t>1.0.0</t>
  </si>
  <si>
    <t xml:space="preserve">Nota Aclaratoria: Esta sección corresponde a la versión del documento, se debe eliminar el contenido de la tabla  antes de iniciar el versionamiento del documento. </t>
  </si>
  <si>
    <t>% AVANCE</t>
  </si>
  <si>
    <t>CLIENTE:</t>
  </si>
  <si>
    <t>FUNCIONALIDAD(ES):</t>
  </si>
  <si>
    <t>VERSIÓN BASE:</t>
  </si>
  <si>
    <t>FECHA ELABORACIÓN:</t>
  </si>
  <si>
    <t>FECHA INICIO EJECUCIÓN:</t>
  </si>
  <si>
    <t>FECHA FIN EJECUCIÓN:</t>
  </si>
  <si>
    <t>ID CASO DE PRUEBA</t>
  </si>
  <si>
    <t>PRIORIDAD</t>
  </si>
  <si>
    <t>1 - Alta</t>
  </si>
  <si>
    <t>0 - Normal</t>
  </si>
  <si>
    <t>Defecto</t>
  </si>
  <si>
    <t>Defecto en especificación (Requerimiento)</t>
  </si>
  <si>
    <t>Emisión inicial del Documento.</t>
  </si>
  <si>
    <t>1.0.1</t>
  </si>
  <si>
    <t>Actualización de Formato.</t>
  </si>
  <si>
    <t>Sistema COBIS (Ej: Instalador)</t>
  </si>
  <si>
    <t>Una vez concluida la recopilación de los casos de uso se hace necesario ejecutar una serie de pruebas antes de liberar el producto al usuario, los resultados de esas pruebas se deben documentar con el fin de realizar las mejoras al caso de uso posteriormente.
El presente documento pretende recopilar los resultados de las pruebas ejecutadas a los requerimientos funcionales y no funcionales, y las mejoras que se puedan realizar a éstos.</t>
  </si>
  <si>
    <t>En las siguientes secciones del documento se puede encontrar la explicación breve del resultado obtenido en los casos de prueba evaluados para cada caso de uso además de las acciones sugeridas o recomendaciones para los mismos. Además se ilustra mediante gráficos el porcentaje de casos de prueba fallidos y el porcentaje de exitosos.</t>
  </si>
  <si>
    <t>Historia de Cambios.</t>
  </si>
  <si>
    <t>HISTORIA DE USUARIO NO.:</t>
  </si>
  <si>
    <t xml:space="preserve">&lt;&lt;Esta subsección detalla las acciones realizadas en el caso de prueba. Documenta los métodos utilizados. Describe los inconvenientes presentados y sugiere puntos de mejora. 
Un ejemplo de lo indicado se presenta a continuación:
Acción 1: ..........
Acción 2: .........
Método 1 utilizado: .........
Método 2 utilizado: .........
No se logró realizar la modificación exitosa de la información debido a que no se carga el tipo de dato que es un campo que forma parte de la llave.
Aunque existe una interfaz que permite ver la información se debe mejorar esta interfaz para facilitar la selección de un registro.&gt;&gt; 
</t>
  </si>
  <si>
    <r>
      <rPr>
        <b/>
        <sz val="14"/>
        <color theme="0"/>
        <rFont val="Calibri (Cuerpo)"/>
      </rPr>
      <t>OFICINA DE ADMINISTRACIÓN DE PROYECTOS (PMO)
PROCESO AGIL COBIS</t>
    </r>
    <r>
      <rPr>
        <b/>
        <sz val="12"/>
        <color theme="0"/>
        <rFont val="Cambria"/>
        <family val="2"/>
        <scheme val="major"/>
      </rPr>
      <t xml:space="preserve">
</t>
    </r>
    <r>
      <rPr>
        <b/>
        <sz val="12"/>
        <color theme="0"/>
        <rFont val="Calibri (Cuerpo)"/>
      </rPr>
      <t>GESTIÓN DE EQUIPO
GUIONES DE PRUEBA</t>
    </r>
    <r>
      <rPr>
        <b/>
        <sz val="12"/>
        <color theme="0"/>
        <rFont val="Cambria"/>
        <family val="2"/>
        <scheme val="major"/>
      </rPr>
      <t xml:space="preserve">
</t>
    </r>
    <r>
      <rPr>
        <b/>
        <sz val="11"/>
        <color theme="0"/>
        <rFont val="Calibri"/>
        <family val="2"/>
        <scheme val="minor"/>
      </rPr>
      <t>Versión Plantilla 2.0.1</t>
    </r>
  </si>
  <si>
    <t>SISTEMA INTEGRADO DE GESTIÓN</t>
  </si>
  <si>
    <t>Funcionalidad</t>
  </si>
  <si>
    <t>Estado</t>
  </si>
  <si>
    <t>Ambiente</t>
  </si>
  <si>
    <t>Status</t>
  </si>
  <si>
    <t>Ejecutado</t>
  </si>
  <si>
    <t>Exitoso</t>
  </si>
  <si>
    <t>(R2)188687</t>
  </si>
  <si>
    <t>(R3)190239</t>
  </si>
  <si>
    <t>URL</t>
  </si>
  <si>
    <t>Login</t>
  </si>
  <si>
    <t>Issue</t>
  </si>
  <si>
    <t>Producción</t>
  </si>
  <si>
    <t>Bugs</t>
  </si>
  <si>
    <t>Reportado</t>
  </si>
  <si>
    <t xml:space="preserve">Control de longitud </t>
  </si>
  <si>
    <t>Observaciones</t>
  </si>
  <si>
    <t>No existe control de número de caracteres en el campo email</t>
  </si>
  <si>
    <t>No existe control de número de caracteres en el campo contraseña</t>
  </si>
  <si>
    <t>https://automationexercise.com/Login</t>
  </si>
  <si>
    <r>
      <rPr>
        <b/>
        <sz val="14"/>
        <color theme="0"/>
        <rFont val="Calibri (Cuerpo)"/>
      </rPr>
      <t xml:space="preserve">OFICINA DE ADMINISTRACIÓN DE PROYECTOS (PMO)
PROCESO AGIL </t>
    </r>
    <r>
      <rPr>
        <b/>
        <sz val="12"/>
        <color theme="0"/>
        <rFont val="Cambria"/>
        <family val="2"/>
        <scheme val="major"/>
      </rPr>
      <t xml:space="preserve">
</t>
    </r>
    <r>
      <rPr>
        <b/>
        <sz val="12"/>
        <color theme="0"/>
        <rFont val="Calibri (Cuerpo)"/>
      </rPr>
      <t>GESTIÓN DE EQUIPO
GUIONES DE PRUEBA</t>
    </r>
    <r>
      <rPr>
        <b/>
        <sz val="12"/>
        <color theme="0"/>
        <rFont val="Cambria"/>
        <family val="2"/>
        <scheme val="major"/>
      </rPr>
      <t xml:space="preserve">
</t>
    </r>
    <r>
      <rPr>
        <b/>
        <sz val="11"/>
        <color theme="0"/>
        <rFont val="Calibri"/>
        <family val="2"/>
        <scheme val="minor"/>
      </rPr>
      <t>Versión Plantilla 1.0.0</t>
    </r>
  </si>
  <si>
    <t>Banco Pichincha</t>
  </si>
  <si>
    <t>ADB</t>
  </si>
  <si>
    <t>Selección de productos</t>
  </si>
  <si>
    <t>Automation Exercise - All Products</t>
  </si>
  <si>
    <t>No se encontraron observaciones en el proceso</t>
  </si>
  <si>
    <t>Flujo de compra</t>
  </si>
  <si>
    <t>Validación de campos payment</t>
  </si>
  <si>
    <t>No existe control de número de caracteres en el campo card number</t>
  </si>
  <si>
    <t>No existe control de número de caracteres en el campo name on card</t>
  </si>
  <si>
    <t>No existe control de número de caracteres en el campo cvc</t>
  </si>
  <si>
    <t>No existe control de número de caracteres en el campo expiration mm</t>
  </si>
  <si>
    <t>No existe control de número de caracteres en el campo expiration yyyy</t>
  </si>
  <si>
    <t>Pichincha</t>
  </si>
  <si>
    <t>MÓDULO:</t>
  </si>
  <si>
    <t>Login., flujo de compra</t>
  </si>
  <si>
    <t>Realizar login, realizar flujo de compra completo</t>
  </si>
  <si>
    <t>Realizar Login</t>
  </si>
  <si>
    <t>Compras</t>
  </si>
  <si>
    <t xml:space="preserve">Login exitoso
</t>
  </si>
  <si>
    <t>Feature: Login
Scenario: Login as client
Given the user is in the index page
When the user click in login button
And the user enter his email and password
Then the user clicks the Login button
Then the index page appears with the user logged</t>
  </si>
  <si>
    <t>Efectuar el flujo completo de compra de productos</t>
  </si>
  <si>
    <t>Feature: Compra
Scenario: Compra as client
Given the user is in the index page_1
When the user click in login button_1
And the user enter his email and password_1
Then the user clicks the Login button_1
Then the index page appears with the user logged_1
Then the user clicks in products button_1
Then the user clicks in add to cart button_1
Then the user clicks in add to cart button_2
When the user clicks in cart button_1
Then the user clicks in Proceed To Checkout button_2
Then the user clicks in Place Order button_2
Then the user enter his Name on card, cardnumberm cvcm amd expiration_1
When the user clicks the Pay and Confirm Order button_1
Then the user is in the Confirmation Page_1</t>
  </si>
  <si>
    <t>Compra exitosa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</si>
</sst>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409]d/mmm/yyyy;@"/>
  </numFmts>
  <fonts count="3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8"/>
      <color indexed="56"/>
      <name val="Cambria"/>
      <family val="2"/>
    </font>
    <font>
      <b/>
      <sz val="11"/>
      <color theme="0"/>
      <name val="Calibri"/>
      <family val="2"/>
      <scheme val="minor"/>
    </font>
    <font>
      <b/>
      <sz val="11"/>
      <color theme="1"/>
      <name val="Calibri"/>
      <family val="2"/>
      <scheme val="minor"/>
    </font>
    <font>
      <b/>
      <sz val="12"/>
      <color theme="0"/>
      <name val="Cambria"/>
      <family val="2"/>
      <scheme val="major"/>
    </font>
    <font>
      <b/>
      <sz val="14"/>
      <color theme="0"/>
      <name val="Calibri (Cuerpo)"/>
    </font>
    <font>
      <b/>
      <sz val="12"/>
      <color theme="0"/>
      <name val="Calibri (Cuerpo)"/>
    </font>
    <font>
      <sz val="10"/>
      <name val="Calibri"/>
      <family val="2"/>
      <scheme val="minor"/>
    </font>
    <font>
      <b/>
      <sz val="11"/>
      <name val="Calibri"/>
      <family val="2"/>
      <scheme val="minor"/>
    </font>
    <font>
      <sz val="11"/>
      <name val="Calibri"/>
      <family val="2"/>
      <scheme val="minor"/>
    </font>
    <font>
      <i/>
      <sz val="11"/>
      <color rgb="FF0000FF"/>
      <name val="Calibri"/>
      <family val="2"/>
      <scheme val="minor"/>
    </font>
    <font>
      <sz val="11"/>
      <color rgb="FF0000FF"/>
      <name val="Calibri"/>
      <family val="2"/>
      <scheme val="minor"/>
    </font>
    <font>
      <b/>
      <i/>
      <sz val="11"/>
      <color rgb="FF0000FF"/>
      <name val="Calibri"/>
      <family val="2"/>
      <scheme val="minor"/>
    </font>
    <font>
      <sz val="11"/>
      <color theme="4"/>
      <name val="Calibri"/>
      <family val="2"/>
      <scheme val="minor"/>
    </font>
    <font>
      <b/>
      <sz val="11"/>
      <color rgb="FFFFFFFF"/>
      <name val="Calibri"/>
      <family val="2"/>
      <scheme val="minor"/>
    </font>
    <font>
      <b/>
      <sz val="16"/>
      <color theme="0"/>
      <name val="Calibri"/>
      <family val="2"/>
      <scheme val="minor"/>
    </font>
    <font>
      <b/>
      <sz val="8"/>
      <color theme="0"/>
      <name val="Cambria"/>
      <family val="2"/>
    </font>
    <font>
      <sz val="8"/>
      <name val="Arial"/>
      <family val="2"/>
    </font>
    <font>
      <sz val="11"/>
      <color rgb="FF000000"/>
      <name val="Calibri"/>
      <family val="2"/>
    </font>
    <font>
      <sz val="11"/>
      <color rgb="FFFFFFFF"/>
      <name val="Calibri"/>
      <family val="2"/>
    </font>
    <font>
      <b/>
      <sz val="11"/>
      <color rgb="FFFFFFFF"/>
      <name val="Calibri"/>
      <family val="2"/>
    </font>
    <font>
      <sz val="11"/>
      <color theme="1"/>
      <name val="Calibri"/>
      <family val="2"/>
    </font>
    <font>
      <u/>
      <sz val="10"/>
      <color theme="10"/>
      <name val="Arial"/>
      <family val="2"/>
    </font>
  </fonts>
  <fills count="30">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theme="0"/>
        <bgColor indexed="64"/>
      </patternFill>
    </fill>
    <fill>
      <patternFill patternType="solid">
        <fgColor rgb="FF0081C3"/>
        <bgColor indexed="64"/>
      </patternFill>
    </fill>
    <fill>
      <patternFill patternType="solid">
        <fgColor rgb="FF2D69A1"/>
        <bgColor indexed="64"/>
      </patternFill>
    </fill>
    <fill>
      <patternFill patternType="solid">
        <fgColor rgb="FF00A7CF"/>
        <bgColor indexed="64"/>
      </patternFill>
    </fill>
    <fill>
      <patternFill patternType="solid">
        <fgColor rgb="FF2D69A1"/>
        <bgColor rgb="FF000000"/>
      </patternFill>
    </fill>
    <fill>
      <patternFill patternType="solid">
        <fgColor rgb="FFFFFFFF"/>
        <bgColor rgb="FF000000"/>
      </patternFill>
    </fill>
    <fill>
      <patternFill patternType="solid">
        <fgColor rgb="FF000000"/>
        <bgColor rgb="FF000000"/>
      </patternFill>
    </fill>
    <fill>
      <patternFill patternType="solid">
        <fgColor rgb="FFBDD7EE"/>
        <bgColor rgb="FF000000"/>
      </patternFill>
    </fill>
  </fills>
  <borders count="38">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00A7CF"/>
      </right>
      <top/>
      <bottom style="thin">
        <color rgb="FF00A7CF"/>
      </bottom>
      <diagonal/>
    </border>
    <border>
      <left style="thin">
        <color rgb="FF00A7CF"/>
      </left>
      <right style="thin">
        <color rgb="FF00A7CF"/>
      </right>
      <top/>
      <bottom style="thin">
        <color rgb="FF00A7CF"/>
      </bottom>
      <diagonal/>
    </border>
    <border>
      <left style="thin">
        <color rgb="FF00A7CF"/>
      </left>
      <right/>
      <top/>
      <bottom style="thin">
        <color rgb="FF00A7CF"/>
      </bottom>
      <diagonal/>
    </border>
    <border>
      <left/>
      <right style="thin">
        <color rgb="FF00A7CF"/>
      </right>
      <top style="thin">
        <color rgb="FF00A7CF"/>
      </top>
      <bottom style="thin">
        <color rgb="FF00A7CF"/>
      </bottom>
      <diagonal/>
    </border>
    <border>
      <left style="thin">
        <color rgb="FF00A7CF"/>
      </left>
      <right style="thin">
        <color rgb="FF00A7CF"/>
      </right>
      <top style="thin">
        <color rgb="FF00A7CF"/>
      </top>
      <bottom style="thin">
        <color rgb="FF00A7CF"/>
      </bottom>
      <diagonal/>
    </border>
    <border>
      <left style="thin">
        <color rgb="FF00A7CF"/>
      </left>
      <right/>
      <top style="thin">
        <color rgb="FF00A7CF"/>
      </top>
      <bottom style="thin">
        <color rgb="FF00A7CF"/>
      </bottom>
      <diagonal/>
    </border>
    <border>
      <left/>
      <right style="thin">
        <color rgb="FF00A7CF"/>
      </right>
      <top style="thin">
        <color rgb="FF00A7CF"/>
      </top>
      <bottom/>
      <diagonal/>
    </border>
    <border>
      <left style="thin">
        <color rgb="FF00A7CF"/>
      </left>
      <right style="thin">
        <color rgb="FF00A7CF"/>
      </right>
      <top style="thin">
        <color rgb="FF00A7CF"/>
      </top>
      <bottom/>
      <diagonal/>
    </border>
    <border>
      <left style="thin">
        <color rgb="FF00A7CF"/>
      </left>
      <right/>
      <top style="thin">
        <color rgb="FF00A7CF"/>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s>
  <cellStyleXfs count="42">
    <xf numFmtId="0" fontId="0" fillId="0" borderId="0"/>
    <xf numFmtId="0" fontId="4"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0" fontId="8" fillId="4" borderId="0" applyNumberFormat="0" applyBorder="0" applyAlignment="0" applyProtection="0"/>
    <xf numFmtId="0" fontId="9" fillId="21" borderId="2"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4" fillId="21" borderId="6" applyNumberFormat="0" applyAlignment="0" applyProtection="0"/>
    <xf numFmtId="0" fontId="15" fillId="0" borderId="0" applyNumberFormat="0" applyFill="0" applyBorder="0" applyAlignment="0" applyProtection="0"/>
    <xf numFmtId="0" fontId="3" fillId="0" borderId="0"/>
    <xf numFmtId="0" fontId="2" fillId="0" borderId="0"/>
    <xf numFmtId="0" fontId="2" fillId="0" borderId="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 fillId="0" borderId="0">
      <alignment horizontal="left" vertical="top" wrapText="1"/>
    </xf>
    <xf numFmtId="0" fontId="36" fillId="0" borderId="0" applyNumberFormat="0" applyFill="0" applyBorder="0" applyAlignment="0" applyProtection="0"/>
  </cellStyleXfs>
  <cellXfs count="162">
    <xf numFmtId="0" fontId="0" fillId="0" borderId="0" xfId="0"/>
    <xf numFmtId="15" fontId="5" fillId="2" borderId="0" xfId="0" applyNumberFormat="1" applyFont="1" applyFill="1" applyAlignment="1">
      <alignment vertical="center"/>
    </xf>
    <xf numFmtId="0" fontId="0" fillId="0" borderId="0" xfId="0" applyAlignment="1">
      <alignment horizontal="justify" vertical="top" wrapText="1"/>
    </xf>
    <xf numFmtId="0" fontId="0" fillId="0" borderId="0" xfId="0" applyAlignment="1">
      <alignment horizontal="justify" vertical="top"/>
    </xf>
    <xf numFmtId="15" fontId="22" fillId="2" borderId="0" xfId="0" applyNumberFormat="1" applyFont="1" applyFill="1" applyAlignment="1">
      <alignment vertical="center"/>
    </xf>
    <xf numFmtId="0" fontId="23" fillId="0" borderId="0" xfId="0" applyFont="1"/>
    <xf numFmtId="0" fontId="22" fillId="0" borderId="0" xfId="0" applyFont="1"/>
    <xf numFmtId="0" fontId="25" fillId="0" borderId="0" xfId="0" applyFont="1"/>
    <xf numFmtId="15" fontId="22" fillId="2" borderId="0" xfId="0" applyNumberFormat="1" applyFont="1" applyFill="1"/>
    <xf numFmtId="15" fontId="23" fillId="2" borderId="0" xfId="0" applyNumberFormat="1" applyFont="1" applyFill="1"/>
    <xf numFmtId="0" fontId="23" fillId="2" borderId="0" xfId="0" applyFont="1" applyFill="1"/>
    <xf numFmtId="0" fontId="26" fillId="22" borderId="0" xfId="0" applyFont="1" applyFill="1"/>
    <xf numFmtId="0" fontId="23" fillId="2" borderId="0" xfId="0" applyFont="1" applyFill="1" applyAlignment="1">
      <alignment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justify" vertical="top" wrapText="1"/>
    </xf>
    <xf numFmtId="0" fontId="23" fillId="0" borderId="0" xfId="0" applyFont="1" applyAlignment="1">
      <alignment horizontal="justify" vertical="top"/>
    </xf>
    <xf numFmtId="0" fontId="23" fillId="0" borderId="7" xfId="0" applyFont="1" applyBorder="1" applyAlignment="1" applyProtection="1">
      <alignment horizontal="justify" vertical="top"/>
      <protection locked="0"/>
    </xf>
    <xf numFmtId="0" fontId="23" fillId="0" borderId="7" xfId="34" applyFont="1" applyBorder="1" applyAlignment="1">
      <alignment horizontal="justify" vertical="top" wrapText="1"/>
    </xf>
    <xf numFmtId="0" fontId="23" fillId="0" borderId="7" xfId="0" applyFont="1" applyBorder="1" applyAlignment="1">
      <alignment horizontal="justify" vertical="top"/>
    </xf>
    <xf numFmtId="9" fontId="23" fillId="0" borderId="7" xfId="39" applyFont="1" applyBorder="1" applyAlignment="1">
      <alignment horizontal="justify" vertical="top"/>
    </xf>
    <xf numFmtId="9" fontId="23" fillId="0" borderId="0" xfId="39" applyFont="1" applyAlignment="1">
      <alignment horizontal="justify" vertical="top"/>
    </xf>
    <xf numFmtId="9" fontId="23" fillId="0" borderId="0" xfId="39" applyFont="1"/>
    <xf numFmtId="0" fontId="23" fillId="22" borderId="0" xfId="0" applyFont="1" applyFill="1"/>
    <xf numFmtId="0" fontId="16" fillId="24" borderId="7" xfId="0" applyFont="1" applyFill="1" applyBorder="1" applyAlignment="1">
      <alignment horizontal="center" vertical="center" wrapText="1"/>
    </xf>
    <xf numFmtId="0" fontId="23" fillId="22" borderId="7" xfId="0" applyFont="1" applyFill="1" applyBorder="1" applyAlignment="1">
      <alignment horizontal="justify" vertical="top"/>
    </xf>
    <xf numFmtId="0" fontId="23" fillId="22" borderId="7" xfId="0" applyFont="1" applyFill="1" applyBorder="1" applyAlignment="1">
      <alignment horizontal="justify" vertical="top" wrapText="1"/>
    </xf>
    <xf numFmtId="0" fontId="15" fillId="0" borderId="0" xfId="33" applyFill="1" applyAlignment="1">
      <alignment vertical="top" wrapText="1"/>
    </xf>
    <xf numFmtId="0" fontId="18" fillId="0" borderId="0" xfId="33" applyFont="1" applyFill="1" applyAlignment="1">
      <alignment horizontal="left" vertical="center" wrapText="1" indent="1"/>
    </xf>
    <xf numFmtId="0" fontId="15" fillId="0" borderId="0" xfId="33" applyFill="1" applyAlignment="1">
      <alignment horizontal="left" vertical="center" wrapText="1" indent="1"/>
    </xf>
    <xf numFmtId="0" fontId="23" fillId="22" borderId="15" xfId="0" applyFont="1" applyFill="1" applyBorder="1"/>
    <xf numFmtId="0" fontId="22" fillId="22" borderId="16" xfId="0" applyFont="1" applyFill="1" applyBorder="1" applyAlignment="1">
      <alignment horizontal="left"/>
    </xf>
    <xf numFmtId="0" fontId="23" fillId="22" borderId="16" xfId="0" applyFont="1" applyFill="1" applyBorder="1" applyAlignment="1">
      <alignment horizontal="left"/>
    </xf>
    <xf numFmtId="15" fontId="22" fillId="22" borderId="16" xfId="0" applyNumberFormat="1" applyFont="1" applyFill="1" applyBorder="1"/>
    <xf numFmtId="0" fontId="23" fillId="22" borderId="17" xfId="0" applyFont="1" applyFill="1" applyBorder="1"/>
    <xf numFmtId="0" fontId="23" fillId="22" borderId="10" xfId="0" applyFont="1" applyFill="1" applyBorder="1"/>
    <xf numFmtId="0" fontId="22" fillId="22" borderId="0" xfId="0" applyFont="1" applyFill="1" applyAlignment="1">
      <alignment horizontal="left"/>
    </xf>
    <xf numFmtId="0" fontId="23" fillId="22" borderId="0" xfId="0" applyFont="1" applyFill="1" applyAlignment="1">
      <alignment horizontal="left"/>
    </xf>
    <xf numFmtId="15" fontId="22" fillId="22" borderId="0" xfId="0" applyNumberFormat="1" applyFont="1" applyFill="1" applyAlignment="1">
      <alignment vertical="center"/>
    </xf>
    <xf numFmtId="15" fontId="22" fillId="22" borderId="0" xfId="0" applyNumberFormat="1" applyFont="1" applyFill="1"/>
    <xf numFmtId="0" fontId="23" fillId="22" borderId="0" xfId="0" quotePrefix="1" applyFont="1" applyFill="1" applyAlignment="1">
      <alignment horizontal="left"/>
    </xf>
    <xf numFmtId="0" fontId="23" fillId="22" borderId="11" xfId="0" applyFont="1" applyFill="1" applyBorder="1"/>
    <xf numFmtId="165" fontId="23" fillId="22" borderId="0" xfId="0" quotePrefix="1" applyNumberFormat="1" applyFont="1" applyFill="1" applyAlignment="1">
      <alignment horizontal="left"/>
    </xf>
    <xf numFmtId="15" fontId="23" fillId="22" borderId="0" xfId="0" applyNumberFormat="1" applyFont="1" applyFill="1" applyAlignment="1">
      <alignment horizontal="left" vertical="center"/>
    </xf>
    <xf numFmtId="0" fontId="16" fillId="24" borderId="8" xfId="0" applyFont="1" applyFill="1" applyBorder="1" applyAlignment="1">
      <alignment horizontal="center" vertical="center" wrapText="1"/>
    </xf>
    <xf numFmtId="0" fontId="22" fillId="22" borderId="0" xfId="0" applyFont="1" applyFill="1" applyAlignment="1">
      <alignment horizontal="center" vertical="center" wrapText="1"/>
    </xf>
    <xf numFmtId="0" fontId="23" fillId="22" borderId="10" xfId="0" applyFont="1" applyFill="1" applyBorder="1" applyAlignment="1">
      <alignment horizontal="justify" vertical="top"/>
    </xf>
    <xf numFmtId="15" fontId="23" fillId="22" borderId="7" xfId="0" applyNumberFormat="1" applyFont="1" applyFill="1" applyBorder="1" applyAlignment="1">
      <alignment horizontal="justify" vertical="top" wrapText="1"/>
    </xf>
    <xf numFmtId="15" fontId="23" fillId="22" borderId="0" xfId="0" applyNumberFormat="1" applyFont="1" applyFill="1" applyAlignment="1">
      <alignment horizontal="justify" vertical="top"/>
    </xf>
    <xf numFmtId="0" fontId="23" fillId="22" borderId="11" xfId="0" applyFont="1" applyFill="1" applyBorder="1" applyAlignment="1">
      <alignment horizontal="justify" vertical="top"/>
    </xf>
    <xf numFmtId="0" fontId="23" fillId="22" borderId="0" xfId="0" applyFont="1" applyFill="1" applyAlignment="1">
      <alignment horizontal="justify" vertical="top"/>
    </xf>
    <xf numFmtId="0" fontId="23" fillId="22" borderId="10" xfId="0" applyFont="1" applyFill="1" applyBorder="1" applyAlignment="1">
      <alignment horizontal="justify" vertical="justify"/>
    </xf>
    <xf numFmtId="15" fontId="23" fillId="22" borderId="0" xfId="0" applyNumberFormat="1" applyFont="1" applyFill="1" applyAlignment="1">
      <alignment horizontal="justify" vertical="justify" wrapText="1"/>
    </xf>
    <xf numFmtId="15" fontId="23" fillId="22" borderId="0" xfId="0" applyNumberFormat="1" applyFont="1" applyFill="1" applyAlignment="1">
      <alignment horizontal="center" vertical="justify"/>
    </xf>
    <xf numFmtId="15" fontId="23" fillId="22" borderId="0" xfId="0" applyNumberFormat="1" applyFont="1" applyFill="1" applyAlignment="1">
      <alignment horizontal="justify" vertical="justify"/>
    </xf>
    <xf numFmtId="15" fontId="23" fillId="22" borderId="0" xfId="0" applyNumberFormat="1" applyFont="1" applyFill="1" applyAlignment="1">
      <alignment horizontal="left" vertical="justify"/>
    </xf>
    <xf numFmtId="0" fontId="23" fillId="22" borderId="11" xfId="0" applyFont="1" applyFill="1" applyBorder="1" applyAlignment="1">
      <alignment horizontal="justify" vertical="justify"/>
    </xf>
    <xf numFmtId="0" fontId="23" fillId="22" borderId="0" xfId="0" applyFont="1" applyFill="1" applyAlignment="1">
      <alignment horizontal="justify" vertical="justify"/>
    </xf>
    <xf numFmtId="15" fontId="23" fillId="22" borderId="0" xfId="0" applyNumberFormat="1" applyFont="1" applyFill="1" applyAlignment="1">
      <alignment horizontal="left" vertical="center" wrapText="1"/>
    </xf>
    <xf numFmtId="0" fontId="17" fillId="22" borderId="0" xfId="0" applyFont="1" applyFill="1" applyAlignment="1">
      <alignment vertical="center"/>
    </xf>
    <xf numFmtId="0" fontId="22" fillId="22" borderId="0" xfId="0" applyFont="1" applyFill="1" applyAlignment="1">
      <alignment vertical="top"/>
    </xf>
    <xf numFmtId="1" fontId="1" fillId="22" borderId="7" xfId="0" applyNumberFormat="1" applyFont="1" applyFill="1" applyBorder="1" applyAlignment="1">
      <alignment horizontal="center" vertical="top" wrapText="1"/>
    </xf>
    <xf numFmtId="9" fontId="1" fillId="22" borderId="7" xfId="39" applyFont="1" applyFill="1" applyBorder="1" applyAlignment="1">
      <alignment horizontal="center" vertical="top" wrapText="1"/>
    </xf>
    <xf numFmtId="0" fontId="23" fillId="22" borderId="7" xfId="0" applyFont="1" applyFill="1" applyBorder="1" applyAlignment="1">
      <alignment horizontal="center" vertical="top"/>
    </xf>
    <xf numFmtId="0" fontId="27" fillId="22" borderId="0" xfId="0" applyFont="1" applyFill="1" applyAlignment="1">
      <alignment vertical="top"/>
    </xf>
    <xf numFmtId="0" fontId="1" fillId="22" borderId="0" xfId="0" applyFont="1" applyFill="1" applyAlignment="1">
      <alignment horizontal="center" vertical="center" wrapText="1"/>
    </xf>
    <xf numFmtId="1" fontId="1" fillId="22" borderId="0" xfId="0" applyNumberFormat="1" applyFont="1" applyFill="1" applyAlignment="1">
      <alignment horizontal="center" vertical="center" wrapText="1"/>
    </xf>
    <xf numFmtId="0" fontId="23" fillId="22" borderId="7" xfId="0" applyFont="1" applyFill="1" applyBorder="1" applyAlignment="1">
      <alignment horizontal="center" vertical="center" wrapText="1"/>
    </xf>
    <xf numFmtId="0" fontId="23" fillId="22" borderId="0" xfId="0" applyFont="1" applyFill="1" applyAlignment="1">
      <alignment horizontal="center" vertical="center" wrapText="1"/>
    </xf>
    <xf numFmtId="0" fontId="22" fillId="22" borderId="0" xfId="0" applyFont="1" applyFill="1" applyAlignment="1">
      <alignment vertical="center"/>
    </xf>
    <xf numFmtId="15" fontId="23" fillId="22" borderId="0" xfId="0" applyNumberFormat="1" applyFont="1" applyFill="1" applyAlignment="1">
      <alignment vertical="center"/>
    </xf>
    <xf numFmtId="0" fontId="23" fillId="22" borderId="0" xfId="0" applyFont="1" applyFill="1" applyAlignment="1">
      <alignment wrapText="1"/>
    </xf>
    <xf numFmtId="0" fontId="23" fillId="22" borderId="7" xfId="0" applyFont="1" applyFill="1" applyBorder="1" applyAlignment="1">
      <alignment horizontal="center"/>
    </xf>
    <xf numFmtId="0" fontId="28" fillId="22" borderId="0" xfId="0" applyFont="1" applyFill="1" applyAlignment="1">
      <alignment horizontal="justify" vertical="center"/>
    </xf>
    <xf numFmtId="0" fontId="23" fillId="22" borderId="11" xfId="0" applyFont="1" applyFill="1" applyBorder="1" applyAlignment="1">
      <alignment vertical="center"/>
    </xf>
    <xf numFmtId="0" fontId="22" fillId="22" borderId="10" xfId="0" applyFont="1" applyFill="1" applyBorder="1"/>
    <xf numFmtId="0" fontId="22" fillId="22" borderId="0" xfId="0" applyFont="1" applyFill="1" applyAlignment="1">
      <alignment horizontal="justify" vertical="center" wrapText="1"/>
    </xf>
    <xf numFmtId="0" fontId="22" fillId="22" borderId="0" xfId="0" applyFont="1" applyFill="1"/>
    <xf numFmtId="0" fontId="22" fillId="22" borderId="11" xfId="0" applyFont="1" applyFill="1" applyBorder="1"/>
    <xf numFmtId="0" fontId="23" fillId="22" borderId="0" xfId="0" applyFont="1" applyFill="1" applyAlignment="1">
      <alignment horizontal="justify" vertical="center" wrapText="1"/>
    </xf>
    <xf numFmtId="0" fontId="23" fillId="22" borderId="14" xfId="0" applyFont="1" applyFill="1" applyBorder="1"/>
    <xf numFmtId="0" fontId="23" fillId="22" borderId="12" xfId="0" applyFont="1" applyFill="1" applyBorder="1"/>
    <xf numFmtId="0" fontId="23" fillId="22" borderId="13" xfId="0" applyFont="1" applyFill="1" applyBorder="1"/>
    <xf numFmtId="0" fontId="16" fillId="24" borderId="9" xfId="0" applyFont="1" applyFill="1" applyBorder="1" applyAlignment="1">
      <alignment horizontal="justify" vertical="top" wrapText="1"/>
    </xf>
    <xf numFmtId="0" fontId="16" fillId="24" borderId="7" xfId="0" applyFont="1" applyFill="1" applyBorder="1" applyAlignment="1">
      <alignment horizontal="justify" vertical="top" wrapText="1"/>
    </xf>
    <xf numFmtId="0" fontId="1" fillId="0" borderId="0" xfId="40">
      <alignment horizontal="left" vertical="top" wrapText="1"/>
    </xf>
    <xf numFmtId="0" fontId="4" fillId="0" borderId="0" xfId="40" applyFont="1">
      <alignment horizontal="left" vertical="top" wrapText="1"/>
    </xf>
    <xf numFmtId="0" fontId="16" fillId="26" borderId="18" xfId="40" applyFont="1" applyFill="1" applyBorder="1" applyAlignment="1">
      <alignment horizontal="center" vertical="center" wrapText="1"/>
    </xf>
    <xf numFmtId="0" fontId="16" fillId="26" borderId="19" xfId="40" applyFont="1" applyFill="1" applyBorder="1" applyAlignment="1">
      <alignment horizontal="center" vertical="center" wrapText="1"/>
    </xf>
    <xf numFmtId="0" fontId="16" fillId="26" borderId="20" xfId="40" applyFont="1" applyFill="1" applyBorder="1" applyAlignment="1">
      <alignment horizontal="center" vertical="center" wrapText="1"/>
    </xf>
    <xf numFmtId="0" fontId="21" fillId="27" borderId="21" xfId="40" applyFont="1" applyFill="1" applyBorder="1" applyAlignment="1">
      <alignment horizontal="center" vertical="center" wrapText="1"/>
    </xf>
    <xf numFmtId="15" fontId="21" fillId="27" borderId="22" xfId="40" applyNumberFormat="1" applyFont="1" applyFill="1" applyBorder="1" applyAlignment="1">
      <alignment horizontal="center" vertical="center" wrapText="1"/>
    </xf>
    <xf numFmtId="0" fontId="21" fillId="27" borderId="22" xfId="40" applyFont="1" applyFill="1" applyBorder="1" applyAlignment="1">
      <alignment horizontal="center" vertical="center" wrapText="1"/>
    </xf>
    <xf numFmtId="0" fontId="21" fillId="27" borderId="23" xfId="40" applyFont="1" applyFill="1" applyBorder="1" applyAlignment="1">
      <alignment vertical="center" wrapText="1"/>
    </xf>
    <xf numFmtId="0" fontId="21" fillId="27" borderId="24" xfId="40" applyFont="1" applyFill="1" applyBorder="1" applyAlignment="1">
      <alignment horizontal="center" vertical="center" wrapText="1"/>
    </xf>
    <xf numFmtId="0" fontId="21" fillId="27" borderId="25" xfId="40" applyFont="1" applyFill="1" applyBorder="1" applyAlignment="1">
      <alignment horizontal="center" vertical="center" wrapText="1"/>
    </xf>
    <xf numFmtId="0" fontId="21" fillId="27" borderId="26" xfId="40" applyFont="1" applyFill="1" applyBorder="1" applyAlignment="1">
      <alignment vertical="center" wrapText="1"/>
    </xf>
    <xf numFmtId="14" fontId="21" fillId="27" borderId="22" xfId="40" applyNumberFormat="1" applyFont="1" applyFill="1" applyBorder="1" applyAlignment="1">
      <alignment horizontal="center" vertical="center" wrapText="1"/>
    </xf>
    <xf numFmtId="0" fontId="33" fillId="28" borderId="27" xfId="0" applyFont="1" applyFill="1" applyBorder="1"/>
    <xf numFmtId="0" fontId="32" fillId="0" borderId="0" xfId="0" applyFont="1"/>
    <xf numFmtId="0" fontId="34" fillId="28" borderId="29" xfId="0" applyFont="1" applyFill="1" applyBorder="1" applyAlignment="1">
      <alignment vertical="center"/>
    </xf>
    <xf numFmtId="0" fontId="34" fillId="28" borderId="30" xfId="0" applyFont="1" applyFill="1" applyBorder="1" applyAlignment="1">
      <alignment vertical="center"/>
    </xf>
    <xf numFmtId="0" fontId="32" fillId="0" borderId="11" xfId="0" applyFont="1" applyBorder="1" applyAlignment="1">
      <alignment vertical="center"/>
    </xf>
    <xf numFmtId="0" fontId="34" fillId="28" borderId="17" xfId="0" applyFont="1" applyFill="1" applyBorder="1" applyAlignment="1">
      <alignment vertical="center"/>
    </xf>
    <xf numFmtId="0" fontId="32" fillId="0" borderId="7" xfId="0" applyFont="1" applyBorder="1" applyAlignment="1">
      <alignment vertical="center"/>
    </xf>
    <xf numFmtId="0" fontId="32" fillId="29" borderId="7" xfId="0" applyFont="1" applyFill="1" applyBorder="1" applyAlignment="1">
      <alignment vertical="center"/>
    </xf>
    <xf numFmtId="14" fontId="23" fillId="22" borderId="0" xfId="0" applyNumberFormat="1" applyFont="1" applyFill="1"/>
    <xf numFmtId="0" fontId="23" fillId="22" borderId="7" xfId="0" applyFont="1" applyFill="1" applyBorder="1" applyAlignment="1">
      <alignment horizontal="justify" vertical="top"/>
    </xf>
    <xf numFmtId="0" fontId="18" fillId="23" borderId="0" xfId="33" applyFont="1" applyFill="1" applyAlignment="1">
      <alignment horizontal="left" vertical="center" wrapText="1" indent="1"/>
    </xf>
    <xf numFmtId="0" fontId="15" fillId="23" borderId="0" xfId="33" applyFill="1" applyAlignment="1">
      <alignment horizontal="left" vertical="center" wrapText="1" indent="1"/>
    </xf>
    <xf numFmtId="0" fontId="30" fillId="23" borderId="0" xfId="33" applyFont="1" applyFill="1" applyAlignment="1">
      <alignment horizontal="center" wrapText="1"/>
    </xf>
    <xf numFmtId="15" fontId="23" fillId="22" borderId="0" xfId="0" applyNumberFormat="1" applyFont="1" applyFill="1" applyAlignment="1">
      <alignment horizontal="left" vertical="justify" wrapText="1"/>
    </xf>
    <xf numFmtId="0" fontId="16" fillId="24" borderId="7" xfId="0" applyFont="1" applyFill="1" applyBorder="1" applyAlignment="1">
      <alignment horizontal="center" vertical="center" wrapText="1"/>
    </xf>
    <xf numFmtId="0" fontId="24" fillId="22" borderId="0" xfId="0" applyFont="1" applyFill="1" applyAlignment="1">
      <alignment horizontal="left" vertical="top"/>
    </xf>
    <xf numFmtId="0" fontId="16" fillId="24" borderId="7" xfId="0" applyFont="1" applyFill="1" applyBorder="1" applyAlignment="1">
      <alignment horizontal="left" vertical="center" wrapText="1"/>
    </xf>
    <xf numFmtId="0" fontId="16" fillId="24" borderId="9" xfId="0" applyFont="1" applyFill="1" applyBorder="1" applyAlignment="1">
      <alignment horizontal="center" vertical="center" wrapText="1"/>
    </xf>
    <xf numFmtId="0" fontId="16" fillId="24" borderId="1" xfId="0" applyFont="1" applyFill="1" applyBorder="1" applyAlignment="1">
      <alignment horizontal="center" vertical="center" wrapText="1"/>
    </xf>
    <xf numFmtId="0" fontId="16" fillId="24" borderId="8" xfId="0" applyFont="1" applyFill="1" applyBorder="1" applyAlignment="1">
      <alignment horizontal="center" vertical="center" wrapText="1"/>
    </xf>
    <xf numFmtId="0" fontId="23" fillId="22" borderId="7" xfId="0" applyFont="1" applyFill="1" applyBorder="1" applyAlignment="1">
      <alignment horizontal="justify" vertical="top"/>
    </xf>
    <xf numFmtId="0" fontId="16" fillId="24" borderId="9" xfId="0" applyFont="1" applyFill="1" applyBorder="1" applyAlignment="1">
      <alignment horizontal="left" vertical="center" wrapText="1"/>
    </xf>
    <xf numFmtId="0" fontId="16" fillId="24" borderId="1" xfId="0" applyFont="1" applyFill="1" applyBorder="1" applyAlignment="1">
      <alignment horizontal="left" vertical="center" wrapText="1"/>
    </xf>
    <xf numFmtId="0" fontId="16" fillId="24" borderId="8" xfId="0" applyFont="1" applyFill="1" applyBorder="1" applyAlignment="1">
      <alignment horizontal="left" vertical="center" wrapText="1"/>
    </xf>
    <xf numFmtId="0" fontId="23" fillId="22" borderId="0" xfId="0" applyFont="1" applyFill="1" applyAlignment="1">
      <alignment horizontal="justify" vertical="center" wrapText="1"/>
    </xf>
    <xf numFmtId="0" fontId="23" fillId="22" borderId="0" xfId="0" applyFont="1" applyFill="1" applyAlignment="1">
      <alignment horizontal="left" vertical="center"/>
    </xf>
    <xf numFmtId="0" fontId="23" fillId="22" borderId="0" xfId="0" applyFont="1" applyFill="1" applyAlignment="1">
      <alignment horizontal="left" vertical="top"/>
    </xf>
    <xf numFmtId="0" fontId="23" fillId="22" borderId="0" xfId="0" applyFont="1" applyFill="1" applyAlignment="1">
      <alignment horizontal="left" vertical="center" wrapText="1"/>
    </xf>
    <xf numFmtId="0" fontId="23" fillId="22" borderId="0" xfId="0" applyFont="1" applyFill="1" applyAlignment="1">
      <alignment horizontal="justify" vertical="top"/>
    </xf>
    <xf numFmtId="0" fontId="23" fillId="22" borderId="12" xfId="0" applyFont="1" applyFill="1" applyBorder="1" applyAlignment="1">
      <alignment horizontal="justify" vertical="center" wrapText="1"/>
    </xf>
    <xf numFmtId="0" fontId="17" fillId="22" borderId="7" xfId="0" applyFont="1" applyFill="1" applyBorder="1" applyAlignment="1">
      <alignment horizontal="center" vertical="center"/>
    </xf>
    <xf numFmtId="0" fontId="23" fillId="22" borderId="0" xfId="0" applyFont="1" applyFill="1" applyAlignment="1">
      <alignment horizontal="justify" vertical="top" wrapText="1"/>
    </xf>
    <xf numFmtId="0" fontId="17" fillId="22" borderId="9" xfId="0" applyFont="1" applyFill="1" applyBorder="1" applyAlignment="1">
      <alignment horizontal="center" vertical="center"/>
    </xf>
    <xf numFmtId="0" fontId="17" fillId="22" borderId="8" xfId="0" applyFont="1" applyFill="1" applyBorder="1" applyAlignment="1">
      <alignment horizontal="center" vertical="center"/>
    </xf>
    <xf numFmtId="15" fontId="22" fillId="22" borderId="9" xfId="0" applyNumberFormat="1" applyFont="1" applyFill="1" applyBorder="1" applyAlignment="1">
      <alignment horizontal="center" vertical="center"/>
    </xf>
    <xf numFmtId="15" fontId="22" fillId="22" borderId="8" xfId="0" applyNumberFormat="1" applyFont="1" applyFill="1" applyBorder="1" applyAlignment="1">
      <alignment horizontal="center" vertical="center"/>
    </xf>
    <xf numFmtId="15" fontId="23" fillId="22" borderId="7" xfId="0" applyNumberFormat="1" applyFont="1" applyFill="1" applyBorder="1" applyAlignment="1">
      <alignment horizontal="justify" vertical="top"/>
    </xf>
    <xf numFmtId="15" fontId="23" fillId="22" borderId="7" xfId="0" applyNumberFormat="1" applyFont="1" applyFill="1" applyBorder="1" applyAlignment="1">
      <alignment horizontal="left" vertical="center" wrapText="1"/>
    </xf>
    <xf numFmtId="15" fontId="23" fillId="22" borderId="7" xfId="0" applyNumberFormat="1" applyFont="1" applyFill="1" applyBorder="1" applyAlignment="1">
      <alignment horizontal="left" vertical="center"/>
    </xf>
    <xf numFmtId="0" fontId="23" fillId="22" borderId="0" xfId="0" applyFont="1" applyFill="1" applyAlignment="1">
      <alignment horizontal="center"/>
    </xf>
    <xf numFmtId="0" fontId="29" fillId="25" borderId="0" xfId="40" applyFont="1" applyFill="1" applyAlignment="1">
      <alignment horizontal="left" vertical="center" wrapText="1"/>
    </xf>
    <xf numFmtId="0" fontId="16" fillId="25" borderId="0" xfId="40" applyFont="1" applyFill="1" applyAlignment="1">
      <alignment horizontal="left" vertical="center" wrapText="1"/>
    </xf>
    <xf numFmtId="0" fontId="4" fillId="0" borderId="0" xfId="40" applyFont="1">
      <alignment horizontal="left" vertical="top" wrapText="1"/>
    </xf>
    <xf numFmtId="0" fontId="32" fillId="0" borderId="30" xfId="0" applyFont="1" applyBorder="1" applyAlignment="1">
      <alignment vertical="center"/>
    </xf>
    <xf numFmtId="0" fontId="32" fillId="0" borderId="29" xfId="0" applyFont="1" applyBorder="1" applyAlignment="1">
      <alignment vertical="center"/>
    </xf>
    <xf numFmtId="0" fontId="32" fillId="0" borderId="10" xfId="0" applyFont="1" applyBorder="1" applyAlignment="1">
      <alignment vertical="center"/>
    </xf>
    <xf numFmtId="0" fontId="32" fillId="0" borderId="0" xfId="0" applyFont="1" applyBorder="1" applyAlignment="1">
      <alignment vertical="center"/>
    </xf>
    <xf numFmtId="0" fontId="36" fillId="0" borderId="28" xfId="41" applyBorder="1"/>
    <xf numFmtId="0" fontId="35" fillId="22" borderId="32" xfId="0" applyFont="1" applyFill="1" applyBorder="1"/>
    <xf numFmtId="0" fontId="34" fillId="28" borderId="31" xfId="0" applyFont="1" applyFill="1" applyBorder="1" applyAlignment="1">
      <alignment vertical="center"/>
    </xf>
    <xf numFmtId="0" fontId="0" fillId="0" borderId="0" xfId="0" applyBorder="1"/>
    <xf numFmtId="0" fontId="35" fillId="22" borderId="33" xfId="0" applyFont="1" applyFill="1" applyBorder="1" applyAlignment="1">
      <alignment vertical="center"/>
    </xf>
    <xf numFmtId="0" fontId="35" fillId="22" borderId="34" xfId="0" applyFont="1" applyFill="1" applyBorder="1" applyAlignment="1">
      <alignment vertical="center"/>
    </xf>
    <xf numFmtId="0" fontId="35" fillId="22" borderId="17" xfId="0" applyFont="1" applyFill="1" applyBorder="1"/>
    <xf numFmtId="0" fontId="35" fillId="22" borderId="27" xfId="0" applyFont="1" applyFill="1" applyBorder="1" applyAlignment="1">
      <alignment vertical="center"/>
    </xf>
    <xf numFmtId="0" fontId="35" fillId="22" borderId="35" xfId="0" applyFont="1" applyFill="1" applyBorder="1" applyAlignment="1">
      <alignment vertical="center"/>
    </xf>
    <xf numFmtId="0" fontId="35" fillId="22" borderId="28" xfId="0" applyFont="1" applyFill="1" applyBorder="1" applyAlignment="1">
      <alignment vertical="center"/>
    </xf>
    <xf numFmtId="0" fontId="35" fillId="22" borderId="29" xfId="0" applyFont="1" applyFill="1" applyBorder="1"/>
    <xf numFmtId="0" fontId="35" fillId="0" borderId="34" xfId="0" applyFont="1" applyBorder="1" applyAlignment="1">
      <alignment vertical="center"/>
    </xf>
    <xf numFmtId="0" fontId="36" fillId="0" borderId="0" xfId="41"/>
    <xf numFmtId="0" fontId="35" fillId="22" borderId="36" xfId="0" applyFont="1" applyFill="1" applyBorder="1" applyAlignment="1">
      <alignment vertical="center"/>
    </xf>
    <xf numFmtId="0" fontId="35" fillId="22" borderId="37" xfId="0" applyFont="1" applyFill="1" applyBorder="1" applyAlignment="1">
      <alignment vertical="center"/>
    </xf>
    <xf numFmtId="0" fontId="35" fillId="22" borderId="31" xfId="0" applyFont="1" applyFill="1" applyBorder="1"/>
    <xf numFmtId="0" fontId="35" fillId="22" borderId="30" xfId="0" applyFont="1" applyFill="1" applyBorder="1"/>
  </cellXfs>
  <cellStyles count="42">
    <cellStyle name="20% - Accent1" xfId="2" xr:uid="{00000000-0005-0000-0000-000000000000}"/>
    <cellStyle name="20% - Accent2" xfId="3" xr:uid="{00000000-0005-0000-0000-000001000000}"/>
    <cellStyle name="20% - Accent3" xfId="4" xr:uid="{00000000-0005-0000-0000-000002000000}"/>
    <cellStyle name="20% - Accent4" xfId="5" xr:uid="{00000000-0005-0000-0000-000003000000}"/>
    <cellStyle name="20% - Accent5" xfId="6" xr:uid="{00000000-0005-0000-0000-000004000000}"/>
    <cellStyle name="20% - Accent6" xfId="7" xr:uid="{00000000-0005-0000-0000-000005000000}"/>
    <cellStyle name="40% - Accent1" xfId="8" xr:uid="{00000000-0005-0000-0000-000006000000}"/>
    <cellStyle name="40% - Accent2" xfId="9" xr:uid="{00000000-0005-0000-0000-000007000000}"/>
    <cellStyle name="40% - Accent3" xfId="10" xr:uid="{00000000-0005-0000-0000-000008000000}"/>
    <cellStyle name="40% - Accent4" xfId="11" xr:uid="{00000000-0005-0000-0000-000009000000}"/>
    <cellStyle name="40% - Accent5" xfId="12" xr:uid="{00000000-0005-0000-0000-00000A000000}"/>
    <cellStyle name="40% - Accent6" xfId="13" xr:uid="{00000000-0005-0000-0000-00000B000000}"/>
    <cellStyle name="60% - Accent1" xfId="14" xr:uid="{00000000-0005-0000-0000-00000C000000}"/>
    <cellStyle name="60% - Accent2" xfId="15" xr:uid="{00000000-0005-0000-0000-00000D000000}"/>
    <cellStyle name="60% - Accent3" xfId="16" xr:uid="{00000000-0005-0000-0000-00000E000000}"/>
    <cellStyle name="60% - Accent4" xfId="17" xr:uid="{00000000-0005-0000-0000-00000F000000}"/>
    <cellStyle name="60% - Accent5" xfId="18" xr:uid="{00000000-0005-0000-0000-000010000000}"/>
    <cellStyle name="60% - Accent6" xfId="19" xr:uid="{00000000-0005-0000-0000-000011000000}"/>
    <cellStyle name="Accent1" xfId="20" xr:uid="{00000000-0005-0000-0000-000012000000}"/>
    <cellStyle name="Accent2" xfId="21" xr:uid="{00000000-0005-0000-0000-000013000000}"/>
    <cellStyle name="Accent3" xfId="22" xr:uid="{00000000-0005-0000-0000-000014000000}"/>
    <cellStyle name="Accent4" xfId="23" xr:uid="{00000000-0005-0000-0000-000015000000}"/>
    <cellStyle name="Accent5" xfId="24" xr:uid="{00000000-0005-0000-0000-000016000000}"/>
    <cellStyle name="Accent6" xfId="25" xr:uid="{00000000-0005-0000-0000-000017000000}"/>
    <cellStyle name="Bad" xfId="26" xr:uid="{00000000-0005-0000-0000-000018000000}"/>
    <cellStyle name="Calculation" xfId="27" xr:uid="{00000000-0005-0000-0000-000019000000}"/>
    <cellStyle name="Explanatory Text" xfId="28" xr:uid="{00000000-0005-0000-0000-00001A000000}"/>
    <cellStyle name="Heading 1" xfId="29" xr:uid="{00000000-0005-0000-0000-00001B000000}"/>
    <cellStyle name="Heading 2" xfId="30" xr:uid="{00000000-0005-0000-0000-00001C000000}"/>
    <cellStyle name="Heading 3" xfId="31" xr:uid="{00000000-0005-0000-0000-00001D000000}"/>
    <cellStyle name="Hipervínculo" xfId="41" builtinId="8"/>
    <cellStyle name="Normal" xfId="0" builtinId="0"/>
    <cellStyle name="Normal 2" xfId="1" xr:uid="{00000000-0005-0000-0000-000020000000}"/>
    <cellStyle name="Normal 3" xfId="34" xr:uid="{00000000-0005-0000-0000-000021000000}"/>
    <cellStyle name="Normal 3 2" xfId="36" xr:uid="{00000000-0005-0000-0000-000022000000}"/>
    <cellStyle name="Normal 4" xfId="35" xr:uid="{00000000-0005-0000-0000-000023000000}"/>
    <cellStyle name="Normal 5" xfId="40" xr:uid="{00000000-0005-0000-0000-000024000000}"/>
    <cellStyle name="Output" xfId="32" xr:uid="{00000000-0005-0000-0000-000025000000}"/>
    <cellStyle name="Percent 2" xfId="37" xr:uid="{00000000-0005-0000-0000-000027000000}"/>
    <cellStyle name="Porcentaje" xfId="39" builtinId="5"/>
    <cellStyle name="Porcentual 3" xfId="38" xr:uid="{00000000-0005-0000-0000-000028000000}"/>
    <cellStyle name="Title" xfId="33" xr:uid="{00000000-0005-0000-0000-000029000000}"/>
  </cellStyles>
  <dxfs count="15">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general" vertical="center" textRotation="0" wrapText="1" indent="0" justifyLastLine="0" shrinkToFit="0" readingOrder="0"/>
      <border diagonalUp="0" diagonalDown="0">
        <left style="thin">
          <color rgb="FF00A7CF"/>
        </left>
        <right/>
        <top style="thin">
          <color rgb="FF00A7CF"/>
        </top>
        <bottom style="thin">
          <color rgb="FF00A7CF"/>
        </bottom>
        <vertical/>
        <horizontal/>
      </border>
    </dxf>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center" vertical="center" textRotation="0" wrapText="1" indent="0" justifyLastLine="0" shrinkToFit="0" readingOrder="0"/>
      <border diagonalUp="0" diagonalDown="0">
        <left style="thin">
          <color rgb="FF00A7CF"/>
        </left>
        <right style="thin">
          <color rgb="FF00A7CF"/>
        </right>
        <top style="thin">
          <color rgb="FF00A7CF"/>
        </top>
        <bottom style="thin">
          <color rgb="FF00A7CF"/>
        </bottom>
        <vertical/>
        <horizontal/>
      </border>
    </dxf>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center" vertical="center" textRotation="0" wrapText="1" indent="0" justifyLastLine="0" shrinkToFit="0" readingOrder="0"/>
      <border diagonalUp="0" diagonalDown="0">
        <left style="thin">
          <color rgb="FF00A7CF"/>
        </left>
        <right style="thin">
          <color rgb="FF00A7CF"/>
        </right>
        <top style="thin">
          <color rgb="FF00A7CF"/>
        </top>
        <bottom style="thin">
          <color rgb="FF00A7CF"/>
        </bottom>
        <vertical/>
        <horizontal/>
      </border>
    </dxf>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center" vertical="center" textRotation="0" wrapText="1" indent="0" justifyLastLine="0" shrinkToFit="0" readingOrder="0"/>
      <border diagonalUp="0" diagonalDown="0">
        <left style="thin">
          <color rgb="FF00A7CF"/>
        </left>
        <right style="thin">
          <color rgb="FF00A7CF"/>
        </right>
        <top style="thin">
          <color rgb="FF00A7CF"/>
        </top>
        <bottom style="thin">
          <color rgb="FF00A7CF"/>
        </bottom>
        <vertical/>
        <horizontal/>
      </border>
    </dxf>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center" vertical="center" textRotation="0" wrapText="1" indent="0" justifyLastLine="0" shrinkToFit="0" readingOrder="0"/>
      <border diagonalUp="0" diagonalDown="0">
        <left style="thin">
          <color rgb="FF00A7CF"/>
        </left>
        <right style="thin">
          <color rgb="FF00A7CF"/>
        </right>
        <top style="thin">
          <color rgb="FF00A7CF"/>
        </top>
        <bottom style="thin">
          <color rgb="FF00A7CF"/>
        </bottom>
        <vertical/>
        <horizontal/>
      </border>
    </dxf>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center" vertical="center" textRotation="0" wrapText="1" indent="0" justifyLastLine="0" shrinkToFit="0" readingOrder="0"/>
      <border diagonalUp="0" diagonalDown="0">
        <left/>
        <right style="thin">
          <color rgb="FF00A7CF"/>
        </right>
        <top style="thin">
          <color rgb="FF00A7CF"/>
        </top>
        <bottom style="thin">
          <color rgb="FF00A7CF"/>
        </bottom>
        <vertical/>
        <horizontal/>
      </border>
    </dxf>
    <dxf>
      <border outline="0">
        <top style="thin">
          <color rgb="FF00A7CF"/>
        </top>
      </border>
    </dxf>
    <dxf>
      <border outline="0">
        <left style="thin">
          <color rgb="FF00A7CF"/>
        </left>
        <right style="thin">
          <color rgb="FF00A7CF"/>
        </right>
        <top style="thin">
          <color rgb="FF00A7CF"/>
        </top>
        <bottom style="thin">
          <color rgb="FF00A7CF"/>
        </bottom>
      </border>
    </dxf>
    <dxf>
      <font>
        <b val="0"/>
        <i val="0"/>
        <strike val="0"/>
        <condense val="0"/>
        <extend val="0"/>
        <outline val="0"/>
        <shadow val="0"/>
        <u val="none"/>
        <vertAlign val="baseline"/>
        <sz val="10"/>
        <color auto="1"/>
        <name val="Calibri"/>
        <scheme val="minor"/>
      </font>
      <fill>
        <patternFill patternType="solid">
          <fgColor rgb="FF000000"/>
          <bgColor rgb="FFFFFFFF"/>
        </patternFill>
      </fill>
      <alignment horizontal="center" vertical="center" textRotation="0" wrapText="1" indent="0" justifyLastLine="0" shrinkToFit="0" readingOrder="0"/>
    </dxf>
    <dxf>
      <border outline="0">
        <bottom style="thin">
          <color rgb="FF00A7CF"/>
        </bottom>
      </border>
    </dxf>
    <dxf>
      <font>
        <b/>
        <i val="0"/>
        <strike val="0"/>
        <condense val="0"/>
        <extend val="0"/>
        <outline val="0"/>
        <shadow val="0"/>
        <u val="none"/>
        <vertAlign val="baseline"/>
        <sz val="11"/>
        <color theme="0"/>
        <name val="Calibri"/>
        <scheme val="minor"/>
      </font>
      <fill>
        <patternFill patternType="solid">
          <fgColor rgb="FF000000"/>
          <bgColor rgb="FF2D69A1"/>
        </patternFill>
      </fill>
      <alignment horizontal="center" vertical="center" textRotation="0" wrapText="1" indent="0" justifyLastLine="0" shrinkToFit="0" readingOrder="0"/>
      <border diagonalUp="0" diagonalDown="0" outline="0">
        <left style="thin">
          <color rgb="FF00A7CF"/>
        </left>
        <right style="thin">
          <color rgb="FF00A7CF"/>
        </right>
        <top/>
        <bottom/>
      </border>
    </dxf>
    <dxf>
      <font>
        <b/>
        <i val="0"/>
      </font>
      <fill>
        <patternFill>
          <bgColor rgb="FFD7D7D7"/>
        </patternFill>
      </fill>
    </dxf>
    <dxf>
      <font>
        <b val="0"/>
        <i val="0"/>
      </font>
      <fill>
        <patternFill patternType="none">
          <bgColor indexed="65"/>
        </patternFill>
      </fill>
    </dxf>
    <dxf>
      <fill>
        <patternFill>
          <bgColor rgb="FFF2F2F2"/>
        </patternFill>
      </fill>
    </dxf>
    <dxf>
      <fill>
        <patternFill>
          <bgColor rgb="FF2D69A1"/>
        </patternFill>
      </fill>
      <border>
        <left style="thin">
          <color rgb="FF00A7CF"/>
        </left>
        <right style="thin">
          <color rgb="FF00A7CF"/>
        </right>
        <top style="thin">
          <color rgb="FF00A7CF"/>
        </top>
        <bottom style="thin">
          <color rgb="FF00A7CF"/>
        </bottom>
        <vertical style="thin">
          <color rgb="FF00A7CF"/>
        </vertical>
        <horizontal style="thin">
          <color rgb="FF00A7CF"/>
        </horizontal>
      </border>
    </dxf>
  </dxfs>
  <tableStyles count="2" defaultTableStyle="TableStyleMedium9" defaultPivotStyle="PivotStyleLight16">
    <tableStyle name="Cobis Horizontal" pivot="0" count="2" xr9:uid="{00000000-0011-0000-FFFF-FFFF00000000}">
      <tableStyleElement type="headerRow" dxfId="14"/>
      <tableStyleElement type="secondRowStripe" dxfId="13"/>
    </tableStyle>
    <tableStyle name="MySqlDefault" pivot="0" table="0" count="2" xr9:uid="{00000000-0011-0000-FFFF-FFFF01000000}">
      <tableStyleElement type="wholeTable" dxfId="12"/>
      <tableStyleElement type="headerRow" dxfId="11"/>
    </tableStyle>
  </tableStyles>
  <colors>
    <mruColors>
      <color rgb="FF2D69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C">
                <a:solidFill>
                  <a:schemeClr val="tx2"/>
                </a:solidFill>
              </a:rPr>
              <a:t>resumen de los tipos de incidentes encontrados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6B1-4D4F-8214-7B864B2CE29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6B1-4D4F-8214-7B864B2CE29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6B1-4D4F-8214-7B864B2CE29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6B1-4D4F-8214-7B864B2CE29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6B1-4D4F-8214-7B864B2CE29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16B1-4D4F-8214-7B864B2CE292}"/>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16B1-4D4F-8214-7B864B2CE29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16B1-4D4F-8214-7B864B2CE29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16B1-4D4F-8214-7B864B2CE29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16B1-4D4F-8214-7B864B2CE29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16B1-4D4F-8214-7B864B2CE29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16B1-4D4F-8214-7B864B2CE29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16B1-4D4F-8214-7B864B2CE29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16B1-4D4F-8214-7B864B2CE292}"/>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'Informe de Resultados de Prueba'!$C$43:$C$49</c:f>
              <c:strCache>
                <c:ptCount val="7"/>
                <c:pt idx="0">
                  <c:v>Defecto</c:v>
                </c:pt>
                <c:pt idx="1">
                  <c:v>Mejora Funcional</c:v>
                </c:pt>
                <c:pt idx="2">
                  <c:v>Error de datos</c:v>
                </c:pt>
                <c:pt idx="3">
                  <c:v>Error general del tester</c:v>
                </c:pt>
                <c:pt idx="4">
                  <c:v>Defecto en especificación (Requerimiento)</c:v>
                </c:pt>
                <c:pt idx="5">
                  <c:v>Sistema COBIS (Ej: Instalador)</c:v>
                </c:pt>
                <c:pt idx="6">
                  <c:v>No aplica</c:v>
                </c:pt>
              </c:strCache>
            </c:strRef>
          </c:cat>
          <c:val>
            <c:numRef>
              <c:f>'Informe de Resultados de Prueba'!$D$43:$D$49</c:f>
              <c:numCache>
                <c:formatCode>General</c:formatCode>
                <c:ptCount val="7"/>
              </c:numCache>
            </c:numRef>
          </c:val>
          <c:extLst>
            <c:ext xmlns:c16="http://schemas.microsoft.com/office/drawing/2014/chart" uri="{C3380CC4-5D6E-409C-BE32-E72D297353CC}">
              <c16:uniqueId val="{0000000E-16B1-4D4F-8214-7B864B2CE29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C"/>
              <a:t>DISTRIBUCIÓN PORCENTUAL DEL TOTAL DE CASOS DE PRUEBA FALLIDOS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09147421008759"/>
          <c:y val="0.330491049043662"/>
          <c:w val="0.65541487041816127"/>
          <c:h val="0.46081333363512067"/>
        </c:manualLayout>
      </c:layout>
      <c:pie3DChart>
        <c:varyColors val="1"/>
        <c:ser>
          <c:idx val="0"/>
          <c:order val="0"/>
          <c:dPt>
            <c:idx val="0"/>
            <c:bubble3D val="0"/>
            <c:explosion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BC0-46D9-B4CE-66192269622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BC0-46D9-B4CE-66192269622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BC0-46D9-B4CE-66192269622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BC0-46D9-B4CE-66192269622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BC0-46D9-B4CE-66192269622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BC0-46D9-B4CE-661922696229}"/>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'Informe de Resultados de Prueba'!$C$65:$C$67</c:f>
              <c:strCache>
                <c:ptCount val="3"/>
                <c:pt idx="0">
                  <c:v>EXITOSO</c:v>
                </c:pt>
                <c:pt idx="1">
                  <c:v>FALLIDO </c:v>
                </c:pt>
                <c:pt idx="2">
                  <c:v>BLOQUEADO</c:v>
                </c:pt>
              </c:strCache>
            </c:strRef>
          </c:cat>
          <c:val>
            <c:numRef>
              <c:f>'Informe de Resultados de Prueba'!$D$65:$D$67</c:f>
              <c:numCache>
                <c:formatCode>General</c:formatCode>
                <c:ptCount val="3"/>
                <c:pt idx="0">
                  <c:v>2</c:v>
                </c:pt>
                <c:pt idx="1">
                  <c:v>0</c:v>
                </c:pt>
                <c:pt idx="2">
                  <c:v>0</c:v>
                </c:pt>
              </c:numCache>
            </c:numRef>
          </c:val>
          <c:extLst>
            <c:ext xmlns:c16="http://schemas.microsoft.com/office/drawing/2014/chart" uri="{C3380CC4-5D6E-409C-BE32-E72D297353CC}">
              <c16:uniqueId val="{00000006-7BC0-46D9-B4CE-66192269622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6.png"/><Relationship Id="rId7" Type="http://schemas.openxmlformats.org/officeDocument/2006/relationships/image" Target="../media/image11.png"/><Relationship Id="rId2" Type="http://schemas.openxmlformats.org/officeDocument/2006/relationships/image" Target="../media/image8.png"/><Relationship Id="rId1" Type="http://schemas.openxmlformats.org/officeDocument/2006/relationships/image" Target="../media/image3.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974911</xdr:colOff>
      <xdr:row>40</xdr:row>
      <xdr:rowOff>149678</xdr:rowOff>
    </xdr:from>
    <xdr:to>
      <xdr:col>8</xdr:col>
      <xdr:colOff>1428750</xdr:colOff>
      <xdr:row>56</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973231</xdr:colOff>
      <xdr:row>62</xdr:row>
      <xdr:rowOff>54430</xdr:rowOff>
    </xdr:from>
    <xdr:to>
      <xdr:col>8</xdr:col>
      <xdr:colOff>1451428</xdr:colOff>
      <xdr:row>77</xdr:row>
      <xdr:rowOff>145677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38659</xdr:colOff>
      <xdr:row>85</xdr:row>
      <xdr:rowOff>16248</xdr:rowOff>
    </xdr:from>
    <xdr:to>
      <xdr:col>8</xdr:col>
      <xdr:colOff>1581150</xdr:colOff>
      <xdr:row>95</xdr:row>
      <xdr:rowOff>188999</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a:stretch>
          <a:fillRect/>
        </a:stretch>
      </xdr:blipFill>
      <xdr:spPr>
        <a:xfrm>
          <a:off x="6563284" y="16818348"/>
          <a:ext cx="4742891" cy="2143305"/>
        </a:xfrm>
        <a:prstGeom prst="rect">
          <a:avLst/>
        </a:prstGeom>
        <a:ln>
          <a:solidFill>
            <a:schemeClr val="accent1"/>
          </a:solidFill>
        </a:ln>
      </xdr:spPr>
    </xdr:pic>
    <xdr:clientData/>
  </xdr:twoCellAnchor>
  <xdr:twoCellAnchor>
    <xdr:from>
      <xdr:col>5</xdr:col>
      <xdr:colOff>61784</xdr:colOff>
      <xdr:row>90</xdr:row>
      <xdr:rowOff>66404</xdr:rowOff>
    </xdr:from>
    <xdr:to>
      <xdr:col>8</xdr:col>
      <xdr:colOff>1561453</xdr:colOff>
      <xdr:row>92</xdr:row>
      <xdr:rowOff>114029</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rot="20352277">
          <a:off x="6586409" y="17678129"/>
          <a:ext cx="4700069" cy="371475"/>
        </a:xfrm>
        <a:prstGeom prst="rect">
          <a:avLst/>
        </a:prstGeom>
        <a:solidFill>
          <a:schemeClr val="lt1"/>
        </a:solidFill>
        <a:ln w="952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1600">
              <a:solidFill>
                <a:schemeClr val="bg2">
                  <a:lumMod val="50000"/>
                </a:schemeClr>
              </a:solidFill>
            </a:rPr>
            <a:t>Imagen de muestra</a:t>
          </a:r>
        </a:p>
      </xdr:txBody>
    </xdr:sp>
    <xdr:clientData/>
  </xdr:twoCellAnchor>
  <xdr:twoCellAnchor editAs="oneCell">
    <xdr:from>
      <xdr:col>8</xdr:col>
      <xdr:colOff>1441694</xdr:colOff>
      <xdr:row>0</xdr:row>
      <xdr:rowOff>247062</xdr:rowOff>
    </xdr:from>
    <xdr:to>
      <xdr:col>10</xdr:col>
      <xdr:colOff>310308</xdr:colOff>
      <xdr:row>0</xdr:row>
      <xdr:rowOff>704262</xdr:rowOff>
    </xdr:to>
    <xdr:pic>
      <xdr:nvPicPr>
        <xdr:cNvPr id="12" name="Imagen 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171848" y="247062"/>
          <a:ext cx="1469672"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5</xdr:col>
      <xdr:colOff>54589</xdr:colOff>
      <xdr:row>16</xdr:row>
      <xdr:rowOff>142875</xdr:rowOff>
    </xdr:to>
    <xdr:pic>
      <xdr:nvPicPr>
        <xdr:cNvPr id="7" name="Imagen 6">
          <a:extLst>
            <a:ext uri="{FF2B5EF4-FFF2-40B4-BE49-F238E27FC236}">
              <a16:creationId xmlns:a16="http://schemas.microsoft.com/office/drawing/2014/main" id="{B153F325-03C3-4BED-BD1F-0426450994C9}"/>
            </a:ext>
          </a:extLst>
        </xdr:cNvPr>
        <xdr:cNvPicPr>
          <a:picLocks noChangeAspect="1"/>
        </xdr:cNvPicPr>
      </xdr:nvPicPr>
      <xdr:blipFill>
        <a:blip xmlns:r="http://schemas.openxmlformats.org/officeDocument/2006/relationships" r:embed="rId1"/>
        <a:stretch>
          <a:fillRect/>
        </a:stretch>
      </xdr:blipFill>
      <xdr:spPr>
        <a:xfrm>
          <a:off x="762001" y="323850"/>
          <a:ext cx="3102588" cy="2409825"/>
        </a:xfrm>
        <a:prstGeom prst="rect">
          <a:avLst/>
        </a:prstGeom>
      </xdr:spPr>
    </xdr:pic>
    <xdr:clientData/>
  </xdr:twoCellAnchor>
  <xdr:twoCellAnchor editAs="oneCell">
    <xdr:from>
      <xdr:col>6</xdr:col>
      <xdr:colOff>1</xdr:colOff>
      <xdr:row>3</xdr:row>
      <xdr:rowOff>1</xdr:rowOff>
    </xdr:from>
    <xdr:to>
      <xdr:col>14</xdr:col>
      <xdr:colOff>590551</xdr:colOff>
      <xdr:row>7</xdr:row>
      <xdr:rowOff>121361</xdr:rowOff>
    </xdr:to>
    <xdr:pic>
      <xdr:nvPicPr>
        <xdr:cNvPr id="8" name="Imagen 7">
          <a:extLst>
            <a:ext uri="{FF2B5EF4-FFF2-40B4-BE49-F238E27FC236}">
              <a16:creationId xmlns:a16="http://schemas.microsoft.com/office/drawing/2014/main" id="{8B3CBDCA-9AAC-4057-A0B3-CD54B7AA5976}"/>
            </a:ext>
          </a:extLst>
        </xdr:cNvPr>
        <xdr:cNvPicPr>
          <a:picLocks noChangeAspect="1"/>
        </xdr:cNvPicPr>
      </xdr:nvPicPr>
      <xdr:blipFill>
        <a:blip xmlns:r="http://schemas.openxmlformats.org/officeDocument/2006/relationships" r:embed="rId2"/>
        <a:stretch>
          <a:fillRect/>
        </a:stretch>
      </xdr:blipFill>
      <xdr:spPr>
        <a:xfrm>
          <a:off x="4572001" y="485776"/>
          <a:ext cx="6686550" cy="7690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387711</xdr:colOff>
      <xdr:row>0</xdr:row>
      <xdr:rowOff>29805</xdr:rowOff>
    </xdr:from>
    <xdr:to>
      <xdr:col>8</xdr:col>
      <xdr:colOff>65467</xdr:colOff>
      <xdr:row>23</xdr:row>
      <xdr:rowOff>163155</xdr:rowOff>
    </xdr:to>
    <xdr:pic>
      <xdr:nvPicPr>
        <xdr:cNvPr id="5" name="Imagen 4">
          <a:extLst>
            <a:ext uri="{FF2B5EF4-FFF2-40B4-BE49-F238E27FC236}">
              <a16:creationId xmlns:a16="http://schemas.microsoft.com/office/drawing/2014/main" id="{1AE1F6C1-6684-4412-859B-4C6BF36EAA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7711" y="29805"/>
          <a:ext cx="5773756" cy="3888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370114</xdr:colOff>
      <xdr:row>0</xdr:row>
      <xdr:rowOff>0</xdr:rowOff>
    </xdr:from>
    <xdr:to>
      <xdr:col>16</xdr:col>
      <xdr:colOff>367487</xdr:colOff>
      <xdr:row>23</xdr:row>
      <xdr:rowOff>144454</xdr:rowOff>
    </xdr:to>
    <xdr:pic>
      <xdr:nvPicPr>
        <xdr:cNvPr id="6" name="Imagen 5">
          <a:extLst>
            <a:ext uri="{FF2B5EF4-FFF2-40B4-BE49-F238E27FC236}">
              <a16:creationId xmlns:a16="http://schemas.microsoft.com/office/drawing/2014/main" id="{57745BF3-9EFA-49CE-9DB0-078760E9BA0A}"/>
            </a:ext>
          </a:extLst>
        </xdr:cNvPr>
        <xdr:cNvPicPr>
          <a:picLocks noChangeAspect="1"/>
        </xdr:cNvPicPr>
      </xdr:nvPicPr>
      <xdr:blipFill>
        <a:blip xmlns:r="http://schemas.openxmlformats.org/officeDocument/2006/relationships" r:embed="rId2"/>
        <a:stretch>
          <a:fillRect/>
        </a:stretch>
      </xdr:blipFill>
      <xdr:spPr>
        <a:xfrm>
          <a:off x="6466114" y="0"/>
          <a:ext cx="6093373" cy="3900025"/>
        </a:xfrm>
        <a:prstGeom prst="rect">
          <a:avLst/>
        </a:prstGeom>
      </xdr:spPr>
    </xdr:pic>
    <xdr:clientData/>
  </xdr:twoCellAnchor>
  <xdr:twoCellAnchor editAs="oneCell">
    <xdr:from>
      <xdr:col>16</xdr:col>
      <xdr:colOff>632733</xdr:colOff>
      <xdr:row>2</xdr:row>
      <xdr:rowOff>154494</xdr:rowOff>
    </xdr:from>
    <xdr:to>
      <xdr:col>25</xdr:col>
      <xdr:colOff>687333</xdr:colOff>
      <xdr:row>24</xdr:row>
      <xdr:rowOff>81375</xdr:rowOff>
    </xdr:to>
    <xdr:pic>
      <xdr:nvPicPr>
        <xdr:cNvPr id="7" name="Imagen 6">
          <a:extLst>
            <a:ext uri="{FF2B5EF4-FFF2-40B4-BE49-F238E27FC236}">
              <a16:creationId xmlns:a16="http://schemas.microsoft.com/office/drawing/2014/main" id="{157836CC-CA32-4A0C-8E2E-26309476B42D}"/>
            </a:ext>
          </a:extLst>
        </xdr:cNvPr>
        <xdr:cNvPicPr>
          <a:picLocks noChangeAspect="1"/>
        </xdr:cNvPicPr>
      </xdr:nvPicPr>
      <xdr:blipFill>
        <a:blip xmlns:r="http://schemas.openxmlformats.org/officeDocument/2006/relationships" r:embed="rId3"/>
        <a:stretch>
          <a:fillRect/>
        </a:stretch>
      </xdr:blipFill>
      <xdr:spPr>
        <a:xfrm>
          <a:off x="12824733" y="481065"/>
          <a:ext cx="6912600" cy="35191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5</xdr:col>
      <xdr:colOff>54589</xdr:colOff>
      <xdr:row>16</xdr:row>
      <xdr:rowOff>142875</xdr:rowOff>
    </xdr:to>
    <xdr:pic>
      <xdr:nvPicPr>
        <xdr:cNvPr id="2" name="Imagen 1">
          <a:extLst>
            <a:ext uri="{FF2B5EF4-FFF2-40B4-BE49-F238E27FC236}">
              <a16:creationId xmlns:a16="http://schemas.microsoft.com/office/drawing/2014/main" id="{DE7F5D46-A785-4C9F-B0BA-34232EA12B48}"/>
            </a:ext>
          </a:extLst>
        </xdr:cNvPr>
        <xdr:cNvPicPr>
          <a:picLocks noChangeAspect="1"/>
        </xdr:cNvPicPr>
      </xdr:nvPicPr>
      <xdr:blipFill>
        <a:blip xmlns:r="http://schemas.openxmlformats.org/officeDocument/2006/relationships" r:embed="rId1"/>
        <a:stretch>
          <a:fillRect/>
        </a:stretch>
      </xdr:blipFill>
      <xdr:spPr>
        <a:xfrm>
          <a:off x="762001" y="323850"/>
          <a:ext cx="3102588" cy="2409825"/>
        </a:xfrm>
        <a:prstGeom prst="rect">
          <a:avLst/>
        </a:prstGeom>
      </xdr:spPr>
    </xdr:pic>
    <xdr:clientData/>
  </xdr:twoCellAnchor>
  <xdr:twoCellAnchor editAs="oneCell">
    <xdr:from>
      <xdr:col>5</xdr:col>
      <xdr:colOff>371475</xdr:colOff>
      <xdr:row>0</xdr:row>
      <xdr:rowOff>96480</xdr:rowOff>
    </xdr:from>
    <xdr:to>
      <xdr:col>13</xdr:col>
      <xdr:colOff>49231</xdr:colOff>
      <xdr:row>24</xdr:row>
      <xdr:rowOff>99201</xdr:rowOff>
    </xdr:to>
    <xdr:pic>
      <xdr:nvPicPr>
        <xdr:cNvPr id="4" name="Imagen 3">
          <a:extLst>
            <a:ext uri="{FF2B5EF4-FFF2-40B4-BE49-F238E27FC236}">
              <a16:creationId xmlns:a16="http://schemas.microsoft.com/office/drawing/2014/main" id="{0A38F0AA-ECFA-40E0-8178-69EBB771E8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81475" y="96480"/>
          <a:ext cx="5773756" cy="3888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353878</xdr:colOff>
      <xdr:row>0</xdr:row>
      <xdr:rowOff>66675</xdr:rowOff>
    </xdr:from>
    <xdr:to>
      <xdr:col>21</xdr:col>
      <xdr:colOff>351251</xdr:colOff>
      <xdr:row>24</xdr:row>
      <xdr:rowOff>80500</xdr:rowOff>
    </xdr:to>
    <xdr:pic>
      <xdr:nvPicPr>
        <xdr:cNvPr id="5" name="Imagen 4">
          <a:extLst>
            <a:ext uri="{FF2B5EF4-FFF2-40B4-BE49-F238E27FC236}">
              <a16:creationId xmlns:a16="http://schemas.microsoft.com/office/drawing/2014/main" id="{C1E43DBB-7B1D-4452-81A9-332BC05ABEC6}"/>
            </a:ext>
          </a:extLst>
        </xdr:cNvPr>
        <xdr:cNvPicPr>
          <a:picLocks noChangeAspect="1"/>
        </xdr:cNvPicPr>
      </xdr:nvPicPr>
      <xdr:blipFill>
        <a:blip xmlns:r="http://schemas.openxmlformats.org/officeDocument/2006/relationships" r:embed="rId3"/>
        <a:stretch>
          <a:fillRect/>
        </a:stretch>
      </xdr:blipFill>
      <xdr:spPr>
        <a:xfrm>
          <a:off x="10259878" y="66675"/>
          <a:ext cx="6093373" cy="3900025"/>
        </a:xfrm>
        <a:prstGeom prst="rect">
          <a:avLst/>
        </a:prstGeom>
      </xdr:spPr>
    </xdr:pic>
    <xdr:clientData/>
  </xdr:twoCellAnchor>
  <xdr:twoCellAnchor editAs="oneCell">
    <xdr:from>
      <xdr:col>22</xdr:col>
      <xdr:colOff>511041</xdr:colOff>
      <xdr:row>2</xdr:row>
      <xdr:rowOff>40193</xdr:rowOff>
    </xdr:from>
    <xdr:to>
      <xdr:col>31</xdr:col>
      <xdr:colOff>565641</xdr:colOff>
      <xdr:row>23</xdr:row>
      <xdr:rowOff>163697</xdr:rowOff>
    </xdr:to>
    <xdr:pic>
      <xdr:nvPicPr>
        <xdr:cNvPr id="6" name="Imagen 5">
          <a:extLst>
            <a:ext uri="{FF2B5EF4-FFF2-40B4-BE49-F238E27FC236}">
              <a16:creationId xmlns:a16="http://schemas.microsoft.com/office/drawing/2014/main" id="{CE5D4EB6-719F-4370-9A86-41F9A0D31E32}"/>
            </a:ext>
          </a:extLst>
        </xdr:cNvPr>
        <xdr:cNvPicPr>
          <a:picLocks noChangeAspect="1"/>
        </xdr:cNvPicPr>
      </xdr:nvPicPr>
      <xdr:blipFill>
        <a:blip xmlns:r="http://schemas.openxmlformats.org/officeDocument/2006/relationships" r:embed="rId4"/>
        <a:stretch>
          <a:fillRect/>
        </a:stretch>
      </xdr:blipFill>
      <xdr:spPr>
        <a:xfrm>
          <a:off x="17275041" y="373568"/>
          <a:ext cx="6912600" cy="3623942"/>
        </a:xfrm>
        <a:prstGeom prst="rect">
          <a:avLst/>
        </a:prstGeom>
      </xdr:spPr>
    </xdr:pic>
    <xdr:clientData/>
  </xdr:twoCellAnchor>
  <xdr:twoCellAnchor editAs="oneCell">
    <xdr:from>
      <xdr:col>0</xdr:col>
      <xdr:colOff>690562</xdr:colOff>
      <xdr:row>32</xdr:row>
      <xdr:rowOff>23813</xdr:rowOff>
    </xdr:from>
    <xdr:to>
      <xdr:col>6</xdr:col>
      <xdr:colOff>138319</xdr:colOff>
      <xdr:row>55</xdr:row>
      <xdr:rowOff>76400</xdr:rowOff>
    </xdr:to>
    <xdr:pic>
      <xdr:nvPicPr>
        <xdr:cNvPr id="7" name="Imagen 6">
          <a:extLst>
            <a:ext uri="{FF2B5EF4-FFF2-40B4-BE49-F238E27FC236}">
              <a16:creationId xmlns:a16="http://schemas.microsoft.com/office/drawing/2014/main" id="{9E6253C3-80A3-482B-B807-2A6A7E37BF3B}"/>
            </a:ext>
          </a:extLst>
        </xdr:cNvPr>
        <xdr:cNvPicPr>
          <a:picLocks noChangeAspect="1"/>
        </xdr:cNvPicPr>
      </xdr:nvPicPr>
      <xdr:blipFill>
        <a:blip xmlns:r="http://schemas.openxmlformats.org/officeDocument/2006/relationships" r:embed="rId5"/>
        <a:stretch>
          <a:fillRect/>
        </a:stretch>
      </xdr:blipFill>
      <xdr:spPr>
        <a:xfrm>
          <a:off x="690562" y="5357813"/>
          <a:ext cx="4019757" cy="3886400"/>
        </a:xfrm>
        <a:prstGeom prst="rect">
          <a:avLst/>
        </a:prstGeom>
      </xdr:spPr>
    </xdr:pic>
    <xdr:clientData/>
  </xdr:twoCellAnchor>
  <xdr:twoCellAnchor editAs="oneCell">
    <xdr:from>
      <xdr:col>7</xdr:col>
      <xdr:colOff>738188</xdr:colOff>
      <xdr:row>30</xdr:row>
      <xdr:rowOff>95250</xdr:rowOff>
    </xdr:from>
    <xdr:to>
      <xdr:col>22</xdr:col>
      <xdr:colOff>364106</xdr:colOff>
      <xdr:row>75</xdr:row>
      <xdr:rowOff>43245</xdr:rowOff>
    </xdr:to>
    <xdr:pic>
      <xdr:nvPicPr>
        <xdr:cNvPr id="8" name="Imagen 7">
          <a:extLst>
            <a:ext uri="{FF2B5EF4-FFF2-40B4-BE49-F238E27FC236}">
              <a16:creationId xmlns:a16="http://schemas.microsoft.com/office/drawing/2014/main" id="{405F4106-9DCD-461D-B4A1-13EF3F77DA00}"/>
            </a:ext>
          </a:extLst>
        </xdr:cNvPr>
        <xdr:cNvPicPr>
          <a:picLocks noChangeAspect="1"/>
        </xdr:cNvPicPr>
      </xdr:nvPicPr>
      <xdr:blipFill>
        <a:blip xmlns:r="http://schemas.openxmlformats.org/officeDocument/2006/relationships" r:embed="rId6"/>
        <a:stretch>
          <a:fillRect/>
        </a:stretch>
      </xdr:blipFill>
      <xdr:spPr>
        <a:xfrm>
          <a:off x="6072188" y="5095875"/>
          <a:ext cx="11055918" cy="7448933"/>
        </a:xfrm>
        <a:prstGeom prst="rect">
          <a:avLst/>
        </a:prstGeom>
      </xdr:spPr>
    </xdr:pic>
    <xdr:clientData/>
  </xdr:twoCellAnchor>
  <xdr:twoCellAnchor editAs="oneCell">
    <xdr:from>
      <xdr:col>23</xdr:col>
      <xdr:colOff>166688</xdr:colOff>
      <xdr:row>30</xdr:row>
      <xdr:rowOff>71438</xdr:rowOff>
    </xdr:from>
    <xdr:to>
      <xdr:col>39</xdr:col>
      <xdr:colOff>230818</xdr:colOff>
      <xdr:row>53</xdr:row>
      <xdr:rowOff>162127</xdr:rowOff>
    </xdr:to>
    <xdr:pic>
      <xdr:nvPicPr>
        <xdr:cNvPr id="9" name="Imagen 8">
          <a:extLst>
            <a:ext uri="{FF2B5EF4-FFF2-40B4-BE49-F238E27FC236}">
              <a16:creationId xmlns:a16="http://schemas.microsoft.com/office/drawing/2014/main" id="{65D36590-BC77-4E0D-8DC3-FA40B919528D}"/>
            </a:ext>
          </a:extLst>
        </xdr:cNvPr>
        <xdr:cNvPicPr>
          <a:picLocks noChangeAspect="1"/>
        </xdr:cNvPicPr>
      </xdr:nvPicPr>
      <xdr:blipFill>
        <a:blip xmlns:r="http://schemas.openxmlformats.org/officeDocument/2006/relationships" r:embed="rId7"/>
        <a:stretch>
          <a:fillRect/>
        </a:stretch>
      </xdr:blipFill>
      <xdr:spPr>
        <a:xfrm>
          <a:off x="17692688" y="5072063"/>
          <a:ext cx="12256130" cy="3924502"/>
        </a:xfrm>
        <a:prstGeom prst="rect">
          <a:avLst/>
        </a:prstGeom>
      </xdr:spPr>
    </xdr:pic>
    <xdr:clientData/>
  </xdr:twoCellAnchor>
  <xdr:twoCellAnchor editAs="oneCell">
    <xdr:from>
      <xdr:col>1</xdr:col>
      <xdr:colOff>381000</xdr:colOff>
      <xdr:row>81</xdr:row>
      <xdr:rowOff>0</xdr:rowOff>
    </xdr:from>
    <xdr:to>
      <xdr:col>13</xdr:col>
      <xdr:colOff>705337</xdr:colOff>
      <xdr:row>97</xdr:row>
      <xdr:rowOff>63640</xdr:rowOff>
    </xdr:to>
    <xdr:pic>
      <xdr:nvPicPr>
        <xdr:cNvPr id="10" name="Imagen 9">
          <a:extLst>
            <a:ext uri="{FF2B5EF4-FFF2-40B4-BE49-F238E27FC236}">
              <a16:creationId xmlns:a16="http://schemas.microsoft.com/office/drawing/2014/main" id="{7629C9B9-F605-4B4C-9401-B0F544717B44}"/>
            </a:ext>
          </a:extLst>
        </xdr:cNvPr>
        <xdr:cNvPicPr>
          <a:picLocks noChangeAspect="1"/>
        </xdr:cNvPicPr>
      </xdr:nvPicPr>
      <xdr:blipFill>
        <a:blip xmlns:r="http://schemas.openxmlformats.org/officeDocument/2006/relationships" r:embed="rId8"/>
        <a:stretch>
          <a:fillRect/>
        </a:stretch>
      </xdr:blipFill>
      <xdr:spPr>
        <a:xfrm>
          <a:off x="1143000" y="13501688"/>
          <a:ext cx="9468337" cy="27306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4" displayName="Table34" ref="B4:G10" totalsRowShown="0" headerRowDxfId="10" dataDxfId="8" headerRowBorderDxfId="9" tableBorderDxfId="7" totalsRowBorderDxfId="6">
  <tableColumns count="6">
    <tableColumn id="1" xr3:uid="{00000000-0010-0000-0000-000001000000}" name="Versión" dataDxfId="5"/>
    <tableColumn id="2" xr3:uid="{00000000-0010-0000-0000-000002000000}" name="Fecha" dataDxfId="4"/>
    <tableColumn id="3" xr3:uid="{00000000-0010-0000-0000-000003000000}" name="Autor" dataDxfId="3"/>
    <tableColumn id="4" xr3:uid="{00000000-0010-0000-0000-000004000000}" name="Revisado" dataDxfId="2"/>
    <tableColumn id="5" xr3:uid="{00000000-0010-0000-0000-000005000000}" name="Aprobado" dataDxfId="1"/>
    <tableColumn id="6" xr3:uid="{00000000-0010-0000-0000-000006000000}" name="Descripción" dataDxfId="0"/>
  </tableColumns>
  <tableStyleInfo name="Cobis Horizontal"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automationexercise.com/Login" TargetMode="External"/><Relationship Id="rId2" Type="http://schemas.openxmlformats.org/officeDocument/2006/relationships/hyperlink" Target="https://automationexercise.com/products" TargetMode="External"/><Relationship Id="rId1" Type="http://schemas.openxmlformats.org/officeDocument/2006/relationships/hyperlink" Target="https://automationexercise.com/Login"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
  <sheetViews>
    <sheetView showGridLines="0" zoomScale="70" zoomScaleNormal="70" workbookViewId="0">
      <selection activeCell="A2" sqref="A2"/>
    </sheetView>
  </sheetViews>
  <sheetFormatPr baseColWidth="10" defaultColWidth="11.42578125" defaultRowHeight="15"/>
  <cols>
    <col min="1" max="1" width="1.5703125" style="5" customWidth="1"/>
    <col min="2" max="2" width="25.5703125" style="5" bestFit="1" customWidth="1"/>
    <col min="3" max="3" width="13.7109375" style="5" customWidth="1"/>
    <col min="4" max="4" width="21.28515625" style="5" customWidth="1"/>
    <col min="5" max="8" width="32.140625" style="5" customWidth="1"/>
    <col min="9" max="9" width="32.140625" style="14" customWidth="1"/>
    <col min="10" max="10" width="13.85546875" style="22" customWidth="1"/>
    <col min="11" max="11" width="13.5703125" style="13" customWidth="1"/>
    <col min="12" max="12" width="15.5703125" style="5" customWidth="1"/>
    <col min="13" max="13" width="17.42578125" style="5" customWidth="1"/>
    <col min="14" max="14" width="11.42578125" style="5"/>
    <col min="15" max="15" width="3" style="5" customWidth="1"/>
    <col min="16" max="16" width="15.28515625" style="5" bestFit="1" customWidth="1"/>
    <col min="17" max="17" width="3.7109375" style="5" bestFit="1" customWidth="1"/>
  </cols>
  <sheetData>
    <row r="1" spans="1:17" ht="84.75" customHeight="1">
      <c r="A1"/>
      <c r="B1" s="108" t="s">
        <v>96</v>
      </c>
      <c r="C1" s="109"/>
      <c r="D1" s="109"/>
      <c r="E1" s="109"/>
      <c r="F1" s="109"/>
      <c r="G1" s="109"/>
      <c r="H1" s="109"/>
      <c r="I1" s="110"/>
      <c r="J1" s="110"/>
      <c r="K1" s="110"/>
      <c r="L1" s="110"/>
      <c r="M1" s="110"/>
      <c r="N1"/>
      <c r="O1"/>
      <c r="P1"/>
      <c r="Q1"/>
    </row>
    <row r="2" spans="1:17" s="1" customFormat="1" ht="15.75">
      <c r="A2" s="4"/>
      <c r="B2" s="4"/>
      <c r="C2" s="4"/>
      <c r="D2" s="4"/>
      <c r="E2" s="4"/>
      <c r="F2" s="4"/>
      <c r="G2" s="4"/>
      <c r="H2" s="4"/>
      <c r="I2" s="4"/>
      <c r="J2" s="4"/>
      <c r="K2" s="4"/>
      <c r="L2" s="4"/>
      <c r="M2" s="4"/>
      <c r="N2" s="4"/>
      <c r="O2" s="4"/>
      <c r="P2" s="4"/>
      <c r="Q2" s="4"/>
    </row>
    <row r="3" spans="1:17">
      <c r="B3" s="6" t="s">
        <v>75</v>
      </c>
      <c r="C3" s="23" t="s">
        <v>130</v>
      </c>
      <c r="F3" s="7"/>
      <c r="G3" s="8"/>
      <c r="H3" s="4"/>
      <c r="I3" s="4"/>
      <c r="J3" s="4"/>
      <c r="K3" s="4"/>
      <c r="L3" s="8"/>
    </row>
    <row r="4" spans="1:17">
      <c r="B4" s="6" t="s">
        <v>131</v>
      </c>
      <c r="C4" s="23" t="s">
        <v>132</v>
      </c>
      <c r="F4" s="7"/>
      <c r="G4" s="9"/>
      <c r="H4" s="4"/>
      <c r="I4" s="4"/>
      <c r="J4" s="4"/>
      <c r="K4" s="4"/>
      <c r="L4" s="8"/>
    </row>
    <row r="5" spans="1:17">
      <c r="B5" s="6" t="s">
        <v>76</v>
      </c>
      <c r="C5" s="23" t="s">
        <v>133</v>
      </c>
      <c r="F5" s="7"/>
      <c r="G5" s="8"/>
      <c r="H5" s="4"/>
      <c r="I5" s="4"/>
      <c r="J5" s="4"/>
      <c r="K5" s="4"/>
      <c r="L5" s="4"/>
    </row>
    <row r="6" spans="1:17">
      <c r="B6" s="6" t="s">
        <v>77</v>
      </c>
      <c r="C6" s="23">
        <v>1</v>
      </c>
      <c r="F6" s="7"/>
      <c r="G6" s="8"/>
      <c r="H6" s="4"/>
      <c r="I6" s="4"/>
      <c r="J6" s="4"/>
      <c r="K6" s="4"/>
      <c r="L6" s="4"/>
    </row>
    <row r="7" spans="1:17">
      <c r="B7" s="6" t="s">
        <v>94</v>
      </c>
      <c r="C7" s="23">
        <v>181405</v>
      </c>
      <c r="D7" s="5" t="s">
        <v>104</v>
      </c>
      <c r="E7" s="5" t="s">
        <v>105</v>
      </c>
      <c r="F7" s="7"/>
      <c r="G7" s="8"/>
      <c r="H7" s="4"/>
      <c r="I7" s="4"/>
      <c r="J7" s="4"/>
      <c r="K7" s="4"/>
      <c r="L7" s="4"/>
    </row>
    <row r="8" spans="1:17">
      <c r="B8" s="6" t="s">
        <v>78</v>
      </c>
      <c r="C8" s="106">
        <v>44931</v>
      </c>
      <c r="F8" s="7"/>
      <c r="G8" s="8"/>
      <c r="H8" s="4"/>
      <c r="I8" s="4"/>
      <c r="J8" s="4"/>
      <c r="K8" s="4"/>
      <c r="L8" s="4"/>
    </row>
    <row r="9" spans="1:17">
      <c r="B9" s="6" t="s">
        <v>79</v>
      </c>
      <c r="C9" s="106">
        <v>44931</v>
      </c>
      <c r="F9" s="7"/>
      <c r="G9" s="8"/>
      <c r="H9" s="4"/>
      <c r="I9" s="4"/>
      <c r="J9" s="4"/>
      <c r="K9" s="4"/>
      <c r="L9" s="4"/>
    </row>
    <row r="10" spans="1:17">
      <c r="B10" s="6" t="s">
        <v>80</v>
      </c>
      <c r="C10" s="106">
        <v>44931</v>
      </c>
      <c r="F10" s="7"/>
      <c r="G10" s="8"/>
      <c r="H10" s="4"/>
      <c r="I10" s="4"/>
      <c r="J10" s="4"/>
      <c r="K10" s="4"/>
      <c r="L10" s="4"/>
    </row>
    <row r="11" spans="1:17">
      <c r="B11" s="10"/>
      <c r="C11" s="11"/>
      <c r="D11" s="10"/>
      <c r="E11" s="10"/>
      <c r="F11" s="10"/>
      <c r="G11" s="10"/>
      <c r="I11" s="12"/>
      <c r="J11" s="5"/>
    </row>
    <row r="12" spans="1:17">
      <c r="J12" s="5"/>
    </row>
    <row r="13" spans="1:17" ht="60">
      <c r="B13" s="24" t="s">
        <v>82</v>
      </c>
      <c r="C13" s="24" t="s">
        <v>81</v>
      </c>
      <c r="D13" s="24" t="s">
        <v>4</v>
      </c>
      <c r="E13" s="24" t="s">
        <v>22</v>
      </c>
      <c r="F13" s="24" t="s">
        <v>3</v>
      </c>
      <c r="G13" s="24" t="s">
        <v>2</v>
      </c>
      <c r="H13" s="24" t="s">
        <v>1</v>
      </c>
      <c r="I13" s="24" t="s">
        <v>18</v>
      </c>
      <c r="J13" s="24" t="s">
        <v>16</v>
      </c>
      <c r="K13" s="24" t="s">
        <v>74</v>
      </c>
      <c r="L13" s="24" t="s">
        <v>41</v>
      </c>
      <c r="M13" s="24" t="s">
        <v>5</v>
      </c>
    </row>
    <row r="14" spans="1:17" s="2" customFormat="1" ht="195">
      <c r="A14" s="15"/>
      <c r="B14" s="25" t="s">
        <v>83</v>
      </c>
      <c r="C14" s="26" t="s">
        <v>107</v>
      </c>
      <c r="D14" s="18" t="s">
        <v>134</v>
      </c>
      <c r="E14" s="25" t="s">
        <v>135</v>
      </c>
      <c r="F14" s="26" t="s">
        <v>137</v>
      </c>
      <c r="G14" s="26"/>
      <c r="H14" s="26" t="s">
        <v>136</v>
      </c>
      <c r="I14" s="25"/>
      <c r="J14" s="25" t="s">
        <v>6</v>
      </c>
      <c r="K14" s="20">
        <v>1</v>
      </c>
      <c r="L14" s="19" t="s">
        <v>20</v>
      </c>
      <c r="M14" s="25"/>
      <c r="N14" s="15"/>
      <c r="O14" s="15"/>
      <c r="P14" s="15"/>
      <c r="Q14" s="15"/>
    </row>
    <row r="15" spans="1:17" s="3" customFormat="1" ht="177" customHeight="1">
      <c r="A15" s="16"/>
      <c r="B15" s="17" t="s">
        <v>83</v>
      </c>
      <c r="C15" s="17" t="s">
        <v>123</v>
      </c>
      <c r="D15" s="18" t="s">
        <v>138</v>
      </c>
      <c r="E15" s="107" t="s">
        <v>135</v>
      </c>
      <c r="F15" s="18" t="s">
        <v>139</v>
      </c>
      <c r="G15" s="18"/>
      <c r="H15" s="18" t="s">
        <v>140</v>
      </c>
      <c r="I15" s="19"/>
      <c r="J15" s="19" t="s">
        <v>6</v>
      </c>
      <c r="K15" s="20">
        <v>1</v>
      </c>
      <c r="L15" s="19" t="s">
        <v>20</v>
      </c>
      <c r="M15" s="19"/>
      <c r="N15" s="16"/>
      <c r="O15" s="16"/>
      <c r="P15" s="16"/>
      <c r="Q15" s="16"/>
    </row>
    <row r="16" spans="1:17" s="3" customFormat="1">
      <c r="A16" s="16"/>
      <c r="B16" s="16"/>
      <c r="C16" s="16"/>
      <c r="D16" s="16"/>
      <c r="E16" s="16"/>
      <c r="F16" s="16"/>
      <c r="G16" s="16"/>
      <c r="H16" s="16"/>
      <c r="I16" s="16"/>
      <c r="J16" s="21"/>
      <c r="K16" s="16"/>
      <c r="L16" s="16"/>
      <c r="M16" s="16"/>
      <c r="N16" s="16"/>
      <c r="O16" s="16"/>
      <c r="P16" s="16"/>
      <c r="Q16" s="16"/>
    </row>
  </sheetData>
  <mergeCells count="2">
    <mergeCell ref="B1:H1"/>
    <mergeCell ref="I1:M1"/>
  </mergeCells>
  <phoneticPr fontId="31" type="noConversion"/>
  <pageMargins left="0.74803149606299213" right="0.74803149606299213" top="0.98425196850393704" bottom="0.98425196850393704" header="0.51181102362204722" footer="0.51181102362204722"/>
  <pageSetup paperSize="9" scale="30" orientation="portrait"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Listas!$B$1:$B$2</xm:f>
          </x14:formula1>
          <xm:sqref>K12 K16:K1048576 L14:L15</xm:sqref>
        </x14:dataValidation>
        <x14:dataValidation type="list" allowBlank="1" showInputMessage="1" showErrorMessage="1" xr:uid="{00000000-0002-0000-0000-000001000000}">
          <x14:formula1>
            <xm:f>Listas!$A$1:$A$3</xm:f>
          </x14:formula1>
          <xm:sqref>I12</xm:sqref>
        </x14:dataValidation>
        <x14:dataValidation type="list" allowBlank="1" showInputMessage="1" showErrorMessage="1" xr:uid="{00000000-0002-0000-0000-000002000000}">
          <x14:formula1>
            <xm:f>Listas!$A$1:$A$4</xm:f>
          </x14:formula1>
          <xm:sqref>J14:J15</xm:sqref>
        </x14:dataValidation>
        <x14:dataValidation type="list" allowBlank="1" showInputMessage="1" showErrorMessage="1" xr:uid="{00000000-0002-0000-0000-000003000000}">
          <x14:formula1>
            <xm:f>Listas!$C$1:$C$2</xm:f>
          </x14:formula1>
          <xm:sqref>B14:B473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C3" sqref="C3"/>
    </sheetView>
  </sheetViews>
  <sheetFormatPr baseColWidth="10" defaultColWidth="9.140625" defaultRowHeight="12.75"/>
  <cols>
    <col min="1" max="1" width="11.7109375" customWidth="1"/>
  </cols>
  <sheetData>
    <row r="1" spans="1:3">
      <c r="A1" t="s">
        <v>6</v>
      </c>
      <c r="B1" t="s">
        <v>19</v>
      </c>
      <c r="C1" t="s">
        <v>83</v>
      </c>
    </row>
    <row r="2" spans="1:3">
      <c r="A2" t="s">
        <v>7</v>
      </c>
      <c r="B2" t="s">
        <v>20</v>
      </c>
      <c r="C2" t="s">
        <v>84</v>
      </c>
    </row>
    <row r="3" spans="1:3">
      <c r="A3" t="s">
        <v>29</v>
      </c>
    </row>
    <row r="4" spans="1:3">
      <c r="A4"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25"/>
  <sheetViews>
    <sheetView showGridLines="0" topLeftCell="A22" zoomScale="115" zoomScaleNormal="115" zoomScaleSheetLayoutView="100" workbookViewId="0">
      <selection activeCell="A101" sqref="A101:XFD101"/>
    </sheetView>
  </sheetViews>
  <sheetFormatPr baseColWidth="10" defaultColWidth="9.140625" defaultRowHeight="15"/>
  <cols>
    <col min="1" max="1" width="2.5703125" style="23" customWidth="1"/>
    <col min="2" max="2" width="24.28515625" style="23" customWidth="1"/>
    <col min="3" max="3" width="45.7109375" style="23" customWidth="1"/>
    <col min="4" max="4" width="10.7109375" style="23" customWidth="1"/>
    <col min="5" max="5" width="14.5703125" style="23" customWidth="1"/>
    <col min="6" max="6" width="9.28515625" style="23" customWidth="1"/>
    <col min="7" max="7" width="27.5703125" style="23" customWidth="1"/>
    <col min="8" max="8" width="11.140625" style="23" customWidth="1"/>
    <col min="9" max="9" width="35.5703125" style="23" customWidth="1"/>
    <col min="10" max="10" width="3.42578125" style="23" customWidth="1"/>
    <col min="11" max="16384" width="9.140625" style="23"/>
  </cols>
  <sheetData>
    <row r="1" spans="1:13" customFormat="1" ht="84.75" customHeight="1">
      <c r="B1" s="108" t="s">
        <v>117</v>
      </c>
      <c r="C1" s="109"/>
      <c r="D1" s="109"/>
      <c r="E1" s="109"/>
      <c r="F1" s="109"/>
      <c r="G1" s="109"/>
      <c r="H1" s="109"/>
      <c r="I1" s="110" t="s">
        <v>97</v>
      </c>
      <c r="J1" s="110"/>
      <c r="K1" s="110"/>
      <c r="L1" s="110"/>
      <c r="M1" s="110"/>
    </row>
    <row r="2" spans="1:13" customFormat="1" ht="20.25" customHeight="1" thickBot="1">
      <c r="B2" s="28"/>
      <c r="C2" s="29"/>
      <c r="D2" s="29"/>
      <c r="E2" s="29"/>
      <c r="F2" s="29"/>
      <c r="G2" s="29"/>
      <c r="H2" s="29"/>
      <c r="I2" s="27"/>
      <c r="J2" s="27"/>
      <c r="K2" s="27"/>
    </row>
    <row r="3" spans="1:13" ht="22.5" customHeight="1">
      <c r="A3" s="30"/>
      <c r="B3" s="31" t="str">
        <f>+'GUIONES DE PRUEBA'!B3</f>
        <v>CLIENTE:</v>
      </c>
      <c r="C3" s="32" t="s">
        <v>118</v>
      </c>
      <c r="D3" s="33"/>
      <c r="E3" s="33"/>
      <c r="F3" s="33"/>
      <c r="G3" s="33"/>
      <c r="H3" s="33"/>
      <c r="I3" s="33"/>
      <c r="J3" s="34"/>
    </row>
    <row r="4" spans="1:13">
      <c r="A4" s="35"/>
      <c r="B4" s="36" t="str">
        <f>+'GUIONES DE PRUEBA'!B6</f>
        <v>VERSIÓN BASE:</v>
      </c>
      <c r="C4" s="37" t="s">
        <v>72</v>
      </c>
      <c r="D4" s="38"/>
      <c r="E4" s="39"/>
      <c r="F4" s="40"/>
      <c r="G4" s="39"/>
      <c r="H4" s="38"/>
      <c r="I4" s="38"/>
      <c r="J4" s="41"/>
    </row>
    <row r="5" spans="1:13">
      <c r="A5" s="35"/>
      <c r="B5" s="36" t="str">
        <f>+'GUIONES DE PRUEBA'!B7</f>
        <v>HISTORIA DE USUARIO NO.:</v>
      </c>
      <c r="C5" s="37">
        <f>IF(LEFT('GUIONES DE PRUEBA'!C7,2)="&lt;&lt;","",'GUIONES DE PRUEBA'!C7)</f>
        <v>181405</v>
      </c>
      <c r="D5" s="38"/>
      <c r="E5" s="39"/>
      <c r="F5" s="40"/>
      <c r="G5" s="39"/>
      <c r="H5" s="38"/>
      <c r="I5" s="38"/>
      <c r="J5" s="41"/>
    </row>
    <row r="6" spans="1:13">
      <c r="A6" s="35"/>
      <c r="B6" s="36" t="str">
        <f>+'GUIONES DE PRUEBA'!B9</f>
        <v>FECHA INICIO EJECUCIÓN:</v>
      </c>
      <c r="C6" s="37">
        <f>IF(LEFT('GUIONES DE PRUEBA'!C9,2)="&lt;&lt;","",'GUIONES DE PRUEBA'!C9)</f>
        <v>44931</v>
      </c>
      <c r="D6" s="38"/>
      <c r="F6" s="42"/>
      <c r="H6" s="38"/>
      <c r="I6" s="38"/>
      <c r="J6" s="41"/>
    </row>
    <row r="7" spans="1:13">
      <c r="A7" s="35"/>
      <c r="B7" s="36" t="str">
        <f>+'GUIONES DE PRUEBA'!B10</f>
        <v>FECHA FIN EJECUCIÓN:</v>
      </c>
      <c r="C7" s="37">
        <f>IF(LEFT('GUIONES DE PRUEBA'!C10,2)="&lt;&lt;","",'GUIONES DE PRUEBA'!C10)</f>
        <v>44931</v>
      </c>
      <c r="D7" s="38"/>
      <c r="E7" s="39"/>
      <c r="F7" s="42"/>
      <c r="G7" s="39"/>
      <c r="H7" s="38"/>
      <c r="I7" s="38"/>
      <c r="J7" s="41"/>
    </row>
    <row r="8" spans="1:13">
      <c r="A8" s="35"/>
      <c r="B8" s="38"/>
      <c r="C8" s="38"/>
      <c r="D8" s="38"/>
      <c r="E8" s="38"/>
      <c r="F8" s="38"/>
      <c r="G8" s="38"/>
      <c r="H8" s="38"/>
      <c r="I8" s="38"/>
      <c r="J8" s="41"/>
    </row>
    <row r="9" spans="1:13">
      <c r="A9" s="35"/>
      <c r="B9" s="115" t="s">
        <v>24</v>
      </c>
      <c r="C9" s="116"/>
      <c r="D9" s="116"/>
      <c r="E9" s="116"/>
      <c r="F9" s="116"/>
      <c r="G9" s="116"/>
      <c r="H9" s="116"/>
      <c r="I9" s="117"/>
      <c r="J9" s="41"/>
    </row>
    <row r="10" spans="1:13" ht="46.5" customHeight="1">
      <c r="A10" s="35"/>
      <c r="B10" s="135" t="s">
        <v>91</v>
      </c>
      <c r="C10" s="136"/>
      <c r="D10" s="136"/>
      <c r="E10" s="136"/>
      <c r="F10" s="136"/>
      <c r="G10" s="136"/>
      <c r="H10" s="136"/>
      <c r="I10" s="136"/>
      <c r="J10" s="41"/>
    </row>
    <row r="11" spans="1:13">
      <c r="A11" s="35"/>
      <c r="B11" s="137"/>
      <c r="C11" s="137"/>
      <c r="D11" s="137"/>
      <c r="E11" s="137"/>
      <c r="F11" s="137"/>
      <c r="G11" s="137"/>
      <c r="H11" s="137"/>
      <c r="I11" s="137"/>
      <c r="J11" s="41"/>
    </row>
    <row r="12" spans="1:13" ht="25.5" customHeight="1">
      <c r="A12" s="35"/>
      <c r="B12" s="112" t="s">
        <v>8</v>
      </c>
      <c r="C12" s="112"/>
      <c r="D12" s="112"/>
      <c r="E12" s="112"/>
      <c r="F12" s="43"/>
      <c r="G12" s="112" t="s">
        <v>25</v>
      </c>
      <c r="H12" s="112"/>
      <c r="I12" s="112"/>
      <c r="J12" s="41"/>
    </row>
    <row r="13" spans="1:13">
      <c r="A13" s="35"/>
      <c r="B13" s="44" t="s">
        <v>9</v>
      </c>
      <c r="C13" s="115" t="s">
        <v>10</v>
      </c>
      <c r="D13" s="116"/>
      <c r="E13" s="117"/>
      <c r="F13" s="45"/>
      <c r="G13" s="112"/>
      <c r="H13" s="112"/>
      <c r="I13" s="112"/>
      <c r="J13" s="41"/>
    </row>
    <row r="14" spans="1:13" s="50" customFormat="1" ht="78.75" customHeight="1">
      <c r="A14" s="46"/>
      <c r="B14" s="47"/>
      <c r="C14" s="118" t="s">
        <v>43</v>
      </c>
      <c r="D14" s="118"/>
      <c r="E14" s="118"/>
      <c r="F14" s="48"/>
      <c r="G14" s="118" t="s">
        <v>26</v>
      </c>
      <c r="H14" s="118"/>
      <c r="I14" s="118"/>
      <c r="J14" s="49"/>
    </row>
    <row r="15" spans="1:13" s="50" customFormat="1">
      <c r="A15" s="46"/>
      <c r="B15" s="47"/>
      <c r="C15" s="134"/>
      <c r="D15" s="134"/>
      <c r="E15" s="134"/>
      <c r="F15" s="48"/>
      <c r="G15" s="134"/>
      <c r="H15" s="134"/>
      <c r="I15" s="134"/>
      <c r="J15" s="49"/>
    </row>
    <row r="16" spans="1:13" s="50" customFormat="1">
      <c r="A16" s="46"/>
      <c r="B16" s="47"/>
      <c r="C16" s="134"/>
      <c r="D16" s="134"/>
      <c r="E16" s="134"/>
      <c r="F16" s="48"/>
      <c r="G16" s="134"/>
      <c r="H16" s="134"/>
      <c r="I16" s="134"/>
      <c r="J16" s="49"/>
    </row>
    <row r="17" spans="1:10" s="57" customFormat="1">
      <c r="A17" s="51"/>
      <c r="B17" s="52"/>
      <c r="C17" s="53"/>
      <c r="D17" s="53"/>
      <c r="E17" s="53"/>
      <c r="F17" s="54"/>
      <c r="G17" s="55"/>
      <c r="H17" s="55"/>
      <c r="I17" s="55"/>
      <c r="J17" s="56"/>
    </row>
    <row r="18" spans="1:10" ht="17.25" customHeight="1">
      <c r="A18" s="35"/>
      <c r="B18" s="119" t="s">
        <v>44</v>
      </c>
      <c r="C18" s="120"/>
      <c r="D18" s="120"/>
      <c r="E18" s="120"/>
      <c r="F18" s="120"/>
      <c r="G18" s="120"/>
      <c r="H18" s="120"/>
      <c r="I18" s="121"/>
      <c r="J18" s="41"/>
    </row>
    <row r="19" spans="1:10" s="57" customFormat="1" ht="30.75" customHeight="1">
      <c r="A19" s="51"/>
      <c r="B19" s="111" t="s">
        <v>92</v>
      </c>
      <c r="C19" s="111"/>
      <c r="D19" s="111"/>
      <c r="E19" s="111"/>
      <c r="F19" s="111"/>
      <c r="G19" s="111"/>
      <c r="H19" s="111"/>
      <c r="I19" s="111"/>
      <c r="J19" s="56"/>
    </row>
    <row r="20" spans="1:10">
      <c r="A20" s="35"/>
      <c r="B20" s="58"/>
      <c r="C20" s="43"/>
      <c r="D20" s="43"/>
      <c r="E20" s="43"/>
      <c r="F20" s="43"/>
      <c r="G20" s="43"/>
      <c r="H20" s="43"/>
      <c r="I20" s="43"/>
      <c r="J20" s="41"/>
    </row>
    <row r="21" spans="1:10">
      <c r="A21" s="35"/>
      <c r="B21" s="112" t="s">
        <v>45</v>
      </c>
      <c r="C21" s="112"/>
      <c r="D21" s="112"/>
      <c r="E21" s="112"/>
      <c r="F21" s="112"/>
      <c r="G21" s="112"/>
      <c r="H21" s="112"/>
      <c r="I21" s="112"/>
      <c r="J21" s="41"/>
    </row>
    <row r="22" spans="1:10" ht="6.75" customHeight="1">
      <c r="A22" s="35"/>
      <c r="B22" s="58"/>
      <c r="C22" s="43"/>
      <c r="D22" s="43"/>
      <c r="E22" s="43"/>
      <c r="F22" s="43"/>
      <c r="G22" s="43"/>
      <c r="H22" s="43"/>
      <c r="I22" s="43"/>
      <c r="J22" s="41"/>
    </row>
    <row r="23" spans="1:10" ht="13.5" customHeight="1">
      <c r="A23" s="35"/>
      <c r="B23" s="114" t="s">
        <v>56</v>
      </c>
      <c r="C23" s="114"/>
      <c r="D23" s="114"/>
      <c r="E23" s="114"/>
      <c r="F23" s="114"/>
      <c r="G23" s="114"/>
      <c r="H23" s="114"/>
      <c r="I23" s="114"/>
      <c r="J23" s="41"/>
    </row>
    <row r="24" spans="1:10" ht="11.25" customHeight="1">
      <c r="A24" s="35"/>
      <c r="B24" s="113"/>
      <c r="C24" s="113"/>
      <c r="D24" s="113"/>
      <c r="E24" s="113"/>
      <c r="F24" s="113"/>
      <c r="G24" s="113"/>
      <c r="H24" s="113"/>
      <c r="I24" s="113"/>
      <c r="J24" s="41"/>
    </row>
    <row r="25" spans="1:10">
      <c r="A25" s="35"/>
      <c r="C25" s="59"/>
      <c r="D25" s="59"/>
      <c r="E25" s="59"/>
      <c r="F25" s="60"/>
      <c r="H25" s="59"/>
      <c r="I25" s="59"/>
      <c r="J25" s="41"/>
    </row>
    <row r="26" spans="1:10">
      <c r="A26" s="35"/>
      <c r="B26" s="59"/>
      <c r="C26" s="128" t="s">
        <v>11</v>
      </c>
      <c r="D26" s="128"/>
      <c r="E26" s="59"/>
      <c r="G26" s="130" t="s">
        <v>12</v>
      </c>
      <c r="H26" s="131"/>
      <c r="I26" s="59"/>
      <c r="J26" s="41"/>
    </row>
    <row r="27" spans="1:10" s="50" customFormat="1" ht="14.25" customHeight="1">
      <c r="A27" s="46"/>
      <c r="C27" s="83" t="s">
        <v>27</v>
      </c>
      <c r="D27" s="61">
        <v>5</v>
      </c>
      <c r="G27" s="83" t="s">
        <v>13</v>
      </c>
      <c r="H27" s="62">
        <v>1</v>
      </c>
      <c r="J27" s="49"/>
    </row>
    <row r="28" spans="1:10" s="50" customFormat="1" ht="14.25" customHeight="1">
      <c r="A28" s="46"/>
      <c r="C28" s="83" t="s">
        <v>46</v>
      </c>
      <c r="D28" s="61">
        <v>5</v>
      </c>
      <c r="G28" s="83" t="s">
        <v>14</v>
      </c>
      <c r="H28" s="62">
        <v>1</v>
      </c>
      <c r="J28" s="49"/>
    </row>
    <row r="29" spans="1:10" s="50" customFormat="1" ht="14.25" customHeight="1">
      <c r="A29" s="46"/>
      <c r="C29" s="83" t="s">
        <v>28</v>
      </c>
      <c r="D29" s="61">
        <v>5</v>
      </c>
      <c r="G29" s="83" t="s">
        <v>15</v>
      </c>
      <c r="H29" s="62">
        <f>IFERROR(SUBTOTAL(9,'GUIONES DE PRUEBA'!K12:K473)/COUNT('GUIONES DE PRUEBA'!K12:K473),0)</f>
        <v>1</v>
      </c>
      <c r="J29" s="49"/>
    </row>
    <row r="30" spans="1:10" s="50" customFormat="1" ht="14.25" customHeight="1">
      <c r="A30" s="46"/>
      <c r="C30" s="83" t="s">
        <v>47</v>
      </c>
      <c r="D30" s="63">
        <v>5</v>
      </c>
      <c r="G30" s="83" t="s">
        <v>17</v>
      </c>
      <c r="H30" s="61">
        <v>2</v>
      </c>
      <c r="J30" s="49"/>
    </row>
    <row r="31" spans="1:10" s="50" customFormat="1" ht="14.25" customHeight="1">
      <c r="A31" s="46"/>
      <c r="C31" s="83" t="s">
        <v>48</v>
      </c>
      <c r="D31" s="61">
        <v>0</v>
      </c>
      <c r="G31" s="84" t="s">
        <v>21</v>
      </c>
      <c r="H31" s="61"/>
      <c r="J31" s="49"/>
    </row>
    <row r="32" spans="1:10" s="50" customFormat="1" ht="14.25" customHeight="1">
      <c r="A32" s="46"/>
      <c r="C32" s="83" t="s">
        <v>49</v>
      </c>
      <c r="D32" s="61">
        <v>0</v>
      </c>
      <c r="I32" s="64"/>
      <c r="J32" s="49"/>
    </row>
    <row r="33" spans="1:10">
      <c r="A33" s="35"/>
      <c r="B33" s="65"/>
      <c r="C33" s="65"/>
      <c r="D33" s="65"/>
      <c r="E33" s="66"/>
      <c r="F33" s="60"/>
      <c r="G33" s="65"/>
      <c r="H33" s="65"/>
      <c r="I33" s="66"/>
      <c r="J33" s="41"/>
    </row>
    <row r="34" spans="1:10" ht="12.75" customHeight="1">
      <c r="A34" s="35"/>
      <c r="B34" s="124" t="s">
        <v>50</v>
      </c>
      <c r="C34" s="124"/>
      <c r="D34" s="124"/>
      <c r="E34" s="124"/>
      <c r="F34" s="124"/>
      <c r="G34" s="124"/>
      <c r="H34" s="124"/>
      <c r="I34" s="124"/>
      <c r="J34" s="41"/>
    </row>
    <row r="35" spans="1:10">
      <c r="A35" s="35"/>
      <c r="B35" s="65"/>
      <c r="C35" s="65"/>
      <c r="D35" s="65"/>
      <c r="E35" s="66"/>
      <c r="F35" s="60"/>
      <c r="G35" s="65"/>
      <c r="H35" s="65"/>
      <c r="I35" s="66"/>
      <c r="J35" s="41"/>
    </row>
    <row r="36" spans="1:10" ht="13.5" customHeight="1">
      <c r="A36" s="35"/>
      <c r="B36" s="114" t="s">
        <v>51</v>
      </c>
      <c r="C36" s="114"/>
      <c r="D36" s="114"/>
      <c r="E36" s="114"/>
      <c r="F36" s="114"/>
      <c r="G36" s="114"/>
      <c r="H36" s="114"/>
      <c r="I36" s="114"/>
      <c r="J36" s="41"/>
    </row>
    <row r="37" spans="1:10">
      <c r="A37" s="35"/>
      <c r="B37" s="65"/>
      <c r="C37" s="65"/>
      <c r="D37" s="65"/>
      <c r="E37" s="66"/>
      <c r="F37" s="60"/>
      <c r="G37" s="65"/>
      <c r="H37" s="65"/>
      <c r="I37" s="66"/>
      <c r="J37" s="41"/>
    </row>
    <row r="38" spans="1:10" ht="12.75" customHeight="1">
      <c r="A38" s="35"/>
      <c r="B38" s="124" t="s">
        <v>52</v>
      </c>
      <c r="C38" s="124"/>
      <c r="D38" s="124"/>
      <c r="E38" s="124"/>
      <c r="F38" s="124"/>
      <c r="G38" s="124"/>
      <c r="H38" s="124"/>
      <c r="I38" s="124"/>
      <c r="J38" s="41"/>
    </row>
    <row r="39" spans="1:10" ht="14.25" customHeight="1">
      <c r="A39" s="35"/>
      <c r="B39" s="65"/>
      <c r="C39" s="65"/>
      <c r="D39" s="65"/>
      <c r="E39" s="66"/>
      <c r="F39" s="60"/>
      <c r="G39" s="65"/>
      <c r="H39" s="65"/>
      <c r="I39" s="66"/>
      <c r="J39" s="41"/>
    </row>
    <row r="40" spans="1:10">
      <c r="A40" s="35"/>
      <c r="B40" s="114" t="s">
        <v>42</v>
      </c>
      <c r="C40" s="114"/>
      <c r="D40" s="114"/>
      <c r="E40" s="114"/>
      <c r="F40" s="114"/>
      <c r="G40" s="114"/>
      <c r="H40" s="114"/>
      <c r="I40" s="114"/>
      <c r="J40" s="41"/>
    </row>
    <row r="41" spans="1:10" ht="12.75" customHeight="1">
      <c r="A41" s="35"/>
      <c r="B41" s="124" t="s">
        <v>53</v>
      </c>
      <c r="C41" s="124"/>
      <c r="D41" s="124"/>
      <c r="E41" s="124"/>
      <c r="F41" s="124"/>
      <c r="G41" s="124"/>
      <c r="H41" s="124"/>
      <c r="I41" s="124"/>
      <c r="J41" s="41"/>
    </row>
    <row r="42" spans="1:10">
      <c r="A42" s="35"/>
      <c r="B42" s="65"/>
      <c r="E42" s="66"/>
      <c r="F42" s="60"/>
      <c r="G42" s="65"/>
      <c r="H42" s="65"/>
      <c r="I42" s="66"/>
      <c r="J42" s="41"/>
    </row>
    <row r="43" spans="1:10">
      <c r="A43" s="35"/>
      <c r="C43" s="83" t="s">
        <v>85</v>
      </c>
      <c r="D43" s="67"/>
      <c r="E43" s="66"/>
      <c r="F43" s="60"/>
      <c r="G43" s="65"/>
      <c r="H43" s="65"/>
      <c r="I43" s="66"/>
      <c r="J43" s="41"/>
    </row>
    <row r="44" spans="1:10">
      <c r="A44" s="35"/>
      <c r="C44" s="83" t="s">
        <v>36</v>
      </c>
      <c r="D44" s="67"/>
      <c r="E44" s="66"/>
      <c r="F44" s="60"/>
      <c r="G44" s="65"/>
      <c r="H44" s="65"/>
      <c r="I44" s="66"/>
      <c r="J44" s="41"/>
    </row>
    <row r="45" spans="1:10">
      <c r="A45" s="35"/>
      <c r="C45" s="83" t="s">
        <v>37</v>
      </c>
      <c r="D45" s="67"/>
      <c r="E45" s="66"/>
      <c r="F45" s="60"/>
      <c r="G45" s="65"/>
      <c r="H45" s="65"/>
      <c r="I45" s="66"/>
      <c r="J45" s="41"/>
    </row>
    <row r="46" spans="1:10">
      <c r="A46" s="35"/>
      <c r="C46" s="83" t="s">
        <v>38</v>
      </c>
      <c r="D46" s="67"/>
      <c r="E46" s="66"/>
      <c r="F46" s="60"/>
      <c r="G46" s="65"/>
      <c r="H46" s="65"/>
      <c r="I46" s="66"/>
      <c r="J46" s="41"/>
    </row>
    <row r="47" spans="1:10">
      <c r="A47" s="35"/>
      <c r="C47" s="83" t="s">
        <v>86</v>
      </c>
      <c r="D47" s="67"/>
      <c r="E47" s="66"/>
      <c r="F47" s="60"/>
      <c r="G47" s="65"/>
      <c r="H47" s="65"/>
      <c r="I47" s="66"/>
      <c r="J47" s="41"/>
    </row>
    <row r="48" spans="1:10">
      <c r="A48" s="35"/>
      <c r="C48" s="83" t="s">
        <v>90</v>
      </c>
      <c r="D48" s="67"/>
      <c r="E48" s="66"/>
      <c r="F48" s="60"/>
      <c r="G48" s="65"/>
      <c r="H48" s="65"/>
      <c r="I48" s="66"/>
      <c r="J48" s="41"/>
    </row>
    <row r="49" spans="1:10">
      <c r="A49" s="35"/>
      <c r="C49" s="83" t="s">
        <v>40</v>
      </c>
      <c r="D49" s="67"/>
      <c r="E49" s="66"/>
      <c r="F49" s="60"/>
      <c r="G49" s="65"/>
      <c r="H49" s="65"/>
      <c r="I49" s="66"/>
      <c r="J49" s="41"/>
    </row>
    <row r="50" spans="1:10">
      <c r="A50" s="35"/>
      <c r="C50" s="65"/>
      <c r="D50" s="65"/>
      <c r="E50" s="66"/>
      <c r="F50" s="60"/>
      <c r="G50" s="65"/>
      <c r="H50" s="65"/>
      <c r="I50" s="66"/>
      <c r="J50" s="41"/>
    </row>
    <row r="51" spans="1:10">
      <c r="A51" s="35"/>
      <c r="B51" s="65"/>
      <c r="C51" s="65"/>
      <c r="D51" s="68"/>
      <c r="E51" s="66"/>
      <c r="F51" s="60"/>
      <c r="G51" s="65"/>
      <c r="H51" s="65"/>
      <c r="I51" s="66"/>
      <c r="J51" s="41"/>
    </row>
    <row r="52" spans="1:10">
      <c r="A52" s="35"/>
      <c r="B52" s="65"/>
      <c r="C52" s="65"/>
      <c r="D52" s="68"/>
      <c r="E52" s="66"/>
      <c r="F52" s="60"/>
      <c r="G52" s="65"/>
      <c r="H52" s="65"/>
      <c r="I52" s="66"/>
      <c r="J52" s="41"/>
    </row>
    <row r="53" spans="1:10">
      <c r="A53" s="35"/>
      <c r="B53" s="65"/>
      <c r="C53" s="65"/>
      <c r="D53" s="68"/>
      <c r="E53" s="66"/>
      <c r="F53" s="60"/>
      <c r="G53" s="65"/>
      <c r="H53" s="65"/>
      <c r="I53" s="66"/>
      <c r="J53" s="41"/>
    </row>
    <row r="54" spans="1:10">
      <c r="A54" s="35"/>
      <c r="B54" s="65"/>
      <c r="C54" s="65"/>
      <c r="D54" s="68"/>
      <c r="E54" s="66"/>
      <c r="F54" s="60"/>
      <c r="G54" s="65"/>
      <c r="H54" s="65"/>
      <c r="I54" s="66"/>
      <c r="J54" s="41"/>
    </row>
    <row r="55" spans="1:10">
      <c r="A55" s="35"/>
      <c r="B55" s="65"/>
      <c r="C55" s="65"/>
      <c r="D55" s="68"/>
      <c r="E55" s="66"/>
      <c r="F55" s="60"/>
      <c r="G55" s="65"/>
      <c r="H55" s="65"/>
      <c r="I55" s="66"/>
      <c r="J55" s="41"/>
    </row>
    <row r="56" spans="1:10">
      <c r="A56" s="35"/>
      <c r="B56" s="65"/>
      <c r="C56" s="65"/>
      <c r="D56" s="68"/>
      <c r="E56" s="66"/>
      <c r="F56" s="60"/>
      <c r="G56" s="65"/>
      <c r="H56" s="65"/>
      <c r="I56" s="66"/>
      <c r="J56" s="41"/>
    </row>
    <row r="57" spans="1:10">
      <c r="A57" s="35"/>
      <c r="B57" s="65"/>
      <c r="C57" s="65"/>
      <c r="D57" s="65"/>
      <c r="E57" s="66"/>
      <c r="F57" s="60"/>
      <c r="G57" s="65"/>
      <c r="H57" s="65"/>
      <c r="I57" s="66"/>
      <c r="J57" s="41"/>
    </row>
    <row r="58" spans="1:10">
      <c r="A58" s="35"/>
      <c r="B58" s="114" t="s">
        <v>54</v>
      </c>
      <c r="C58" s="114"/>
      <c r="D58" s="114"/>
      <c r="E58" s="114"/>
      <c r="F58" s="114"/>
      <c r="G58" s="114"/>
      <c r="H58" s="114"/>
      <c r="I58" s="114"/>
      <c r="J58" s="41"/>
    </row>
    <row r="59" spans="1:10">
      <c r="A59" s="35"/>
      <c r="B59" s="69"/>
      <c r="E59" s="69"/>
      <c r="F59" s="69"/>
      <c r="G59" s="69"/>
      <c r="H59" s="69"/>
      <c r="I59" s="69"/>
      <c r="J59" s="41"/>
    </row>
    <row r="60" spans="1:10">
      <c r="A60" s="35"/>
      <c r="B60" s="69" t="s">
        <v>56</v>
      </c>
      <c r="E60" s="69"/>
      <c r="F60" s="69"/>
      <c r="G60" s="69"/>
      <c r="H60" s="69"/>
      <c r="I60" s="69"/>
      <c r="J60" s="41"/>
    </row>
    <row r="61" spans="1:10">
      <c r="A61" s="35"/>
      <c r="B61" s="70" t="s">
        <v>55</v>
      </c>
      <c r="E61" s="38"/>
      <c r="F61" s="38"/>
      <c r="G61" s="38"/>
      <c r="H61" s="38"/>
      <c r="I61" s="38"/>
      <c r="J61" s="41"/>
    </row>
    <row r="62" spans="1:10">
      <c r="A62" s="35"/>
      <c r="B62" s="38"/>
      <c r="E62" s="38"/>
      <c r="F62" s="38"/>
      <c r="G62" s="38"/>
      <c r="H62" s="38"/>
      <c r="I62" s="38"/>
      <c r="J62" s="41"/>
    </row>
    <row r="63" spans="1:10" ht="30">
      <c r="A63" s="35"/>
      <c r="B63" s="38"/>
      <c r="C63" s="71" t="s">
        <v>59</v>
      </c>
      <c r="E63" s="38"/>
      <c r="F63" s="38"/>
      <c r="G63" s="38"/>
      <c r="H63" s="38"/>
      <c r="I63" s="38"/>
      <c r="J63" s="41"/>
    </row>
    <row r="64" spans="1:10">
      <c r="A64" s="35"/>
      <c r="C64" s="132" t="s">
        <v>57</v>
      </c>
      <c r="D64" s="133"/>
      <c r="E64" s="38"/>
      <c r="F64" s="38"/>
      <c r="G64" s="38"/>
      <c r="H64" s="38"/>
      <c r="I64" s="38"/>
      <c r="J64" s="41"/>
    </row>
    <row r="65" spans="1:10">
      <c r="A65" s="35"/>
      <c r="C65" s="83" t="s">
        <v>6</v>
      </c>
      <c r="D65" s="72">
        <f>COUNTIF('GUIONES DE PRUEBA'!J14:J473,"EXITOSO")</f>
        <v>2</v>
      </c>
      <c r="E65" s="38"/>
      <c r="F65" s="38"/>
      <c r="G65" s="38"/>
      <c r="H65" s="38"/>
      <c r="I65" s="38"/>
      <c r="J65" s="41"/>
    </row>
    <row r="66" spans="1:10">
      <c r="A66" s="35"/>
      <c r="C66" s="83" t="s">
        <v>58</v>
      </c>
      <c r="D66" s="72">
        <f>COUNTIF('GUIONES DE PRUEBA'!J14:J473,"FALLIDO")</f>
        <v>0</v>
      </c>
      <c r="E66" s="38"/>
      <c r="F66" s="38"/>
      <c r="G66" s="38"/>
      <c r="H66" s="38"/>
      <c r="I66" s="38"/>
      <c r="J66" s="41"/>
    </row>
    <row r="67" spans="1:10">
      <c r="A67" s="35"/>
      <c r="C67" s="83" t="s">
        <v>29</v>
      </c>
      <c r="D67" s="72">
        <f>COUNTIF('GUIONES DE PRUEBA'!J14:J473,"BLOQUEADO")</f>
        <v>0</v>
      </c>
      <c r="E67" s="38"/>
      <c r="F67" s="38"/>
      <c r="G67" s="38"/>
      <c r="H67" s="38"/>
      <c r="I67" s="38"/>
      <c r="J67" s="41"/>
    </row>
    <row r="68" spans="1:10">
      <c r="A68" s="35"/>
      <c r="B68" s="38"/>
      <c r="E68" s="38"/>
      <c r="F68" s="38"/>
      <c r="G68" s="38"/>
      <c r="H68" s="38"/>
      <c r="I68" s="38"/>
      <c r="J68" s="41"/>
    </row>
    <row r="69" spans="1:10">
      <c r="A69" s="35"/>
      <c r="B69" s="38"/>
      <c r="E69" s="38"/>
      <c r="F69" s="38"/>
      <c r="G69" s="38"/>
      <c r="H69" s="38"/>
      <c r="I69" s="38"/>
      <c r="J69" s="41"/>
    </row>
    <row r="70" spans="1:10">
      <c r="A70" s="35"/>
      <c r="B70" s="38"/>
      <c r="E70" s="38"/>
      <c r="F70" s="38"/>
      <c r="G70" s="38"/>
      <c r="H70" s="38"/>
      <c r="I70" s="38"/>
      <c r="J70" s="41"/>
    </row>
    <row r="71" spans="1:10">
      <c r="A71" s="35"/>
      <c r="B71" s="38"/>
      <c r="E71" s="38"/>
      <c r="F71" s="38"/>
      <c r="G71" s="38"/>
      <c r="H71" s="38"/>
      <c r="I71" s="38"/>
      <c r="J71" s="41"/>
    </row>
    <row r="72" spans="1:10">
      <c r="A72" s="35"/>
      <c r="B72" s="38"/>
      <c r="E72" s="38"/>
      <c r="F72" s="38"/>
      <c r="G72" s="38"/>
      <c r="H72" s="38"/>
      <c r="I72" s="38"/>
      <c r="J72" s="41"/>
    </row>
    <row r="73" spans="1:10">
      <c r="A73" s="35"/>
      <c r="B73" s="38"/>
      <c r="E73" s="38"/>
      <c r="F73" s="38"/>
      <c r="G73" s="38"/>
      <c r="H73" s="38"/>
      <c r="I73" s="38"/>
      <c r="J73" s="41"/>
    </row>
    <row r="74" spans="1:10">
      <c r="A74" s="35"/>
      <c r="B74" s="38"/>
      <c r="E74" s="38"/>
      <c r="F74" s="38"/>
      <c r="G74" s="38"/>
      <c r="H74" s="38"/>
      <c r="I74" s="38"/>
      <c r="J74" s="41"/>
    </row>
    <row r="75" spans="1:10">
      <c r="A75" s="35"/>
      <c r="B75" s="38"/>
      <c r="E75" s="38"/>
      <c r="F75" s="38"/>
      <c r="G75" s="38"/>
      <c r="H75" s="38"/>
      <c r="I75" s="38"/>
      <c r="J75" s="41"/>
    </row>
    <row r="76" spans="1:10">
      <c r="A76" s="35"/>
      <c r="B76" s="38"/>
      <c r="E76" s="38"/>
      <c r="F76" s="38"/>
      <c r="G76" s="38"/>
      <c r="H76" s="38"/>
      <c r="I76" s="38"/>
      <c r="J76" s="41"/>
    </row>
    <row r="77" spans="1:10">
      <c r="A77" s="35"/>
      <c r="B77" s="38"/>
      <c r="E77" s="38"/>
      <c r="F77" s="38"/>
      <c r="G77" s="38"/>
      <c r="H77" s="38"/>
      <c r="I77" s="38"/>
      <c r="J77" s="41"/>
    </row>
    <row r="78" spans="1:10">
      <c r="A78" s="35"/>
      <c r="B78" s="38"/>
      <c r="E78" s="38"/>
      <c r="F78" s="38"/>
      <c r="G78" s="38"/>
      <c r="H78" s="38"/>
      <c r="I78" s="38"/>
      <c r="J78" s="41"/>
    </row>
    <row r="79" spans="1:10">
      <c r="A79" s="35"/>
      <c r="B79" s="38"/>
      <c r="E79" s="38"/>
      <c r="F79" s="38"/>
      <c r="G79" s="38"/>
      <c r="H79" s="38"/>
      <c r="I79" s="38"/>
      <c r="J79" s="41"/>
    </row>
    <row r="80" spans="1:10">
      <c r="A80" s="35"/>
      <c r="B80" s="38"/>
      <c r="E80" s="38"/>
      <c r="F80" s="38"/>
      <c r="G80" s="38"/>
      <c r="H80" s="38"/>
      <c r="I80" s="38"/>
      <c r="J80" s="41"/>
    </row>
    <row r="81" spans="1:10">
      <c r="A81" s="35"/>
      <c r="B81" s="114" t="s">
        <v>60</v>
      </c>
      <c r="C81" s="114"/>
      <c r="D81" s="114"/>
      <c r="E81" s="114"/>
      <c r="F81" s="114"/>
      <c r="G81" s="114"/>
      <c r="H81" s="114"/>
      <c r="I81" s="114"/>
      <c r="J81" s="41"/>
    </row>
    <row r="82" spans="1:10">
      <c r="A82" s="35"/>
      <c r="B82" s="38"/>
      <c r="E82" s="38"/>
      <c r="F82" s="38"/>
      <c r="G82" s="38"/>
      <c r="H82" s="38"/>
      <c r="I82" s="38"/>
      <c r="J82" s="41"/>
    </row>
    <row r="83" spans="1:10">
      <c r="A83" s="35"/>
      <c r="B83" s="70" t="s">
        <v>61</v>
      </c>
      <c r="E83" s="38"/>
      <c r="F83" s="38"/>
      <c r="G83" s="38"/>
      <c r="H83" s="38"/>
      <c r="I83" s="38"/>
      <c r="J83" s="41"/>
    </row>
    <row r="84" spans="1:10">
      <c r="A84" s="35"/>
      <c r="B84" s="124" t="s">
        <v>62</v>
      </c>
      <c r="C84" s="124"/>
      <c r="D84" s="124"/>
      <c r="E84" s="124"/>
      <c r="F84" s="124"/>
      <c r="G84" s="124"/>
      <c r="H84" s="124"/>
      <c r="I84" s="124"/>
      <c r="J84" s="41"/>
    </row>
    <row r="85" spans="1:10">
      <c r="A85" s="35"/>
      <c r="B85" s="38"/>
      <c r="E85" s="38"/>
      <c r="F85" s="38"/>
      <c r="G85" s="38"/>
      <c r="H85" s="38"/>
      <c r="I85" s="38"/>
      <c r="J85" s="41"/>
    </row>
    <row r="86" spans="1:10">
      <c r="A86" s="35"/>
      <c r="B86" s="38"/>
      <c r="E86" s="38"/>
      <c r="F86" s="38"/>
      <c r="G86" s="38"/>
      <c r="H86" s="38"/>
      <c r="I86" s="38"/>
      <c r="J86" s="41"/>
    </row>
    <row r="87" spans="1:10">
      <c r="A87" s="35"/>
      <c r="B87" s="38"/>
      <c r="E87" s="38"/>
      <c r="F87" s="38"/>
      <c r="G87" s="38"/>
      <c r="H87" s="38"/>
      <c r="I87" s="38"/>
      <c r="J87" s="41"/>
    </row>
    <row r="88" spans="1:10">
      <c r="A88" s="35"/>
      <c r="B88" s="38"/>
      <c r="E88" s="38"/>
      <c r="F88" s="38"/>
      <c r="G88" s="38"/>
      <c r="H88" s="38"/>
      <c r="I88" s="38"/>
      <c r="J88" s="41"/>
    </row>
    <row r="89" spans="1:10">
      <c r="A89" s="35"/>
      <c r="B89" s="38"/>
      <c r="E89" s="38"/>
      <c r="F89" s="38"/>
      <c r="G89" s="38"/>
      <c r="H89" s="38"/>
      <c r="I89" s="38"/>
      <c r="J89" s="41"/>
    </row>
    <row r="90" spans="1:10">
      <c r="A90" s="35"/>
      <c r="B90" s="38"/>
      <c r="E90" s="38"/>
      <c r="F90" s="38"/>
      <c r="G90" s="38"/>
      <c r="H90" s="38"/>
      <c r="I90" s="38"/>
      <c r="J90" s="41"/>
    </row>
    <row r="91" spans="1:10">
      <c r="A91" s="35"/>
      <c r="B91" s="38"/>
      <c r="E91" s="38"/>
      <c r="F91" s="38"/>
      <c r="G91" s="38"/>
      <c r="H91" s="38"/>
      <c r="I91" s="38"/>
      <c r="J91" s="41"/>
    </row>
    <row r="92" spans="1:10">
      <c r="A92" s="35"/>
      <c r="B92" s="38"/>
      <c r="E92" s="38"/>
      <c r="F92" s="38"/>
      <c r="G92" s="38"/>
      <c r="H92" s="38"/>
      <c r="I92" s="38"/>
      <c r="J92" s="41"/>
    </row>
    <row r="93" spans="1:10">
      <c r="A93" s="35"/>
      <c r="B93" s="38"/>
      <c r="E93" s="38"/>
      <c r="F93" s="38"/>
      <c r="G93" s="38"/>
      <c r="H93" s="38"/>
      <c r="I93" s="38"/>
      <c r="J93" s="41"/>
    </row>
    <row r="94" spans="1:10">
      <c r="A94" s="35"/>
      <c r="B94" s="38"/>
      <c r="E94" s="38"/>
      <c r="F94" s="38"/>
      <c r="G94" s="38"/>
      <c r="H94" s="38"/>
      <c r="I94" s="38"/>
      <c r="J94" s="41"/>
    </row>
    <row r="95" spans="1:10">
      <c r="A95" s="35"/>
      <c r="B95" s="38"/>
      <c r="E95" s="38"/>
      <c r="F95" s="38"/>
      <c r="G95" s="38"/>
      <c r="H95" s="38"/>
      <c r="I95" s="38"/>
      <c r="J95" s="41"/>
    </row>
    <row r="96" spans="1:10">
      <c r="A96" s="35"/>
      <c r="B96" s="38"/>
      <c r="E96" s="38"/>
      <c r="F96" s="38"/>
      <c r="G96" s="38"/>
      <c r="H96" s="38"/>
      <c r="I96" s="38"/>
      <c r="J96" s="41"/>
    </row>
    <row r="97" spans="1:10">
      <c r="A97" s="35"/>
      <c r="B97" s="38"/>
      <c r="E97" s="38"/>
      <c r="F97" s="38"/>
      <c r="G97" s="38"/>
      <c r="H97" s="38"/>
      <c r="I97" s="38"/>
      <c r="J97" s="41"/>
    </row>
    <row r="98" spans="1:10">
      <c r="A98" s="35"/>
      <c r="B98" s="38"/>
      <c r="E98" s="38"/>
      <c r="F98" s="38"/>
      <c r="G98" s="38"/>
      <c r="H98" s="38"/>
      <c r="I98" s="38"/>
      <c r="J98" s="41"/>
    </row>
    <row r="99" spans="1:10">
      <c r="A99" s="35"/>
      <c r="B99" s="38"/>
      <c r="E99" s="38"/>
      <c r="F99" s="38"/>
      <c r="G99" s="38"/>
      <c r="H99" s="38"/>
      <c r="I99" s="38"/>
      <c r="J99" s="41"/>
    </row>
    <row r="100" spans="1:10">
      <c r="A100" s="35"/>
      <c r="B100" s="38"/>
      <c r="E100" s="38"/>
      <c r="F100" s="38"/>
      <c r="G100" s="38"/>
      <c r="H100" s="38"/>
      <c r="I100" s="38"/>
      <c r="J100" s="41"/>
    </row>
    <row r="101" spans="1:10">
      <c r="A101" s="35"/>
      <c r="B101" s="38"/>
      <c r="E101" s="38"/>
      <c r="F101" s="38"/>
      <c r="G101" s="38"/>
      <c r="H101" s="38"/>
      <c r="I101" s="38"/>
      <c r="J101" s="41"/>
    </row>
    <row r="102" spans="1:10">
      <c r="A102" s="35"/>
      <c r="B102" s="114" t="s">
        <v>63</v>
      </c>
      <c r="C102" s="114"/>
      <c r="D102" s="114"/>
      <c r="E102" s="114"/>
      <c r="F102" s="114"/>
      <c r="G102" s="114"/>
      <c r="H102" s="114"/>
      <c r="I102" s="114"/>
      <c r="J102" s="41"/>
    </row>
    <row r="103" spans="1:10" ht="23.25" customHeight="1">
      <c r="A103" s="35"/>
      <c r="B103" s="38" t="s">
        <v>64</v>
      </c>
      <c r="E103" s="38"/>
      <c r="F103" s="38"/>
      <c r="G103" s="38"/>
      <c r="H103" s="38"/>
      <c r="I103" s="38"/>
      <c r="J103" s="41"/>
    </row>
    <row r="104" spans="1:10">
      <c r="A104" s="35"/>
      <c r="B104" s="38"/>
      <c r="E104" s="38"/>
      <c r="F104" s="38"/>
      <c r="G104" s="38"/>
      <c r="H104" s="38"/>
      <c r="I104" s="38"/>
      <c r="J104" s="41"/>
    </row>
    <row r="105" spans="1:10" s="50" customFormat="1" ht="176.25" customHeight="1">
      <c r="A105" s="46"/>
      <c r="B105" s="129" t="s">
        <v>95</v>
      </c>
      <c r="C105" s="126"/>
      <c r="D105" s="126"/>
      <c r="E105" s="126"/>
      <c r="F105" s="126"/>
      <c r="G105" s="126"/>
      <c r="H105" s="126"/>
      <c r="I105" s="126"/>
      <c r="J105" s="49"/>
    </row>
    <row r="106" spans="1:10">
      <c r="A106" s="35"/>
      <c r="B106" s="38"/>
      <c r="E106" s="38"/>
      <c r="F106" s="38"/>
      <c r="G106" s="38"/>
      <c r="H106" s="38"/>
      <c r="I106" s="38"/>
      <c r="J106" s="41"/>
    </row>
    <row r="107" spans="1:10">
      <c r="A107" s="35"/>
      <c r="B107" s="114" t="s">
        <v>65</v>
      </c>
      <c r="C107" s="114"/>
      <c r="D107" s="114"/>
      <c r="E107" s="114"/>
      <c r="F107" s="114"/>
      <c r="G107" s="114"/>
      <c r="H107" s="114"/>
      <c r="I107" s="114"/>
      <c r="J107" s="41"/>
    </row>
    <row r="108" spans="1:10">
      <c r="A108" s="35"/>
      <c r="B108" s="38"/>
      <c r="E108" s="38"/>
      <c r="F108" s="38"/>
      <c r="G108" s="38"/>
      <c r="H108" s="38"/>
      <c r="I108" s="38"/>
      <c r="J108" s="41"/>
    </row>
    <row r="109" spans="1:10" s="50" customFormat="1" ht="84.75" customHeight="1">
      <c r="A109" s="46"/>
      <c r="B109" s="126" t="s">
        <v>66</v>
      </c>
      <c r="C109" s="126"/>
      <c r="D109" s="126"/>
      <c r="E109" s="126"/>
      <c r="F109" s="126"/>
      <c r="G109" s="126"/>
      <c r="H109" s="126"/>
      <c r="I109" s="126"/>
      <c r="J109" s="49"/>
    </row>
    <row r="110" spans="1:10">
      <c r="A110" s="35"/>
      <c r="B110" s="114" t="s">
        <v>35</v>
      </c>
      <c r="C110" s="114"/>
      <c r="D110" s="114"/>
      <c r="E110" s="114"/>
      <c r="F110" s="114"/>
      <c r="G110" s="114"/>
      <c r="H110" s="114"/>
      <c r="I110" s="114"/>
      <c r="J110" s="41"/>
    </row>
    <row r="111" spans="1:10">
      <c r="A111" s="35"/>
      <c r="B111" s="73" t="s">
        <v>39</v>
      </c>
      <c r="C111" s="38"/>
      <c r="D111" s="38"/>
      <c r="E111" s="38"/>
      <c r="F111" s="38"/>
      <c r="G111" s="38"/>
      <c r="H111" s="38"/>
      <c r="I111" s="38"/>
      <c r="J111" s="41"/>
    </row>
    <row r="112" spans="1:10">
      <c r="A112" s="35"/>
      <c r="B112" s="123" t="s">
        <v>30</v>
      </c>
      <c r="C112" s="123"/>
      <c r="D112" s="123"/>
      <c r="E112" s="123"/>
      <c r="F112" s="123"/>
      <c r="G112" s="123"/>
      <c r="H112" s="123"/>
      <c r="I112" s="123"/>
      <c r="J112" s="74"/>
    </row>
    <row r="113" spans="1:10">
      <c r="A113" s="35"/>
      <c r="B113" s="122"/>
      <c r="C113" s="38"/>
      <c r="D113" s="38"/>
      <c r="E113" s="38"/>
      <c r="F113" s="38"/>
      <c r="G113" s="38"/>
      <c r="H113" s="38"/>
      <c r="I113" s="38"/>
      <c r="J113" s="41"/>
    </row>
    <row r="114" spans="1:10">
      <c r="A114" s="35"/>
      <c r="B114" s="122"/>
      <c r="C114" s="38"/>
      <c r="D114" s="38"/>
      <c r="E114" s="38"/>
      <c r="F114" s="38"/>
      <c r="G114" s="38"/>
      <c r="H114" s="38"/>
      <c r="I114" s="38"/>
      <c r="J114" s="41"/>
    </row>
    <row r="115" spans="1:10">
      <c r="A115" s="35"/>
      <c r="B115" s="122"/>
      <c r="C115" s="38"/>
      <c r="D115" s="38"/>
      <c r="E115" s="38"/>
      <c r="F115" s="38"/>
      <c r="G115" s="38"/>
      <c r="H115" s="38"/>
      <c r="I115" s="38"/>
      <c r="J115" s="41"/>
    </row>
    <row r="116" spans="1:10" s="77" customFormat="1">
      <c r="A116" s="75"/>
      <c r="B116" s="76" t="s">
        <v>31</v>
      </c>
      <c r="D116" s="76" t="s">
        <v>31</v>
      </c>
      <c r="G116" s="76" t="s">
        <v>31</v>
      </c>
      <c r="J116" s="78"/>
    </row>
    <row r="117" spans="1:10">
      <c r="A117" s="35"/>
      <c r="B117" s="79" t="s">
        <v>32</v>
      </c>
      <c r="D117" s="125" t="s">
        <v>33</v>
      </c>
      <c r="E117" s="125"/>
      <c r="G117" s="125" t="s">
        <v>34</v>
      </c>
      <c r="H117" s="125"/>
      <c r="J117" s="41"/>
    </row>
    <row r="118" spans="1:10">
      <c r="A118" s="35"/>
      <c r="B118" s="122"/>
      <c r="J118" s="41"/>
    </row>
    <row r="119" spans="1:10">
      <c r="A119" s="35"/>
      <c r="B119" s="122"/>
      <c r="J119" s="41"/>
    </row>
    <row r="120" spans="1:10" ht="15.75" thickBot="1">
      <c r="A120" s="80"/>
      <c r="B120" s="127"/>
      <c r="C120" s="81"/>
      <c r="D120" s="81"/>
      <c r="E120" s="81"/>
      <c r="F120" s="81"/>
      <c r="G120" s="81"/>
      <c r="H120" s="81"/>
      <c r="I120" s="81"/>
      <c r="J120" s="82"/>
    </row>
    <row r="121" spans="1:10">
      <c r="B121" s="38"/>
      <c r="C121" s="38"/>
      <c r="D121" s="38"/>
      <c r="E121" s="38"/>
      <c r="F121" s="38"/>
      <c r="G121" s="38"/>
      <c r="H121" s="38"/>
      <c r="I121" s="38"/>
    </row>
    <row r="122" spans="1:10">
      <c r="C122" s="38"/>
      <c r="D122" s="38"/>
      <c r="E122" s="38"/>
      <c r="F122" s="38"/>
      <c r="G122" s="38"/>
      <c r="H122" s="38"/>
      <c r="I122" s="38"/>
      <c r="J122" s="38"/>
    </row>
    <row r="123" spans="1:10">
      <c r="B123" s="122"/>
    </row>
    <row r="124" spans="1:10">
      <c r="B124" s="122"/>
    </row>
    <row r="125" spans="1:10">
      <c r="B125" s="122"/>
    </row>
  </sheetData>
  <mergeCells count="41">
    <mergeCell ref="B1:H1"/>
    <mergeCell ref="C15:E15"/>
    <mergeCell ref="G15:I15"/>
    <mergeCell ref="C16:E16"/>
    <mergeCell ref="G16:I16"/>
    <mergeCell ref="B9:I9"/>
    <mergeCell ref="B10:I10"/>
    <mergeCell ref="B11:I11"/>
    <mergeCell ref="I1:M1"/>
    <mergeCell ref="B118:B120"/>
    <mergeCell ref="C26:D26"/>
    <mergeCell ref="B102:I102"/>
    <mergeCell ref="B105:I105"/>
    <mergeCell ref="B34:I34"/>
    <mergeCell ref="B36:I36"/>
    <mergeCell ref="G26:H26"/>
    <mergeCell ref="B38:I38"/>
    <mergeCell ref="C64:D64"/>
    <mergeCell ref="B123:B125"/>
    <mergeCell ref="B40:I40"/>
    <mergeCell ref="B112:I112"/>
    <mergeCell ref="B58:I58"/>
    <mergeCell ref="B41:I41"/>
    <mergeCell ref="D117:E117"/>
    <mergeCell ref="G117:H117"/>
    <mergeCell ref="B84:I84"/>
    <mergeCell ref="B113:B115"/>
    <mergeCell ref="B110:I110"/>
    <mergeCell ref="B109:I109"/>
    <mergeCell ref="B107:I107"/>
    <mergeCell ref="B81:I81"/>
    <mergeCell ref="B19:I19"/>
    <mergeCell ref="B12:E12"/>
    <mergeCell ref="G12:I13"/>
    <mergeCell ref="B24:I24"/>
    <mergeCell ref="B23:I23"/>
    <mergeCell ref="B21:I21"/>
    <mergeCell ref="C13:E13"/>
    <mergeCell ref="C14:E14"/>
    <mergeCell ref="G14:I14"/>
    <mergeCell ref="B18:I18"/>
  </mergeCells>
  <pageMargins left="0.7" right="0.7" top="0.75" bottom="0.75" header="0.3" footer="0.3"/>
  <pageSetup scale="2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936A-6BD3-4114-A8D6-54B8C5788289}">
  <sheetPr>
    <tabColor rgb="FFFF0000"/>
  </sheetPr>
  <dimension ref="A4:I34"/>
  <sheetViews>
    <sheetView topLeftCell="A16" workbookViewId="0">
      <selection activeCell="G30" sqref="G30:G34"/>
    </sheetView>
  </sheetViews>
  <sheetFormatPr baseColWidth="10" defaultRowHeight="12.75"/>
  <cols>
    <col min="3" max="3" width="44.140625" bestFit="1" customWidth="1"/>
    <col min="4" max="4" width="12.140625" bestFit="1" customWidth="1"/>
    <col min="5" max="5" width="10.85546875" bestFit="1" customWidth="1"/>
    <col min="7" max="7" width="82.85546875" customWidth="1"/>
  </cols>
  <sheetData>
    <row r="4" spans="1:9" ht="13.5" thickBot="1"/>
    <row r="5" spans="1:9" ht="15.75" thickBot="1">
      <c r="B5" s="98" t="s">
        <v>106</v>
      </c>
      <c r="C5" s="145" t="s">
        <v>116</v>
      </c>
      <c r="D5" s="99"/>
      <c r="E5" s="99"/>
      <c r="F5" s="99"/>
      <c r="G5" s="99"/>
      <c r="H5" s="99"/>
      <c r="I5" s="99"/>
    </row>
    <row r="6" spans="1:9" ht="15.75" thickBot="1">
      <c r="B6" s="99"/>
      <c r="C6" s="99"/>
      <c r="D6" s="99"/>
      <c r="E6" s="99"/>
      <c r="F6" s="99"/>
      <c r="G6" s="99"/>
      <c r="H6" s="99"/>
      <c r="I6" s="99"/>
    </row>
    <row r="7" spans="1:9" ht="15.75" thickBot="1">
      <c r="B7" s="100" t="s">
        <v>108</v>
      </c>
      <c r="C7" s="101" t="s">
        <v>98</v>
      </c>
      <c r="D7" s="100" t="s">
        <v>99</v>
      </c>
      <c r="E7" s="100" t="s">
        <v>100</v>
      </c>
      <c r="F7" s="100" t="s">
        <v>101</v>
      </c>
      <c r="G7" s="99"/>
      <c r="H7" s="99"/>
      <c r="I7" s="99"/>
    </row>
    <row r="8" spans="1:9" ht="15.75" thickBot="1">
      <c r="B8" s="141">
        <v>1</v>
      </c>
      <c r="C8" s="141" t="s">
        <v>107</v>
      </c>
      <c r="D8" s="104" t="s">
        <v>102</v>
      </c>
      <c r="E8" s="142" t="s">
        <v>109</v>
      </c>
      <c r="F8" s="105" t="s">
        <v>103</v>
      </c>
      <c r="G8" s="99"/>
      <c r="H8" s="99"/>
      <c r="I8" s="99"/>
    </row>
    <row r="9" spans="1:9" ht="15.75" thickBot="1">
      <c r="B9" s="143"/>
      <c r="C9" s="144"/>
      <c r="D9" s="144"/>
      <c r="E9" s="144"/>
      <c r="F9" s="102"/>
      <c r="G9" s="99"/>
      <c r="H9" s="99"/>
      <c r="I9" s="99"/>
    </row>
    <row r="10" spans="1:9" ht="15.75" thickBot="1">
      <c r="B10" s="103" t="s">
        <v>108</v>
      </c>
      <c r="C10" s="147" t="s">
        <v>110</v>
      </c>
      <c r="D10" s="103" t="s">
        <v>99</v>
      </c>
      <c r="E10" s="103" t="s">
        <v>100</v>
      </c>
      <c r="F10" s="103" t="s">
        <v>101</v>
      </c>
      <c r="G10" s="146" t="s">
        <v>113</v>
      </c>
      <c r="H10" s="99"/>
      <c r="I10" s="99"/>
    </row>
    <row r="11" spans="1:9" ht="15.75" thickBot="1">
      <c r="B11" s="149">
        <v>1</v>
      </c>
      <c r="C11" s="150" t="s">
        <v>112</v>
      </c>
      <c r="D11" s="150" t="s">
        <v>111</v>
      </c>
      <c r="E11" s="156" t="s">
        <v>109</v>
      </c>
      <c r="F11" s="150" t="s">
        <v>111</v>
      </c>
      <c r="G11" s="151" t="s">
        <v>114</v>
      </c>
      <c r="H11" s="99"/>
      <c r="I11" s="99"/>
    </row>
    <row r="12" spans="1:9" ht="15.75" thickBot="1">
      <c r="B12" s="152"/>
      <c r="C12" s="153"/>
      <c r="D12" s="153"/>
      <c r="E12" s="153"/>
      <c r="F12" s="154"/>
      <c r="G12" s="155" t="s">
        <v>115</v>
      </c>
      <c r="H12" s="99"/>
      <c r="I12" s="99"/>
    </row>
    <row r="13" spans="1:9" ht="15">
      <c r="A13" s="148"/>
      <c r="H13" s="99"/>
      <c r="I13" s="99"/>
    </row>
    <row r="14" spans="1:9" ht="15.75" thickBot="1">
      <c r="A14" s="148"/>
      <c r="H14" s="99"/>
      <c r="I14" s="99"/>
    </row>
    <row r="15" spans="1:9" ht="15.75" thickBot="1">
      <c r="A15" s="148"/>
      <c r="B15" s="98" t="s">
        <v>106</v>
      </c>
      <c r="C15" s="157" t="s">
        <v>121</v>
      </c>
      <c r="D15" s="99"/>
      <c r="E15" s="99"/>
      <c r="F15" s="99"/>
      <c r="G15" s="99"/>
      <c r="H15" s="99"/>
      <c r="I15" s="99"/>
    </row>
    <row r="16" spans="1:9" ht="15.75" thickBot="1">
      <c r="A16" s="148"/>
      <c r="B16" s="99"/>
      <c r="C16" s="99"/>
      <c r="D16" s="99"/>
      <c r="E16" s="99"/>
      <c r="F16" s="99"/>
      <c r="G16" s="99"/>
      <c r="H16" s="99"/>
      <c r="I16" s="99"/>
    </row>
    <row r="17" spans="1:9" ht="15.75" thickBot="1">
      <c r="A17" s="148"/>
      <c r="B17" s="100" t="s">
        <v>108</v>
      </c>
      <c r="C17" s="101" t="s">
        <v>98</v>
      </c>
      <c r="D17" s="100" t="s">
        <v>99</v>
      </c>
      <c r="E17" s="100" t="s">
        <v>100</v>
      </c>
      <c r="F17" s="100" t="s">
        <v>101</v>
      </c>
      <c r="G17" s="99"/>
      <c r="H17" s="102"/>
      <c r="I17" s="99"/>
    </row>
    <row r="18" spans="1:9" ht="15.75" thickBot="1">
      <c r="A18" s="148"/>
      <c r="B18" s="141">
        <v>2</v>
      </c>
      <c r="C18" s="141" t="s">
        <v>120</v>
      </c>
      <c r="D18" s="104" t="s">
        <v>102</v>
      </c>
      <c r="E18" s="142" t="s">
        <v>109</v>
      </c>
      <c r="F18" s="105" t="s">
        <v>103</v>
      </c>
      <c r="G18" s="99"/>
      <c r="H18" s="102"/>
      <c r="I18" s="99"/>
    </row>
    <row r="19" spans="1:9" ht="15.75" thickBot="1">
      <c r="A19" s="148"/>
      <c r="B19" s="143"/>
      <c r="C19" s="144"/>
      <c r="D19" s="144"/>
      <c r="E19" s="144"/>
      <c r="F19" s="102"/>
      <c r="G19" s="99"/>
      <c r="H19" s="99"/>
      <c r="I19" s="99"/>
    </row>
    <row r="20" spans="1:9" ht="15.75" thickBot="1">
      <c r="A20" s="148"/>
      <c r="B20" s="103" t="s">
        <v>108</v>
      </c>
      <c r="C20" s="147" t="s">
        <v>110</v>
      </c>
      <c r="D20" s="103" t="s">
        <v>99</v>
      </c>
      <c r="E20" s="103" t="s">
        <v>100</v>
      </c>
      <c r="F20" s="103" t="s">
        <v>101</v>
      </c>
      <c r="G20" s="146" t="s">
        <v>113</v>
      </c>
      <c r="H20" s="102"/>
      <c r="I20" s="99"/>
    </row>
    <row r="21" spans="1:9" ht="15.75" thickBot="1">
      <c r="A21" s="148"/>
      <c r="B21" s="149">
        <v>0</v>
      </c>
      <c r="C21" s="150"/>
      <c r="D21" s="150"/>
      <c r="E21" s="156"/>
      <c r="F21" s="150"/>
      <c r="G21" s="151" t="s">
        <v>122</v>
      </c>
      <c r="H21" s="102"/>
      <c r="I21" s="99"/>
    </row>
    <row r="22" spans="1:9" ht="15.75" thickBot="1">
      <c r="A22" s="148"/>
      <c r="B22" s="152"/>
      <c r="C22" s="153"/>
      <c r="D22" s="153"/>
      <c r="E22" s="153"/>
      <c r="F22" s="154"/>
      <c r="G22" s="155"/>
      <c r="H22" s="102"/>
      <c r="I22" s="102"/>
    </row>
    <row r="23" spans="1:9" ht="15.75" thickBot="1">
      <c r="A23" s="148"/>
      <c r="H23" s="99"/>
      <c r="I23" s="99"/>
    </row>
    <row r="24" spans="1:9" ht="15.75" thickBot="1">
      <c r="A24" s="148"/>
      <c r="B24" s="98" t="s">
        <v>106</v>
      </c>
      <c r="C24" s="145" t="s">
        <v>116</v>
      </c>
      <c r="D24" s="99"/>
      <c r="E24" s="99"/>
      <c r="F24" s="99"/>
      <c r="G24" s="99"/>
      <c r="H24" s="99"/>
      <c r="I24" s="99"/>
    </row>
    <row r="25" spans="1:9" ht="15.75" thickBot="1">
      <c r="A25" s="148"/>
      <c r="B25" s="99"/>
      <c r="C25" s="99"/>
      <c r="D25" s="99"/>
      <c r="E25" s="99"/>
      <c r="F25" s="99"/>
      <c r="G25" s="99"/>
      <c r="H25" s="99"/>
      <c r="I25" s="99"/>
    </row>
    <row r="26" spans="1:9" ht="15.75" thickBot="1">
      <c r="A26" s="148"/>
      <c r="B26" s="100" t="s">
        <v>108</v>
      </c>
      <c r="C26" s="101" t="s">
        <v>98</v>
      </c>
      <c r="D26" s="100" t="s">
        <v>99</v>
      </c>
      <c r="E26" s="100" t="s">
        <v>100</v>
      </c>
      <c r="F26" s="100" t="s">
        <v>101</v>
      </c>
      <c r="G26" s="99"/>
      <c r="H26" s="99"/>
      <c r="I26" s="99"/>
    </row>
    <row r="27" spans="1:9" ht="15.75" thickBot="1">
      <c r="A27" s="148"/>
      <c r="B27" s="141">
        <v>1</v>
      </c>
      <c r="C27" s="141" t="s">
        <v>123</v>
      </c>
      <c r="D27" s="104" t="s">
        <v>102</v>
      </c>
      <c r="E27" s="142" t="s">
        <v>109</v>
      </c>
      <c r="F27" s="105" t="s">
        <v>103</v>
      </c>
      <c r="G27" s="99"/>
      <c r="H27" s="99"/>
      <c r="I27" s="99"/>
    </row>
    <row r="28" spans="1:9" ht="15.75" thickBot="1">
      <c r="A28" s="148"/>
      <c r="B28" s="143"/>
      <c r="C28" s="144"/>
      <c r="D28" s="144"/>
      <c r="E28" s="144"/>
      <c r="F28" s="102"/>
      <c r="G28" s="99"/>
      <c r="H28" s="99"/>
      <c r="I28" s="99"/>
    </row>
    <row r="29" spans="1:9" ht="15.75" thickBot="1">
      <c r="B29" s="103" t="s">
        <v>108</v>
      </c>
      <c r="C29" s="147" t="s">
        <v>110</v>
      </c>
      <c r="D29" s="103" t="s">
        <v>99</v>
      </c>
      <c r="E29" s="103" t="s">
        <v>100</v>
      </c>
      <c r="F29" s="103" t="s">
        <v>101</v>
      </c>
      <c r="G29" s="146" t="s">
        <v>113</v>
      </c>
      <c r="H29" s="99"/>
      <c r="I29" s="99"/>
    </row>
    <row r="30" spans="1:9" ht="15.75" thickBot="1">
      <c r="B30" s="149">
        <v>1</v>
      </c>
      <c r="C30" s="150" t="s">
        <v>124</v>
      </c>
      <c r="D30" s="150" t="s">
        <v>111</v>
      </c>
      <c r="E30" s="156" t="s">
        <v>109</v>
      </c>
      <c r="F30" s="158" t="s">
        <v>111</v>
      </c>
      <c r="G30" s="160" t="s">
        <v>126</v>
      </c>
    </row>
    <row r="31" spans="1:9" ht="15.75" thickBot="1">
      <c r="B31" s="152"/>
      <c r="C31" s="153"/>
      <c r="D31" s="153"/>
      <c r="E31" s="153"/>
      <c r="F31" s="159"/>
      <c r="G31" s="161" t="s">
        <v>125</v>
      </c>
    </row>
    <row r="32" spans="1:9" ht="15.75" thickBot="1">
      <c r="G32" s="161" t="s">
        <v>127</v>
      </c>
    </row>
    <row r="33" spans="7:7" ht="15.75" thickBot="1">
      <c r="G33" s="161" t="s">
        <v>128</v>
      </c>
    </row>
    <row r="34" spans="7:7" ht="15.75" thickBot="1">
      <c r="G34" s="161" t="s">
        <v>129</v>
      </c>
    </row>
  </sheetData>
  <hyperlinks>
    <hyperlink ref="C5" r:id="rId1" xr:uid="{04731EA0-5E89-4148-A5C0-4A82F7913B38}"/>
    <hyperlink ref="C15" r:id="rId2" display="https://automationexercise.com/products" xr:uid="{EED1B433-B831-4B5D-BFB4-E7D5F092517F}"/>
    <hyperlink ref="C24" r:id="rId3" xr:uid="{9E1682BF-538D-4DA6-8EAA-A08CB9708DF7}"/>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4FEB-DBB8-4853-B605-6432494A155F}">
  <sheetPr>
    <tabColor rgb="FFFF0000"/>
  </sheetPr>
  <dimension ref="A1"/>
  <sheetViews>
    <sheetView topLeftCell="B1" workbookViewId="0">
      <selection activeCell="N15" sqref="N15"/>
    </sheetView>
  </sheetViews>
  <sheetFormatPr baseColWidth="10" defaultRowHeight="12.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B950-17AC-4E29-93F5-E07BBD3171AF}">
  <sheetPr>
    <tabColor rgb="FFFF0000"/>
  </sheetPr>
  <dimension ref="A1"/>
  <sheetViews>
    <sheetView topLeftCell="C1" zoomScale="70" zoomScaleNormal="70" workbookViewId="0">
      <selection activeCell="Q31" sqref="Q31"/>
    </sheetView>
  </sheetViews>
  <sheetFormatPr baseColWidth="10" defaultRowHeight="12.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D2E35-827C-4376-8576-9CA5353092FE}">
  <sheetPr>
    <tabColor rgb="FFFF0000"/>
  </sheetPr>
  <dimension ref="A1"/>
  <sheetViews>
    <sheetView topLeftCell="A46" zoomScale="40" zoomScaleNormal="40" workbookViewId="0">
      <selection activeCell="C82" sqref="C82"/>
    </sheetView>
  </sheetViews>
  <sheetFormatPr baseColWidth="10" defaultRowHeight="12.7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12"/>
  <sheetViews>
    <sheetView showGridLines="0" tabSelected="1" zoomScaleNormal="100" workbookViewId="0">
      <selection activeCell="F6" sqref="F6"/>
    </sheetView>
  </sheetViews>
  <sheetFormatPr baseColWidth="10" defaultColWidth="8.85546875" defaultRowHeight="15"/>
  <cols>
    <col min="1" max="1" width="2.7109375" style="85" customWidth="1"/>
    <col min="2" max="2" width="10" style="85" customWidth="1"/>
    <col min="3" max="3" width="11.140625" style="85" customWidth="1"/>
    <col min="4" max="4" width="8.140625" style="85" customWidth="1"/>
    <col min="5" max="5" width="11.140625" style="85" customWidth="1"/>
    <col min="6" max="6" width="11.85546875" style="85" customWidth="1"/>
    <col min="7" max="7" width="45.7109375" style="85" customWidth="1"/>
    <col min="8" max="16384" width="8.85546875" style="85"/>
  </cols>
  <sheetData>
    <row r="2" spans="2:7">
      <c r="B2" s="138" t="s">
        <v>93</v>
      </c>
      <c r="C2" s="139"/>
      <c r="D2" s="139"/>
      <c r="E2" s="139"/>
      <c r="F2" s="139"/>
      <c r="G2" s="139"/>
    </row>
    <row r="3" spans="2:7">
      <c r="B3" s="86"/>
      <c r="C3" s="86"/>
      <c r="D3" s="86"/>
      <c r="E3" s="86"/>
      <c r="F3" s="86"/>
      <c r="G3" s="86"/>
    </row>
    <row r="4" spans="2:7">
      <c r="B4" s="87" t="s">
        <v>68</v>
      </c>
      <c r="C4" s="88" t="s">
        <v>23</v>
      </c>
      <c r="D4" s="88" t="s">
        <v>69</v>
      </c>
      <c r="E4" s="88" t="s">
        <v>70</v>
      </c>
      <c r="F4" s="88" t="s">
        <v>71</v>
      </c>
      <c r="G4" s="89" t="s">
        <v>0</v>
      </c>
    </row>
    <row r="5" spans="2:7" ht="17.25" customHeight="1">
      <c r="B5" s="90" t="s">
        <v>72</v>
      </c>
      <c r="C5" s="91">
        <v>44931</v>
      </c>
      <c r="D5" s="92" t="s">
        <v>119</v>
      </c>
      <c r="E5" s="92" t="s">
        <v>119</v>
      </c>
      <c r="F5" s="92" t="s">
        <v>119</v>
      </c>
      <c r="G5" s="93" t="s">
        <v>87</v>
      </c>
    </row>
    <row r="6" spans="2:7">
      <c r="B6" s="90" t="s">
        <v>88</v>
      </c>
      <c r="C6" s="91">
        <v>44931</v>
      </c>
      <c r="D6" s="92" t="s">
        <v>119</v>
      </c>
      <c r="E6" s="92" t="s">
        <v>119</v>
      </c>
      <c r="F6" s="92" t="s">
        <v>119</v>
      </c>
      <c r="G6" s="93" t="s">
        <v>89</v>
      </c>
    </row>
    <row r="7" spans="2:7">
      <c r="B7" s="90"/>
      <c r="C7" s="91"/>
      <c r="D7" s="92"/>
      <c r="E7" s="92"/>
      <c r="F7" s="92"/>
      <c r="G7" s="93"/>
    </row>
    <row r="8" spans="2:7">
      <c r="B8" s="90"/>
      <c r="C8" s="91"/>
      <c r="D8" s="92"/>
      <c r="E8" s="92"/>
      <c r="F8" s="92"/>
      <c r="G8" s="93"/>
    </row>
    <row r="9" spans="2:7">
      <c r="B9" s="90"/>
      <c r="C9" s="97"/>
      <c r="D9" s="92"/>
      <c r="E9" s="92"/>
      <c r="F9" s="92"/>
      <c r="G9" s="93"/>
    </row>
    <row r="10" spans="2:7">
      <c r="B10" s="94"/>
      <c r="C10" s="95"/>
      <c r="D10" s="95"/>
      <c r="E10" s="95"/>
      <c r="F10" s="95"/>
      <c r="G10" s="96"/>
    </row>
    <row r="11" spans="2:7">
      <c r="B11" s="86"/>
      <c r="C11" s="86"/>
      <c r="D11" s="86"/>
      <c r="E11" s="86"/>
      <c r="F11" s="86"/>
      <c r="G11" s="86"/>
    </row>
    <row r="12" spans="2:7" ht="30.75" customHeight="1">
      <c r="B12" s="140" t="s">
        <v>73</v>
      </c>
      <c r="C12" s="140"/>
      <c r="D12" s="140"/>
      <c r="E12" s="140"/>
      <c r="F12" s="140"/>
      <c r="G12" s="140"/>
    </row>
  </sheetData>
  <mergeCells count="2">
    <mergeCell ref="B2:G2"/>
    <mergeCell ref="B12:G12"/>
  </mergeCells>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135208d6-9cee-48a2-b9f3-5ef77c72e2c1">BIBLIOTECA-43-35172</_dlc_DocId>
    <_dlc_DocIdUrl xmlns="135208d6-9cee-48a2-b9f3-5ef77c72e2c1">
      <Url>https://www.lib.cobiscorp.com/pmo/_layouts/DocIdRedir.aspx?ID=BIBLIOTECA-43-35172</Url>
      <Description>BIBLIOTECA-43-35172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C7E117A30E78F4A98D524B315F79F1A" ma:contentTypeVersion="4" ma:contentTypeDescription="Create a new document." ma:contentTypeScope="" ma:versionID="e27843804329adefac26dd0b964f43d5">
  <xsd:schema xmlns:xsd="http://www.w3.org/2001/XMLSchema" xmlns:xs="http://www.w3.org/2001/XMLSchema" xmlns:p="http://schemas.microsoft.com/office/2006/metadata/properties" xmlns:ns2="135208d6-9cee-48a2-b9f3-5ef77c72e2c1" targetNamespace="http://schemas.microsoft.com/office/2006/metadata/properties" ma:root="true" ma:fieldsID="db4cff96b5e5c0298b8f341ff8bdb641" ns2:_="">
    <xsd:import namespace="135208d6-9cee-48a2-b9f3-5ef77c72e2c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5208d6-9cee-48a2-b9f3-5ef77c72e2c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B1CA91-2D09-4C0F-A15F-44FFC37DDC5D}">
  <ds:schemaRefs>
    <ds:schemaRef ds:uri="http://schemas.microsoft.com/sharepoint/v3/contenttype/forms"/>
  </ds:schemaRefs>
</ds:datastoreItem>
</file>

<file path=customXml/itemProps2.xml><?xml version="1.0" encoding="utf-8"?>
<ds:datastoreItem xmlns:ds="http://schemas.openxmlformats.org/officeDocument/2006/customXml" ds:itemID="{AC996A68-2A85-4070-AA19-8163FA54A7E3}">
  <ds:schemaRefs>
    <ds:schemaRef ds:uri="http://schemas.microsoft.com/sharepoint/events"/>
  </ds:schemaRefs>
</ds:datastoreItem>
</file>

<file path=customXml/itemProps3.xml><?xml version="1.0" encoding="utf-8"?>
<ds:datastoreItem xmlns:ds="http://schemas.openxmlformats.org/officeDocument/2006/customXml" ds:itemID="{2D223579-EAA6-4AF4-93FB-7675CD9A1E1C}">
  <ds:schemaRefs>
    <ds:schemaRef ds:uri="http://www.w3.org/XML/1998/namespace"/>
    <ds:schemaRef ds:uri="http://schemas.microsoft.com/office/infopath/2007/PartnerControls"/>
    <ds:schemaRef ds:uri="http://schemas.openxmlformats.org/package/2006/metadata/core-properties"/>
    <ds:schemaRef ds:uri="135208d6-9cee-48a2-b9f3-5ef77c72e2c1"/>
    <ds:schemaRef ds:uri="http://schemas.microsoft.com/office/2006/metadata/properties"/>
    <ds:schemaRef ds:uri="http://schemas.microsoft.com/office/2006/documentManagement/types"/>
    <ds:schemaRef ds:uri="http://purl.org/dc/terms/"/>
    <ds:schemaRef ds:uri="http://purl.org/dc/elements/1.1/"/>
    <ds:schemaRef ds:uri="http://purl.org/dc/dcmitype/"/>
  </ds:schemaRefs>
</ds:datastoreItem>
</file>

<file path=customXml/itemProps4.xml><?xml version="1.0" encoding="utf-8"?>
<ds:datastoreItem xmlns:ds="http://schemas.openxmlformats.org/officeDocument/2006/customXml" ds:itemID="{2CE08B8C-1D3E-4C5E-922D-2E5AF95C1A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5208d6-9cee-48a2-b9f3-5ef77c72e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GUIONES DE PRUEBA</vt:lpstr>
      <vt:lpstr>Listas</vt:lpstr>
      <vt:lpstr>Informe de Resultados de Prueba</vt:lpstr>
      <vt:lpstr>Defectos</vt:lpstr>
      <vt:lpstr>LOGIN</vt:lpstr>
      <vt:lpstr>SELECCION PRODUCTOS</vt:lpstr>
      <vt:lpstr>FLUJO DE COMPRA</vt:lpstr>
      <vt:lpstr>Historia de Cambios </vt:lpstr>
      <vt:lpstr>'Informe de Resultados de Prueba'!_Toc450045407</vt:lpstr>
      <vt:lpstr>'Informe de Resultados de Prueba'!_Toc450045411</vt:lpstr>
      <vt:lpstr>'Informe de Resultados de Prueba'!_Toc450045419</vt:lpstr>
      <vt:lpstr>'Informe de Resultados de Prueba'!Área_de_impresión</vt:lpstr>
    </vt:vector>
  </TitlesOfParts>
  <Company>COBISCORP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Guiones</dc:title>
  <dc:creator>Diana Rocio Perez Pesca</dc:creator>
  <cp:lastModifiedBy>Andrés Dávila</cp:lastModifiedBy>
  <cp:lastPrinted>2022-09-01T20:45:34Z</cp:lastPrinted>
  <dcterms:created xsi:type="dcterms:W3CDTF">2013-06-07T16:10:35Z</dcterms:created>
  <dcterms:modified xsi:type="dcterms:W3CDTF">2023-01-16T01:41:16Z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0x010100AC7E117A30E78F4A98D524B315F79F1A</vt:lpwstr>
  </property>
  <property fmtid="{D5CDD505-2E9C-101B-9397-08002B2CF9AE}" pid="3" name="_dlc_DocIdItemGuid">
    <vt:lpwstr>30667933-8dad-42bb-9d93-d3e8d4dfb8a9</vt:lpwstr>
  </property>
  <property fmtid="{D5CDD505-2E9C-101B-9397-08002B2CF9AE}" pid="4" name="WorkbookGuid">
    <vt:lpwstr>118bc479-959d-4d5d-ba25-c3e586284c8e</vt:lpwstr>
  </property>
</Properties>
</file>