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170918-Standards" sheetId="2" r:id="rId4"/>
    <sheet state="visible" name="170918-Samples_corrected" sheetId="3" r:id="rId5"/>
    <sheet state="visible" name="170918-Samples" sheetId="4" r:id="rId6"/>
    <sheet state="visible" name="nutrient_analysis_data_raw" sheetId="5" r:id="rId7"/>
    <sheet state="visible" name="nutrient_analysis_data_avg" sheetId="6" r:id="rId8"/>
    <sheet state="visible" name="170918-Samples_prelim" sheetId="7" r:id="rId9"/>
  </sheets>
  <definedNames/>
  <calcPr/>
</workbook>
</file>

<file path=xl/sharedStrings.xml><?xml version="1.0" encoding="utf-8"?>
<sst xmlns="http://schemas.openxmlformats.org/spreadsheetml/2006/main" count="5194" uniqueCount="399">
  <si>
    <t>NOTES</t>
  </si>
  <si>
    <t>Sample ID</t>
  </si>
  <si>
    <t>User Name</t>
  </si>
  <si>
    <t>Cup Number</t>
  </si>
  <si>
    <t>Run File Name</t>
  </si>
  <si>
    <t>Analyte Name</t>
  </si>
  <si>
    <t>Peak Concentration</t>
  </si>
  <si>
    <t>Concentration Units</t>
  </si>
  <si>
    <t>Peak Area</t>
  </si>
  <si>
    <t>Peak Height</t>
  </si>
  <si>
    <t>Calibration equation</t>
  </si>
  <si>
    <t>blank</t>
  </si>
  <si>
    <t>lachat</t>
  </si>
  <si>
    <t>S1</t>
  </si>
  <si>
    <t>170918-Standards.omn</t>
  </si>
  <si>
    <t>NOx</t>
  </si>
  <si>
    <t>uM</t>
  </si>
  <si>
    <t>Conc = 0.00 * Area + 0.00</t>
  </si>
  <si>
    <t>Analysis on 10112017 by BH does nto indicate major temporal trends in nutrient concentrations, nor a difference in depth</t>
  </si>
  <si>
    <t>PO4</t>
  </si>
  <si>
    <t xml:space="preserve">Samples were corrected based on the temporal trends in blanks and mid-level standards. </t>
  </si>
  <si>
    <t>Conc = 0.00 * Area^2 + 0.00 * Area + 0.00</t>
  </si>
  <si>
    <t>NH4</t>
  </si>
  <si>
    <t>The mean vaule for each nutrient was used for each site, so that nutrients were averaged among reps and sampling dates</t>
  </si>
  <si>
    <t>7.5/0.75/7.5</t>
  </si>
  <si>
    <t>S2</t>
  </si>
  <si>
    <t>Conc = 4.30 * Area - 0.0110</t>
  </si>
  <si>
    <t>Conc = 49.3 * Area - 1.63</t>
  </si>
  <si>
    <t>15/1.5/15</t>
  </si>
  <si>
    <t>S3</t>
  </si>
  <si>
    <t>Conc = 4.31 * Area - 0.0154</t>
  </si>
  <si>
    <t>Conc = - 1.98 * Area^2 + 4.84 * Area - 0.0239</t>
  </si>
  <si>
    <t>Conc = 46.1 * Area - 1.36</t>
  </si>
  <si>
    <t>30/3/30</t>
  </si>
  <si>
    <t>S4</t>
  </si>
  <si>
    <t>Conc = 4.52 * Area - 0.296</t>
  </si>
  <si>
    <t>Conc = - 0.229 * Area^2 + 4.21 * Area - 4.92e-3</t>
  </si>
  <si>
    <t>Conc = 45.5 * Area - 1.27</t>
  </si>
  <si>
    <t>NO2 15</t>
  </si>
  <si>
    <t>S5</t>
  </si>
  <si>
    <t>sample_id</t>
  </si>
  <si>
    <t>AK_2017_HO1_04292017_1</t>
  </si>
  <si>
    <t>sample_id_new</t>
  </si>
  <si>
    <t>170918-Samples.omn</t>
  </si>
  <si>
    <t>AK_2017_HO1_04292017_2</t>
  </si>
  <si>
    <t>sampling_event</t>
  </si>
  <si>
    <t>otter_region</t>
  </si>
  <si>
    <t>site</t>
  </si>
  <si>
    <t>site_new</t>
  </si>
  <si>
    <t>AK_2017_HO1_08142017_1MA</t>
  </si>
  <si>
    <t>rep</t>
  </si>
  <si>
    <t>month</t>
  </si>
  <si>
    <t>month_new</t>
  </si>
  <si>
    <t>month_no</t>
  </si>
  <si>
    <t>month_no_new</t>
  </si>
  <si>
    <t>depth_m</t>
  </si>
  <si>
    <t>nox_umol</t>
  </si>
  <si>
    <t>nh4_umol</t>
  </si>
  <si>
    <t>po4_umol</t>
  </si>
  <si>
    <t>tot_N</t>
  </si>
  <si>
    <t>N:P</t>
  </si>
  <si>
    <t>Nutrient_2017.08.14_H01_1m_A</t>
  </si>
  <si>
    <t>Blitz_2017.08</t>
  </si>
  <si>
    <t>high</t>
  </si>
  <si>
    <t>H01</t>
  </si>
  <si>
    <t>AK_2017_HO1_08142017_1MB</t>
  </si>
  <si>
    <t>August</t>
  </si>
  <si>
    <t>AK_2017_HO1_08142017_4MA</t>
  </si>
  <si>
    <t>AK_2017_HO1_08142017_4MB</t>
  </si>
  <si>
    <t>AK_2017_HO2_05292017_A1</t>
  </si>
  <si>
    <t>AK_2017_HO2_05292017_B2</t>
  </si>
  <si>
    <t>AK_2017_HO2_08142017_1MA</t>
  </si>
  <si>
    <t>AK_2017_HO2_08142017_1MB</t>
  </si>
  <si>
    <t>AK_2017_HO2_08142017_4MA</t>
  </si>
  <si>
    <t>Nutrient_2017.08.14_H01_1m_B</t>
  </si>
  <si>
    <t>AK_2017_HO2_08142017_4MB</t>
  </si>
  <si>
    <t>AK_2017_HO3_08142017_1MA</t>
  </si>
  <si>
    <t>Nutrient_2017.08.14_H01_4m_A</t>
  </si>
  <si>
    <t>AK_2017_HO3_08142017_1MB</t>
  </si>
  <si>
    <t>AK_2017_HO3_08142017_4MA</t>
  </si>
  <si>
    <t>Nutrient_2017.08.14_H01_4m_B</t>
  </si>
  <si>
    <t>AK_2017_HO3_08142017_4MB</t>
  </si>
  <si>
    <t>AK_2017_HO3_A</t>
  </si>
  <si>
    <t>AK_2017_HO3_B</t>
  </si>
  <si>
    <t>Nutrient_2017.04.29_H01_1m_A</t>
  </si>
  <si>
    <t>Seagrass_Sampling</t>
  </si>
  <si>
    <t>AK_2017_HO4_06242017_A</t>
  </si>
  <si>
    <t>AK_2017_HO4_06242017_B</t>
  </si>
  <si>
    <t>May</t>
  </si>
  <si>
    <t>April</t>
  </si>
  <si>
    <t>AK_2017_HO4_08142017_1MA</t>
  </si>
  <si>
    <t>Nutrient_2017.04.29_H01_1m_B</t>
  </si>
  <si>
    <t>AK_2017_HO4_08142017_1MB</t>
  </si>
  <si>
    <t>AK_2017_HO4_08142017_4MA</t>
  </si>
  <si>
    <t>Nutrient_2017.05.29_H02_1m_A</t>
  </si>
  <si>
    <t>AK_2017_HO4_08142017_4MB</t>
  </si>
  <si>
    <t>H02</t>
  </si>
  <si>
    <t>AK_2017_HO5_07252017_A</t>
  </si>
  <si>
    <t>Nutrient_2017.05.29_H02_1m_B</t>
  </si>
  <si>
    <t>AK_2017_HO5_07252017_B</t>
  </si>
  <si>
    <t>AK_2017_HO5_08142017_1MA</t>
  </si>
  <si>
    <t>Nutrient_2017.08.14_H02_1m_A</t>
  </si>
  <si>
    <t>Nutrient_2017.08.14_H02_1m_B</t>
  </si>
  <si>
    <t>AK_2017_HO5_08142017_1MB</t>
  </si>
  <si>
    <t>Nutrient_2017.08.14_H02_4m_A</t>
  </si>
  <si>
    <t>AK_2017_HO5_08142017_4MA</t>
  </si>
  <si>
    <t>AK_2017_HO5_08142017_4MB</t>
  </si>
  <si>
    <t>Nutrient_2017.08.14_H02_4m_B</t>
  </si>
  <si>
    <t>AK_2017_HO6_07242017_1</t>
  </si>
  <si>
    <t>Nutrient_2017.08.14_H03_1m_A</t>
  </si>
  <si>
    <t>H03</t>
  </si>
  <si>
    <t>AK_2017_HO6_07242017_2</t>
  </si>
  <si>
    <t>Nutrient_2017.08.14_H03_1m_B</t>
  </si>
  <si>
    <t>AK_2017_HO6_08142017_1MA</t>
  </si>
  <si>
    <t>Nutrient_2017.08.14_H03_4m_A</t>
  </si>
  <si>
    <t>AK_2017_HO6_08142017_1MB</t>
  </si>
  <si>
    <t>Nutrient_2017.08.14_H03_4m_B</t>
  </si>
  <si>
    <t>AK_2017_HO6_08142017_4MA</t>
  </si>
  <si>
    <t>Nutrient_2017.06.25_H03_1m_A</t>
  </si>
  <si>
    <t>AK_2017_HO6_08142017_4MB</t>
  </si>
  <si>
    <t>June</t>
  </si>
  <si>
    <t>AK_2017_HO7_08142017_1MA</t>
  </si>
  <si>
    <t>Nutrient_2017.06.25_H03_1m_B</t>
  </si>
  <si>
    <t>AK_2017_HO7_08142017_1MB</t>
  </si>
  <si>
    <t>Nutrient_2017.08.14_H04_1m_A</t>
  </si>
  <si>
    <t>H04</t>
  </si>
  <si>
    <t>AK_2017_HO7_08142017_4MA</t>
  </si>
  <si>
    <t>AK_2017_HO7_08142017_4MB</t>
  </si>
  <si>
    <t>Nutrient_2017.08.14_H04_1m_B</t>
  </si>
  <si>
    <t>AK_2017_HO7_08202017_A</t>
  </si>
  <si>
    <t>Nutrient_2017.08.14_H04_4m_A</t>
  </si>
  <si>
    <t>AK_2017_HO7_08202017_B</t>
  </si>
  <si>
    <t>Nutrient_2017.08.14_H04_4m_B</t>
  </si>
  <si>
    <t>AK_2017_HouseTest_05202017</t>
  </si>
  <si>
    <t>AK_2017_HXX_05282017_1</t>
  </si>
  <si>
    <t>Nutrient_2017.06.24_H04_1m_A</t>
  </si>
  <si>
    <t>AK_2017_HXX_2</t>
  </si>
  <si>
    <t>Nutrient_2017.06.24_H04_1m_B</t>
  </si>
  <si>
    <t>AK_2017_LO1_04302017_1</t>
  </si>
  <si>
    <t>Nutrient_2017.08.14_H05_1m_A</t>
  </si>
  <si>
    <t>H05</t>
  </si>
  <si>
    <t>AK_2017_LO1_04302017_2</t>
  </si>
  <si>
    <t>AK_2017_LO1_08142017_1MA</t>
  </si>
  <si>
    <t>Nutrient_2017.08.14_H05_1m_B</t>
  </si>
  <si>
    <t>AK_2017_LO1_08142017_1MB</t>
  </si>
  <si>
    <t>Nutrient_2017.08.14_H05_4m_A</t>
  </si>
  <si>
    <t>AK_2017_LO1_08142017_4MA</t>
  </si>
  <si>
    <t>Nutrient_2017.08.14_H05_4m_B</t>
  </si>
  <si>
    <t>AK_2017_LO1_08142017_4MB</t>
  </si>
  <si>
    <t>AK_2017_LO2_05272017_A</t>
  </si>
  <si>
    <t>Nutrient_2017.07.25_H05_1m_A</t>
  </si>
  <si>
    <t>July</t>
  </si>
  <si>
    <t>AK_2017_LO2_05272017_B</t>
  </si>
  <si>
    <t>Nutrient_2017.07.25_H05_1m_B</t>
  </si>
  <si>
    <t>AK_2017_LO2_08142017_1MA</t>
  </si>
  <si>
    <t>Nutrient_2017.08.14_H06_1m_A</t>
  </si>
  <si>
    <t>H06</t>
  </si>
  <si>
    <t>AK_2017_LO2_08142017_1MB</t>
  </si>
  <si>
    <t>AK_2017_LO2_08142017_4MA</t>
  </si>
  <si>
    <t>Nutrient_2017.08.14_H06_1m_B</t>
  </si>
  <si>
    <t>AK_2017_LO2_08142017_4MB</t>
  </si>
  <si>
    <t>Nutrient_2017.08.14_H06_4m_A</t>
  </si>
  <si>
    <t>AK_2017_LO3_05262017_A</t>
  </si>
  <si>
    <t>Nutrient_2017.08.14_H06_4m_B</t>
  </si>
  <si>
    <t>AK_2017_LO3_05262017_B</t>
  </si>
  <si>
    <t>Nutrient_2017.07.24_H06_1m_A</t>
  </si>
  <si>
    <t>AK_2017_LO3_06282017_A</t>
  </si>
  <si>
    <t>AK_2017_LO3_06282017_B</t>
  </si>
  <si>
    <t>AK_2017_LO3_082017_4MA</t>
  </si>
  <si>
    <t>Nutrient_2017.07.24_H06_1m_B</t>
  </si>
  <si>
    <t>AK_2017_LO3_082017_4MB</t>
  </si>
  <si>
    <t>AK_2017_LO3_1MA</t>
  </si>
  <si>
    <t>Nutrient_2017.08.14_H07_1m_A</t>
  </si>
  <si>
    <t>H07</t>
  </si>
  <si>
    <t>AK_2017_LO3_1MB</t>
  </si>
  <si>
    <t>AK_2017_LO4_08142017_1MA</t>
  </si>
  <si>
    <t>Nutrient_2017.08.14_H07_1m_B</t>
  </si>
  <si>
    <t>AK_2017_LO4_08142017_1MB</t>
  </si>
  <si>
    <t>Nutrient_2017.08.14_H07_4m_A</t>
  </si>
  <si>
    <t>AK_2017_LO4_08142017_4MA</t>
  </si>
  <si>
    <t>Nutrient_2017.08.14_H07_4m_B</t>
  </si>
  <si>
    <t>AK_2017_LO4_08142017_4MB</t>
  </si>
  <si>
    <t>AK_2017_LO5_08142017_1MA</t>
  </si>
  <si>
    <t>Nutrient_2017.08.20_H07_1m_A</t>
  </si>
  <si>
    <t>AK_2017_LO5_08142017_1MB</t>
  </si>
  <si>
    <t>Nutrient_2017.08.20_H07_1m_B</t>
  </si>
  <si>
    <t>AK_2017_LO5_08142017_4MA</t>
  </si>
  <si>
    <t>Nutrient_2017.08.14_L01_1m_A</t>
  </si>
  <si>
    <t>low</t>
  </si>
  <si>
    <t>L01</t>
  </si>
  <si>
    <t>AK_2017_LO5_08142017_4MB</t>
  </si>
  <si>
    <t>Nutrient_2017.08.14_L01_1m_B</t>
  </si>
  <si>
    <t>AK_2017_LO5_08142017_A</t>
  </si>
  <si>
    <t>AK_2017_LO5_B</t>
  </si>
  <si>
    <t>Nutrient_2017.08.14_L01_4m_A</t>
  </si>
  <si>
    <t>AK_2017_LO6_07232017_A</t>
  </si>
  <si>
    <t>Nutrient_2017.08.14_L01_4m_B</t>
  </si>
  <si>
    <t>AK_2017_LO6_07232017_B</t>
  </si>
  <si>
    <t>Nutrient_2017.04.30_L01_1m_A</t>
  </si>
  <si>
    <t>AK_2017_LO6_08142017_1MA</t>
  </si>
  <si>
    <t>AK_2017_LO6_08142017_1MB</t>
  </si>
  <si>
    <t>AK_2017_LO6_08142017_4MA</t>
  </si>
  <si>
    <t>Nutrient_2017.04.30_L01_1m_B</t>
  </si>
  <si>
    <t>AK_2017_LO6_08142017_4MB</t>
  </si>
  <si>
    <t>Nutrient_2017.08.14_L02_1m_A</t>
  </si>
  <si>
    <t>L02</t>
  </si>
  <si>
    <t>AK_2017_LO7_07222017_1</t>
  </si>
  <si>
    <t>Nutrient_2017.08.14_L02_1m_B</t>
  </si>
  <si>
    <t>AK_2017_LO7_07222017_2</t>
  </si>
  <si>
    <t>AK_2017_LO7_08142017_1MA</t>
  </si>
  <si>
    <t>Nutrient_2017.08.14_L02_4m_A</t>
  </si>
  <si>
    <t>AK_2017_LO7_08142017_1MB</t>
  </si>
  <si>
    <t>Nutrient_2017.08.14_L02_4m_B</t>
  </si>
  <si>
    <t>Nutrient_2017.05.27_L02_1m_A</t>
  </si>
  <si>
    <t>AK_2017_LO7_08142017_4MA</t>
  </si>
  <si>
    <t>Nutrient_2017.05.27_L02_1m_B</t>
  </si>
  <si>
    <t>AK_2017_LO7_08142017_4MB</t>
  </si>
  <si>
    <t>Nutrient_2017.08.14_L03_1m_A</t>
  </si>
  <si>
    <t>AK_2017_MO1_2</t>
  </si>
  <si>
    <t>L03</t>
  </si>
  <si>
    <t>AK_2017_MO1_Rep1</t>
  </si>
  <si>
    <t>Nutrient_2017.08.14_L03_1m_B</t>
  </si>
  <si>
    <t>AK_2017_MO2_05242017_1</t>
  </si>
  <si>
    <t>Nutrient_2017.08.14_L03_4m_A</t>
  </si>
  <si>
    <t>AK_2017_MO2_05242017_2</t>
  </si>
  <si>
    <t>Nutrient_2017.08.14_L03_4m_B</t>
  </si>
  <si>
    <t>AK_2017_MO2_08142017_1MA</t>
  </si>
  <si>
    <t>AK_2017_MO2_08142017_1MB</t>
  </si>
  <si>
    <t>Nutrient_2017.06.28_L04_1m_A</t>
  </si>
  <si>
    <t>L04</t>
  </si>
  <si>
    <t>AK_2017_MO2_08142017_4MA</t>
  </si>
  <si>
    <t>AK_2017_MO2_08142017_4MB</t>
  </si>
  <si>
    <t>AK_2017_MO3_05252017_A</t>
  </si>
  <si>
    <t>Nutrient_2017.06.28_L04_1m_B</t>
  </si>
  <si>
    <t>AK_2017_MO3_05252017_B</t>
  </si>
  <si>
    <t>Nutrient_2017.05.26_L03_1m_A</t>
  </si>
  <si>
    <t>AK_2017_MO3_08142017_1MA</t>
  </si>
  <si>
    <t>Nutrient_2017.05.26_L03_1m_B</t>
  </si>
  <si>
    <t>AK_2017_MO3_08142017_1MB</t>
  </si>
  <si>
    <t>Nutrient_2017.08.14_L04_1m_A</t>
  </si>
  <si>
    <t>AK_2017_MO3_08142017_4MB</t>
  </si>
  <si>
    <t>Nutrient_2017.08.14_L04_1m_B</t>
  </si>
  <si>
    <t>AK_2017_MO4_06222017_2</t>
  </si>
  <si>
    <t>AK_2017_MO4_06222017_B</t>
  </si>
  <si>
    <t>Nutrient_2017.08.14_L04_4m_A</t>
  </si>
  <si>
    <t>AK_2017_MO4_06252017_A</t>
  </si>
  <si>
    <t>Nutrient_2017.08.14_L04_4m_B</t>
  </si>
  <si>
    <t>AK_2017_MO4_08142017_1MA</t>
  </si>
  <si>
    <t>AK_2017_MO4_08142017_1MB</t>
  </si>
  <si>
    <t>Nutrient_2017.08.14_L05_1m_A</t>
  </si>
  <si>
    <t>L05</t>
  </si>
  <si>
    <t>AK_2017_MO4_08142017_4MA</t>
  </si>
  <si>
    <t>Nutrient_2017.08.14_L05_1m_B</t>
  </si>
  <si>
    <t>AK_2017_MO4_08142017_4MB</t>
  </si>
  <si>
    <t>AK_2017_MO5_06232017_B</t>
  </si>
  <si>
    <t>Nutrient_2017.08.14_L05_4m_A</t>
  </si>
  <si>
    <t>AK_2017_MO5_08142017_1MA</t>
  </si>
  <si>
    <t>AK_2017_MO5_08142017_1MB</t>
  </si>
  <si>
    <t>Nutrient_2017.08.14_L05_4m_B</t>
  </si>
  <si>
    <t>AK_2017_MO5_08142017_4MA</t>
  </si>
  <si>
    <t>AK_2017_MO5_08142017_4MB</t>
  </si>
  <si>
    <t>Nutrient_2017.06.27_L05_1m_A</t>
  </si>
  <si>
    <t>AK_2017_MO6_08142017_1MA</t>
  </si>
  <si>
    <t>Nutrient_2017.06.27_L05_1m_B</t>
  </si>
  <si>
    <t>AK_2017_MO6_08142017_1MB</t>
  </si>
  <si>
    <t>AK_2017_MO6_08142017_4MA</t>
  </si>
  <si>
    <t>Nutrient_2017.08.14_L06_1m_A</t>
  </si>
  <si>
    <t>L06</t>
  </si>
  <si>
    <t>AK_2017_MO6_08142017_4MB</t>
  </si>
  <si>
    <t>AK_2017_MO7_07262017_A</t>
  </si>
  <si>
    <t>Nutrient_2017.08.14_L06_1m_B</t>
  </si>
  <si>
    <t>Sample#</t>
  </si>
  <si>
    <t>Concentration_corrected</t>
  </si>
  <si>
    <t>AK_2017_MO7_07262017_B</t>
  </si>
  <si>
    <t>AK_2017_MO7_08142017_1MA</t>
  </si>
  <si>
    <t>Nutrient_2017.08.14_L06_4m_A</t>
  </si>
  <si>
    <t>AK_2017_MO7_08142017_1MB</t>
  </si>
  <si>
    <t>Nutrient_2017.08.14_L06_4m_B</t>
  </si>
  <si>
    <t>AK_2017_MO7_08142017_4MA</t>
  </si>
  <si>
    <t>AK_2017_MO7_08142017_4MB</t>
  </si>
  <si>
    <t>Nutrient_2017.07.23_L06_1m_A</t>
  </si>
  <si>
    <t>AK_2017_MO7_08212017_1</t>
  </si>
  <si>
    <t>Nutrient_2017.07.23_L06_1m_B</t>
  </si>
  <si>
    <t>AK_2017_MO7_08212017_NutH2</t>
  </si>
  <si>
    <t>Nutrient_2017.08.14_L07_1m_A</t>
  </si>
  <si>
    <t>L07</t>
  </si>
  <si>
    <t>AK_2017_MO8_08142017_1MB</t>
  </si>
  <si>
    <t>Nutrient_2017.08.14_L07_1m_B</t>
  </si>
  <si>
    <t>AK_2017_MO8_08142017_4MA</t>
  </si>
  <si>
    <t>AK_2017_MO8_08142017_4MB</t>
  </si>
  <si>
    <t>Nutrient_2017.08.14_L07_4m_A</t>
  </si>
  <si>
    <t>AK_2017_MO8_08222017_A</t>
  </si>
  <si>
    <t>Nutrient_2017.08.14_L07_4m_B</t>
  </si>
  <si>
    <t>AK_2017_MO8_08222017_B</t>
  </si>
  <si>
    <t>Nutrient_2017.07.22_L07_1m_A</t>
  </si>
  <si>
    <t>Nutrient_2017.07.22_L07_1m_B</t>
  </si>
  <si>
    <t>Nutrient_2017.04.28_M01_1m_A</t>
  </si>
  <si>
    <t>moderate</t>
  </si>
  <si>
    <t>M01</t>
  </si>
  <si>
    <t>Nutrient_2017.04.28_M01_1m_B</t>
  </si>
  <si>
    <t>Nutrient_2017.08.14_M02_1m_A</t>
  </si>
  <si>
    <t>mid</t>
  </si>
  <si>
    <t>M02</t>
  </si>
  <si>
    <t>Nutrient_2017.08.14_M02_1m_B</t>
  </si>
  <si>
    <t>Nutrient_2017.08.14_M02_4m_A</t>
  </si>
  <si>
    <t>Nutrient_2017.08.14_M02_4m_B</t>
  </si>
  <si>
    <t>Nutrient_2017.05.24_M02_1m_A</t>
  </si>
  <si>
    <t>Nutrient_2017.05.24_M02_1m_B</t>
  </si>
  <si>
    <t>Nutrient_2017.08.14_M03_1m_A</t>
  </si>
  <si>
    <t>M03</t>
  </si>
  <si>
    <t>SF_2017_BayFarmIs_07252017</t>
  </si>
  <si>
    <t>Nutrient_2017.08.14_M03_1m_B</t>
  </si>
  <si>
    <t>SF_2017_CrownBeach_07252017</t>
  </si>
  <si>
    <t>SF_2017_KellerBeach_07272017</t>
  </si>
  <si>
    <t>AK_2017_MO3_08142017_4MA</t>
  </si>
  <si>
    <t>Nutrient_2017.08.14_M03_4m_A</t>
  </si>
  <si>
    <t>SF_2017_PtMolate_07242017</t>
  </si>
  <si>
    <t>SF_2017_PtSanPablo_07262017</t>
  </si>
  <si>
    <t>Nutrient_2017.08.14_M03_4m_B</t>
  </si>
  <si>
    <t>SF_2017_RichardsonBay_08232017</t>
  </si>
  <si>
    <t>Nutrient_2017.05.25_M03_1m_A</t>
  </si>
  <si>
    <t>SF_2017_RichardsonBay_08232017_Natural</t>
  </si>
  <si>
    <t>Nutrient_2017.05.25_M03_1m_B</t>
  </si>
  <si>
    <t>Nutrient_2017.08.14_M04_1m_A</t>
  </si>
  <si>
    <t>M04</t>
  </si>
  <si>
    <t>Nutrient_2017.08.14_M04_1m_B</t>
  </si>
  <si>
    <t>Nutrient_2017.08.14_M04_4m_A</t>
  </si>
  <si>
    <t>Nutrient_2017.08.14_M04_4m_B</t>
  </si>
  <si>
    <t>HO1</t>
  </si>
  <si>
    <t>High</t>
  </si>
  <si>
    <t>HO2</t>
  </si>
  <si>
    <t>HO3</t>
  </si>
  <si>
    <t>HO4</t>
  </si>
  <si>
    <t>HO5</t>
  </si>
  <si>
    <t>HO6</t>
  </si>
  <si>
    <t>HO7</t>
  </si>
  <si>
    <t>LO1</t>
  </si>
  <si>
    <t>Low</t>
  </si>
  <si>
    <t>LO2</t>
  </si>
  <si>
    <t>LO3</t>
  </si>
  <si>
    <t xml:space="preserve">ONE OF THESE MIGHT BE THE SECOND M05, NON-BLITZ SAMPLE...labelling does not make clear which one. </t>
  </si>
  <si>
    <t>LO4</t>
  </si>
  <si>
    <t>LO5</t>
  </si>
  <si>
    <t>LO6</t>
  </si>
  <si>
    <t>LO7</t>
  </si>
  <si>
    <t>MO1</t>
  </si>
  <si>
    <t>Moderate</t>
  </si>
  <si>
    <t>MO2</t>
  </si>
  <si>
    <t>MO3</t>
  </si>
  <si>
    <t>MO4</t>
  </si>
  <si>
    <t>MO5</t>
  </si>
  <si>
    <t>MO6</t>
  </si>
  <si>
    <t>MO7</t>
  </si>
  <si>
    <t>MO8</t>
  </si>
  <si>
    <t>Nutrient_2017.08.14_M05_1m_A</t>
  </si>
  <si>
    <t>M05</t>
  </si>
  <si>
    <t>Nutrient_2017.08.14_M05_1m_B</t>
  </si>
  <si>
    <t>Mean</t>
  </si>
  <si>
    <t>Nutrient_2017.08.14_M05_4m_A</t>
  </si>
  <si>
    <t>Nutrient_2017.08.14_M05_4m_B</t>
  </si>
  <si>
    <t>Corrected by adding the negative blank value</t>
  </si>
  <si>
    <t>Nutrient_2017.06.23_M05_1m_B</t>
  </si>
  <si>
    <t>No Correction</t>
  </si>
  <si>
    <t>Corrected using a 4th order polynomial of blank data</t>
  </si>
  <si>
    <t>Nutrient_2017.08.14_M06_1m_A</t>
  </si>
  <si>
    <t>M06</t>
  </si>
  <si>
    <t>Nutrient_2017.08.14_M06_1m_B</t>
  </si>
  <si>
    <t>Nutrient_2017.08.14_M06_4m_A</t>
  </si>
  <si>
    <t>Nutrient_2017.08.14_M06_4m_B</t>
  </si>
  <si>
    <t>Nutrient_2017.08.21_M06_1m_A</t>
  </si>
  <si>
    <t>M07</t>
  </si>
  <si>
    <t>Nutrient_2017.08.21_M06_1m_B</t>
  </si>
  <si>
    <t>Nutrient_2017.08.14_M07_1m_A</t>
  </si>
  <si>
    <t>Nutrient_2017.08.14_M07_1m_B</t>
  </si>
  <si>
    <t>Nutrient_2017.08.14_M07_4m_A</t>
  </si>
  <si>
    <t>Nutrient_2017.08.14_M07_4m_B</t>
  </si>
  <si>
    <t>Nutrient_2017.07.25_M07_1m_A</t>
  </si>
  <si>
    <t>Nutrient_2017.07.25_M07_1m_B</t>
  </si>
  <si>
    <t>Nutrient_2017.08.14_M08_1m_B</t>
  </si>
  <si>
    <t>M08</t>
  </si>
  <si>
    <t>Nutrient_2017.08.14_M08_4m_A</t>
  </si>
  <si>
    <t>Nutrient_2017.08.14_M08_4m_B</t>
  </si>
  <si>
    <t>Nutrient_2017.08.22_M08_1m_A</t>
  </si>
  <si>
    <t>Nutrient_2017.08.22_M08_1m_B</t>
  </si>
  <si>
    <t>Otter</t>
  </si>
  <si>
    <t>Otter_region</t>
  </si>
  <si>
    <t>NOx_uM</t>
  </si>
  <si>
    <t>PO4_uM</t>
  </si>
  <si>
    <t>NH4_uM</t>
  </si>
  <si>
    <t>NOx_uM_corr</t>
  </si>
  <si>
    <t>PO4_uM_corr</t>
  </si>
  <si>
    <t>NH4_uM_corr</t>
  </si>
  <si>
    <t>Blank_means</t>
  </si>
  <si>
    <t>Nox</t>
  </si>
  <si>
    <t>Means</t>
  </si>
  <si>
    <t>Med</t>
  </si>
  <si>
    <t>SD</t>
  </si>
  <si>
    <t>N</t>
  </si>
  <si>
    <t>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</si>
</sst>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/>
    </xf>
    <xf borderId="0" fillId="2" fontId="2" numFmtId="0" xfId="0" applyFont="1"/>
    <xf borderId="0" fillId="2" fontId="0" numFmtId="0" xfId="0" applyAlignment="1" applyFont="1">
      <alignment horizontal="left"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3" fontId="0" numFmtId="0" xfId="0" applyAlignment="1" applyFont="1">
      <alignment horizontal="right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4" fontId="0" numFmtId="0" xfId="0" applyAlignment="1" applyFont="1">
      <alignment horizontal="left"/>
    </xf>
    <xf borderId="0" fillId="4" fontId="0" numFmtId="0" xfId="0" applyAlignment="1" applyFont="1">
      <alignment horizontal="right"/>
    </xf>
    <xf borderId="0" fillId="4" fontId="3" numFmtId="0" xfId="0" applyAlignment="1" applyFont="1">
      <alignment readingOrder="0" shrinkToFit="0" wrapText="1"/>
    </xf>
    <xf borderId="0" fillId="2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NOx Blank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'170918-Samples_corrected'!$AE$2:$AE$8</c:f>
            </c:numRef>
          </c:xVal>
          <c:yVal>
            <c:numRef>
              <c:f>'170918-Samples_corrected'!$AI$2:$AI$8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71506"/>
        <c:axId val="8849577"/>
      </c:scatterChart>
      <c:valAx>
        <c:axId val="87747150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Sample#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49577"/>
      </c:valAx>
      <c:valAx>
        <c:axId val="884957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uM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7471506"/>
      </c:valAx>
      <c:spPr>
        <a:solidFill>
          <a:srgbClr val="FFFFFF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PO4 Blank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'170918-Samples_corrected'!$AE$2:$AE$8</c:f>
            </c:numRef>
          </c:xVal>
          <c:yVal>
            <c:numRef>
              <c:f>'170918-Samples_corrected'!$AO$2:$AO$8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1609"/>
        <c:axId val="1133512313"/>
      </c:scatterChart>
      <c:valAx>
        <c:axId val="6108160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Sample#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3512313"/>
      </c:valAx>
      <c:valAx>
        <c:axId val="11335123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uM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081609"/>
      </c:valAx>
      <c:spPr>
        <a:solidFill>
          <a:srgbClr val="FFFFFF"/>
        </a:solidFill>
      </c:spPr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NH4 Blank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'170918-Samples_corrected'!$AE$2:$AE$8</c:f>
            </c:numRef>
          </c:xVal>
          <c:yVal>
            <c:numRef>
              <c:f>'170918-Samples_corrected'!$AU$2:$AU$8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94045"/>
        <c:axId val="964692293"/>
      </c:scatterChart>
      <c:valAx>
        <c:axId val="179089404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Sample#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4692293"/>
      </c:valAx>
      <c:valAx>
        <c:axId val="96469229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uM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0894045"/>
      </c:valAx>
      <c:spPr>
        <a:solidFill>
          <a:srgbClr val="FFFFFF"/>
        </a:solidFill>
      </c:spPr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NOx 15.0 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'170918-Samples_corrected'!$AE$9:$AE$15</c:f>
            </c:numRef>
          </c:xVal>
          <c:yVal>
            <c:numRef>
              <c:f>'170918-Samples_corrected'!$AI$9:$AI$15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1430"/>
        <c:axId val="309588542"/>
      </c:scatterChart>
      <c:valAx>
        <c:axId val="44627143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Sample#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9588542"/>
      </c:valAx>
      <c:valAx>
        <c:axId val="30958854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uM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6271430"/>
      </c:valAx>
      <c:spPr>
        <a:solidFill>
          <a:srgbClr val="FFFFFF"/>
        </a:solidFill>
      </c:spPr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PO4 1.5 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'170918-Samples_corrected'!$AE$9:$AE$15</c:f>
            </c:numRef>
          </c:xVal>
          <c:yVal>
            <c:numRef>
              <c:f>'170918-Samples_corrected'!$AO$9:$AO$15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32653"/>
        <c:axId val="1666198695"/>
      </c:scatterChart>
      <c:valAx>
        <c:axId val="90913265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Sample#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6198695"/>
      </c:valAx>
      <c:valAx>
        <c:axId val="166619869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uM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9132653"/>
      </c:valAx>
      <c:spPr>
        <a:solidFill>
          <a:srgbClr val="FFFFFF"/>
        </a:solidFill>
      </c:spPr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NH4 15 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'170918-Samples_corrected'!$AE$9:$AE$15</c:f>
            </c:numRef>
          </c:xVal>
          <c:yVal>
            <c:numRef>
              <c:f>'170918-Samples_corrected'!$AU$9:$AU$15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44143"/>
        <c:axId val="1526244566"/>
      </c:scatterChart>
      <c:valAx>
        <c:axId val="51624414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Sample#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6244566"/>
      </c:valAx>
      <c:valAx>
        <c:axId val="152624456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uM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6244143"/>
      </c:valAx>
      <c:spPr>
        <a:solidFill>
          <a:srgbClr val="FFFFFF"/>
        </a:solidFill>
      </c:spPr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797348657053"/>
          <c:y val="0.034805890227577"/>
          <c:w val="0.821254023385645"/>
          <c:h val="0.833074660848117"/>
        </c:manualLayout>
      </c:layout>
      <c:barChart>
        <c:barDir val="col"/>
        <c:ser>
          <c:idx val="0"/>
          <c:order val="0"/>
          <c:spPr>
            <a:solidFill>
              <a:srgbClr val="0000FF"/>
            </a:solidFill>
          </c:spPr>
          <c:cat>
            <c:strRef>
              <c:f>'170918-Samples_prelim'!$K$11:$K$13</c:f>
            </c:strRef>
          </c:cat>
          <c:val>
            <c:numRef>
              <c:f>'170918-Samples_prelim'!$L$6:$L$8</c:f>
            </c:numRef>
          </c:val>
        </c:ser>
        <c:ser>
          <c:idx val="1"/>
          <c:order val="1"/>
          <c:spPr>
            <a:solidFill>
              <a:srgbClr val="FFFF00"/>
            </a:solidFill>
          </c:spPr>
          <c:cat>
            <c:strRef>
              <c:f>'170918-Samples_prelim'!$K$11:$K$13</c:f>
            </c:strRef>
          </c:cat>
          <c:val>
            <c:numRef>
              <c:f>'170918-Samples_prelim'!$M$6:$M$8</c:f>
            </c:numRef>
          </c:val>
        </c:ser>
        <c:ser>
          <c:idx val="2"/>
          <c:order val="2"/>
          <c:spPr>
            <a:solidFill>
              <a:srgbClr val="FF0000"/>
            </a:solidFill>
          </c:spPr>
          <c:cat>
            <c:strRef>
              <c:f>'170918-Samples_prelim'!$K$11:$K$13</c:f>
            </c:strRef>
          </c:cat>
          <c:val>
            <c:numRef>
              <c:f>'170918-Samples_prelim'!$N$6:$N$8</c:f>
            </c:numRef>
          </c:val>
        </c:ser>
        <c:axId val="1443454157"/>
        <c:axId val="1927702906"/>
      </c:barChart>
      <c:catAx>
        <c:axId val="1443454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/>
                </a:pPr>
                <a:r>
                  <a:t>Otter density/region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400"/>
            </a:pPr>
          </a:p>
        </c:txPr>
        <c:crossAx val="1927702906"/>
      </c:catAx>
      <c:valAx>
        <c:axId val="192770290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600"/>
                </a:pPr>
                <a:r>
                  <a:t>Concentration 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400"/>
            </a:pPr>
          </a:p>
        </c:txPr>
        <c:crossAx val="144345415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200"/>
          </a:pPr>
        </a:p>
      </c:txPr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27</xdr:col>
      <xdr:colOff>571500</xdr:colOff>
      <xdr:row>20</xdr:row>
      <xdr:rowOff>123825</xdr:rowOff>
    </xdr:from>
    <xdr:to>
      <xdr:col>35</xdr:col>
      <xdr:colOff>571500</xdr:colOff>
      <xdr:row>39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36</xdr:col>
      <xdr:colOff>590550</xdr:colOff>
      <xdr:row>21</xdr:row>
      <xdr:rowOff>114300</xdr:rowOff>
    </xdr:from>
    <xdr:to>
      <xdr:col>45</xdr:col>
      <xdr:colOff>0</xdr:colOff>
      <xdr:row>40</xdr:row>
      <xdr:rowOff>66675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47</xdr:col>
      <xdr:colOff>0</xdr:colOff>
      <xdr:row>21</xdr:row>
      <xdr:rowOff>0</xdr:rowOff>
    </xdr:from>
    <xdr:to>
      <xdr:col>55</xdr:col>
      <xdr:colOff>76200</xdr:colOff>
      <xdr:row>39</xdr:row>
      <xdr:rowOff>123825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28</xdr:col>
      <xdr:colOff>0</xdr:colOff>
      <xdr:row>41</xdr:row>
      <xdr:rowOff>0</xdr:rowOff>
    </xdr:from>
    <xdr:to>
      <xdr:col>36</xdr:col>
      <xdr:colOff>76200</xdr:colOff>
      <xdr:row>59</xdr:row>
      <xdr:rowOff>123825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37</xdr:col>
      <xdr:colOff>0</xdr:colOff>
      <xdr:row>41</xdr:row>
      <xdr:rowOff>0</xdr:rowOff>
    </xdr:from>
    <xdr:to>
      <xdr:col>45</xdr:col>
      <xdr:colOff>76200</xdr:colOff>
      <xdr:row>59</xdr:row>
      <xdr:rowOff>123825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47</xdr:col>
      <xdr:colOff>0</xdr:colOff>
      <xdr:row>41</xdr:row>
      <xdr:rowOff>0</xdr:rowOff>
    </xdr:from>
    <xdr:to>
      <xdr:col>55</xdr:col>
      <xdr:colOff>76200</xdr:colOff>
      <xdr:row>59</xdr:row>
      <xdr:rowOff>123825</xdr:rowOff>
    </xdr:to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16</xdr:col>
      <xdr:colOff>0</xdr:colOff>
      <xdr:row>4</xdr:row>
      <xdr:rowOff>0</xdr:rowOff>
    </xdr:from>
    <xdr:to>
      <xdr:col>24</xdr:col>
      <xdr:colOff>114300</xdr:colOff>
      <xdr:row>30</xdr:row>
      <xdr:rowOff>114300</xdr:rowOff>
    </xdr:to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 ht="13.5" customHeight="1">
      <c r="A1" s="1" t="s">
        <v>0</v>
      </c>
    </row>
    <row r="2" ht="13.5" customHeight="1">
      <c r="A2" t="s">
        <v>18</v>
      </c>
    </row>
    <row r="3" ht="13.5" customHeight="1">
      <c r="A3" t="s">
        <v>20</v>
      </c>
    </row>
    <row r="4" ht="13.5" customHeight="1">
      <c r="A4" t="s">
        <v>23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86"/>
  </cols>
  <sheetData>
    <row r="1" ht="13.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ht="13.5" customHeight="1"/>
    <row r="3" ht="13.5" customHeight="1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0.0</v>
      </c>
      <c r="G3" t="s">
        <v>16</v>
      </c>
      <c r="H3">
        <v>0.00255</v>
      </c>
      <c r="I3">
        <v>0.00113</v>
      </c>
      <c r="J3" t="s">
        <v>17</v>
      </c>
      <c r="K3" t="s">
        <v>19</v>
      </c>
      <c r="L3">
        <v>0.0</v>
      </c>
      <c r="M3" t="s">
        <v>16</v>
      </c>
      <c r="N3">
        <v>0.00496</v>
      </c>
      <c r="O3">
        <v>0.00133</v>
      </c>
      <c r="P3" t="s">
        <v>21</v>
      </c>
      <c r="Q3" t="s">
        <v>22</v>
      </c>
      <c r="R3">
        <v>0.0</v>
      </c>
      <c r="S3" t="s">
        <v>16</v>
      </c>
      <c r="T3">
        <v>0.0331</v>
      </c>
      <c r="U3">
        <v>0.018</v>
      </c>
      <c r="V3" t="s">
        <v>17</v>
      </c>
    </row>
    <row r="4" ht="13.5" customHeight="1">
      <c r="A4" t="s">
        <v>24</v>
      </c>
      <c r="B4" t="s">
        <v>12</v>
      </c>
      <c r="C4" t="s">
        <v>25</v>
      </c>
      <c r="D4" t="s">
        <v>14</v>
      </c>
      <c r="E4" t="s">
        <v>15</v>
      </c>
      <c r="F4">
        <v>7.5</v>
      </c>
      <c r="G4" t="s">
        <v>16</v>
      </c>
      <c r="H4">
        <v>1.75</v>
      </c>
      <c r="I4">
        <v>0.476</v>
      </c>
      <c r="J4" t="s">
        <v>26</v>
      </c>
      <c r="K4" t="s">
        <v>19</v>
      </c>
      <c r="L4">
        <v>0.75</v>
      </c>
      <c r="M4" t="s">
        <v>16</v>
      </c>
      <c r="N4">
        <v>0.172</v>
      </c>
      <c r="O4">
        <v>0.0379</v>
      </c>
      <c r="P4" t="s">
        <v>21</v>
      </c>
      <c r="Q4" t="s">
        <v>22</v>
      </c>
      <c r="R4">
        <v>7.5</v>
      </c>
      <c r="S4" t="s">
        <v>16</v>
      </c>
      <c r="T4">
        <v>0.185</v>
      </c>
      <c r="U4">
        <v>0.0898</v>
      </c>
      <c r="V4" t="s">
        <v>27</v>
      </c>
    </row>
    <row r="5" ht="13.5" customHeight="1">
      <c r="A5" t="s">
        <v>28</v>
      </c>
      <c r="B5" t="s">
        <v>12</v>
      </c>
      <c r="C5" t="s">
        <v>29</v>
      </c>
      <c r="D5" t="s">
        <v>14</v>
      </c>
      <c r="E5" t="s">
        <v>15</v>
      </c>
      <c r="F5">
        <v>15.0</v>
      </c>
      <c r="G5" t="s">
        <v>16</v>
      </c>
      <c r="H5">
        <v>3.49</v>
      </c>
      <c r="I5">
        <v>0.954</v>
      </c>
      <c r="J5" t="s">
        <v>30</v>
      </c>
      <c r="K5" t="s">
        <v>19</v>
      </c>
      <c r="L5">
        <v>1.5</v>
      </c>
      <c r="M5" t="s">
        <v>16</v>
      </c>
      <c r="N5">
        <v>0.372</v>
      </c>
      <c r="O5">
        <v>0.0821</v>
      </c>
      <c r="P5" t="s">
        <v>31</v>
      </c>
      <c r="Q5" t="s">
        <v>22</v>
      </c>
      <c r="R5">
        <v>15.0</v>
      </c>
      <c r="S5" t="s">
        <v>16</v>
      </c>
      <c r="T5">
        <v>0.358</v>
      </c>
      <c r="U5">
        <v>0.175</v>
      </c>
      <c r="V5" t="s">
        <v>32</v>
      </c>
    </row>
    <row r="6" ht="13.5" customHeight="1">
      <c r="A6" t="s">
        <v>33</v>
      </c>
      <c r="B6" t="s">
        <v>12</v>
      </c>
      <c r="C6" t="s">
        <v>34</v>
      </c>
      <c r="D6" t="s">
        <v>14</v>
      </c>
      <c r="E6" t="s">
        <v>15</v>
      </c>
      <c r="F6">
        <v>30.0</v>
      </c>
      <c r="G6" t="s">
        <v>16</v>
      </c>
      <c r="H6">
        <v>6.65</v>
      </c>
      <c r="I6">
        <v>1.82</v>
      </c>
      <c r="J6" t="s">
        <v>35</v>
      </c>
      <c r="K6" t="s">
        <v>19</v>
      </c>
      <c r="L6">
        <v>3.0</v>
      </c>
      <c r="M6" t="s">
        <v>16</v>
      </c>
      <c r="N6">
        <v>0.743</v>
      </c>
      <c r="O6">
        <v>0.165</v>
      </c>
      <c r="P6" t="s">
        <v>36</v>
      </c>
      <c r="Q6" t="s">
        <v>22</v>
      </c>
      <c r="R6">
        <v>30.0</v>
      </c>
      <c r="S6" t="s">
        <v>16</v>
      </c>
      <c r="T6">
        <v>0.688</v>
      </c>
      <c r="U6">
        <v>0.336</v>
      </c>
      <c r="V6" t="s">
        <v>37</v>
      </c>
    </row>
    <row r="7" ht="13.5" customHeight="1">
      <c r="A7" t="s">
        <v>38</v>
      </c>
      <c r="B7" t="s">
        <v>12</v>
      </c>
      <c r="C7" t="s">
        <v>39</v>
      </c>
      <c r="D7" t="s">
        <v>14</v>
      </c>
      <c r="E7" t="s">
        <v>15</v>
      </c>
      <c r="F7">
        <v>17.2</v>
      </c>
      <c r="G7" t="s">
        <v>16</v>
      </c>
      <c r="H7">
        <v>3.88</v>
      </c>
      <c r="I7">
        <v>1.06</v>
      </c>
      <c r="J7" t="s">
        <v>35</v>
      </c>
      <c r="K7" t="s">
        <v>19</v>
      </c>
      <c r="L7">
        <v>-0.0364</v>
      </c>
      <c r="M7" t="s">
        <v>16</v>
      </c>
      <c r="N7">
        <v>-0.00748</v>
      </c>
      <c r="O7">
        <v>-0.00159</v>
      </c>
      <c r="P7" t="s">
        <v>36</v>
      </c>
      <c r="Q7" t="s">
        <v>22</v>
      </c>
      <c r="R7">
        <v>-0.717</v>
      </c>
      <c r="S7" t="s">
        <v>16</v>
      </c>
      <c r="T7">
        <v>0.0121</v>
      </c>
      <c r="U7">
        <v>0.00605</v>
      </c>
      <c r="V7" t="s">
        <v>37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1.29"/>
    <col customWidth="1" min="2" max="2" width="11.86"/>
    <col customWidth="1" min="3" max="3" width="9.71"/>
    <col customWidth="1" min="4" max="4" width="12.57"/>
    <col customWidth="1" min="5" max="5" width="20.57"/>
    <col customWidth="1" min="6" max="7" width="8.86"/>
    <col customWidth="1" min="8" max="8" width="20.0"/>
    <col customWidth="1" min="9" max="11" width="8.86"/>
    <col customWidth="1" min="12" max="12" width="12.86"/>
    <col customWidth="1" min="13" max="56" width="8.86"/>
  </cols>
  <sheetData>
    <row r="1" ht="13.5" customHeight="1">
      <c r="A1" t="s">
        <v>1</v>
      </c>
      <c r="B1" t="s">
        <v>2</v>
      </c>
      <c r="C1" t="s">
        <v>271</v>
      </c>
      <c r="D1" t="s">
        <v>3</v>
      </c>
      <c r="E1" t="s">
        <v>4</v>
      </c>
      <c r="F1" t="s">
        <v>5</v>
      </c>
      <c r="G1" t="s">
        <v>6</v>
      </c>
      <c r="H1" t="s">
        <v>272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5</v>
      </c>
      <c r="T1" t="s">
        <v>6</v>
      </c>
      <c r="U1" t="s">
        <v>272</v>
      </c>
      <c r="V1" t="s">
        <v>7</v>
      </c>
      <c r="W1" t="s">
        <v>8</v>
      </c>
      <c r="X1" t="s">
        <v>9</v>
      </c>
      <c r="Y1" t="s">
        <v>10</v>
      </c>
      <c r="AC1" t="s">
        <v>1</v>
      </c>
      <c r="AD1" t="s">
        <v>2</v>
      </c>
      <c r="AE1" t="s">
        <v>271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</row>
    <row r="2" ht="13.5" customHeight="1">
      <c r="A2" t="s">
        <v>41</v>
      </c>
      <c r="B2" t="s">
        <v>12</v>
      </c>
      <c r="C2">
        <v>8.0</v>
      </c>
      <c r="D2">
        <v>6.0</v>
      </c>
      <c r="E2" t="s">
        <v>43</v>
      </c>
      <c r="F2" t="s">
        <v>15</v>
      </c>
      <c r="G2">
        <v>-0.0303</v>
      </c>
      <c r="H2">
        <f t="shared" ref="H2:H89" si="1">G2+(-$AI$18)</f>
        <v>0.1678428571</v>
      </c>
      <c r="I2" t="s">
        <v>16</v>
      </c>
      <c r="J2">
        <v>0.0588</v>
      </c>
      <c r="K2">
        <v>0.0193</v>
      </c>
      <c r="L2" t="s">
        <v>35</v>
      </c>
      <c r="M2" t="s">
        <v>19</v>
      </c>
      <c r="N2">
        <v>0.253</v>
      </c>
      <c r="O2" t="s">
        <v>16</v>
      </c>
      <c r="P2">
        <v>0.0614</v>
      </c>
      <c r="Q2">
        <v>0.0143</v>
      </c>
      <c r="R2" t="s">
        <v>36</v>
      </c>
      <c r="S2" t="s">
        <v>22</v>
      </c>
      <c r="T2">
        <v>1.0</v>
      </c>
      <c r="U2">
        <f t="shared" ref="U2:U138" si="2">T2-(0.00000004*$AU$18^4 + 0.00001*$AU$18^3 + 0.0008*$AU$18^2 - 0.0029*$AU$18 + 0.055)</f>
        <v>0.9462922712</v>
      </c>
      <c r="V2" t="s">
        <v>16</v>
      </c>
      <c r="W2">
        <v>0.0499</v>
      </c>
      <c r="X2">
        <v>0.0232</v>
      </c>
      <c r="Y2" t="s">
        <v>37</v>
      </c>
      <c r="AC2" t="s">
        <v>11</v>
      </c>
      <c r="AD2" t="s">
        <v>12</v>
      </c>
      <c r="AE2">
        <v>1.0</v>
      </c>
      <c r="AF2" t="s">
        <v>13</v>
      </c>
      <c r="AG2" t="s">
        <v>43</v>
      </c>
      <c r="AH2" t="s">
        <v>15</v>
      </c>
      <c r="AI2">
        <v>-0.213</v>
      </c>
      <c r="AJ2" t="s">
        <v>16</v>
      </c>
      <c r="AK2">
        <v>0.0184</v>
      </c>
      <c r="AL2">
        <v>0.00555</v>
      </c>
      <c r="AM2" t="s">
        <v>35</v>
      </c>
      <c r="AN2" t="s">
        <v>19</v>
      </c>
      <c r="AO2">
        <v>-0.0114</v>
      </c>
      <c r="AP2" t="s">
        <v>16</v>
      </c>
      <c r="AQ2">
        <v>-0.00155</v>
      </c>
      <c r="AR2">
        <v>-2.82E-4</v>
      </c>
      <c r="AS2" t="s">
        <v>36</v>
      </c>
      <c r="AT2" t="s">
        <v>22</v>
      </c>
      <c r="AU2">
        <v>0.0938</v>
      </c>
      <c r="AV2" t="s">
        <v>16</v>
      </c>
      <c r="AW2">
        <v>0.0299</v>
      </c>
      <c r="AX2">
        <v>0.0143</v>
      </c>
      <c r="AY2" t="s">
        <v>37</v>
      </c>
    </row>
    <row r="3" ht="13.5" customHeight="1">
      <c r="A3" t="s">
        <v>44</v>
      </c>
      <c r="B3" t="s">
        <v>12</v>
      </c>
      <c r="C3">
        <v>41.0</v>
      </c>
      <c r="D3">
        <v>37.0</v>
      </c>
      <c r="E3" t="s">
        <v>43</v>
      </c>
      <c r="F3" t="s">
        <v>15</v>
      </c>
      <c r="G3">
        <v>0.804</v>
      </c>
      <c r="H3">
        <f t="shared" si="1"/>
        <v>1.002142857</v>
      </c>
      <c r="I3" t="s">
        <v>16</v>
      </c>
      <c r="J3">
        <v>0.244</v>
      </c>
      <c r="K3">
        <v>0.0718</v>
      </c>
      <c r="L3" t="s">
        <v>35</v>
      </c>
      <c r="M3" t="s">
        <v>19</v>
      </c>
      <c r="N3">
        <v>0.5</v>
      </c>
      <c r="O3" t="s">
        <v>16</v>
      </c>
      <c r="P3">
        <v>0.121</v>
      </c>
      <c r="Q3">
        <v>0.0277</v>
      </c>
      <c r="R3" t="s">
        <v>36</v>
      </c>
      <c r="S3" t="s">
        <v>22</v>
      </c>
      <c r="T3">
        <v>6.97</v>
      </c>
      <c r="U3">
        <f t="shared" si="2"/>
        <v>6.916292271</v>
      </c>
      <c r="V3" t="s">
        <v>16</v>
      </c>
      <c r="W3">
        <v>0.181</v>
      </c>
      <c r="X3">
        <v>0.0881</v>
      </c>
      <c r="Y3" t="s">
        <v>37</v>
      </c>
      <c r="AC3" t="s">
        <v>11</v>
      </c>
      <c r="AD3" t="s">
        <v>12</v>
      </c>
      <c r="AE3">
        <v>28.0</v>
      </c>
      <c r="AF3" t="s">
        <v>13</v>
      </c>
      <c r="AG3" t="s">
        <v>43</v>
      </c>
      <c r="AH3" t="s">
        <v>15</v>
      </c>
      <c r="AI3">
        <v>-0.2</v>
      </c>
      <c r="AJ3" t="s">
        <v>16</v>
      </c>
      <c r="AK3">
        <v>0.0213</v>
      </c>
      <c r="AL3">
        <v>0.00631</v>
      </c>
      <c r="AM3" t="s">
        <v>35</v>
      </c>
      <c r="AN3" t="s">
        <v>19</v>
      </c>
      <c r="AO3">
        <v>0.0247</v>
      </c>
      <c r="AP3" t="s">
        <v>16</v>
      </c>
      <c r="AQ3">
        <v>0.00705</v>
      </c>
      <c r="AR3">
        <v>0.00173</v>
      </c>
      <c r="AS3" t="s">
        <v>36</v>
      </c>
      <c r="AT3" t="s">
        <v>22</v>
      </c>
      <c r="AU3">
        <v>0.209</v>
      </c>
      <c r="AV3" t="s">
        <v>16</v>
      </c>
      <c r="AW3">
        <v>0.0324</v>
      </c>
      <c r="AX3">
        <v>0.0161</v>
      </c>
      <c r="AY3" t="s">
        <v>37</v>
      </c>
    </row>
    <row r="4" ht="13.5" customHeight="1">
      <c r="A4" s="4" t="s">
        <v>49</v>
      </c>
      <c r="B4" t="s">
        <v>12</v>
      </c>
      <c r="C4">
        <v>138.0</v>
      </c>
      <c r="D4">
        <v>14.0</v>
      </c>
      <c r="E4" t="s">
        <v>43</v>
      </c>
      <c r="F4" t="s">
        <v>15</v>
      </c>
      <c r="G4">
        <v>-0.119</v>
      </c>
      <c r="H4">
        <f t="shared" si="1"/>
        <v>0.07914285714</v>
      </c>
      <c r="I4" t="s">
        <v>16</v>
      </c>
      <c r="J4">
        <v>0.0392</v>
      </c>
      <c r="K4">
        <v>0.0166</v>
      </c>
      <c r="L4" t="s">
        <v>35</v>
      </c>
      <c r="M4" t="s">
        <v>19</v>
      </c>
      <c r="N4">
        <v>0.32</v>
      </c>
      <c r="O4" t="s">
        <v>16</v>
      </c>
      <c r="P4">
        <v>0.0777</v>
      </c>
      <c r="Q4">
        <v>0.0181</v>
      </c>
      <c r="R4" t="s">
        <v>36</v>
      </c>
      <c r="S4" t="s">
        <v>22</v>
      </c>
      <c r="T4">
        <v>0.879</v>
      </c>
      <c r="U4">
        <f t="shared" si="2"/>
        <v>0.8252922712</v>
      </c>
      <c r="V4" t="s">
        <v>16</v>
      </c>
      <c r="W4">
        <v>0.0472</v>
      </c>
      <c r="X4">
        <v>0.0236</v>
      </c>
      <c r="Y4" t="s">
        <v>37</v>
      </c>
      <c r="AC4" t="s">
        <v>11</v>
      </c>
      <c r="AD4" t="s">
        <v>12</v>
      </c>
      <c r="AE4">
        <v>55.0</v>
      </c>
      <c r="AF4" t="s">
        <v>13</v>
      </c>
      <c r="AG4" t="s">
        <v>43</v>
      </c>
      <c r="AH4" t="s">
        <v>15</v>
      </c>
      <c r="AI4">
        <v>-0.192</v>
      </c>
      <c r="AJ4" t="s">
        <v>16</v>
      </c>
      <c r="AK4">
        <v>0.0229</v>
      </c>
      <c r="AL4">
        <v>0.00586</v>
      </c>
      <c r="AM4" t="s">
        <v>35</v>
      </c>
      <c r="AN4" t="s">
        <v>19</v>
      </c>
      <c r="AO4">
        <v>8.44E-4</v>
      </c>
      <c r="AP4" t="s">
        <v>16</v>
      </c>
      <c r="AQ4">
        <v>0.00137</v>
      </c>
      <c r="AR4">
        <v>2.88E-4</v>
      </c>
      <c r="AS4" t="s">
        <v>36</v>
      </c>
      <c r="AT4" t="s">
        <v>22</v>
      </c>
      <c r="AU4">
        <v>1.12</v>
      </c>
      <c r="AV4" t="s">
        <v>16</v>
      </c>
      <c r="AW4">
        <v>0.0525</v>
      </c>
      <c r="AX4">
        <v>0.0253</v>
      </c>
      <c r="AY4" t="s">
        <v>37</v>
      </c>
    </row>
    <row r="5" ht="13.5" customHeight="1">
      <c r="A5" s="4" t="s">
        <v>65</v>
      </c>
      <c r="B5" t="s">
        <v>12</v>
      </c>
      <c r="C5">
        <v>88.0</v>
      </c>
      <c r="D5">
        <v>24.0</v>
      </c>
      <c r="E5" t="s">
        <v>43</v>
      </c>
      <c r="F5" t="s">
        <v>15</v>
      </c>
      <c r="G5">
        <v>0.0157</v>
      </c>
      <c r="H5">
        <f t="shared" si="1"/>
        <v>0.2138428571</v>
      </c>
      <c r="I5" t="s">
        <v>16</v>
      </c>
      <c r="J5">
        <v>0.069</v>
      </c>
      <c r="K5">
        <v>0.0249</v>
      </c>
      <c r="L5" t="s">
        <v>35</v>
      </c>
      <c r="M5" t="s">
        <v>19</v>
      </c>
      <c r="N5">
        <v>0.341</v>
      </c>
      <c r="O5" t="s">
        <v>16</v>
      </c>
      <c r="P5">
        <v>0.0826</v>
      </c>
      <c r="Q5">
        <v>0.019</v>
      </c>
      <c r="R5" t="s">
        <v>36</v>
      </c>
      <c r="S5" t="s">
        <v>22</v>
      </c>
      <c r="T5">
        <v>0.868</v>
      </c>
      <c r="U5">
        <f t="shared" si="2"/>
        <v>0.8142922712</v>
      </c>
      <c r="V5" t="s">
        <v>16</v>
      </c>
      <c r="W5">
        <v>0.0469</v>
      </c>
      <c r="X5">
        <v>0.0234</v>
      </c>
      <c r="Y5" t="s">
        <v>37</v>
      </c>
      <c r="AC5" t="s">
        <v>11</v>
      </c>
      <c r="AD5" t="s">
        <v>12</v>
      </c>
      <c r="AE5">
        <v>76.0</v>
      </c>
      <c r="AF5" t="s">
        <v>13</v>
      </c>
      <c r="AG5" t="s">
        <v>43</v>
      </c>
      <c r="AH5" t="s">
        <v>15</v>
      </c>
      <c r="AI5">
        <v>-0.197</v>
      </c>
      <c r="AJ5" t="s">
        <v>16</v>
      </c>
      <c r="AK5">
        <v>0.0218</v>
      </c>
      <c r="AL5">
        <v>0.00642</v>
      </c>
      <c r="AM5" t="s">
        <v>35</v>
      </c>
      <c r="AN5" t="s">
        <v>19</v>
      </c>
      <c r="AO5">
        <v>-5.56E-4</v>
      </c>
      <c r="AP5" t="s">
        <v>16</v>
      </c>
      <c r="AQ5">
        <v>0.00104</v>
      </c>
      <c r="AR5">
        <v>4.0E-4</v>
      </c>
      <c r="AS5" t="s">
        <v>36</v>
      </c>
      <c r="AT5" t="s">
        <v>22</v>
      </c>
      <c r="AU5">
        <v>0.869</v>
      </c>
      <c r="AV5" t="s">
        <v>16</v>
      </c>
      <c r="AW5">
        <v>0.047</v>
      </c>
      <c r="AX5">
        <v>0.0233</v>
      </c>
      <c r="AY5" t="s">
        <v>37</v>
      </c>
    </row>
    <row r="6" ht="13.5" customHeight="1">
      <c r="A6" s="4" t="s">
        <v>67</v>
      </c>
      <c r="B6" t="s">
        <v>12</v>
      </c>
      <c r="C6">
        <v>123.0</v>
      </c>
      <c r="D6">
        <v>1.0</v>
      </c>
      <c r="E6" t="s">
        <v>43</v>
      </c>
      <c r="F6" t="s">
        <v>15</v>
      </c>
      <c r="G6">
        <v>0.501</v>
      </c>
      <c r="H6">
        <f t="shared" si="1"/>
        <v>0.6991428571</v>
      </c>
      <c r="I6" t="s">
        <v>16</v>
      </c>
      <c r="J6">
        <v>0.176</v>
      </c>
      <c r="K6">
        <v>0.0545</v>
      </c>
      <c r="L6" t="s">
        <v>35</v>
      </c>
      <c r="M6" t="s">
        <v>19</v>
      </c>
      <c r="N6">
        <v>0.673</v>
      </c>
      <c r="O6" t="s">
        <v>16</v>
      </c>
      <c r="P6">
        <v>0.163</v>
      </c>
      <c r="Q6">
        <v>0.0371</v>
      </c>
      <c r="R6" t="s">
        <v>36</v>
      </c>
      <c r="S6" t="s">
        <v>22</v>
      </c>
      <c r="T6">
        <v>2.83</v>
      </c>
      <c r="U6">
        <f t="shared" si="2"/>
        <v>2.776292271</v>
      </c>
      <c r="V6" t="s">
        <v>16</v>
      </c>
      <c r="W6">
        <v>0.0902</v>
      </c>
      <c r="X6">
        <v>0.0453</v>
      </c>
      <c r="Y6" t="s">
        <v>37</v>
      </c>
      <c r="AC6" t="s">
        <v>11</v>
      </c>
      <c r="AD6" t="s">
        <v>12</v>
      </c>
      <c r="AE6">
        <v>103.0</v>
      </c>
      <c r="AF6" t="s">
        <v>13</v>
      </c>
      <c r="AG6" t="s">
        <v>43</v>
      </c>
      <c r="AH6" t="s">
        <v>15</v>
      </c>
      <c r="AI6">
        <v>-0.196</v>
      </c>
      <c r="AJ6" t="s">
        <v>16</v>
      </c>
      <c r="AK6">
        <v>0.022</v>
      </c>
      <c r="AL6">
        <v>0.00635</v>
      </c>
      <c r="AM6" t="s">
        <v>35</v>
      </c>
      <c r="AN6" t="s">
        <v>19</v>
      </c>
      <c r="AO6">
        <v>0.00326</v>
      </c>
      <c r="AP6" t="s">
        <v>16</v>
      </c>
      <c r="AQ6">
        <v>0.00195</v>
      </c>
      <c r="AR6">
        <v>3.76E-4</v>
      </c>
      <c r="AS6" t="s">
        <v>36</v>
      </c>
      <c r="AT6" t="s">
        <v>22</v>
      </c>
      <c r="AU6">
        <v>0.451</v>
      </c>
      <c r="AV6" t="s">
        <v>16</v>
      </c>
      <c r="AW6">
        <v>0.0378</v>
      </c>
      <c r="AX6">
        <v>0.0184</v>
      </c>
      <c r="AY6" t="s">
        <v>37</v>
      </c>
    </row>
    <row r="7" ht="13.5" customHeight="1">
      <c r="A7" s="4" t="s">
        <v>68</v>
      </c>
      <c r="B7" t="s">
        <v>12</v>
      </c>
      <c r="C7">
        <v>15.0</v>
      </c>
      <c r="D7">
        <v>13.0</v>
      </c>
      <c r="E7" t="s">
        <v>43</v>
      </c>
      <c r="F7" t="s">
        <v>15</v>
      </c>
      <c r="G7">
        <v>0.265</v>
      </c>
      <c r="H7">
        <f t="shared" si="1"/>
        <v>0.4631428571</v>
      </c>
      <c r="I7" t="s">
        <v>16</v>
      </c>
      <c r="J7">
        <v>0.124</v>
      </c>
      <c r="K7">
        <v>0.0388</v>
      </c>
      <c r="L7" t="s">
        <v>35</v>
      </c>
      <c r="M7" t="s">
        <v>19</v>
      </c>
      <c r="N7">
        <v>0.525</v>
      </c>
      <c r="O7" t="s">
        <v>16</v>
      </c>
      <c r="P7">
        <v>0.127</v>
      </c>
      <c r="Q7">
        <v>0.0291</v>
      </c>
      <c r="R7" t="s">
        <v>36</v>
      </c>
      <c r="S7" t="s">
        <v>22</v>
      </c>
      <c r="T7">
        <v>2.84</v>
      </c>
      <c r="U7">
        <f t="shared" si="2"/>
        <v>2.786292271</v>
      </c>
      <c r="V7" t="s">
        <v>16</v>
      </c>
      <c r="W7">
        <v>0.0902</v>
      </c>
      <c r="X7">
        <v>0.0449</v>
      </c>
      <c r="Y7" t="s">
        <v>37</v>
      </c>
      <c r="AC7" t="s">
        <v>11</v>
      </c>
      <c r="AD7" t="s">
        <v>12</v>
      </c>
      <c r="AE7">
        <v>130.0</v>
      </c>
      <c r="AF7" t="s">
        <v>13</v>
      </c>
      <c r="AG7" t="s">
        <v>43</v>
      </c>
      <c r="AH7" t="s">
        <v>15</v>
      </c>
      <c r="AI7">
        <v>-0.198</v>
      </c>
      <c r="AJ7" t="s">
        <v>16</v>
      </c>
      <c r="AK7">
        <v>0.0218</v>
      </c>
      <c r="AL7">
        <v>0.00597</v>
      </c>
      <c r="AM7" t="s">
        <v>35</v>
      </c>
      <c r="AN7" t="s">
        <v>19</v>
      </c>
      <c r="AO7">
        <v>0.00203</v>
      </c>
      <c r="AP7" t="s">
        <v>16</v>
      </c>
      <c r="AQ7">
        <v>0.00165</v>
      </c>
      <c r="AR7">
        <v>4.35E-4</v>
      </c>
      <c r="AS7" t="s">
        <v>36</v>
      </c>
      <c r="AT7" t="s">
        <v>22</v>
      </c>
      <c r="AU7">
        <v>0.472</v>
      </c>
      <c r="AV7" t="s">
        <v>16</v>
      </c>
      <c r="AW7">
        <v>0.0382</v>
      </c>
      <c r="AX7">
        <v>0.0192</v>
      </c>
      <c r="AY7" t="s">
        <v>37</v>
      </c>
    </row>
    <row r="8" ht="13.5" customHeight="1">
      <c r="A8" t="s">
        <v>69</v>
      </c>
      <c r="B8" t="s">
        <v>12</v>
      </c>
      <c r="C8">
        <v>7.0</v>
      </c>
      <c r="D8">
        <v>5.0</v>
      </c>
      <c r="E8" t="s">
        <v>43</v>
      </c>
      <c r="F8" t="s">
        <v>15</v>
      </c>
      <c r="G8">
        <v>0.00322</v>
      </c>
      <c r="H8">
        <f t="shared" si="1"/>
        <v>0.2013628571</v>
      </c>
      <c r="I8" t="s">
        <v>16</v>
      </c>
      <c r="J8">
        <v>0.0662</v>
      </c>
      <c r="K8">
        <v>0.0229</v>
      </c>
      <c r="L8" t="s">
        <v>35</v>
      </c>
      <c r="M8" t="s">
        <v>19</v>
      </c>
      <c r="N8">
        <v>0.364</v>
      </c>
      <c r="O8" t="s">
        <v>16</v>
      </c>
      <c r="P8">
        <v>0.088</v>
      </c>
      <c r="Q8">
        <v>0.0206</v>
      </c>
      <c r="R8" t="s">
        <v>36</v>
      </c>
      <c r="S8" t="s">
        <v>22</v>
      </c>
      <c r="T8">
        <v>1.32</v>
      </c>
      <c r="U8">
        <f t="shared" si="2"/>
        <v>1.266292271</v>
      </c>
      <c r="V8" t="s">
        <v>16</v>
      </c>
      <c r="W8">
        <v>0.0569</v>
      </c>
      <c r="X8">
        <v>0.0286</v>
      </c>
      <c r="Y8" t="s">
        <v>37</v>
      </c>
      <c r="AC8" t="s">
        <v>11</v>
      </c>
      <c r="AD8" t="s">
        <v>12</v>
      </c>
      <c r="AE8">
        <v>150.0</v>
      </c>
      <c r="AF8" t="s">
        <v>13</v>
      </c>
      <c r="AG8" t="s">
        <v>43</v>
      </c>
      <c r="AH8" t="s">
        <v>15</v>
      </c>
      <c r="AI8">
        <v>-0.191</v>
      </c>
      <c r="AJ8" t="s">
        <v>16</v>
      </c>
      <c r="AK8">
        <v>0.0233</v>
      </c>
      <c r="AL8">
        <v>0.00635</v>
      </c>
      <c r="AM8" t="s">
        <v>35</v>
      </c>
      <c r="AN8" t="s">
        <v>19</v>
      </c>
      <c r="AO8">
        <v>0.00249</v>
      </c>
      <c r="AP8" t="s">
        <v>16</v>
      </c>
      <c r="AQ8">
        <v>0.00176</v>
      </c>
      <c r="AR8">
        <v>4.6E-4</v>
      </c>
      <c r="AS8" t="s">
        <v>36</v>
      </c>
      <c r="AT8" t="s">
        <v>22</v>
      </c>
      <c r="AU8">
        <v>0.432</v>
      </c>
      <c r="AV8" t="s">
        <v>16</v>
      </c>
      <c r="AW8">
        <v>0.0373</v>
      </c>
      <c r="AX8">
        <v>0.0182</v>
      </c>
      <c r="AY8" t="s">
        <v>37</v>
      </c>
    </row>
    <row r="9" ht="13.5" customHeight="1">
      <c r="A9" t="s">
        <v>70</v>
      </c>
      <c r="B9" t="s">
        <v>12</v>
      </c>
      <c r="C9">
        <v>37.0</v>
      </c>
      <c r="D9">
        <v>33.0</v>
      </c>
      <c r="E9" t="s">
        <v>43</v>
      </c>
      <c r="F9" t="s">
        <v>15</v>
      </c>
      <c r="G9">
        <v>-0.036</v>
      </c>
      <c r="H9">
        <f t="shared" si="1"/>
        <v>0.1621428571</v>
      </c>
      <c r="I9" t="s">
        <v>16</v>
      </c>
      <c r="J9">
        <v>0.0575</v>
      </c>
      <c r="K9">
        <v>0.0219</v>
      </c>
      <c r="L9" t="s">
        <v>35</v>
      </c>
      <c r="M9" t="s">
        <v>19</v>
      </c>
      <c r="N9">
        <v>0.33</v>
      </c>
      <c r="O9" t="s">
        <v>16</v>
      </c>
      <c r="P9">
        <v>0.0799</v>
      </c>
      <c r="Q9">
        <v>0.0188</v>
      </c>
      <c r="R9" t="s">
        <v>36</v>
      </c>
      <c r="S9" t="s">
        <v>22</v>
      </c>
      <c r="T9">
        <v>1.13</v>
      </c>
      <c r="U9">
        <f t="shared" si="2"/>
        <v>1.076292271</v>
      </c>
      <c r="V9" t="s">
        <v>16</v>
      </c>
      <c r="W9">
        <v>0.0527</v>
      </c>
      <c r="X9">
        <v>0.026</v>
      </c>
      <c r="Y9" t="s">
        <v>37</v>
      </c>
      <c r="AC9" t="s">
        <v>301</v>
      </c>
      <c r="AD9" t="s">
        <v>12</v>
      </c>
      <c r="AE9">
        <v>2.0</v>
      </c>
      <c r="AF9" t="s">
        <v>29</v>
      </c>
      <c r="AG9" t="s">
        <v>43</v>
      </c>
      <c r="AH9" t="s">
        <v>15</v>
      </c>
      <c r="AI9">
        <v>14.5</v>
      </c>
      <c r="AJ9" t="s">
        <v>16</v>
      </c>
      <c r="AK9">
        <v>3.28</v>
      </c>
      <c r="AL9">
        <v>0.895</v>
      </c>
      <c r="AM9" t="s">
        <v>35</v>
      </c>
      <c r="AN9" t="s">
        <v>19</v>
      </c>
      <c r="AO9">
        <v>1.5</v>
      </c>
      <c r="AP9" t="s">
        <v>16</v>
      </c>
      <c r="AQ9">
        <v>0.366</v>
      </c>
      <c r="AR9">
        <v>0.0815</v>
      </c>
      <c r="AS9" t="s">
        <v>36</v>
      </c>
      <c r="AT9" t="s">
        <v>22</v>
      </c>
      <c r="AU9">
        <v>14.3</v>
      </c>
      <c r="AV9" t="s">
        <v>16</v>
      </c>
      <c r="AW9">
        <v>0.343</v>
      </c>
      <c r="AX9">
        <v>0.167</v>
      </c>
      <c r="AY9" t="s">
        <v>37</v>
      </c>
    </row>
    <row r="10" ht="13.5" customHeight="1">
      <c r="A10" s="4" t="s">
        <v>71</v>
      </c>
      <c r="B10" t="s">
        <v>12</v>
      </c>
      <c r="C10">
        <v>85.0</v>
      </c>
      <c r="D10">
        <v>21.0</v>
      </c>
      <c r="E10" t="s">
        <v>43</v>
      </c>
      <c r="F10" t="s">
        <v>15</v>
      </c>
      <c r="G10">
        <v>-0.0825</v>
      </c>
      <c r="H10">
        <f t="shared" si="1"/>
        <v>0.1156428571</v>
      </c>
      <c r="I10" t="s">
        <v>16</v>
      </c>
      <c r="J10">
        <v>0.0472</v>
      </c>
      <c r="K10">
        <v>0.0194</v>
      </c>
      <c r="L10" t="s">
        <v>35</v>
      </c>
      <c r="M10" t="s">
        <v>19</v>
      </c>
      <c r="N10">
        <v>0.195</v>
      </c>
      <c r="O10" t="s">
        <v>16</v>
      </c>
      <c r="P10">
        <v>0.0476</v>
      </c>
      <c r="Q10">
        <v>0.0115</v>
      </c>
      <c r="R10" t="s">
        <v>36</v>
      </c>
      <c r="S10" t="s">
        <v>22</v>
      </c>
      <c r="T10">
        <v>0.821</v>
      </c>
      <c r="U10">
        <f t="shared" si="2"/>
        <v>0.7672922712</v>
      </c>
      <c r="V10" t="s">
        <v>16</v>
      </c>
      <c r="W10">
        <v>0.0459</v>
      </c>
      <c r="X10">
        <v>0.0228</v>
      </c>
      <c r="Y10" t="s">
        <v>37</v>
      </c>
      <c r="AC10" t="s">
        <v>301</v>
      </c>
      <c r="AD10" t="s">
        <v>12</v>
      </c>
      <c r="AE10">
        <v>29.0</v>
      </c>
      <c r="AF10" t="s">
        <v>29</v>
      </c>
      <c r="AG10" t="s">
        <v>43</v>
      </c>
      <c r="AH10" t="s">
        <v>15</v>
      </c>
      <c r="AI10">
        <v>16.3</v>
      </c>
      <c r="AJ10" t="s">
        <v>16</v>
      </c>
      <c r="AK10">
        <v>3.68</v>
      </c>
      <c r="AL10">
        <v>1.01</v>
      </c>
      <c r="AM10" t="s">
        <v>35</v>
      </c>
      <c r="AN10" t="s">
        <v>19</v>
      </c>
      <c r="AO10">
        <v>1.49</v>
      </c>
      <c r="AP10" t="s">
        <v>16</v>
      </c>
      <c r="AQ10">
        <v>0.362</v>
      </c>
      <c r="AR10">
        <v>0.0804</v>
      </c>
      <c r="AS10" t="s">
        <v>36</v>
      </c>
      <c r="AT10" t="s">
        <v>22</v>
      </c>
      <c r="AU10">
        <v>15.3</v>
      </c>
      <c r="AV10" t="s">
        <v>16</v>
      </c>
      <c r="AW10">
        <v>0.364</v>
      </c>
      <c r="AX10">
        <v>0.177</v>
      </c>
      <c r="AY10" t="s">
        <v>37</v>
      </c>
    </row>
    <row r="11" ht="13.5" customHeight="1">
      <c r="A11" s="4" t="s">
        <v>72</v>
      </c>
      <c r="B11" t="s">
        <v>12</v>
      </c>
      <c r="C11">
        <v>20.0</v>
      </c>
      <c r="D11">
        <v>18.0</v>
      </c>
      <c r="E11" t="s">
        <v>43</v>
      </c>
      <c r="F11" t="s">
        <v>15</v>
      </c>
      <c r="G11">
        <v>-7.68E-4</v>
      </c>
      <c r="H11">
        <f t="shared" si="1"/>
        <v>0.1973748571</v>
      </c>
      <c r="I11" t="s">
        <v>16</v>
      </c>
      <c r="J11">
        <v>0.0653</v>
      </c>
      <c r="K11">
        <v>0.0241</v>
      </c>
      <c r="L11" t="s">
        <v>35</v>
      </c>
      <c r="M11" t="s">
        <v>19</v>
      </c>
      <c r="N11">
        <v>0.231</v>
      </c>
      <c r="O11" t="s">
        <v>16</v>
      </c>
      <c r="P11">
        <v>0.0562</v>
      </c>
      <c r="Q11">
        <v>0.0133</v>
      </c>
      <c r="R11" t="s">
        <v>36</v>
      </c>
      <c r="S11" t="s">
        <v>22</v>
      </c>
      <c r="T11">
        <v>1.33</v>
      </c>
      <c r="U11">
        <f t="shared" si="2"/>
        <v>1.276292271</v>
      </c>
      <c r="V11" t="s">
        <v>16</v>
      </c>
      <c r="W11">
        <v>0.057</v>
      </c>
      <c r="X11">
        <v>0.0284</v>
      </c>
      <c r="Y11" t="s">
        <v>37</v>
      </c>
      <c r="AC11" t="s">
        <v>301</v>
      </c>
      <c r="AD11" t="s">
        <v>12</v>
      </c>
      <c r="AE11">
        <v>56.0</v>
      </c>
      <c r="AF11" t="s">
        <v>29</v>
      </c>
      <c r="AG11" t="s">
        <v>43</v>
      </c>
      <c r="AH11" t="s">
        <v>15</v>
      </c>
      <c r="AI11">
        <v>16.4</v>
      </c>
      <c r="AJ11" t="s">
        <v>16</v>
      </c>
      <c r="AK11">
        <v>3.7</v>
      </c>
      <c r="AL11">
        <v>1.02</v>
      </c>
      <c r="AM11" t="s">
        <v>35</v>
      </c>
      <c r="AN11" t="s">
        <v>19</v>
      </c>
      <c r="AO11">
        <v>1.46</v>
      </c>
      <c r="AP11" t="s">
        <v>16</v>
      </c>
      <c r="AQ11">
        <v>0.356</v>
      </c>
      <c r="AR11">
        <v>0.0793</v>
      </c>
      <c r="AS11" t="s">
        <v>36</v>
      </c>
      <c r="AT11" t="s">
        <v>22</v>
      </c>
      <c r="AU11">
        <v>15.6</v>
      </c>
      <c r="AV11" t="s">
        <v>16</v>
      </c>
      <c r="AW11">
        <v>0.37</v>
      </c>
      <c r="AX11">
        <v>0.181</v>
      </c>
      <c r="AY11" t="s">
        <v>37</v>
      </c>
    </row>
    <row r="12" ht="13.5" customHeight="1">
      <c r="A12" s="4" t="s">
        <v>73</v>
      </c>
      <c r="B12" t="s">
        <v>12</v>
      </c>
      <c r="C12">
        <v>107.0</v>
      </c>
      <c r="D12">
        <v>41.0</v>
      </c>
      <c r="E12" t="s">
        <v>43</v>
      </c>
      <c r="F12" t="s">
        <v>15</v>
      </c>
      <c r="G12">
        <v>-0.0398</v>
      </c>
      <c r="H12">
        <f t="shared" si="1"/>
        <v>0.1583428571</v>
      </c>
      <c r="I12" t="s">
        <v>16</v>
      </c>
      <c r="J12">
        <v>0.0567</v>
      </c>
      <c r="K12">
        <v>0.0236</v>
      </c>
      <c r="L12" t="s">
        <v>35</v>
      </c>
      <c r="M12" t="s">
        <v>19</v>
      </c>
      <c r="N12">
        <v>0.458</v>
      </c>
      <c r="O12" t="s">
        <v>16</v>
      </c>
      <c r="P12">
        <v>0.111</v>
      </c>
      <c r="Q12">
        <v>0.0256</v>
      </c>
      <c r="R12" t="s">
        <v>36</v>
      </c>
      <c r="S12" t="s">
        <v>22</v>
      </c>
      <c r="T12">
        <v>1.11</v>
      </c>
      <c r="U12">
        <f t="shared" si="2"/>
        <v>1.056292271</v>
      </c>
      <c r="V12" t="s">
        <v>16</v>
      </c>
      <c r="W12">
        <v>0.0523</v>
      </c>
      <c r="X12">
        <v>0.0268</v>
      </c>
      <c r="Y12" t="s">
        <v>37</v>
      </c>
      <c r="AC12" t="s">
        <v>301</v>
      </c>
      <c r="AD12" t="s">
        <v>12</v>
      </c>
      <c r="AE12">
        <v>77.0</v>
      </c>
      <c r="AF12" t="s">
        <v>29</v>
      </c>
      <c r="AG12" t="s">
        <v>43</v>
      </c>
      <c r="AH12" t="s">
        <v>15</v>
      </c>
      <c r="AI12">
        <v>16.0</v>
      </c>
      <c r="AJ12" t="s">
        <v>16</v>
      </c>
      <c r="AK12">
        <v>3.61</v>
      </c>
      <c r="AL12">
        <v>0.999</v>
      </c>
      <c r="AM12" t="s">
        <v>35</v>
      </c>
      <c r="AN12" t="s">
        <v>19</v>
      </c>
      <c r="AO12">
        <v>1.45</v>
      </c>
      <c r="AP12" t="s">
        <v>16</v>
      </c>
      <c r="AQ12">
        <v>0.353</v>
      </c>
      <c r="AR12">
        <v>0.0787</v>
      </c>
      <c r="AS12" t="s">
        <v>36</v>
      </c>
      <c r="AT12" t="s">
        <v>22</v>
      </c>
      <c r="AU12">
        <v>15.0</v>
      </c>
      <c r="AV12" t="s">
        <v>16</v>
      </c>
      <c r="AW12">
        <v>0.358</v>
      </c>
      <c r="AX12">
        <v>0.177</v>
      </c>
      <c r="AY12" t="s">
        <v>37</v>
      </c>
    </row>
    <row r="13" ht="13.5" customHeight="1">
      <c r="A13" s="4" t="s">
        <v>75</v>
      </c>
      <c r="B13" t="s">
        <v>12</v>
      </c>
      <c r="C13">
        <v>52.0</v>
      </c>
      <c r="D13">
        <v>48.0</v>
      </c>
      <c r="E13" t="s">
        <v>43</v>
      </c>
      <c r="F13" t="s">
        <v>15</v>
      </c>
      <c r="G13">
        <v>0.237</v>
      </c>
      <c r="H13">
        <f t="shared" si="1"/>
        <v>0.4351428571</v>
      </c>
      <c r="I13" t="s">
        <v>16</v>
      </c>
      <c r="J13">
        <v>0.118</v>
      </c>
      <c r="K13">
        <v>0.0391</v>
      </c>
      <c r="L13" t="s">
        <v>35</v>
      </c>
      <c r="M13" t="s">
        <v>19</v>
      </c>
      <c r="N13">
        <v>0.455</v>
      </c>
      <c r="O13" t="s">
        <v>16</v>
      </c>
      <c r="P13">
        <v>0.11</v>
      </c>
      <c r="Q13">
        <v>0.0255</v>
      </c>
      <c r="R13" t="s">
        <v>36</v>
      </c>
      <c r="S13" t="s">
        <v>22</v>
      </c>
      <c r="T13">
        <v>3.06</v>
      </c>
      <c r="U13">
        <f t="shared" si="2"/>
        <v>3.006292271</v>
      </c>
      <c r="V13" t="s">
        <v>16</v>
      </c>
      <c r="W13">
        <v>0.0952</v>
      </c>
      <c r="X13">
        <v>0.0482</v>
      </c>
      <c r="Y13" t="s">
        <v>37</v>
      </c>
      <c r="AC13" t="s">
        <v>301</v>
      </c>
      <c r="AD13" t="s">
        <v>12</v>
      </c>
      <c r="AE13">
        <v>104.0</v>
      </c>
      <c r="AF13" t="s">
        <v>29</v>
      </c>
      <c r="AG13" t="s">
        <v>43</v>
      </c>
      <c r="AH13" t="s">
        <v>15</v>
      </c>
      <c r="AI13">
        <v>15.8</v>
      </c>
      <c r="AJ13" t="s">
        <v>16</v>
      </c>
      <c r="AK13">
        <v>3.56</v>
      </c>
      <c r="AL13">
        <v>0.986</v>
      </c>
      <c r="AM13" t="s">
        <v>35</v>
      </c>
      <c r="AN13" t="s">
        <v>19</v>
      </c>
      <c r="AO13">
        <v>10.5</v>
      </c>
      <c r="AP13" t="s">
        <v>16</v>
      </c>
      <c r="AQ13">
        <v>2.99</v>
      </c>
      <c r="AR13">
        <v>0.761</v>
      </c>
      <c r="AS13" t="s">
        <v>36</v>
      </c>
      <c r="AT13" t="s">
        <v>22</v>
      </c>
      <c r="AU13">
        <v>15.0</v>
      </c>
      <c r="AV13" t="s">
        <v>16</v>
      </c>
      <c r="AW13">
        <v>0.357</v>
      </c>
      <c r="AX13">
        <v>0.176</v>
      </c>
      <c r="AY13" t="s">
        <v>37</v>
      </c>
    </row>
    <row r="14" ht="13.5" customHeight="1">
      <c r="A14" s="4" t="s">
        <v>76</v>
      </c>
      <c r="B14" t="s">
        <v>12</v>
      </c>
      <c r="C14">
        <v>99.0</v>
      </c>
      <c r="D14">
        <v>35.0</v>
      </c>
      <c r="E14" t="s">
        <v>43</v>
      </c>
      <c r="F14" t="s">
        <v>15</v>
      </c>
      <c r="G14">
        <v>-0.153</v>
      </c>
      <c r="H14">
        <f t="shared" si="1"/>
        <v>0.04514285714</v>
      </c>
      <c r="I14" t="s">
        <v>16</v>
      </c>
      <c r="J14">
        <v>0.0316</v>
      </c>
      <c r="K14">
        <v>0.0149</v>
      </c>
      <c r="L14" t="s">
        <v>35</v>
      </c>
      <c r="M14" t="s">
        <v>19</v>
      </c>
      <c r="N14">
        <v>0.374</v>
      </c>
      <c r="O14" t="s">
        <v>16</v>
      </c>
      <c r="P14">
        <v>0.0905</v>
      </c>
      <c r="Q14">
        <v>0.021</v>
      </c>
      <c r="R14" t="s">
        <v>36</v>
      </c>
      <c r="S14" t="s">
        <v>22</v>
      </c>
      <c r="T14">
        <v>0.916</v>
      </c>
      <c r="U14">
        <f t="shared" si="2"/>
        <v>0.8622922712</v>
      </c>
      <c r="V14" t="s">
        <v>16</v>
      </c>
      <c r="W14">
        <v>0.048</v>
      </c>
      <c r="X14">
        <v>0.0242</v>
      </c>
      <c r="Y14" t="s">
        <v>37</v>
      </c>
      <c r="AC14" t="s">
        <v>301</v>
      </c>
      <c r="AD14" t="s">
        <v>12</v>
      </c>
      <c r="AE14">
        <v>131.0</v>
      </c>
      <c r="AF14" t="s">
        <v>29</v>
      </c>
      <c r="AG14" t="s">
        <v>43</v>
      </c>
      <c r="AH14" t="s">
        <v>15</v>
      </c>
      <c r="AI14">
        <v>15.6</v>
      </c>
      <c r="AJ14" t="s">
        <v>16</v>
      </c>
      <c r="AK14">
        <v>3.52</v>
      </c>
      <c r="AL14">
        <v>0.973</v>
      </c>
      <c r="AM14" t="s">
        <v>35</v>
      </c>
      <c r="AN14" t="s">
        <v>19</v>
      </c>
      <c r="AO14">
        <v>2.39</v>
      </c>
      <c r="AP14" t="s">
        <v>16</v>
      </c>
      <c r="AQ14">
        <v>0.589</v>
      </c>
      <c r="AR14">
        <v>0.13</v>
      </c>
      <c r="AS14" t="s">
        <v>36</v>
      </c>
      <c r="AT14" t="s">
        <v>22</v>
      </c>
      <c r="AU14">
        <v>14.7</v>
      </c>
      <c r="AV14" t="s">
        <v>16</v>
      </c>
      <c r="AW14">
        <v>0.351</v>
      </c>
      <c r="AX14">
        <v>0.174</v>
      </c>
      <c r="AY14" t="s">
        <v>37</v>
      </c>
    </row>
    <row r="15" ht="13.5" customHeight="1">
      <c r="A15" s="4" t="s">
        <v>78</v>
      </c>
      <c r="B15" t="s">
        <v>12</v>
      </c>
      <c r="C15">
        <v>19.0</v>
      </c>
      <c r="D15">
        <v>17.0</v>
      </c>
      <c r="E15" t="s">
        <v>43</v>
      </c>
      <c r="F15" t="s">
        <v>15</v>
      </c>
      <c r="G15">
        <v>0.0479</v>
      </c>
      <c r="H15">
        <f t="shared" si="1"/>
        <v>0.2460428571</v>
      </c>
      <c r="I15" t="s">
        <v>16</v>
      </c>
      <c r="J15">
        <v>0.0761</v>
      </c>
      <c r="K15">
        <v>0.0253</v>
      </c>
      <c r="L15" t="s">
        <v>35</v>
      </c>
      <c r="M15" t="s">
        <v>19</v>
      </c>
      <c r="N15">
        <v>0.313</v>
      </c>
      <c r="O15" t="s">
        <v>16</v>
      </c>
      <c r="P15">
        <v>0.076</v>
      </c>
      <c r="Q15">
        <v>0.0179</v>
      </c>
      <c r="R15" t="s">
        <v>36</v>
      </c>
      <c r="S15" t="s">
        <v>22</v>
      </c>
      <c r="T15">
        <v>0.695</v>
      </c>
      <c r="U15">
        <f t="shared" si="2"/>
        <v>0.6412922712</v>
      </c>
      <c r="V15" t="s">
        <v>16</v>
      </c>
      <c r="W15">
        <v>0.0431</v>
      </c>
      <c r="X15">
        <v>0.0213</v>
      </c>
      <c r="Y15" t="s">
        <v>37</v>
      </c>
      <c r="AC15" t="s">
        <v>301</v>
      </c>
      <c r="AD15" t="s">
        <v>12</v>
      </c>
      <c r="AE15">
        <v>151.0</v>
      </c>
      <c r="AF15" t="s">
        <v>29</v>
      </c>
      <c r="AG15" t="s">
        <v>43</v>
      </c>
      <c r="AH15" t="s">
        <v>15</v>
      </c>
      <c r="AI15">
        <v>15.6</v>
      </c>
      <c r="AJ15" t="s">
        <v>16</v>
      </c>
      <c r="AK15">
        <v>3.52</v>
      </c>
      <c r="AL15">
        <v>0.98</v>
      </c>
      <c r="AM15" t="s">
        <v>35</v>
      </c>
      <c r="AN15" t="s">
        <v>19</v>
      </c>
      <c r="AO15">
        <v>2.24</v>
      </c>
      <c r="AP15" t="s">
        <v>16</v>
      </c>
      <c r="AQ15">
        <v>0.55</v>
      </c>
      <c r="AR15">
        <v>0.122</v>
      </c>
      <c r="AS15" t="s">
        <v>36</v>
      </c>
      <c r="AT15" t="s">
        <v>22</v>
      </c>
      <c r="AU15">
        <v>14.5</v>
      </c>
      <c r="AV15" t="s">
        <v>16</v>
      </c>
      <c r="AW15">
        <v>0.345</v>
      </c>
      <c r="AX15">
        <v>0.171</v>
      </c>
      <c r="AY15" t="s">
        <v>37</v>
      </c>
    </row>
    <row r="16" ht="13.5" customHeight="1">
      <c r="A16" s="4" t="s">
        <v>79</v>
      </c>
      <c r="B16" t="s">
        <v>12</v>
      </c>
      <c r="C16">
        <v>86.0</v>
      </c>
      <c r="D16">
        <v>22.0</v>
      </c>
      <c r="E16" t="s">
        <v>43</v>
      </c>
      <c r="F16" t="s">
        <v>15</v>
      </c>
      <c r="G16">
        <v>-0.159</v>
      </c>
      <c r="H16">
        <f t="shared" si="1"/>
        <v>0.03914285714</v>
      </c>
      <c r="I16" t="s">
        <v>16</v>
      </c>
      <c r="J16">
        <v>0.0304</v>
      </c>
      <c r="K16">
        <v>0.0133</v>
      </c>
      <c r="L16" t="s">
        <v>35</v>
      </c>
      <c r="M16" t="s">
        <v>19</v>
      </c>
      <c r="N16">
        <v>0.362</v>
      </c>
      <c r="O16" t="s">
        <v>16</v>
      </c>
      <c r="P16">
        <v>0.0876</v>
      </c>
      <c r="Q16">
        <v>0.0205</v>
      </c>
      <c r="R16" t="s">
        <v>36</v>
      </c>
      <c r="S16" t="s">
        <v>22</v>
      </c>
      <c r="T16">
        <v>1.1</v>
      </c>
      <c r="U16">
        <f t="shared" si="2"/>
        <v>1.046292271</v>
      </c>
      <c r="V16" t="s">
        <v>16</v>
      </c>
      <c r="W16">
        <v>0.0521</v>
      </c>
      <c r="X16">
        <v>0.0252</v>
      </c>
      <c r="Y16" t="s">
        <v>37</v>
      </c>
    </row>
    <row r="17" ht="13.5" customHeight="1">
      <c r="A17" s="4" t="s">
        <v>81</v>
      </c>
      <c r="B17" t="s">
        <v>12</v>
      </c>
      <c r="C17">
        <v>69.0</v>
      </c>
      <c r="D17">
        <v>7.0</v>
      </c>
      <c r="E17" t="s">
        <v>43</v>
      </c>
      <c r="F17" t="s">
        <v>15</v>
      </c>
      <c r="G17">
        <v>-0.0822</v>
      </c>
      <c r="H17">
        <f t="shared" si="1"/>
        <v>0.1159428571</v>
      </c>
      <c r="I17" t="s">
        <v>16</v>
      </c>
      <c r="J17">
        <v>0.0473</v>
      </c>
      <c r="K17">
        <v>0.0185</v>
      </c>
      <c r="L17" t="s">
        <v>35</v>
      </c>
      <c r="M17" t="s">
        <v>19</v>
      </c>
      <c r="N17">
        <v>0.432</v>
      </c>
      <c r="O17" t="s">
        <v>16</v>
      </c>
      <c r="P17">
        <v>0.104</v>
      </c>
      <c r="Q17">
        <v>0.0242</v>
      </c>
      <c r="R17" t="s">
        <v>36</v>
      </c>
      <c r="S17" t="s">
        <v>22</v>
      </c>
      <c r="T17">
        <v>0.794</v>
      </c>
      <c r="U17">
        <f t="shared" si="2"/>
        <v>0.7402922712</v>
      </c>
      <c r="V17" t="s">
        <v>16</v>
      </c>
      <c r="W17">
        <v>0.0453</v>
      </c>
      <c r="X17">
        <v>0.0225</v>
      </c>
      <c r="Y17" t="s">
        <v>37</v>
      </c>
      <c r="AC17" t="s">
        <v>357</v>
      </c>
    </row>
    <row r="18" ht="13.5" customHeight="1">
      <c r="A18" t="s">
        <v>82</v>
      </c>
      <c r="B18" t="s">
        <v>12</v>
      </c>
      <c r="C18">
        <v>91.0</v>
      </c>
      <c r="D18">
        <v>27.0</v>
      </c>
      <c r="E18" t="s">
        <v>43</v>
      </c>
      <c r="F18" t="s">
        <v>15</v>
      </c>
      <c r="G18">
        <v>1.33</v>
      </c>
      <c r="H18">
        <f t="shared" si="1"/>
        <v>1.528142857</v>
      </c>
      <c r="I18" t="s">
        <v>16</v>
      </c>
      <c r="J18">
        <v>0.36</v>
      </c>
      <c r="K18">
        <v>0.104</v>
      </c>
      <c r="L18" t="s">
        <v>35</v>
      </c>
      <c r="M18" t="s">
        <v>19</v>
      </c>
      <c r="N18">
        <v>0.497</v>
      </c>
      <c r="O18" t="s">
        <v>16</v>
      </c>
      <c r="P18">
        <v>0.12</v>
      </c>
      <c r="Q18">
        <v>0.0275</v>
      </c>
      <c r="R18" t="s">
        <v>36</v>
      </c>
      <c r="S18" t="s">
        <v>22</v>
      </c>
      <c r="T18">
        <v>3.05</v>
      </c>
      <c r="U18">
        <f t="shared" si="2"/>
        <v>2.996292271</v>
      </c>
      <c r="V18" t="s">
        <v>16</v>
      </c>
      <c r="W18">
        <v>0.0949</v>
      </c>
      <c r="X18">
        <v>0.0467</v>
      </c>
      <c r="Y18" t="s">
        <v>37</v>
      </c>
      <c r="AC18" t="s">
        <v>11</v>
      </c>
      <c r="AI18">
        <f>AVERAGE(AI2:AI8)</f>
        <v>-0.1981428571</v>
      </c>
      <c r="AJ18" t="s">
        <v>360</v>
      </c>
      <c r="AO18">
        <f>AVERAGE(AO2:AO8)</f>
        <v>0.003052571429</v>
      </c>
      <c r="AP18" t="s">
        <v>362</v>
      </c>
      <c r="AU18">
        <f>AVERAGE(AU2:AU8)</f>
        <v>0.5209714286</v>
      </c>
      <c r="AV18" t="s">
        <v>363</v>
      </c>
    </row>
    <row r="19" ht="13.5" customHeight="1">
      <c r="A19" t="s">
        <v>83</v>
      </c>
      <c r="B19" t="s">
        <v>12</v>
      </c>
      <c r="C19">
        <v>10.0</v>
      </c>
      <c r="D19">
        <v>8.0</v>
      </c>
      <c r="E19" t="s">
        <v>43</v>
      </c>
      <c r="F19" t="s">
        <v>15</v>
      </c>
      <c r="G19">
        <v>1.53</v>
      </c>
      <c r="H19">
        <f t="shared" si="1"/>
        <v>1.728142857</v>
      </c>
      <c r="I19" t="s">
        <v>16</v>
      </c>
      <c r="J19">
        <v>0.404</v>
      </c>
      <c r="K19">
        <v>0.116</v>
      </c>
      <c r="L19" t="s">
        <v>35</v>
      </c>
      <c r="M19" t="s">
        <v>19</v>
      </c>
      <c r="N19">
        <v>0.602</v>
      </c>
      <c r="O19" t="s">
        <v>16</v>
      </c>
      <c r="P19">
        <v>0.146</v>
      </c>
      <c r="Q19">
        <v>0.033</v>
      </c>
      <c r="R19" t="s">
        <v>36</v>
      </c>
      <c r="S19" t="s">
        <v>22</v>
      </c>
      <c r="T19">
        <v>4.47</v>
      </c>
      <c r="U19">
        <f t="shared" si="2"/>
        <v>4.416292271</v>
      </c>
      <c r="V19" t="s">
        <v>16</v>
      </c>
      <c r="W19">
        <v>0.126</v>
      </c>
      <c r="X19">
        <v>0.0623</v>
      </c>
      <c r="Y19" t="s">
        <v>37</v>
      </c>
      <c r="AC19" t="s">
        <v>301</v>
      </c>
      <c r="AI19">
        <f>AVERAGE(AI9:AI15)</f>
        <v>15.74285714</v>
      </c>
      <c r="AO19">
        <f>AVERAGE(AO9:AO15)</f>
        <v>3.004285714</v>
      </c>
      <c r="AU19">
        <f>AVERAGE(AU9:AU15)</f>
        <v>14.91428571</v>
      </c>
    </row>
    <row r="20" ht="13.5" customHeight="1">
      <c r="A20" t="s">
        <v>86</v>
      </c>
      <c r="B20" t="s">
        <v>12</v>
      </c>
      <c r="C20">
        <v>3.0</v>
      </c>
      <c r="D20">
        <v>1.0</v>
      </c>
      <c r="E20" t="s">
        <v>43</v>
      </c>
      <c r="F20" t="s">
        <v>15</v>
      </c>
      <c r="G20">
        <v>0.667</v>
      </c>
      <c r="H20">
        <f t="shared" si="1"/>
        <v>0.8651428571</v>
      </c>
      <c r="I20" t="s">
        <v>16</v>
      </c>
      <c r="J20">
        <v>0.213</v>
      </c>
      <c r="K20">
        <v>0.0613</v>
      </c>
      <c r="L20" t="s">
        <v>35</v>
      </c>
      <c r="M20" t="s">
        <v>19</v>
      </c>
      <c r="N20">
        <v>0.904</v>
      </c>
      <c r="O20" t="s">
        <v>16</v>
      </c>
      <c r="P20">
        <v>0.219</v>
      </c>
      <c r="Q20">
        <v>0.0489</v>
      </c>
      <c r="R20" t="s">
        <v>36</v>
      </c>
      <c r="S20" t="s">
        <v>22</v>
      </c>
      <c r="T20">
        <v>3.66</v>
      </c>
      <c r="U20">
        <f t="shared" si="2"/>
        <v>3.606292271</v>
      </c>
      <c r="V20" t="s">
        <v>16</v>
      </c>
      <c r="W20">
        <v>0.108</v>
      </c>
      <c r="X20">
        <v>0.0537</v>
      </c>
      <c r="Y20" t="s">
        <v>37</v>
      </c>
    </row>
    <row r="21" ht="13.5" customHeight="1">
      <c r="A21" t="s">
        <v>87</v>
      </c>
      <c r="B21" t="s">
        <v>12</v>
      </c>
      <c r="C21">
        <v>109.0</v>
      </c>
      <c r="D21">
        <v>43.0</v>
      </c>
      <c r="E21" t="s">
        <v>43</v>
      </c>
      <c r="F21" t="s">
        <v>15</v>
      </c>
      <c r="G21">
        <v>0.821</v>
      </c>
      <c r="H21">
        <f t="shared" si="1"/>
        <v>1.019142857</v>
      </c>
      <c r="I21" t="s">
        <v>16</v>
      </c>
      <c r="J21">
        <v>0.247</v>
      </c>
      <c r="K21">
        <v>0.0727</v>
      </c>
      <c r="L21" t="s">
        <v>35</v>
      </c>
      <c r="M21" t="s">
        <v>19</v>
      </c>
      <c r="N21">
        <v>0.965</v>
      </c>
      <c r="O21" t="s">
        <v>16</v>
      </c>
      <c r="P21">
        <v>0.233</v>
      </c>
      <c r="Q21">
        <v>0.0525</v>
      </c>
      <c r="R21" t="s">
        <v>36</v>
      </c>
      <c r="S21" t="s">
        <v>22</v>
      </c>
      <c r="T21">
        <v>4.11</v>
      </c>
      <c r="U21">
        <f t="shared" si="2"/>
        <v>4.056292271</v>
      </c>
      <c r="V21" t="s">
        <v>16</v>
      </c>
      <c r="W21">
        <v>0.118</v>
      </c>
      <c r="X21">
        <v>0.0581</v>
      </c>
      <c r="Y21" t="s">
        <v>37</v>
      </c>
    </row>
    <row r="22" ht="13.5" customHeight="1">
      <c r="A22" s="4" t="s">
        <v>92</v>
      </c>
      <c r="B22" t="s">
        <v>12</v>
      </c>
      <c r="C22">
        <v>23.0</v>
      </c>
      <c r="D22">
        <v>21.0</v>
      </c>
      <c r="E22" t="s">
        <v>43</v>
      </c>
      <c r="F22" t="s">
        <v>15</v>
      </c>
      <c r="G22">
        <v>1.63</v>
      </c>
      <c r="H22">
        <f t="shared" si="1"/>
        <v>1.828142857</v>
      </c>
      <c r="I22" t="s">
        <v>16</v>
      </c>
      <c r="J22">
        <v>0.426</v>
      </c>
      <c r="K22">
        <v>0.124</v>
      </c>
      <c r="L22" t="s">
        <v>35</v>
      </c>
      <c r="M22" t="s">
        <v>19</v>
      </c>
      <c r="N22">
        <v>0.609</v>
      </c>
      <c r="O22" t="s">
        <v>16</v>
      </c>
      <c r="P22">
        <v>0.147</v>
      </c>
      <c r="Q22">
        <v>0.0339</v>
      </c>
      <c r="R22" t="s">
        <v>36</v>
      </c>
      <c r="S22" t="s">
        <v>22</v>
      </c>
      <c r="T22">
        <v>1.68</v>
      </c>
      <c r="U22">
        <f t="shared" si="2"/>
        <v>1.626292271</v>
      </c>
      <c r="V22" t="s">
        <v>16</v>
      </c>
      <c r="W22">
        <v>0.0647</v>
      </c>
      <c r="X22">
        <v>0.032</v>
      </c>
      <c r="Y22" t="s">
        <v>37</v>
      </c>
    </row>
    <row r="23" ht="13.5" customHeight="1">
      <c r="A23" s="4" t="s">
        <v>93</v>
      </c>
      <c r="B23" t="s">
        <v>12</v>
      </c>
      <c r="C23">
        <v>22.0</v>
      </c>
      <c r="D23">
        <v>20.0</v>
      </c>
      <c r="E23" t="s">
        <v>43</v>
      </c>
      <c r="F23" t="s">
        <v>15</v>
      </c>
      <c r="G23">
        <v>2.5</v>
      </c>
      <c r="H23">
        <f t="shared" si="1"/>
        <v>2.698142857</v>
      </c>
      <c r="I23" t="s">
        <v>16</v>
      </c>
      <c r="J23">
        <v>0.62</v>
      </c>
      <c r="K23">
        <v>0.177</v>
      </c>
      <c r="L23" t="s">
        <v>35</v>
      </c>
      <c r="M23" t="s">
        <v>19</v>
      </c>
      <c r="N23">
        <v>0.735</v>
      </c>
      <c r="O23" t="s">
        <v>16</v>
      </c>
      <c r="P23">
        <v>0.178</v>
      </c>
      <c r="Q23">
        <v>0.0405</v>
      </c>
      <c r="R23" t="s">
        <v>36</v>
      </c>
      <c r="S23" t="s">
        <v>22</v>
      </c>
      <c r="T23">
        <v>2.18</v>
      </c>
      <c r="U23">
        <f t="shared" si="2"/>
        <v>2.126292271</v>
      </c>
      <c r="V23" t="s">
        <v>16</v>
      </c>
      <c r="W23">
        <v>0.0757</v>
      </c>
      <c r="X23">
        <v>0.0382</v>
      </c>
      <c r="Y23" t="s">
        <v>37</v>
      </c>
    </row>
    <row r="24" ht="13.5" customHeight="1">
      <c r="A24" s="4" t="s">
        <v>95</v>
      </c>
      <c r="B24" t="s">
        <v>12</v>
      </c>
      <c r="C24">
        <v>149.0</v>
      </c>
      <c r="D24">
        <v>25.0</v>
      </c>
      <c r="E24" t="s">
        <v>43</v>
      </c>
      <c r="F24" t="s">
        <v>15</v>
      </c>
      <c r="G24">
        <v>2.35</v>
      </c>
      <c r="H24">
        <f t="shared" si="1"/>
        <v>2.548142857</v>
      </c>
      <c r="I24" t="s">
        <v>16</v>
      </c>
      <c r="J24">
        <v>0.586</v>
      </c>
      <c r="K24">
        <v>0.17</v>
      </c>
      <c r="L24" t="s">
        <v>35</v>
      </c>
      <c r="M24" t="s">
        <v>19</v>
      </c>
      <c r="N24">
        <v>0.996</v>
      </c>
      <c r="O24" t="s">
        <v>16</v>
      </c>
      <c r="P24">
        <v>0.241</v>
      </c>
      <c r="Q24">
        <v>0.0545</v>
      </c>
      <c r="R24" t="s">
        <v>36</v>
      </c>
      <c r="S24" t="s">
        <v>22</v>
      </c>
      <c r="T24">
        <v>4.92</v>
      </c>
      <c r="U24">
        <f t="shared" si="2"/>
        <v>4.866292271</v>
      </c>
      <c r="V24" t="s">
        <v>16</v>
      </c>
      <c r="W24">
        <v>0.136</v>
      </c>
      <c r="X24">
        <v>0.0676</v>
      </c>
      <c r="Y24" t="s">
        <v>37</v>
      </c>
    </row>
    <row r="25" ht="13.5" customHeight="1">
      <c r="A25" t="s">
        <v>90</v>
      </c>
      <c r="B25" t="s">
        <v>12</v>
      </c>
      <c r="C25">
        <v>65.0</v>
      </c>
      <c r="D25">
        <v>3.0</v>
      </c>
      <c r="E25" t="s">
        <v>43</v>
      </c>
      <c r="F25" t="s">
        <v>15</v>
      </c>
      <c r="G25">
        <v>1.38</v>
      </c>
      <c r="H25">
        <f t="shared" si="1"/>
        <v>1.578142857</v>
      </c>
      <c r="I25" t="s">
        <v>16</v>
      </c>
      <c r="J25">
        <v>0.371</v>
      </c>
      <c r="K25">
        <v>0.109</v>
      </c>
      <c r="L25" t="s">
        <v>35</v>
      </c>
      <c r="M25" t="s">
        <v>19</v>
      </c>
      <c r="N25">
        <v>0.643</v>
      </c>
      <c r="O25" t="s">
        <v>16</v>
      </c>
      <c r="P25">
        <v>0.155</v>
      </c>
      <c r="Q25">
        <v>0.0354</v>
      </c>
      <c r="R25" t="s">
        <v>36</v>
      </c>
      <c r="S25" t="s">
        <v>22</v>
      </c>
      <c r="T25">
        <v>3.6</v>
      </c>
      <c r="U25">
        <f t="shared" si="2"/>
        <v>3.546292271</v>
      </c>
      <c r="V25" t="s">
        <v>16</v>
      </c>
      <c r="W25">
        <v>0.107</v>
      </c>
      <c r="X25">
        <v>0.0525</v>
      </c>
      <c r="Y25" t="s">
        <v>37</v>
      </c>
    </row>
    <row r="26" ht="13.5" customHeight="1">
      <c r="A26" t="s">
        <v>97</v>
      </c>
      <c r="B26" t="s">
        <v>12</v>
      </c>
      <c r="C26">
        <v>119.0</v>
      </c>
      <c r="D26">
        <v>53.0</v>
      </c>
      <c r="E26" t="s">
        <v>43</v>
      </c>
      <c r="F26" t="s">
        <v>15</v>
      </c>
      <c r="G26">
        <v>0.241</v>
      </c>
      <c r="H26">
        <f t="shared" si="1"/>
        <v>0.4391428571</v>
      </c>
      <c r="I26" t="s">
        <v>16</v>
      </c>
      <c r="J26">
        <v>0.119</v>
      </c>
      <c r="K26">
        <v>0.0386</v>
      </c>
      <c r="L26" t="s">
        <v>35</v>
      </c>
      <c r="M26" t="s">
        <v>19</v>
      </c>
      <c r="N26">
        <v>0.349</v>
      </c>
      <c r="O26" t="s">
        <v>16</v>
      </c>
      <c r="P26">
        <v>0.0846</v>
      </c>
      <c r="Q26">
        <v>0.0197</v>
      </c>
      <c r="R26" t="s">
        <v>36</v>
      </c>
      <c r="S26" t="s">
        <v>22</v>
      </c>
      <c r="T26">
        <v>0.995</v>
      </c>
      <c r="U26">
        <f t="shared" si="2"/>
        <v>0.9412922712</v>
      </c>
      <c r="V26" t="s">
        <v>16</v>
      </c>
      <c r="W26">
        <v>0.0497</v>
      </c>
      <c r="X26">
        <v>0.0244</v>
      </c>
      <c r="Y26" t="s">
        <v>37</v>
      </c>
    </row>
    <row r="27" ht="13.5" customHeight="1">
      <c r="A27" t="s">
        <v>99</v>
      </c>
      <c r="B27" t="s">
        <v>12</v>
      </c>
      <c r="C27">
        <v>35.0</v>
      </c>
      <c r="D27">
        <v>31.0</v>
      </c>
      <c r="E27" t="s">
        <v>43</v>
      </c>
      <c r="F27" t="s">
        <v>15</v>
      </c>
      <c r="G27">
        <v>0.343</v>
      </c>
      <c r="H27">
        <f t="shared" si="1"/>
        <v>0.5411428571</v>
      </c>
      <c r="I27" t="s">
        <v>16</v>
      </c>
      <c r="J27">
        <v>0.141</v>
      </c>
      <c r="K27">
        <v>0.0447</v>
      </c>
      <c r="L27" t="s">
        <v>35</v>
      </c>
      <c r="M27" t="s">
        <v>19</v>
      </c>
      <c r="N27">
        <v>0.368</v>
      </c>
      <c r="O27" t="s">
        <v>16</v>
      </c>
      <c r="P27">
        <v>0.0891</v>
      </c>
      <c r="Q27">
        <v>0.0207</v>
      </c>
      <c r="R27" t="s">
        <v>36</v>
      </c>
      <c r="S27" t="s">
        <v>22</v>
      </c>
      <c r="T27">
        <v>1.51</v>
      </c>
      <c r="U27">
        <f t="shared" si="2"/>
        <v>1.456292271</v>
      </c>
      <c r="V27" t="s">
        <v>16</v>
      </c>
      <c r="W27">
        <v>0.0609</v>
      </c>
      <c r="X27">
        <v>0.0303</v>
      </c>
      <c r="Y27" t="s">
        <v>37</v>
      </c>
    </row>
    <row r="28" ht="13.5" customHeight="1">
      <c r="A28" s="4" t="s">
        <v>100</v>
      </c>
      <c r="B28" t="s">
        <v>12</v>
      </c>
      <c r="C28">
        <v>47.0</v>
      </c>
      <c r="D28">
        <v>43.0</v>
      </c>
      <c r="E28" t="s">
        <v>43</v>
      </c>
      <c r="F28" t="s">
        <v>15</v>
      </c>
      <c r="G28">
        <v>-0.00209</v>
      </c>
      <c r="H28">
        <f t="shared" si="1"/>
        <v>0.1960528571</v>
      </c>
      <c r="I28" t="s">
        <v>16</v>
      </c>
      <c r="J28">
        <v>0.065</v>
      </c>
      <c r="K28">
        <v>0.0237</v>
      </c>
      <c r="L28" t="s">
        <v>35</v>
      </c>
      <c r="M28" t="s">
        <v>19</v>
      </c>
      <c r="N28">
        <v>0.354</v>
      </c>
      <c r="O28" t="s">
        <v>16</v>
      </c>
      <c r="P28">
        <v>0.0858</v>
      </c>
      <c r="Q28">
        <v>0.0203</v>
      </c>
      <c r="R28" t="s">
        <v>36</v>
      </c>
      <c r="S28" t="s">
        <v>22</v>
      </c>
      <c r="T28">
        <v>1.23</v>
      </c>
      <c r="U28">
        <f t="shared" si="2"/>
        <v>1.176292271</v>
      </c>
      <c r="V28" t="s">
        <v>16</v>
      </c>
      <c r="W28">
        <v>0.0548</v>
      </c>
      <c r="X28">
        <v>0.0267</v>
      </c>
      <c r="Y28" t="s">
        <v>37</v>
      </c>
    </row>
    <row r="29" ht="13.5" customHeight="1">
      <c r="A29" s="4" t="s">
        <v>103</v>
      </c>
      <c r="B29" t="s">
        <v>12</v>
      </c>
      <c r="C29">
        <v>141.0</v>
      </c>
      <c r="D29">
        <v>17.0</v>
      </c>
      <c r="E29" t="s">
        <v>43</v>
      </c>
      <c r="F29" t="s">
        <v>15</v>
      </c>
      <c r="G29">
        <v>0.214</v>
      </c>
      <c r="H29">
        <f t="shared" si="1"/>
        <v>0.4121428571</v>
      </c>
      <c r="I29" t="s">
        <v>16</v>
      </c>
      <c r="J29">
        <v>0.113</v>
      </c>
      <c r="K29">
        <v>0.0372</v>
      </c>
      <c r="L29" t="s">
        <v>35</v>
      </c>
      <c r="M29" t="s">
        <v>19</v>
      </c>
      <c r="N29">
        <v>0.527</v>
      </c>
      <c r="O29" t="s">
        <v>16</v>
      </c>
      <c r="P29">
        <v>0.127</v>
      </c>
      <c r="Q29">
        <v>0.0294</v>
      </c>
      <c r="R29" t="s">
        <v>36</v>
      </c>
      <c r="S29" t="s">
        <v>22</v>
      </c>
      <c r="T29">
        <v>3.89</v>
      </c>
      <c r="U29">
        <f t="shared" si="2"/>
        <v>3.836292271</v>
      </c>
      <c r="V29" t="s">
        <v>16</v>
      </c>
      <c r="W29">
        <v>0.113</v>
      </c>
      <c r="X29">
        <v>0.0569</v>
      </c>
      <c r="Y29" t="s">
        <v>37</v>
      </c>
    </row>
    <row r="30" ht="13.5" customHeight="1">
      <c r="A30" s="4" t="s">
        <v>105</v>
      </c>
      <c r="B30" t="s">
        <v>12</v>
      </c>
      <c r="C30">
        <v>71.0</v>
      </c>
      <c r="D30">
        <v>9.0</v>
      </c>
      <c r="E30" t="s">
        <v>43</v>
      </c>
      <c r="F30" t="s">
        <v>15</v>
      </c>
      <c r="G30">
        <v>0.319</v>
      </c>
      <c r="H30">
        <f t="shared" si="1"/>
        <v>0.5171428571</v>
      </c>
      <c r="I30" t="s">
        <v>16</v>
      </c>
      <c r="J30">
        <v>0.136</v>
      </c>
      <c r="K30">
        <v>0.0436</v>
      </c>
      <c r="L30" t="s">
        <v>35</v>
      </c>
      <c r="M30" t="s">
        <v>19</v>
      </c>
      <c r="N30">
        <v>0.717</v>
      </c>
      <c r="O30" t="s">
        <v>16</v>
      </c>
      <c r="P30">
        <v>0.173</v>
      </c>
      <c r="Q30">
        <v>0.0395</v>
      </c>
      <c r="R30" t="s">
        <v>36</v>
      </c>
      <c r="S30" t="s">
        <v>22</v>
      </c>
      <c r="T30">
        <v>3.05</v>
      </c>
      <c r="U30">
        <f t="shared" si="2"/>
        <v>2.996292271</v>
      </c>
      <c r="V30" t="s">
        <v>16</v>
      </c>
      <c r="W30">
        <v>0.095</v>
      </c>
      <c r="X30">
        <v>0.0468</v>
      </c>
      <c r="Y30" t="s">
        <v>37</v>
      </c>
    </row>
    <row r="31" ht="13.5" customHeight="1">
      <c r="A31" s="4" t="s">
        <v>106</v>
      </c>
      <c r="B31" t="s">
        <v>12</v>
      </c>
      <c r="C31">
        <v>66.0</v>
      </c>
      <c r="D31">
        <v>4.0</v>
      </c>
      <c r="E31" t="s">
        <v>43</v>
      </c>
      <c r="F31" t="s">
        <v>15</v>
      </c>
      <c r="G31">
        <v>0.21</v>
      </c>
      <c r="H31">
        <f t="shared" si="1"/>
        <v>0.4081428571</v>
      </c>
      <c r="I31" t="s">
        <v>16</v>
      </c>
      <c r="J31">
        <v>0.112</v>
      </c>
      <c r="K31">
        <v>0.0365</v>
      </c>
      <c r="L31" t="s">
        <v>35</v>
      </c>
      <c r="M31" t="s">
        <v>19</v>
      </c>
      <c r="N31">
        <v>0.619</v>
      </c>
      <c r="O31" t="s">
        <v>16</v>
      </c>
      <c r="P31">
        <v>0.15</v>
      </c>
      <c r="Q31">
        <v>0.034</v>
      </c>
      <c r="R31" t="s">
        <v>36</v>
      </c>
      <c r="S31" t="s">
        <v>22</v>
      </c>
      <c r="T31">
        <v>3.06</v>
      </c>
      <c r="U31">
        <f t="shared" si="2"/>
        <v>3.006292271</v>
      </c>
      <c r="V31" t="s">
        <v>16</v>
      </c>
      <c r="W31">
        <v>0.0951</v>
      </c>
      <c r="X31">
        <v>0.0468</v>
      </c>
      <c r="Y31" t="s">
        <v>37</v>
      </c>
    </row>
    <row r="32" ht="13.5" customHeight="1">
      <c r="A32" t="s">
        <v>108</v>
      </c>
      <c r="B32" t="s">
        <v>12</v>
      </c>
      <c r="C32">
        <v>96.0</v>
      </c>
      <c r="D32">
        <v>32.0</v>
      </c>
      <c r="E32" t="s">
        <v>43</v>
      </c>
      <c r="F32" t="s">
        <v>15</v>
      </c>
      <c r="G32">
        <v>1.77</v>
      </c>
      <c r="H32">
        <f t="shared" si="1"/>
        <v>1.968142857</v>
      </c>
      <c r="I32" t="s">
        <v>16</v>
      </c>
      <c r="J32">
        <v>0.456</v>
      </c>
      <c r="K32">
        <v>0.132</v>
      </c>
      <c r="L32" t="s">
        <v>35</v>
      </c>
      <c r="M32" t="s">
        <v>19</v>
      </c>
      <c r="N32">
        <v>0.704</v>
      </c>
      <c r="O32" t="s">
        <v>16</v>
      </c>
      <c r="P32">
        <v>0.17</v>
      </c>
      <c r="Q32">
        <v>0.0386</v>
      </c>
      <c r="R32" t="s">
        <v>36</v>
      </c>
      <c r="S32" t="s">
        <v>22</v>
      </c>
      <c r="T32">
        <v>2.02</v>
      </c>
      <c r="U32">
        <f t="shared" si="2"/>
        <v>1.966292271</v>
      </c>
      <c r="V32" t="s">
        <v>16</v>
      </c>
      <c r="W32">
        <v>0.0721</v>
      </c>
      <c r="X32">
        <v>0.0369</v>
      </c>
      <c r="Y32" t="s">
        <v>37</v>
      </c>
    </row>
    <row r="33" ht="13.5" customHeight="1">
      <c r="A33" t="s">
        <v>111</v>
      </c>
      <c r="B33" t="s">
        <v>12</v>
      </c>
      <c r="C33">
        <v>33.0</v>
      </c>
      <c r="D33">
        <v>29.0</v>
      </c>
      <c r="E33" t="s">
        <v>43</v>
      </c>
      <c r="F33" t="s">
        <v>15</v>
      </c>
      <c r="G33">
        <v>2.13</v>
      </c>
      <c r="H33">
        <f t="shared" si="1"/>
        <v>2.328142857</v>
      </c>
      <c r="I33" t="s">
        <v>16</v>
      </c>
      <c r="J33">
        <v>0.538</v>
      </c>
      <c r="K33">
        <v>0.155</v>
      </c>
      <c r="L33" t="s">
        <v>35</v>
      </c>
      <c r="M33" t="s">
        <v>19</v>
      </c>
      <c r="N33">
        <v>0.788</v>
      </c>
      <c r="O33" t="s">
        <v>16</v>
      </c>
      <c r="P33">
        <v>0.19</v>
      </c>
      <c r="Q33">
        <v>0.0432</v>
      </c>
      <c r="R33" t="s">
        <v>36</v>
      </c>
      <c r="S33" t="s">
        <v>22</v>
      </c>
      <c r="T33">
        <v>3.23</v>
      </c>
      <c r="U33">
        <f t="shared" si="2"/>
        <v>3.176292271</v>
      </c>
      <c r="V33" t="s">
        <v>16</v>
      </c>
      <c r="W33">
        <v>0.0988</v>
      </c>
      <c r="X33">
        <v>0.0489</v>
      </c>
      <c r="Y33" t="s">
        <v>37</v>
      </c>
    </row>
    <row r="34" ht="13.5" customHeight="1">
      <c r="A34" s="4" t="s">
        <v>113</v>
      </c>
      <c r="B34" t="s">
        <v>12</v>
      </c>
      <c r="C34">
        <v>18.0</v>
      </c>
      <c r="D34">
        <v>16.0</v>
      </c>
      <c r="E34" t="s">
        <v>43</v>
      </c>
      <c r="F34" t="s">
        <v>15</v>
      </c>
      <c r="G34">
        <v>1.54</v>
      </c>
      <c r="H34">
        <f t="shared" si="1"/>
        <v>1.738142857</v>
      </c>
      <c r="I34" t="s">
        <v>16</v>
      </c>
      <c r="J34">
        <v>0.406</v>
      </c>
      <c r="K34">
        <v>0.117</v>
      </c>
      <c r="L34" t="s">
        <v>35</v>
      </c>
      <c r="M34" t="s">
        <v>19</v>
      </c>
      <c r="N34">
        <v>0.736</v>
      </c>
      <c r="O34" t="s">
        <v>16</v>
      </c>
      <c r="P34">
        <v>0.178</v>
      </c>
      <c r="Q34">
        <v>0.0403</v>
      </c>
      <c r="R34" t="s">
        <v>36</v>
      </c>
      <c r="S34" t="s">
        <v>22</v>
      </c>
      <c r="T34">
        <v>2.09</v>
      </c>
      <c r="U34">
        <f t="shared" si="2"/>
        <v>2.036292271</v>
      </c>
      <c r="V34" t="s">
        <v>16</v>
      </c>
      <c r="W34">
        <v>0.0738</v>
      </c>
      <c r="X34">
        <v>0.0375</v>
      </c>
      <c r="Y34" t="s">
        <v>37</v>
      </c>
    </row>
    <row r="35" ht="13.5" customHeight="1">
      <c r="A35" s="4" t="s">
        <v>115</v>
      </c>
      <c r="B35" t="s">
        <v>12</v>
      </c>
      <c r="C35">
        <v>62.0</v>
      </c>
      <c r="D35">
        <v>56.0</v>
      </c>
      <c r="E35" t="s">
        <v>43</v>
      </c>
      <c r="F35" t="s">
        <v>15</v>
      </c>
      <c r="G35">
        <v>1.29</v>
      </c>
      <c r="H35">
        <f t="shared" si="1"/>
        <v>1.488142857</v>
      </c>
      <c r="I35" t="s">
        <v>16</v>
      </c>
      <c r="J35">
        <v>0.351</v>
      </c>
      <c r="K35">
        <v>0.103</v>
      </c>
      <c r="L35" t="s">
        <v>35</v>
      </c>
      <c r="M35" t="s">
        <v>19</v>
      </c>
      <c r="N35">
        <v>0.702</v>
      </c>
      <c r="O35" t="s">
        <v>16</v>
      </c>
      <c r="P35">
        <v>0.17</v>
      </c>
      <c r="Q35">
        <v>0.0388</v>
      </c>
      <c r="R35" t="s">
        <v>36</v>
      </c>
      <c r="S35" t="s">
        <v>22</v>
      </c>
      <c r="T35">
        <v>3.3</v>
      </c>
      <c r="U35">
        <f t="shared" si="2"/>
        <v>3.246292271</v>
      </c>
      <c r="V35" t="s">
        <v>16</v>
      </c>
      <c r="W35">
        <v>0.1</v>
      </c>
      <c r="X35">
        <v>0.0544</v>
      </c>
      <c r="Y35" t="s">
        <v>37</v>
      </c>
    </row>
    <row r="36" ht="13.5" customHeight="1">
      <c r="A36" s="4" t="s">
        <v>117</v>
      </c>
      <c r="B36" t="s">
        <v>12</v>
      </c>
      <c r="C36">
        <v>60.0</v>
      </c>
      <c r="D36">
        <v>54.0</v>
      </c>
      <c r="E36" t="s">
        <v>43</v>
      </c>
      <c r="F36" t="s">
        <v>15</v>
      </c>
      <c r="G36">
        <v>2.63</v>
      </c>
      <c r="H36">
        <f t="shared" si="1"/>
        <v>2.828142857</v>
      </c>
      <c r="I36" t="s">
        <v>16</v>
      </c>
      <c r="J36">
        <v>0.647</v>
      </c>
      <c r="K36">
        <v>0.186</v>
      </c>
      <c r="L36" t="s">
        <v>35</v>
      </c>
      <c r="M36" t="s">
        <v>19</v>
      </c>
      <c r="N36">
        <v>0.946</v>
      </c>
      <c r="O36" t="s">
        <v>16</v>
      </c>
      <c r="P36">
        <v>0.229</v>
      </c>
      <c r="Q36">
        <v>0.0521</v>
      </c>
      <c r="R36" t="s">
        <v>36</v>
      </c>
      <c r="S36" t="s">
        <v>22</v>
      </c>
      <c r="T36">
        <v>6.2</v>
      </c>
      <c r="U36">
        <f t="shared" si="2"/>
        <v>6.146292271</v>
      </c>
      <c r="V36" t="s">
        <v>16</v>
      </c>
      <c r="W36">
        <v>0.164</v>
      </c>
      <c r="X36">
        <v>0.0805</v>
      </c>
      <c r="Y36" t="s">
        <v>37</v>
      </c>
    </row>
    <row r="37" ht="13.5" customHeight="1">
      <c r="A37" s="4" t="s">
        <v>119</v>
      </c>
      <c r="B37" t="s">
        <v>12</v>
      </c>
      <c r="C37">
        <v>57.0</v>
      </c>
      <c r="D37">
        <v>51.0</v>
      </c>
      <c r="E37" t="s">
        <v>43</v>
      </c>
      <c r="F37" t="s">
        <v>15</v>
      </c>
      <c r="G37">
        <v>2.23</v>
      </c>
      <c r="H37">
        <f t="shared" si="1"/>
        <v>2.428142857</v>
      </c>
      <c r="I37" t="s">
        <v>16</v>
      </c>
      <c r="J37">
        <v>0.559</v>
      </c>
      <c r="K37">
        <v>0.16</v>
      </c>
      <c r="L37" t="s">
        <v>35</v>
      </c>
      <c r="M37" t="s">
        <v>19</v>
      </c>
      <c r="N37">
        <v>0.769</v>
      </c>
      <c r="O37" t="s">
        <v>16</v>
      </c>
      <c r="P37">
        <v>0.186</v>
      </c>
      <c r="Q37">
        <v>0.0424</v>
      </c>
      <c r="R37" t="s">
        <v>36</v>
      </c>
      <c r="S37" t="s">
        <v>22</v>
      </c>
      <c r="T37">
        <v>3.72</v>
      </c>
      <c r="U37">
        <f t="shared" si="2"/>
        <v>3.666292271</v>
      </c>
      <c r="V37" t="s">
        <v>16</v>
      </c>
      <c r="W37">
        <v>0.11</v>
      </c>
      <c r="X37">
        <v>0.0555</v>
      </c>
      <c r="Y37" t="s">
        <v>37</v>
      </c>
    </row>
    <row r="38" ht="13.5" customHeight="1">
      <c r="A38" s="4" t="s">
        <v>121</v>
      </c>
      <c r="B38" t="s">
        <v>12</v>
      </c>
      <c r="C38">
        <v>53.0</v>
      </c>
      <c r="D38">
        <v>49.0</v>
      </c>
      <c r="E38" t="s">
        <v>43</v>
      </c>
      <c r="F38" t="s">
        <v>15</v>
      </c>
      <c r="G38">
        <v>0.46</v>
      </c>
      <c r="H38">
        <f t="shared" si="1"/>
        <v>0.6581428571</v>
      </c>
      <c r="I38" t="s">
        <v>16</v>
      </c>
      <c r="J38">
        <v>0.167</v>
      </c>
      <c r="K38">
        <v>0.053</v>
      </c>
      <c r="L38" t="s">
        <v>35</v>
      </c>
      <c r="M38" t="s">
        <v>19</v>
      </c>
      <c r="N38">
        <v>0.528</v>
      </c>
      <c r="O38" t="s">
        <v>16</v>
      </c>
      <c r="P38">
        <v>0.127</v>
      </c>
      <c r="Q38">
        <v>0.0293</v>
      </c>
      <c r="R38" t="s">
        <v>36</v>
      </c>
      <c r="S38" t="s">
        <v>22</v>
      </c>
      <c r="T38">
        <v>2.25</v>
      </c>
      <c r="U38">
        <f t="shared" si="2"/>
        <v>2.196292271</v>
      </c>
      <c r="V38" t="s">
        <v>16</v>
      </c>
      <c r="W38">
        <v>0.0772</v>
      </c>
      <c r="X38">
        <v>0.0387</v>
      </c>
      <c r="Y38" t="s">
        <v>37</v>
      </c>
    </row>
    <row r="39" ht="13.5" customHeight="1">
      <c r="A39" s="4" t="s">
        <v>123</v>
      </c>
      <c r="B39" t="s">
        <v>12</v>
      </c>
      <c r="C39">
        <v>70.0</v>
      </c>
      <c r="D39">
        <v>8.0</v>
      </c>
      <c r="E39" t="s">
        <v>43</v>
      </c>
      <c r="F39" t="s">
        <v>15</v>
      </c>
      <c r="G39">
        <v>0.642</v>
      </c>
      <c r="H39">
        <f t="shared" si="1"/>
        <v>0.8401428571</v>
      </c>
      <c r="I39" t="s">
        <v>16</v>
      </c>
      <c r="J39">
        <v>0.208</v>
      </c>
      <c r="K39">
        <v>0.0637</v>
      </c>
      <c r="L39" t="s">
        <v>35</v>
      </c>
      <c r="M39" t="s">
        <v>19</v>
      </c>
      <c r="N39">
        <v>0.524</v>
      </c>
      <c r="O39" t="s">
        <v>16</v>
      </c>
      <c r="P39">
        <v>0.127</v>
      </c>
      <c r="Q39">
        <v>0.0291</v>
      </c>
      <c r="R39" t="s">
        <v>36</v>
      </c>
      <c r="S39" t="s">
        <v>22</v>
      </c>
      <c r="T39">
        <v>2.52</v>
      </c>
      <c r="U39">
        <f t="shared" si="2"/>
        <v>2.466292271</v>
      </c>
      <c r="V39" t="s">
        <v>16</v>
      </c>
      <c r="W39">
        <v>0.0833</v>
      </c>
      <c r="X39">
        <v>0.0418</v>
      </c>
      <c r="Y39" t="s">
        <v>37</v>
      </c>
    </row>
    <row r="40" ht="13.5" customHeight="1">
      <c r="A40" s="4" t="s">
        <v>126</v>
      </c>
      <c r="B40" t="s">
        <v>12</v>
      </c>
      <c r="C40">
        <v>145.0</v>
      </c>
      <c r="D40">
        <v>21.0</v>
      </c>
      <c r="E40" t="s">
        <v>43</v>
      </c>
      <c r="F40" t="s">
        <v>15</v>
      </c>
      <c r="G40">
        <v>0.223</v>
      </c>
      <c r="H40">
        <f t="shared" si="1"/>
        <v>0.4211428571</v>
      </c>
      <c r="I40" t="s">
        <v>16</v>
      </c>
      <c r="J40">
        <v>0.115</v>
      </c>
      <c r="K40">
        <v>0.0366</v>
      </c>
      <c r="L40" t="s">
        <v>35</v>
      </c>
      <c r="M40" t="s">
        <v>19</v>
      </c>
      <c r="N40">
        <v>0.479</v>
      </c>
      <c r="O40" t="s">
        <v>16</v>
      </c>
      <c r="P40">
        <v>0.116</v>
      </c>
      <c r="Q40">
        <v>0.0265</v>
      </c>
      <c r="R40" t="s">
        <v>36</v>
      </c>
      <c r="S40" t="s">
        <v>22</v>
      </c>
      <c r="T40">
        <v>2.01</v>
      </c>
      <c r="U40">
        <f t="shared" si="2"/>
        <v>1.956292271</v>
      </c>
      <c r="V40" t="s">
        <v>16</v>
      </c>
      <c r="W40">
        <v>0.0721</v>
      </c>
      <c r="X40">
        <v>0.036</v>
      </c>
      <c r="Y40" t="s">
        <v>37</v>
      </c>
    </row>
    <row r="41" ht="13.5" customHeight="1">
      <c r="A41" s="4" t="s">
        <v>127</v>
      </c>
      <c r="B41" t="s">
        <v>12</v>
      </c>
      <c r="C41">
        <v>116.0</v>
      </c>
      <c r="D41">
        <v>50.0</v>
      </c>
      <c r="E41" t="s">
        <v>43</v>
      </c>
      <c r="F41" t="s">
        <v>15</v>
      </c>
      <c r="G41">
        <v>-0.12</v>
      </c>
      <c r="H41">
        <f t="shared" si="1"/>
        <v>0.07814285714</v>
      </c>
      <c r="I41" t="s">
        <v>16</v>
      </c>
      <c r="J41">
        <v>0.039</v>
      </c>
      <c r="K41">
        <v>0.0143</v>
      </c>
      <c r="L41" t="s">
        <v>35</v>
      </c>
      <c r="M41" t="s">
        <v>19</v>
      </c>
      <c r="N41">
        <v>0.294</v>
      </c>
      <c r="O41" t="s">
        <v>16</v>
      </c>
      <c r="P41">
        <v>0.0713</v>
      </c>
      <c r="Q41">
        <v>0.0165</v>
      </c>
      <c r="R41" t="s">
        <v>36</v>
      </c>
      <c r="S41" t="s">
        <v>22</v>
      </c>
      <c r="T41">
        <v>0.625</v>
      </c>
      <c r="U41">
        <f t="shared" si="2"/>
        <v>0.5712922712</v>
      </c>
      <c r="V41" t="s">
        <v>16</v>
      </c>
      <c r="W41">
        <v>0.0416</v>
      </c>
      <c r="X41">
        <v>0.0204</v>
      </c>
      <c r="Y41" t="s">
        <v>37</v>
      </c>
    </row>
    <row r="42" ht="13.5" customHeight="1">
      <c r="A42" t="s">
        <v>129</v>
      </c>
      <c r="B42" t="s">
        <v>12</v>
      </c>
      <c r="C42">
        <v>92.0</v>
      </c>
      <c r="D42">
        <v>28.0</v>
      </c>
      <c r="E42" t="s">
        <v>43</v>
      </c>
      <c r="F42" t="s">
        <v>15</v>
      </c>
      <c r="G42">
        <v>1.54</v>
      </c>
      <c r="H42">
        <f t="shared" si="1"/>
        <v>1.738142857</v>
      </c>
      <c r="I42" t="s">
        <v>16</v>
      </c>
      <c r="J42">
        <v>0.406</v>
      </c>
      <c r="K42">
        <v>0.117</v>
      </c>
      <c r="L42" t="s">
        <v>35</v>
      </c>
      <c r="M42" t="s">
        <v>19</v>
      </c>
      <c r="N42">
        <v>0.618</v>
      </c>
      <c r="O42" t="s">
        <v>16</v>
      </c>
      <c r="P42">
        <v>0.149</v>
      </c>
      <c r="Q42">
        <v>0.0339</v>
      </c>
      <c r="R42" t="s">
        <v>36</v>
      </c>
      <c r="S42" t="s">
        <v>22</v>
      </c>
      <c r="T42">
        <v>1.83</v>
      </c>
      <c r="U42">
        <f t="shared" si="2"/>
        <v>1.776292271</v>
      </c>
      <c r="V42" t="s">
        <v>16</v>
      </c>
      <c r="W42">
        <v>0.068</v>
      </c>
      <c r="X42">
        <v>0.0345</v>
      </c>
      <c r="Y42" t="s">
        <v>37</v>
      </c>
    </row>
    <row r="43" ht="13.5" customHeight="1">
      <c r="A43" t="s">
        <v>131</v>
      </c>
      <c r="B43" t="s">
        <v>12</v>
      </c>
      <c r="C43">
        <v>74.0</v>
      </c>
      <c r="D43">
        <v>12.0</v>
      </c>
      <c r="E43" t="s">
        <v>43</v>
      </c>
      <c r="F43" t="s">
        <v>15</v>
      </c>
      <c r="G43">
        <v>2.09</v>
      </c>
      <c r="H43">
        <f t="shared" si="1"/>
        <v>2.288142857</v>
      </c>
      <c r="I43" t="s">
        <v>16</v>
      </c>
      <c r="J43">
        <v>0.529</v>
      </c>
      <c r="K43">
        <v>0.153</v>
      </c>
      <c r="L43" t="s">
        <v>35</v>
      </c>
      <c r="M43" t="s">
        <v>19</v>
      </c>
      <c r="N43">
        <v>0.719</v>
      </c>
      <c r="O43" t="s">
        <v>16</v>
      </c>
      <c r="P43">
        <v>0.174</v>
      </c>
      <c r="Q43">
        <v>0.0396</v>
      </c>
      <c r="R43" t="s">
        <v>36</v>
      </c>
      <c r="S43" t="s">
        <v>22</v>
      </c>
      <c r="T43">
        <v>2.43</v>
      </c>
      <c r="U43">
        <f t="shared" si="2"/>
        <v>2.376292271</v>
      </c>
      <c r="V43" t="s">
        <v>16</v>
      </c>
      <c r="W43">
        <v>0.0812</v>
      </c>
      <c r="X43">
        <v>0.0399</v>
      </c>
      <c r="Y43" t="s">
        <v>37</v>
      </c>
    </row>
    <row r="44" ht="13.5" customHeight="1">
      <c r="A44" t="s">
        <v>133</v>
      </c>
      <c r="B44" t="s">
        <v>12</v>
      </c>
      <c r="C44">
        <v>110.0</v>
      </c>
      <c r="D44">
        <v>44.0</v>
      </c>
      <c r="E44" t="s">
        <v>43</v>
      </c>
      <c r="F44" t="s">
        <v>15</v>
      </c>
      <c r="G44">
        <v>3.13</v>
      </c>
      <c r="H44">
        <f t="shared" si="1"/>
        <v>3.328142857</v>
      </c>
      <c r="I44" t="s">
        <v>16</v>
      </c>
      <c r="J44">
        <v>0.759</v>
      </c>
      <c r="K44">
        <v>0.217</v>
      </c>
      <c r="L44" t="s">
        <v>35</v>
      </c>
      <c r="M44" t="s">
        <v>19</v>
      </c>
      <c r="N44">
        <v>0.537</v>
      </c>
      <c r="O44" t="s">
        <v>16</v>
      </c>
      <c r="P44">
        <v>0.13</v>
      </c>
      <c r="Q44">
        <v>0.0296</v>
      </c>
      <c r="R44" t="s">
        <v>36</v>
      </c>
      <c r="S44" t="s">
        <v>22</v>
      </c>
      <c r="T44">
        <v>1.66</v>
      </c>
      <c r="U44">
        <f t="shared" si="2"/>
        <v>1.606292271</v>
      </c>
      <c r="V44" t="s">
        <v>16</v>
      </c>
      <c r="W44">
        <v>0.0643</v>
      </c>
      <c r="X44">
        <v>0.0323</v>
      </c>
      <c r="Y44" t="s">
        <v>37</v>
      </c>
    </row>
    <row r="45" ht="13.5" customHeight="1">
      <c r="A45" t="s">
        <v>134</v>
      </c>
      <c r="B45" t="s">
        <v>12</v>
      </c>
      <c r="C45">
        <v>36.0</v>
      </c>
      <c r="D45">
        <v>32.0</v>
      </c>
      <c r="E45" t="s">
        <v>43</v>
      </c>
      <c r="F45" t="s">
        <v>15</v>
      </c>
      <c r="G45">
        <v>0.549</v>
      </c>
      <c r="H45">
        <f t="shared" si="1"/>
        <v>0.7471428571</v>
      </c>
      <c r="I45" t="s">
        <v>16</v>
      </c>
      <c r="J45">
        <v>0.187</v>
      </c>
      <c r="K45">
        <v>0.0565</v>
      </c>
      <c r="L45" t="s">
        <v>35</v>
      </c>
      <c r="M45" t="s">
        <v>19</v>
      </c>
      <c r="N45">
        <v>0.518</v>
      </c>
      <c r="O45" t="s">
        <v>16</v>
      </c>
      <c r="P45">
        <v>0.125</v>
      </c>
      <c r="Q45">
        <v>0.0286</v>
      </c>
      <c r="R45" t="s">
        <v>36</v>
      </c>
      <c r="S45" t="s">
        <v>22</v>
      </c>
      <c r="T45">
        <v>1.55</v>
      </c>
      <c r="U45">
        <f t="shared" si="2"/>
        <v>1.496292271</v>
      </c>
      <c r="V45" t="s">
        <v>16</v>
      </c>
      <c r="W45">
        <v>0.062</v>
      </c>
      <c r="X45">
        <v>0.0309</v>
      </c>
      <c r="Y45" t="s">
        <v>37</v>
      </c>
    </row>
    <row r="46" ht="13.5" customHeight="1">
      <c r="A46" t="s">
        <v>136</v>
      </c>
      <c r="B46" t="s">
        <v>12</v>
      </c>
      <c r="C46">
        <v>13.0</v>
      </c>
      <c r="D46">
        <v>11.0</v>
      </c>
      <c r="E46" t="s">
        <v>43</v>
      </c>
      <c r="F46" t="s">
        <v>15</v>
      </c>
      <c r="G46">
        <v>0.704</v>
      </c>
      <c r="H46">
        <f t="shared" si="1"/>
        <v>0.9021428571</v>
      </c>
      <c r="I46" t="s">
        <v>16</v>
      </c>
      <c r="J46">
        <v>0.221</v>
      </c>
      <c r="K46">
        <v>0.0649</v>
      </c>
      <c r="L46" t="s">
        <v>35</v>
      </c>
      <c r="M46" t="s">
        <v>19</v>
      </c>
      <c r="N46">
        <v>0.506</v>
      </c>
      <c r="O46" t="s">
        <v>16</v>
      </c>
      <c r="P46">
        <v>0.122</v>
      </c>
      <c r="Q46">
        <v>0.0279</v>
      </c>
      <c r="R46" t="s">
        <v>36</v>
      </c>
      <c r="S46" t="s">
        <v>22</v>
      </c>
      <c r="T46">
        <v>2.01</v>
      </c>
      <c r="U46">
        <f t="shared" si="2"/>
        <v>1.956292271</v>
      </c>
      <c r="V46" t="s">
        <v>16</v>
      </c>
      <c r="W46">
        <v>0.0721</v>
      </c>
      <c r="X46">
        <v>0.0358</v>
      </c>
      <c r="Y46" t="s">
        <v>37</v>
      </c>
    </row>
    <row r="47" ht="13.5" customHeight="1">
      <c r="A47" t="s">
        <v>138</v>
      </c>
      <c r="B47" t="s">
        <v>12</v>
      </c>
      <c r="C47">
        <v>9.0</v>
      </c>
      <c r="D47">
        <v>7.0</v>
      </c>
      <c r="E47" t="s">
        <v>43</v>
      </c>
      <c r="F47" t="s">
        <v>15</v>
      </c>
      <c r="G47">
        <v>0.603</v>
      </c>
      <c r="H47">
        <f t="shared" si="1"/>
        <v>0.8011428571</v>
      </c>
      <c r="I47" t="s">
        <v>16</v>
      </c>
      <c r="J47">
        <v>0.199</v>
      </c>
      <c r="K47">
        <v>0.0598</v>
      </c>
      <c r="L47" t="s">
        <v>35</v>
      </c>
      <c r="M47" t="s">
        <v>19</v>
      </c>
      <c r="N47">
        <v>0.333</v>
      </c>
      <c r="O47" t="s">
        <v>16</v>
      </c>
      <c r="P47">
        <v>0.0807</v>
      </c>
      <c r="Q47">
        <v>0.0189</v>
      </c>
      <c r="R47" t="s">
        <v>36</v>
      </c>
      <c r="S47" t="s">
        <v>22</v>
      </c>
      <c r="T47">
        <v>1.53</v>
      </c>
      <c r="U47">
        <f t="shared" si="2"/>
        <v>1.476292271</v>
      </c>
      <c r="V47" t="s">
        <v>16</v>
      </c>
      <c r="W47">
        <v>0.0614</v>
      </c>
      <c r="X47">
        <v>0.0307</v>
      </c>
      <c r="Y47" t="s">
        <v>37</v>
      </c>
    </row>
    <row r="48" ht="13.5" customHeight="1">
      <c r="A48" t="s">
        <v>141</v>
      </c>
      <c r="B48" t="s">
        <v>12</v>
      </c>
      <c r="C48">
        <v>75.0</v>
      </c>
      <c r="D48">
        <v>13.0</v>
      </c>
      <c r="E48" t="s">
        <v>43</v>
      </c>
      <c r="F48" t="s">
        <v>15</v>
      </c>
      <c r="G48">
        <v>0.601</v>
      </c>
      <c r="H48">
        <f t="shared" si="1"/>
        <v>0.7991428571</v>
      </c>
      <c r="I48" t="s">
        <v>16</v>
      </c>
      <c r="J48">
        <v>0.198</v>
      </c>
      <c r="K48">
        <v>0.0604</v>
      </c>
      <c r="L48" t="s">
        <v>35</v>
      </c>
      <c r="M48" t="s">
        <v>19</v>
      </c>
      <c r="N48">
        <v>0.37</v>
      </c>
      <c r="O48" t="s">
        <v>16</v>
      </c>
      <c r="P48">
        <v>0.0895</v>
      </c>
      <c r="Q48">
        <v>0.0209</v>
      </c>
      <c r="R48" t="s">
        <v>36</v>
      </c>
      <c r="S48" t="s">
        <v>22</v>
      </c>
      <c r="T48">
        <v>3.07</v>
      </c>
      <c r="U48">
        <f t="shared" si="2"/>
        <v>3.016292271</v>
      </c>
      <c r="V48" t="s">
        <v>16</v>
      </c>
      <c r="W48">
        <v>0.0953</v>
      </c>
      <c r="X48">
        <v>0.0468</v>
      </c>
      <c r="Y48" t="s">
        <v>37</v>
      </c>
    </row>
    <row r="49" ht="13.5" customHeight="1">
      <c r="A49" t="s">
        <v>142</v>
      </c>
      <c r="B49" t="s">
        <v>12</v>
      </c>
      <c r="C49">
        <v>51.0</v>
      </c>
      <c r="D49">
        <v>47.0</v>
      </c>
      <c r="E49" t="s">
        <v>43</v>
      </c>
      <c r="F49" t="s">
        <v>15</v>
      </c>
      <c r="G49">
        <v>-0.131</v>
      </c>
      <c r="H49">
        <f t="shared" si="1"/>
        <v>0.06714285714</v>
      </c>
      <c r="I49" t="s">
        <v>16</v>
      </c>
      <c r="J49">
        <v>0.0364</v>
      </c>
      <c r="K49">
        <v>0.012</v>
      </c>
      <c r="L49" t="s">
        <v>35</v>
      </c>
      <c r="M49" t="s">
        <v>19</v>
      </c>
      <c r="N49">
        <v>0.127</v>
      </c>
      <c r="O49" t="s">
        <v>16</v>
      </c>
      <c r="P49">
        <v>0.0313</v>
      </c>
      <c r="Q49">
        <v>0.0075</v>
      </c>
      <c r="R49" t="s">
        <v>36</v>
      </c>
      <c r="S49" t="s">
        <v>22</v>
      </c>
      <c r="T49">
        <v>2.15</v>
      </c>
      <c r="U49">
        <f t="shared" si="2"/>
        <v>2.096292271</v>
      </c>
      <c r="V49" t="s">
        <v>16</v>
      </c>
      <c r="W49">
        <v>0.0752</v>
      </c>
      <c r="X49">
        <v>0.0319</v>
      </c>
      <c r="Y49" t="s">
        <v>37</v>
      </c>
    </row>
    <row r="50" ht="13.5" customHeight="1">
      <c r="A50" t="s">
        <v>144</v>
      </c>
      <c r="B50" t="s">
        <v>12</v>
      </c>
      <c r="C50">
        <v>106.0</v>
      </c>
      <c r="D50">
        <v>40.0</v>
      </c>
      <c r="E50" t="s">
        <v>43</v>
      </c>
      <c r="F50" t="s">
        <v>15</v>
      </c>
      <c r="G50">
        <v>0.163</v>
      </c>
      <c r="H50">
        <f t="shared" si="1"/>
        <v>0.3611428571</v>
      </c>
      <c r="I50" t="s">
        <v>16</v>
      </c>
      <c r="J50">
        <v>0.102</v>
      </c>
      <c r="K50">
        <v>0.0315</v>
      </c>
      <c r="L50" t="s">
        <v>35</v>
      </c>
      <c r="M50" t="s">
        <v>19</v>
      </c>
      <c r="N50">
        <v>0.211</v>
      </c>
      <c r="O50" t="s">
        <v>16</v>
      </c>
      <c r="P50">
        <v>0.0516</v>
      </c>
      <c r="Q50">
        <v>0.0122</v>
      </c>
      <c r="R50" t="s">
        <v>36</v>
      </c>
      <c r="S50" t="s">
        <v>22</v>
      </c>
      <c r="T50">
        <v>1.12</v>
      </c>
      <c r="U50">
        <f t="shared" si="2"/>
        <v>1.066292271</v>
      </c>
      <c r="V50" t="s">
        <v>16</v>
      </c>
      <c r="W50">
        <v>0.0524</v>
      </c>
      <c r="X50">
        <v>0.0261</v>
      </c>
      <c r="Y50" t="s">
        <v>37</v>
      </c>
    </row>
    <row r="51" ht="13.5" customHeight="1">
      <c r="A51" t="s">
        <v>146</v>
      </c>
      <c r="B51" t="s">
        <v>12</v>
      </c>
      <c r="C51">
        <v>140.0</v>
      </c>
      <c r="D51">
        <v>16.0</v>
      </c>
      <c r="E51" t="s">
        <v>43</v>
      </c>
      <c r="F51" t="s">
        <v>15</v>
      </c>
      <c r="G51">
        <v>0.449</v>
      </c>
      <c r="H51">
        <f t="shared" si="1"/>
        <v>0.6471428571</v>
      </c>
      <c r="I51" t="s">
        <v>16</v>
      </c>
      <c r="J51">
        <v>0.165</v>
      </c>
      <c r="K51">
        <v>0.0517</v>
      </c>
      <c r="L51" t="s">
        <v>35</v>
      </c>
      <c r="M51" t="s">
        <v>19</v>
      </c>
      <c r="N51">
        <v>0.417</v>
      </c>
      <c r="O51" t="s">
        <v>16</v>
      </c>
      <c r="P51">
        <v>0.101</v>
      </c>
      <c r="Q51">
        <v>0.0234</v>
      </c>
      <c r="R51" t="s">
        <v>36</v>
      </c>
      <c r="S51" t="s">
        <v>22</v>
      </c>
      <c r="T51">
        <v>1.93</v>
      </c>
      <c r="U51">
        <f t="shared" si="2"/>
        <v>1.876292271</v>
      </c>
      <c r="V51" t="s">
        <v>16</v>
      </c>
      <c r="W51">
        <v>0.0702</v>
      </c>
      <c r="X51">
        <v>0.0343</v>
      </c>
      <c r="Y51" t="s">
        <v>37</v>
      </c>
    </row>
    <row r="52" ht="13.5" customHeight="1">
      <c r="A52" t="s">
        <v>148</v>
      </c>
      <c r="B52" t="s">
        <v>12</v>
      </c>
      <c r="C52">
        <v>21.0</v>
      </c>
      <c r="D52">
        <v>19.0</v>
      </c>
      <c r="E52" t="s">
        <v>43</v>
      </c>
      <c r="F52" t="s">
        <v>15</v>
      </c>
      <c r="G52">
        <v>0.577</v>
      </c>
      <c r="H52">
        <f t="shared" si="1"/>
        <v>0.7751428571</v>
      </c>
      <c r="I52" t="s">
        <v>16</v>
      </c>
      <c r="J52">
        <v>0.193</v>
      </c>
      <c r="K52">
        <v>0.058</v>
      </c>
      <c r="L52" t="s">
        <v>35</v>
      </c>
      <c r="M52" t="s">
        <v>19</v>
      </c>
      <c r="N52">
        <v>0.486</v>
      </c>
      <c r="O52" t="s">
        <v>16</v>
      </c>
      <c r="P52">
        <v>0.118</v>
      </c>
      <c r="Q52">
        <v>0.0269</v>
      </c>
      <c r="R52" t="s">
        <v>36</v>
      </c>
      <c r="S52" t="s">
        <v>22</v>
      </c>
      <c r="T52">
        <v>3.75</v>
      </c>
      <c r="U52">
        <f t="shared" si="2"/>
        <v>3.696292271</v>
      </c>
      <c r="V52" t="s">
        <v>16</v>
      </c>
      <c r="W52">
        <v>0.11</v>
      </c>
      <c r="X52">
        <v>0.0552</v>
      </c>
      <c r="Y52" t="s">
        <v>37</v>
      </c>
    </row>
    <row r="53" ht="13.5" customHeight="1">
      <c r="A53" t="s">
        <v>149</v>
      </c>
      <c r="B53" t="s">
        <v>12</v>
      </c>
      <c r="C53">
        <v>5.0</v>
      </c>
      <c r="D53">
        <v>3.0</v>
      </c>
      <c r="E53" t="s">
        <v>43</v>
      </c>
      <c r="F53" t="s">
        <v>15</v>
      </c>
      <c r="G53">
        <v>1.81</v>
      </c>
      <c r="H53">
        <f t="shared" si="1"/>
        <v>2.008142857</v>
      </c>
      <c r="I53" t="s">
        <v>16</v>
      </c>
      <c r="J53">
        <v>0.466</v>
      </c>
      <c r="K53">
        <v>0.133</v>
      </c>
      <c r="L53" t="s">
        <v>35</v>
      </c>
      <c r="M53" t="s">
        <v>19</v>
      </c>
      <c r="N53">
        <v>0.562</v>
      </c>
      <c r="O53" t="s">
        <v>16</v>
      </c>
      <c r="P53">
        <v>0.136</v>
      </c>
      <c r="Q53">
        <v>0.031</v>
      </c>
      <c r="R53" t="s">
        <v>36</v>
      </c>
      <c r="S53" t="s">
        <v>22</v>
      </c>
      <c r="T53">
        <v>2.4</v>
      </c>
      <c r="U53">
        <f t="shared" si="2"/>
        <v>2.346292271</v>
      </c>
      <c r="V53" t="s">
        <v>16</v>
      </c>
      <c r="W53">
        <v>0.0806</v>
      </c>
      <c r="X53">
        <v>0.0399</v>
      </c>
      <c r="Y53" t="s">
        <v>37</v>
      </c>
    </row>
    <row r="54" ht="13.5" customHeight="1">
      <c r="A54" t="s">
        <v>152</v>
      </c>
      <c r="B54" t="s">
        <v>12</v>
      </c>
      <c r="C54">
        <v>126.0</v>
      </c>
      <c r="D54">
        <v>4.0</v>
      </c>
      <c r="E54" t="s">
        <v>43</v>
      </c>
      <c r="F54" t="s">
        <v>15</v>
      </c>
      <c r="G54">
        <v>1.3</v>
      </c>
      <c r="H54">
        <f t="shared" si="1"/>
        <v>1.498142857</v>
      </c>
      <c r="I54" t="s">
        <v>16</v>
      </c>
      <c r="J54">
        <v>0.354</v>
      </c>
      <c r="K54">
        <v>0.105</v>
      </c>
      <c r="L54" t="s">
        <v>35</v>
      </c>
      <c r="M54" t="s">
        <v>19</v>
      </c>
      <c r="N54">
        <v>0.562</v>
      </c>
      <c r="O54" t="s">
        <v>16</v>
      </c>
      <c r="P54">
        <v>0.136</v>
      </c>
      <c r="Q54">
        <v>0.031</v>
      </c>
      <c r="R54" t="s">
        <v>36</v>
      </c>
      <c r="S54" t="s">
        <v>22</v>
      </c>
      <c r="T54">
        <v>2.96</v>
      </c>
      <c r="U54">
        <f t="shared" si="2"/>
        <v>2.906292271</v>
      </c>
      <c r="V54" t="s">
        <v>16</v>
      </c>
      <c r="W54">
        <v>0.093</v>
      </c>
      <c r="X54">
        <v>0.0405</v>
      </c>
      <c r="Y54" t="s">
        <v>37</v>
      </c>
    </row>
    <row r="55" ht="13.5" customHeight="1">
      <c r="A55" t="s">
        <v>154</v>
      </c>
      <c r="B55" t="s">
        <v>12</v>
      </c>
      <c r="C55">
        <v>148.0</v>
      </c>
      <c r="D55">
        <v>24.0</v>
      </c>
      <c r="E55" t="s">
        <v>43</v>
      </c>
      <c r="F55" t="s">
        <v>15</v>
      </c>
      <c r="G55">
        <v>0.139</v>
      </c>
      <c r="H55">
        <f t="shared" si="1"/>
        <v>0.3371428571</v>
      </c>
      <c r="I55" t="s">
        <v>16</v>
      </c>
      <c r="J55">
        <v>0.0962</v>
      </c>
      <c r="K55">
        <v>0.0321</v>
      </c>
      <c r="L55" t="s">
        <v>35</v>
      </c>
      <c r="M55" t="s">
        <v>19</v>
      </c>
      <c r="N55">
        <v>0.271</v>
      </c>
      <c r="O55" t="s">
        <v>16</v>
      </c>
      <c r="P55">
        <v>0.0658</v>
      </c>
      <c r="Q55">
        <v>0.0153</v>
      </c>
      <c r="R55" t="s">
        <v>36</v>
      </c>
      <c r="S55" t="s">
        <v>22</v>
      </c>
      <c r="T55">
        <v>1.3</v>
      </c>
      <c r="U55">
        <f t="shared" si="2"/>
        <v>1.246292271</v>
      </c>
      <c r="V55" t="s">
        <v>16</v>
      </c>
      <c r="W55">
        <v>0.0565</v>
      </c>
      <c r="X55">
        <v>0.028</v>
      </c>
      <c r="Y55" t="s">
        <v>37</v>
      </c>
    </row>
    <row r="56" ht="13.5" customHeight="1">
      <c r="A56" t="s">
        <v>157</v>
      </c>
      <c r="B56" t="s">
        <v>12</v>
      </c>
      <c r="C56">
        <v>114.0</v>
      </c>
      <c r="D56">
        <v>48.0</v>
      </c>
      <c r="E56" t="s">
        <v>43</v>
      </c>
      <c r="F56" t="s">
        <v>15</v>
      </c>
      <c r="G56">
        <v>1.24</v>
      </c>
      <c r="H56">
        <f t="shared" si="1"/>
        <v>1.438142857</v>
      </c>
      <c r="I56" t="s">
        <v>16</v>
      </c>
      <c r="J56">
        <v>0.339</v>
      </c>
      <c r="K56">
        <v>0.0992</v>
      </c>
      <c r="L56" t="s">
        <v>35</v>
      </c>
      <c r="M56" t="s">
        <v>19</v>
      </c>
      <c r="N56">
        <v>1.39</v>
      </c>
      <c r="O56" t="s">
        <v>16</v>
      </c>
      <c r="P56">
        <v>0.337</v>
      </c>
      <c r="Q56">
        <v>0.0756</v>
      </c>
      <c r="R56" t="s">
        <v>36</v>
      </c>
      <c r="S56" t="s">
        <v>22</v>
      </c>
      <c r="T56">
        <v>16.2</v>
      </c>
      <c r="U56">
        <f t="shared" si="2"/>
        <v>16.14629227</v>
      </c>
      <c r="V56" t="s">
        <v>16</v>
      </c>
      <c r="W56">
        <v>0.384</v>
      </c>
      <c r="X56">
        <v>0.192</v>
      </c>
      <c r="Y56" t="s">
        <v>37</v>
      </c>
    </row>
    <row r="57" ht="13.5" customHeight="1">
      <c r="A57" t="s">
        <v>158</v>
      </c>
      <c r="B57" t="s">
        <v>12</v>
      </c>
      <c r="C57">
        <v>82.0</v>
      </c>
      <c r="D57">
        <v>18.0</v>
      </c>
      <c r="E57" t="s">
        <v>43</v>
      </c>
      <c r="F57" t="s">
        <v>15</v>
      </c>
      <c r="G57">
        <v>0.166</v>
      </c>
      <c r="H57">
        <f t="shared" si="1"/>
        <v>0.3641428571</v>
      </c>
      <c r="I57" t="s">
        <v>16</v>
      </c>
      <c r="J57">
        <v>0.102</v>
      </c>
      <c r="K57">
        <v>0.0309</v>
      </c>
      <c r="L57" t="s">
        <v>35</v>
      </c>
      <c r="M57" t="s">
        <v>19</v>
      </c>
      <c r="N57">
        <v>0.332</v>
      </c>
      <c r="O57" t="s">
        <v>16</v>
      </c>
      <c r="P57">
        <v>0.0804</v>
      </c>
      <c r="Q57">
        <v>0.0185</v>
      </c>
      <c r="R57" t="s">
        <v>36</v>
      </c>
      <c r="S57" t="s">
        <v>22</v>
      </c>
      <c r="T57">
        <v>1.35</v>
      </c>
      <c r="U57">
        <f t="shared" si="2"/>
        <v>1.296292271</v>
      </c>
      <c r="V57" t="s">
        <v>16</v>
      </c>
      <c r="W57">
        <v>0.0574</v>
      </c>
      <c r="X57">
        <v>0.0277</v>
      </c>
      <c r="Y57" t="s">
        <v>37</v>
      </c>
    </row>
    <row r="58" ht="13.5" customHeight="1">
      <c r="A58" t="s">
        <v>160</v>
      </c>
      <c r="B58" t="s">
        <v>12</v>
      </c>
      <c r="C58">
        <v>95.0</v>
      </c>
      <c r="D58">
        <v>31.0</v>
      </c>
      <c r="E58" t="s">
        <v>43</v>
      </c>
      <c r="F58" t="s">
        <v>15</v>
      </c>
      <c r="G58">
        <v>0.268</v>
      </c>
      <c r="H58">
        <f t="shared" si="1"/>
        <v>0.4661428571</v>
      </c>
      <c r="I58" t="s">
        <v>16</v>
      </c>
      <c r="J58">
        <v>0.125</v>
      </c>
      <c r="K58">
        <v>0.0404</v>
      </c>
      <c r="L58" t="s">
        <v>35</v>
      </c>
      <c r="M58" t="s">
        <v>19</v>
      </c>
      <c r="N58">
        <v>0.492</v>
      </c>
      <c r="O58" t="s">
        <v>16</v>
      </c>
      <c r="P58">
        <v>0.119</v>
      </c>
      <c r="Q58">
        <v>0.0274</v>
      </c>
      <c r="R58" t="s">
        <v>36</v>
      </c>
      <c r="S58" t="s">
        <v>22</v>
      </c>
      <c r="T58">
        <v>1.76</v>
      </c>
      <c r="U58">
        <f t="shared" si="2"/>
        <v>1.706292271</v>
      </c>
      <c r="V58" t="s">
        <v>16</v>
      </c>
      <c r="W58">
        <v>0.0665</v>
      </c>
      <c r="X58">
        <v>0.0326</v>
      </c>
      <c r="Y58" t="s">
        <v>37</v>
      </c>
    </row>
    <row r="59" ht="13.5" customHeight="1">
      <c r="A59" t="s">
        <v>162</v>
      </c>
      <c r="B59" t="s">
        <v>12</v>
      </c>
      <c r="C59">
        <v>42.0</v>
      </c>
      <c r="D59">
        <v>38.0</v>
      </c>
      <c r="E59" t="s">
        <v>43</v>
      </c>
      <c r="F59" t="s">
        <v>15</v>
      </c>
      <c r="G59">
        <v>2.59</v>
      </c>
      <c r="H59">
        <f t="shared" si="1"/>
        <v>2.788142857</v>
      </c>
      <c r="I59" t="s">
        <v>16</v>
      </c>
      <c r="J59">
        <v>0.639</v>
      </c>
      <c r="K59">
        <v>0.181</v>
      </c>
      <c r="L59" t="s">
        <v>35</v>
      </c>
      <c r="M59" t="s">
        <v>19</v>
      </c>
      <c r="N59">
        <v>0.657</v>
      </c>
      <c r="O59" t="s">
        <v>16</v>
      </c>
      <c r="P59">
        <v>0.159</v>
      </c>
      <c r="Q59">
        <v>0.0362</v>
      </c>
      <c r="R59" t="s">
        <v>36</v>
      </c>
      <c r="S59" t="s">
        <v>22</v>
      </c>
      <c r="T59">
        <v>2.42</v>
      </c>
      <c r="U59">
        <f t="shared" si="2"/>
        <v>2.366292271</v>
      </c>
      <c r="V59" t="s">
        <v>16</v>
      </c>
      <c r="W59">
        <v>0.0811</v>
      </c>
      <c r="X59">
        <v>0.04</v>
      </c>
      <c r="Y59" t="s">
        <v>37</v>
      </c>
    </row>
    <row r="60" ht="13.5" customHeight="1">
      <c r="A60" t="s">
        <v>164</v>
      </c>
      <c r="B60" t="s">
        <v>12</v>
      </c>
      <c r="C60">
        <v>44.0</v>
      </c>
      <c r="D60">
        <v>40.0</v>
      </c>
      <c r="E60" t="s">
        <v>43</v>
      </c>
      <c r="F60" t="s">
        <v>15</v>
      </c>
      <c r="G60">
        <v>2.6</v>
      </c>
      <c r="H60">
        <f t="shared" si="1"/>
        <v>2.798142857</v>
      </c>
      <c r="I60" t="s">
        <v>16</v>
      </c>
      <c r="J60">
        <v>0.642</v>
      </c>
      <c r="K60">
        <v>0.184</v>
      </c>
      <c r="L60" t="s">
        <v>35</v>
      </c>
      <c r="M60" t="s">
        <v>19</v>
      </c>
      <c r="N60">
        <v>0.708</v>
      </c>
      <c r="O60" t="s">
        <v>16</v>
      </c>
      <c r="P60">
        <v>0.171</v>
      </c>
      <c r="Q60">
        <v>0.0383</v>
      </c>
      <c r="R60" t="s">
        <v>36</v>
      </c>
      <c r="S60" t="s">
        <v>22</v>
      </c>
      <c r="T60">
        <v>2.41</v>
      </c>
      <c r="U60">
        <f t="shared" si="2"/>
        <v>2.356292271</v>
      </c>
      <c r="V60" t="s">
        <v>16</v>
      </c>
      <c r="W60">
        <v>0.0808</v>
      </c>
      <c r="X60">
        <v>0.0394</v>
      </c>
      <c r="Y60" t="s">
        <v>37</v>
      </c>
    </row>
    <row r="61" ht="13.5" customHeight="1">
      <c r="A61" t="s">
        <v>166</v>
      </c>
      <c r="B61" t="s">
        <v>12</v>
      </c>
      <c r="C61">
        <v>78.0</v>
      </c>
      <c r="D61">
        <v>14.0</v>
      </c>
      <c r="E61" t="s">
        <v>43</v>
      </c>
      <c r="F61" t="s">
        <v>15</v>
      </c>
      <c r="G61">
        <v>0.627</v>
      </c>
      <c r="H61">
        <f t="shared" si="1"/>
        <v>0.8251428571</v>
      </c>
      <c r="I61" t="s">
        <v>16</v>
      </c>
      <c r="J61">
        <v>0.204</v>
      </c>
      <c r="K61">
        <v>0.0628</v>
      </c>
      <c r="L61" t="s">
        <v>35</v>
      </c>
      <c r="M61" t="s">
        <v>19</v>
      </c>
      <c r="N61">
        <v>0.604</v>
      </c>
      <c r="O61" t="s">
        <v>16</v>
      </c>
      <c r="P61">
        <v>0.146</v>
      </c>
      <c r="Q61">
        <v>0.0329</v>
      </c>
      <c r="R61" t="s">
        <v>36</v>
      </c>
      <c r="S61" t="s">
        <v>22</v>
      </c>
      <c r="T61">
        <v>2.18</v>
      </c>
      <c r="U61">
        <f t="shared" si="2"/>
        <v>2.126292271</v>
      </c>
      <c r="V61" t="s">
        <v>16</v>
      </c>
      <c r="W61">
        <v>0.0758</v>
      </c>
      <c r="X61">
        <v>0.038</v>
      </c>
      <c r="Y61" t="s">
        <v>37</v>
      </c>
    </row>
    <row r="62" ht="13.5" customHeight="1">
      <c r="A62" t="s">
        <v>167</v>
      </c>
      <c r="B62" t="s">
        <v>12</v>
      </c>
      <c r="C62">
        <v>135.0</v>
      </c>
      <c r="D62">
        <v>11.0</v>
      </c>
      <c r="E62" t="s">
        <v>43</v>
      </c>
      <c r="F62" t="s">
        <v>15</v>
      </c>
      <c r="G62">
        <v>0.573</v>
      </c>
      <c r="H62">
        <f t="shared" si="1"/>
        <v>0.7711428571</v>
      </c>
      <c r="I62" t="s">
        <v>16</v>
      </c>
      <c r="J62">
        <v>0.192</v>
      </c>
      <c r="K62">
        <v>0.0586</v>
      </c>
      <c r="L62" t="s">
        <v>35</v>
      </c>
      <c r="M62" t="s">
        <v>19</v>
      </c>
      <c r="N62">
        <v>0.61</v>
      </c>
      <c r="O62" t="s">
        <v>16</v>
      </c>
      <c r="P62">
        <v>0.147</v>
      </c>
      <c r="Q62">
        <v>0.0333</v>
      </c>
      <c r="R62" t="s">
        <v>36</v>
      </c>
      <c r="S62" t="s">
        <v>22</v>
      </c>
      <c r="T62">
        <v>2.63</v>
      </c>
      <c r="U62">
        <f t="shared" si="2"/>
        <v>2.576292271</v>
      </c>
      <c r="V62" t="s">
        <v>16</v>
      </c>
      <c r="W62">
        <v>0.0856</v>
      </c>
      <c r="X62">
        <v>0.0422</v>
      </c>
      <c r="Y62" t="s">
        <v>37</v>
      </c>
    </row>
    <row r="63" ht="13.5" customHeight="1">
      <c r="A63" t="s">
        <v>168</v>
      </c>
      <c r="B63" t="s">
        <v>12</v>
      </c>
      <c r="C63">
        <v>142.0</v>
      </c>
      <c r="D63">
        <v>18.0</v>
      </c>
      <c r="E63" t="s">
        <v>43</v>
      </c>
      <c r="F63" t="s">
        <v>15</v>
      </c>
      <c r="G63">
        <v>0.578</v>
      </c>
      <c r="H63">
        <f t="shared" si="1"/>
        <v>0.7761428571</v>
      </c>
      <c r="I63" t="s">
        <v>16</v>
      </c>
      <c r="J63">
        <v>0.193</v>
      </c>
      <c r="K63">
        <v>0.0607</v>
      </c>
      <c r="L63" t="s">
        <v>35</v>
      </c>
      <c r="M63" t="s">
        <v>19</v>
      </c>
      <c r="N63">
        <v>0.556</v>
      </c>
      <c r="O63" t="s">
        <v>16</v>
      </c>
      <c r="P63">
        <v>0.134</v>
      </c>
      <c r="Q63">
        <v>0.031</v>
      </c>
      <c r="R63" t="s">
        <v>36</v>
      </c>
      <c r="S63" t="s">
        <v>22</v>
      </c>
      <c r="T63">
        <v>1.19</v>
      </c>
      <c r="U63">
        <f t="shared" si="2"/>
        <v>1.136292271</v>
      </c>
      <c r="V63" t="s">
        <v>16</v>
      </c>
      <c r="W63">
        <v>0.0541</v>
      </c>
      <c r="X63">
        <v>0.0277</v>
      </c>
      <c r="Y63" t="s">
        <v>37</v>
      </c>
    </row>
    <row r="64" ht="13.5" customHeight="1">
      <c r="A64" t="s">
        <v>170</v>
      </c>
      <c r="B64" t="s">
        <v>12</v>
      </c>
      <c r="C64">
        <v>122.0</v>
      </c>
      <c r="D64">
        <v>56.0</v>
      </c>
      <c r="E64" t="s">
        <v>43</v>
      </c>
      <c r="F64" t="s">
        <v>15</v>
      </c>
      <c r="G64">
        <v>0.513</v>
      </c>
      <c r="H64">
        <f t="shared" si="1"/>
        <v>0.7111428571</v>
      </c>
      <c r="I64" t="s">
        <v>16</v>
      </c>
      <c r="J64">
        <v>0.179</v>
      </c>
      <c r="K64">
        <v>0.0545</v>
      </c>
      <c r="L64" t="s">
        <v>35</v>
      </c>
      <c r="M64" t="s">
        <v>19</v>
      </c>
      <c r="N64">
        <v>0.518</v>
      </c>
      <c r="O64" t="s">
        <v>16</v>
      </c>
      <c r="P64">
        <v>0.125</v>
      </c>
      <c r="Q64">
        <v>0.0287</v>
      </c>
      <c r="R64" t="s">
        <v>36</v>
      </c>
      <c r="S64" t="s">
        <v>22</v>
      </c>
      <c r="T64">
        <v>1.79</v>
      </c>
      <c r="U64">
        <f t="shared" si="2"/>
        <v>1.736292271</v>
      </c>
      <c r="V64" t="s">
        <v>16</v>
      </c>
      <c r="W64">
        <v>0.0673</v>
      </c>
      <c r="X64">
        <v>0.0331</v>
      </c>
      <c r="Y64" t="s">
        <v>37</v>
      </c>
    </row>
    <row r="65" ht="13.5" customHeight="1">
      <c r="A65" t="s">
        <v>171</v>
      </c>
      <c r="B65" t="s">
        <v>12</v>
      </c>
      <c r="C65">
        <v>83.0</v>
      </c>
      <c r="D65">
        <v>19.0</v>
      </c>
      <c r="E65" t="s">
        <v>43</v>
      </c>
      <c r="F65" t="s">
        <v>15</v>
      </c>
      <c r="G65">
        <v>0.184</v>
      </c>
      <c r="H65">
        <f t="shared" si="1"/>
        <v>0.3821428571</v>
      </c>
      <c r="I65" t="s">
        <v>16</v>
      </c>
      <c r="J65">
        <v>0.106</v>
      </c>
      <c r="K65">
        <v>0.0327</v>
      </c>
      <c r="L65" t="s">
        <v>35</v>
      </c>
      <c r="M65" t="s">
        <v>19</v>
      </c>
      <c r="N65">
        <v>0.353</v>
      </c>
      <c r="O65" t="s">
        <v>16</v>
      </c>
      <c r="P65">
        <v>0.0854</v>
      </c>
      <c r="Q65">
        <v>0.0198</v>
      </c>
      <c r="R65" t="s">
        <v>36</v>
      </c>
      <c r="S65" t="s">
        <v>22</v>
      </c>
      <c r="T65">
        <v>0.817</v>
      </c>
      <c r="U65">
        <f t="shared" si="2"/>
        <v>0.7632922712</v>
      </c>
      <c r="V65" t="s">
        <v>16</v>
      </c>
      <c r="W65">
        <v>0.0458</v>
      </c>
      <c r="X65">
        <v>0.0224</v>
      </c>
      <c r="Y65" t="s">
        <v>37</v>
      </c>
    </row>
    <row r="66" ht="13.5" customHeight="1">
      <c r="A66" t="s">
        <v>174</v>
      </c>
      <c r="B66" t="s">
        <v>12</v>
      </c>
      <c r="C66">
        <v>80.0</v>
      </c>
      <c r="D66">
        <v>16.0</v>
      </c>
      <c r="E66" t="s">
        <v>43</v>
      </c>
      <c r="F66" t="s">
        <v>15</v>
      </c>
      <c r="G66">
        <v>0.534</v>
      </c>
      <c r="H66">
        <f t="shared" si="1"/>
        <v>0.7321428571</v>
      </c>
      <c r="I66" t="s">
        <v>16</v>
      </c>
      <c r="J66">
        <v>0.184</v>
      </c>
      <c r="K66">
        <v>0.0545</v>
      </c>
      <c r="L66" t="s">
        <v>35</v>
      </c>
      <c r="M66" t="s">
        <v>19</v>
      </c>
      <c r="N66">
        <v>0.631</v>
      </c>
      <c r="O66" t="s">
        <v>16</v>
      </c>
      <c r="P66">
        <v>0.152</v>
      </c>
      <c r="Q66">
        <v>0.0347</v>
      </c>
      <c r="R66" t="s">
        <v>36</v>
      </c>
      <c r="S66" t="s">
        <v>22</v>
      </c>
      <c r="T66">
        <v>4.27</v>
      </c>
      <c r="U66">
        <f t="shared" si="2"/>
        <v>4.216292271</v>
      </c>
      <c r="V66" t="s">
        <v>16</v>
      </c>
      <c r="W66">
        <v>0.122</v>
      </c>
      <c r="X66">
        <v>0.0599</v>
      </c>
      <c r="Y66" t="s">
        <v>37</v>
      </c>
    </row>
    <row r="67" ht="13.5" customHeight="1">
      <c r="A67" t="s">
        <v>175</v>
      </c>
      <c r="B67" t="s">
        <v>12</v>
      </c>
      <c r="C67">
        <v>81.0</v>
      </c>
      <c r="D67">
        <v>17.0</v>
      </c>
      <c r="E67" t="s">
        <v>43</v>
      </c>
      <c r="F67" t="s">
        <v>15</v>
      </c>
      <c r="G67">
        <v>0.126</v>
      </c>
      <c r="H67">
        <f t="shared" si="1"/>
        <v>0.3241428571</v>
      </c>
      <c r="I67" t="s">
        <v>16</v>
      </c>
      <c r="J67">
        <v>0.0933</v>
      </c>
      <c r="K67">
        <v>0.0287</v>
      </c>
      <c r="L67" t="s">
        <v>35</v>
      </c>
      <c r="M67" t="s">
        <v>19</v>
      </c>
      <c r="N67">
        <v>0.307</v>
      </c>
      <c r="O67" t="s">
        <v>16</v>
      </c>
      <c r="P67">
        <v>0.0744</v>
      </c>
      <c r="Q67">
        <v>0.0171</v>
      </c>
      <c r="R67" t="s">
        <v>36</v>
      </c>
      <c r="S67" t="s">
        <v>22</v>
      </c>
      <c r="T67">
        <v>1.92</v>
      </c>
      <c r="U67">
        <f t="shared" si="2"/>
        <v>1.866292271</v>
      </c>
      <c r="V67" t="s">
        <v>16</v>
      </c>
      <c r="W67">
        <v>0.0701</v>
      </c>
      <c r="X67">
        <v>0.0344</v>
      </c>
      <c r="Y67" t="s">
        <v>37</v>
      </c>
    </row>
    <row r="68" ht="13.5" customHeight="1">
      <c r="A68" t="s">
        <v>177</v>
      </c>
      <c r="B68" t="s">
        <v>12</v>
      </c>
      <c r="C68">
        <v>79.0</v>
      </c>
      <c r="D68">
        <v>15.0</v>
      </c>
      <c r="E68" t="s">
        <v>43</v>
      </c>
      <c r="F68" t="s">
        <v>15</v>
      </c>
      <c r="G68">
        <v>0.176</v>
      </c>
      <c r="H68">
        <f t="shared" si="1"/>
        <v>0.3741428571</v>
      </c>
      <c r="I68" t="s">
        <v>16</v>
      </c>
      <c r="J68">
        <v>0.104</v>
      </c>
      <c r="K68">
        <v>0.0324</v>
      </c>
      <c r="L68" t="s">
        <v>35</v>
      </c>
      <c r="M68" t="s">
        <v>19</v>
      </c>
      <c r="N68">
        <v>0.368</v>
      </c>
      <c r="O68" t="s">
        <v>16</v>
      </c>
      <c r="P68">
        <v>0.0891</v>
      </c>
      <c r="Q68">
        <v>0.0206</v>
      </c>
      <c r="R68" t="s">
        <v>36</v>
      </c>
      <c r="S68" t="s">
        <v>22</v>
      </c>
      <c r="T68">
        <v>2.58</v>
      </c>
      <c r="U68">
        <f t="shared" si="2"/>
        <v>2.526292271</v>
      </c>
      <c r="V68" t="s">
        <v>16</v>
      </c>
      <c r="W68">
        <v>0.0846</v>
      </c>
      <c r="X68">
        <v>0.0421</v>
      </c>
      <c r="Y68" t="s">
        <v>37</v>
      </c>
    </row>
    <row r="69" ht="13.5" customHeight="1">
      <c r="A69" t="s">
        <v>179</v>
      </c>
      <c r="B69" t="s">
        <v>12</v>
      </c>
      <c r="C69">
        <v>108.0</v>
      </c>
      <c r="D69">
        <v>42.0</v>
      </c>
      <c r="E69" t="s">
        <v>43</v>
      </c>
      <c r="F69" t="s">
        <v>15</v>
      </c>
      <c r="G69">
        <v>0.06</v>
      </c>
      <c r="H69">
        <f t="shared" si="1"/>
        <v>0.2581428571</v>
      </c>
      <c r="I69" t="s">
        <v>16</v>
      </c>
      <c r="J69">
        <v>0.0788</v>
      </c>
      <c r="K69">
        <v>0.0288</v>
      </c>
      <c r="L69" t="s">
        <v>35</v>
      </c>
      <c r="M69" t="s">
        <v>19</v>
      </c>
      <c r="N69">
        <v>0.705</v>
      </c>
      <c r="O69" t="s">
        <v>16</v>
      </c>
      <c r="P69">
        <v>0.17</v>
      </c>
      <c r="Q69">
        <v>0.0387</v>
      </c>
      <c r="R69" t="s">
        <v>36</v>
      </c>
      <c r="S69" t="s">
        <v>22</v>
      </c>
      <c r="T69">
        <v>1.23</v>
      </c>
      <c r="U69">
        <f t="shared" si="2"/>
        <v>1.176292271</v>
      </c>
      <c r="V69" t="s">
        <v>16</v>
      </c>
      <c r="W69">
        <v>0.0548</v>
      </c>
      <c r="X69">
        <v>0.0286</v>
      </c>
      <c r="Y69" t="s">
        <v>37</v>
      </c>
    </row>
    <row r="70" ht="13.5" customHeight="1">
      <c r="A70" t="s">
        <v>181</v>
      </c>
      <c r="B70" t="s">
        <v>12</v>
      </c>
      <c r="C70">
        <v>125.0</v>
      </c>
      <c r="D70">
        <v>3.0</v>
      </c>
      <c r="E70" t="s">
        <v>43</v>
      </c>
      <c r="F70" t="s">
        <v>15</v>
      </c>
      <c r="G70">
        <v>0.206</v>
      </c>
      <c r="H70">
        <f t="shared" si="1"/>
        <v>0.4041428571</v>
      </c>
      <c r="I70" t="s">
        <v>16</v>
      </c>
      <c r="J70">
        <v>0.111</v>
      </c>
      <c r="K70">
        <v>0.0341</v>
      </c>
      <c r="L70" t="s">
        <v>35</v>
      </c>
      <c r="M70" t="s">
        <v>19</v>
      </c>
      <c r="N70">
        <v>0.476</v>
      </c>
      <c r="O70" t="s">
        <v>16</v>
      </c>
      <c r="P70">
        <v>0.115</v>
      </c>
      <c r="Q70">
        <v>0.0264</v>
      </c>
      <c r="R70" t="s">
        <v>36</v>
      </c>
      <c r="S70" t="s">
        <v>22</v>
      </c>
      <c r="T70">
        <v>2.23</v>
      </c>
      <c r="U70">
        <f t="shared" si="2"/>
        <v>2.176292271</v>
      </c>
      <c r="V70" t="s">
        <v>16</v>
      </c>
      <c r="W70">
        <v>0.0769</v>
      </c>
      <c r="X70">
        <v>0.0379</v>
      </c>
      <c r="Y70" t="s">
        <v>37</v>
      </c>
    </row>
    <row r="71" ht="13.5" customHeight="1">
      <c r="A71" s="4" t="s">
        <v>192</v>
      </c>
      <c r="B71" t="s">
        <v>12</v>
      </c>
      <c r="C71">
        <v>115.0</v>
      </c>
      <c r="D71">
        <v>49.0</v>
      </c>
      <c r="E71" t="s">
        <v>43</v>
      </c>
      <c r="F71" t="s">
        <v>15</v>
      </c>
      <c r="G71">
        <v>-0.0971</v>
      </c>
      <c r="H71">
        <f t="shared" si="1"/>
        <v>0.1010428571</v>
      </c>
      <c r="I71" t="s">
        <v>16</v>
      </c>
      <c r="J71">
        <v>0.044</v>
      </c>
      <c r="K71">
        <v>0.015</v>
      </c>
      <c r="L71" t="s">
        <v>35</v>
      </c>
      <c r="M71" t="s">
        <v>19</v>
      </c>
      <c r="N71">
        <v>0.41</v>
      </c>
      <c r="O71" t="s">
        <v>16</v>
      </c>
      <c r="P71">
        <v>0.0991</v>
      </c>
      <c r="Q71">
        <v>0.0229</v>
      </c>
      <c r="R71" t="s">
        <v>36</v>
      </c>
      <c r="S71" t="s">
        <v>22</v>
      </c>
      <c r="T71">
        <v>1.81</v>
      </c>
      <c r="U71">
        <f t="shared" si="2"/>
        <v>1.756292271</v>
      </c>
      <c r="V71" t="s">
        <v>16</v>
      </c>
      <c r="W71">
        <v>0.0676</v>
      </c>
      <c r="X71">
        <v>0.0338</v>
      </c>
      <c r="Y71" t="s">
        <v>37</v>
      </c>
    </row>
    <row r="72" ht="13.5" customHeight="1">
      <c r="A72" t="s">
        <v>182</v>
      </c>
      <c r="B72" t="s">
        <v>12</v>
      </c>
      <c r="C72">
        <v>144.0</v>
      </c>
      <c r="D72">
        <v>20.0</v>
      </c>
      <c r="E72" t="s">
        <v>43</v>
      </c>
      <c r="F72" t="s">
        <v>15</v>
      </c>
      <c r="G72">
        <v>-0.0152</v>
      </c>
      <c r="H72">
        <f t="shared" si="1"/>
        <v>0.1829428571</v>
      </c>
      <c r="I72" t="s">
        <v>16</v>
      </c>
      <c r="J72">
        <v>0.0621</v>
      </c>
      <c r="K72">
        <v>0.0205</v>
      </c>
      <c r="L72" t="s">
        <v>35</v>
      </c>
      <c r="M72" t="s">
        <v>19</v>
      </c>
      <c r="N72">
        <v>0.166</v>
      </c>
      <c r="O72" t="s">
        <v>16</v>
      </c>
      <c r="P72">
        <v>0.0406</v>
      </c>
      <c r="Q72">
        <v>0.0097</v>
      </c>
      <c r="R72" t="s">
        <v>36</v>
      </c>
      <c r="S72" t="s">
        <v>22</v>
      </c>
      <c r="T72">
        <v>0.66</v>
      </c>
      <c r="U72">
        <f t="shared" si="2"/>
        <v>0.6062922712</v>
      </c>
      <c r="V72" t="s">
        <v>16</v>
      </c>
      <c r="W72">
        <v>0.0424</v>
      </c>
      <c r="X72">
        <v>0.0211</v>
      </c>
      <c r="Y72" t="s">
        <v>37</v>
      </c>
    </row>
    <row r="73" ht="13.5" customHeight="1">
      <c r="A73" t="s">
        <v>184</v>
      </c>
      <c r="B73" t="s">
        <v>12</v>
      </c>
      <c r="C73">
        <v>72.0</v>
      </c>
      <c r="D73">
        <v>10.0</v>
      </c>
      <c r="E73" t="s">
        <v>43</v>
      </c>
      <c r="F73" t="s">
        <v>15</v>
      </c>
      <c r="G73">
        <v>0.126</v>
      </c>
      <c r="H73">
        <f t="shared" si="1"/>
        <v>0.3241428571</v>
      </c>
      <c r="I73" t="s">
        <v>16</v>
      </c>
      <c r="J73">
        <v>0.0935</v>
      </c>
      <c r="K73">
        <v>0.0285</v>
      </c>
      <c r="L73" t="s">
        <v>35</v>
      </c>
      <c r="M73" t="s">
        <v>19</v>
      </c>
      <c r="N73">
        <v>0.439</v>
      </c>
      <c r="O73" t="s">
        <v>16</v>
      </c>
      <c r="P73">
        <v>0.106</v>
      </c>
      <c r="Q73">
        <v>0.0241</v>
      </c>
      <c r="R73" t="s">
        <v>36</v>
      </c>
      <c r="S73" t="s">
        <v>22</v>
      </c>
      <c r="T73">
        <v>2.67</v>
      </c>
      <c r="U73">
        <f t="shared" si="2"/>
        <v>2.616292271</v>
      </c>
      <c r="V73" t="s">
        <v>16</v>
      </c>
      <c r="W73">
        <v>0.0865</v>
      </c>
      <c r="X73">
        <v>0.0429</v>
      </c>
      <c r="Y73" t="s">
        <v>37</v>
      </c>
    </row>
    <row r="74" ht="13.5" customHeight="1">
      <c r="A74" t="s">
        <v>186</v>
      </c>
      <c r="B74" t="s">
        <v>12</v>
      </c>
      <c r="C74">
        <v>139.0</v>
      </c>
      <c r="D74">
        <v>15.0</v>
      </c>
      <c r="E74" t="s">
        <v>43</v>
      </c>
      <c r="F74" t="s">
        <v>15</v>
      </c>
      <c r="G74">
        <v>0.262</v>
      </c>
      <c r="H74">
        <f t="shared" si="1"/>
        <v>0.4601428571</v>
      </c>
      <c r="I74" t="s">
        <v>16</v>
      </c>
      <c r="J74">
        <v>0.123</v>
      </c>
      <c r="K74">
        <v>0.0386</v>
      </c>
      <c r="L74" t="s">
        <v>35</v>
      </c>
      <c r="M74" t="s">
        <v>19</v>
      </c>
      <c r="N74">
        <v>0.373</v>
      </c>
      <c r="O74" t="s">
        <v>16</v>
      </c>
      <c r="P74">
        <v>0.0902</v>
      </c>
      <c r="Q74">
        <v>0.021</v>
      </c>
      <c r="R74" t="s">
        <v>36</v>
      </c>
      <c r="S74" t="s">
        <v>22</v>
      </c>
      <c r="T74">
        <v>1.58</v>
      </c>
      <c r="U74">
        <f t="shared" si="2"/>
        <v>1.526292271</v>
      </c>
      <c r="V74" t="s">
        <v>16</v>
      </c>
      <c r="W74">
        <v>0.0626</v>
      </c>
      <c r="X74">
        <v>0.0312</v>
      </c>
      <c r="Y74" t="s">
        <v>37</v>
      </c>
    </row>
    <row r="75" ht="13.5" customHeight="1">
      <c r="A75" t="s">
        <v>190</v>
      </c>
      <c r="B75" t="s">
        <v>12</v>
      </c>
      <c r="C75">
        <v>67.0</v>
      </c>
      <c r="D75">
        <v>5.0</v>
      </c>
      <c r="E75" t="s">
        <v>43</v>
      </c>
      <c r="F75" t="s">
        <v>15</v>
      </c>
      <c r="G75">
        <v>0.365</v>
      </c>
      <c r="H75">
        <f t="shared" si="1"/>
        <v>0.5631428571</v>
      </c>
      <c r="I75" t="s">
        <v>16</v>
      </c>
      <c r="J75">
        <v>0.146</v>
      </c>
      <c r="K75">
        <v>0.0449</v>
      </c>
      <c r="L75" t="s">
        <v>35</v>
      </c>
      <c r="M75" t="s">
        <v>19</v>
      </c>
      <c r="N75">
        <v>0.312</v>
      </c>
      <c r="O75" t="s">
        <v>16</v>
      </c>
      <c r="P75">
        <v>0.0757</v>
      </c>
      <c r="Q75">
        <v>0.0175</v>
      </c>
      <c r="R75" t="s">
        <v>36</v>
      </c>
      <c r="S75" t="s">
        <v>22</v>
      </c>
      <c r="T75">
        <v>1.53</v>
      </c>
      <c r="U75">
        <f t="shared" si="2"/>
        <v>1.476292271</v>
      </c>
      <c r="V75" t="s">
        <v>16</v>
      </c>
      <c r="W75">
        <v>0.0614</v>
      </c>
      <c r="X75">
        <v>0.0306</v>
      </c>
      <c r="Y75" t="s">
        <v>37</v>
      </c>
    </row>
    <row r="76" ht="13.5" customHeight="1">
      <c r="A76" t="s">
        <v>193</v>
      </c>
      <c r="B76" t="s">
        <v>12</v>
      </c>
      <c r="C76">
        <v>118.0</v>
      </c>
      <c r="D76">
        <v>52.0</v>
      </c>
      <c r="E76" t="s">
        <v>43</v>
      </c>
      <c r="F76" t="s">
        <v>15</v>
      </c>
      <c r="G76">
        <v>-0.183</v>
      </c>
      <c r="H76">
        <f t="shared" si="1"/>
        <v>0.01514285714</v>
      </c>
      <c r="I76" t="s">
        <v>16</v>
      </c>
      <c r="J76">
        <v>0.0251</v>
      </c>
      <c r="K76">
        <v>0.0117</v>
      </c>
      <c r="L76" t="s">
        <v>35</v>
      </c>
      <c r="M76" t="s">
        <v>19</v>
      </c>
      <c r="N76">
        <v>0.333</v>
      </c>
      <c r="O76" t="s">
        <v>16</v>
      </c>
      <c r="P76">
        <v>0.0807</v>
      </c>
      <c r="Q76">
        <v>0.0188</v>
      </c>
      <c r="R76" t="s">
        <v>36</v>
      </c>
      <c r="S76" t="s">
        <v>22</v>
      </c>
      <c r="T76">
        <v>1.58</v>
      </c>
      <c r="U76">
        <f t="shared" si="2"/>
        <v>1.526292271</v>
      </c>
      <c r="V76" t="s">
        <v>16</v>
      </c>
      <c r="W76">
        <v>0.0625</v>
      </c>
      <c r="X76">
        <v>0.0311</v>
      </c>
      <c r="Y76" t="s">
        <v>37</v>
      </c>
    </row>
    <row r="77" ht="13.5" customHeight="1">
      <c r="A77" t="s">
        <v>195</v>
      </c>
      <c r="B77" t="s">
        <v>12</v>
      </c>
      <c r="C77">
        <v>127.0</v>
      </c>
      <c r="D77">
        <v>5.0</v>
      </c>
      <c r="E77" t="s">
        <v>43</v>
      </c>
      <c r="F77" t="s">
        <v>15</v>
      </c>
      <c r="G77">
        <v>1.16</v>
      </c>
      <c r="H77">
        <f t="shared" si="1"/>
        <v>1.358142857</v>
      </c>
      <c r="I77" t="s">
        <v>16</v>
      </c>
      <c r="J77">
        <v>0.323</v>
      </c>
      <c r="K77">
        <v>0.0896</v>
      </c>
      <c r="L77" t="s">
        <v>35</v>
      </c>
      <c r="M77" t="s">
        <v>19</v>
      </c>
      <c r="N77">
        <v>0.186</v>
      </c>
      <c r="O77" t="s">
        <v>16</v>
      </c>
      <c r="P77">
        <v>0.0454</v>
      </c>
      <c r="Q77">
        <v>0.0106</v>
      </c>
      <c r="R77" t="s">
        <v>36</v>
      </c>
      <c r="S77" t="s">
        <v>22</v>
      </c>
      <c r="T77">
        <v>1.01</v>
      </c>
      <c r="U77">
        <f t="shared" si="2"/>
        <v>0.9562922712</v>
      </c>
      <c r="V77" t="s">
        <v>16</v>
      </c>
      <c r="W77">
        <v>0.05</v>
      </c>
      <c r="X77">
        <v>0.0246</v>
      </c>
      <c r="Y77" t="s">
        <v>37</v>
      </c>
    </row>
    <row r="78" ht="13.5" customHeight="1">
      <c r="A78" t="s">
        <v>197</v>
      </c>
      <c r="B78" t="s">
        <v>12</v>
      </c>
      <c r="C78">
        <v>133.0</v>
      </c>
      <c r="D78">
        <v>9.0</v>
      </c>
      <c r="E78" t="s">
        <v>43</v>
      </c>
      <c r="F78" t="s">
        <v>15</v>
      </c>
      <c r="G78">
        <v>2.05</v>
      </c>
      <c r="H78">
        <f t="shared" si="1"/>
        <v>2.248142857</v>
      </c>
      <c r="I78" t="s">
        <v>16</v>
      </c>
      <c r="J78">
        <v>0.518</v>
      </c>
      <c r="K78">
        <v>0.144</v>
      </c>
      <c r="L78" t="s">
        <v>35</v>
      </c>
      <c r="M78" t="s">
        <v>19</v>
      </c>
      <c r="N78">
        <v>0.404</v>
      </c>
      <c r="O78" t="s">
        <v>16</v>
      </c>
      <c r="P78">
        <v>0.0976</v>
      </c>
      <c r="Q78">
        <v>0.0218</v>
      </c>
      <c r="R78" t="s">
        <v>36</v>
      </c>
      <c r="S78" t="s">
        <v>22</v>
      </c>
      <c r="T78">
        <v>1.08</v>
      </c>
      <c r="U78">
        <f t="shared" si="2"/>
        <v>1.026292271</v>
      </c>
      <c r="V78" t="s">
        <v>16</v>
      </c>
      <c r="W78">
        <v>0.0516</v>
      </c>
      <c r="X78">
        <v>0.0253</v>
      </c>
      <c r="Y78" t="s">
        <v>37</v>
      </c>
    </row>
    <row r="79" ht="13.5" customHeight="1">
      <c r="A79" t="s">
        <v>199</v>
      </c>
      <c r="B79" t="s">
        <v>12</v>
      </c>
      <c r="C79">
        <v>59.0</v>
      </c>
      <c r="D79">
        <v>53.0</v>
      </c>
      <c r="E79" t="s">
        <v>43</v>
      </c>
      <c r="F79" t="s">
        <v>15</v>
      </c>
      <c r="G79">
        <v>1.52</v>
      </c>
      <c r="H79">
        <f t="shared" si="1"/>
        <v>1.718142857</v>
      </c>
      <c r="I79" t="s">
        <v>16</v>
      </c>
      <c r="J79">
        <v>0.401</v>
      </c>
      <c r="K79">
        <v>0.114</v>
      </c>
      <c r="L79" t="s">
        <v>35</v>
      </c>
      <c r="M79" t="s">
        <v>19</v>
      </c>
      <c r="N79">
        <v>0.5</v>
      </c>
      <c r="O79" t="s">
        <v>16</v>
      </c>
      <c r="P79">
        <v>0.121</v>
      </c>
      <c r="Q79">
        <v>0.0276</v>
      </c>
      <c r="R79" t="s">
        <v>36</v>
      </c>
      <c r="S79" t="s">
        <v>22</v>
      </c>
      <c r="T79">
        <v>2.91</v>
      </c>
      <c r="U79">
        <f t="shared" si="2"/>
        <v>2.856292271</v>
      </c>
      <c r="V79" t="s">
        <v>16</v>
      </c>
      <c r="W79">
        <v>0.0919</v>
      </c>
      <c r="X79">
        <v>0.0454</v>
      </c>
      <c r="Y79" t="s">
        <v>37</v>
      </c>
    </row>
    <row r="80" ht="13.5" customHeight="1">
      <c r="A80" t="s">
        <v>200</v>
      </c>
      <c r="B80" t="s">
        <v>12</v>
      </c>
      <c r="C80">
        <v>63.0</v>
      </c>
      <c r="D80">
        <v>1.0</v>
      </c>
      <c r="E80" t="s">
        <v>43</v>
      </c>
      <c r="F80" t="s">
        <v>15</v>
      </c>
      <c r="G80">
        <v>2.95</v>
      </c>
      <c r="H80">
        <f t="shared" si="1"/>
        <v>3.148142857</v>
      </c>
      <c r="I80" t="s">
        <v>16</v>
      </c>
      <c r="J80">
        <v>0.719</v>
      </c>
      <c r="K80">
        <v>0.205</v>
      </c>
      <c r="L80" t="s">
        <v>35</v>
      </c>
      <c r="M80" t="s">
        <v>19</v>
      </c>
      <c r="N80">
        <v>0.612</v>
      </c>
      <c r="O80" t="s">
        <v>16</v>
      </c>
      <c r="P80">
        <v>0.148</v>
      </c>
      <c r="Q80">
        <v>0.0338</v>
      </c>
      <c r="R80" t="s">
        <v>36</v>
      </c>
      <c r="S80" t="s">
        <v>22</v>
      </c>
      <c r="T80">
        <v>3.42</v>
      </c>
      <c r="U80">
        <f t="shared" si="2"/>
        <v>3.366292271</v>
      </c>
      <c r="V80" t="s">
        <v>16</v>
      </c>
      <c r="W80">
        <v>0.103</v>
      </c>
      <c r="X80">
        <v>0.0503</v>
      </c>
      <c r="Y80" t="s">
        <v>37</v>
      </c>
    </row>
    <row r="81" ht="13.5" customHeight="1">
      <c r="A81" t="s">
        <v>201</v>
      </c>
      <c r="B81" t="s">
        <v>12</v>
      </c>
      <c r="C81">
        <v>146.0</v>
      </c>
      <c r="D81">
        <v>22.0</v>
      </c>
      <c r="E81" t="s">
        <v>43</v>
      </c>
      <c r="F81" t="s">
        <v>15</v>
      </c>
      <c r="G81">
        <v>1.63</v>
      </c>
      <c r="H81">
        <f t="shared" si="1"/>
        <v>1.828142857</v>
      </c>
      <c r="I81" t="s">
        <v>16</v>
      </c>
      <c r="J81">
        <v>0.427</v>
      </c>
      <c r="K81">
        <v>0.12</v>
      </c>
      <c r="L81" t="s">
        <v>35</v>
      </c>
      <c r="M81" t="s">
        <v>19</v>
      </c>
      <c r="N81">
        <v>0.58</v>
      </c>
      <c r="O81" t="s">
        <v>16</v>
      </c>
      <c r="P81">
        <v>0.14</v>
      </c>
      <c r="Q81">
        <v>0.0318</v>
      </c>
      <c r="R81" t="s">
        <v>36</v>
      </c>
      <c r="S81" t="s">
        <v>22</v>
      </c>
      <c r="T81">
        <v>2.5</v>
      </c>
      <c r="U81">
        <f t="shared" si="2"/>
        <v>2.446292271</v>
      </c>
      <c r="V81" t="s">
        <v>16</v>
      </c>
      <c r="W81">
        <v>0.0827</v>
      </c>
      <c r="X81">
        <v>0.0409</v>
      </c>
      <c r="Y81" t="s">
        <v>37</v>
      </c>
    </row>
    <row r="82" ht="13.5" customHeight="1">
      <c r="A82" t="s">
        <v>203</v>
      </c>
      <c r="B82" t="s">
        <v>12</v>
      </c>
      <c r="C82">
        <v>105.0</v>
      </c>
      <c r="D82">
        <v>39.0</v>
      </c>
      <c r="E82" t="s">
        <v>43</v>
      </c>
      <c r="F82" t="s">
        <v>15</v>
      </c>
      <c r="G82">
        <v>2.45</v>
      </c>
      <c r="H82">
        <f t="shared" si="1"/>
        <v>2.648142857</v>
      </c>
      <c r="I82" t="s">
        <v>16</v>
      </c>
      <c r="J82">
        <v>0.607</v>
      </c>
      <c r="K82">
        <v>0.175</v>
      </c>
      <c r="L82" t="s">
        <v>35</v>
      </c>
      <c r="M82" t="s">
        <v>19</v>
      </c>
      <c r="N82">
        <v>0.859</v>
      </c>
      <c r="O82" t="s">
        <v>16</v>
      </c>
      <c r="P82">
        <v>0.208</v>
      </c>
      <c r="Q82">
        <v>0.0467</v>
      </c>
      <c r="R82" t="s">
        <v>36</v>
      </c>
      <c r="S82" t="s">
        <v>22</v>
      </c>
      <c r="T82">
        <v>2.85</v>
      </c>
      <c r="U82">
        <f t="shared" si="2"/>
        <v>2.796292271</v>
      </c>
      <c r="V82" t="s">
        <v>16</v>
      </c>
      <c r="W82">
        <v>0.0905</v>
      </c>
      <c r="X82">
        <v>0.0454</v>
      </c>
      <c r="Y82" t="s">
        <v>37</v>
      </c>
    </row>
    <row r="83" ht="13.5" customHeight="1">
      <c r="A83" t="s">
        <v>206</v>
      </c>
      <c r="B83" t="s">
        <v>12</v>
      </c>
      <c r="C83">
        <v>100.0</v>
      </c>
      <c r="D83">
        <v>36.0</v>
      </c>
      <c r="E83" t="s">
        <v>43</v>
      </c>
      <c r="F83" t="s">
        <v>15</v>
      </c>
      <c r="G83">
        <v>0.128</v>
      </c>
      <c r="H83">
        <f t="shared" si="1"/>
        <v>0.3261428571</v>
      </c>
      <c r="I83" t="s">
        <v>16</v>
      </c>
      <c r="J83">
        <v>0.0938</v>
      </c>
      <c r="K83">
        <v>0.0317</v>
      </c>
      <c r="L83" t="s">
        <v>35</v>
      </c>
      <c r="M83" t="s">
        <v>19</v>
      </c>
      <c r="N83">
        <v>0.592</v>
      </c>
      <c r="O83" t="s">
        <v>16</v>
      </c>
      <c r="P83">
        <v>0.143</v>
      </c>
      <c r="Q83">
        <v>0.0323</v>
      </c>
      <c r="R83" t="s">
        <v>36</v>
      </c>
      <c r="S83" t="s">
        <v>22</v>
      </c>
      <c r="T83">
        <v>1.44</v>
      </c>
      <c r="U83">
        <f t="shared" si="2"/>
        <v>1.386292271</v>
      </c>
      <c r="V83" t="s">
        <v>16</v>
      </c>
      <c r="W83">
        <v>0.0596</v>
      </c>
      <c r="X83">
        <v>0.0292</v>
      </c>
      <c r="Y83" t="s">
        <v>37</v>
      </c>
    </row>
    <row r="84" ht="13.5" customHeight="1">
      <c r="A84" t="s">
        <v>208</v>
      </c>
      <c r="B84" t="s">
        <v>12</v>
      </c>
      <c r="C84">
        <v>4.0</v>
      </c>
      <c r="D84">
        <v>2.0</v>
      </c>
      <c r="E84" t="s">
        <v>43</v>
      </c>
      <c r="F84" t="s">
        <v>15</v>
      </c>
      <c r="G84">
        <v>0.251</v>
      </c>
      <c r="H84">
        <f t="shared" si="1"/>
        <v>0.4491428571</v>
      </c>
      <c r="I84" t="s">
        <v>16</v>
      </c>
      <c r="J84">
        <v>0.121</v>
      </c>
      <c r="K84">
        <v>0.0373</v>
      </c>
      <c r="L84" t="s">
        <v>35</v>
      </c>
      <c r="M84" t="s">
        <v>19</v>
      </c>
      <c r="N84">
        <v>0.474</v>
      </c>
      <c r="O84" t="s">
        <v>16</v>
      </c>
      <c r="P84">
        <v>0.115</v>
      </c>
      <c r="Q84">
        <v>0.0262</v>
      </c>
      <c r="R84" t="s">
        <v>36</v>
      </c>
      <c r="S84" t="s">
        <v>22</v>
      </c>
      <c r="T84">
        <v>1.41</v>
      </c>
      <c r="U84">
        <f t="shared" si="2"/>
        <v>1.356292271</v>
      </c>
      <c r="V84" t="s">
        <v>16</v>
      </c>
      <c r="W84">
        <v>0.0588</v>
      </c>
      <c r="X84">
        <v>0.0286</v>
      </c>
      <c r="Y84" t="s">
        <v>37</v>
      </c>
    </row>
    <row r="85" ht="13.5" customHeight="1">
      <c r="A85" t="s">
        <v>209</v>
      </c>
      <c r="B85" t="s">
        <v>12</v>
      </c>
      <c r="C85">
        <v>136.0</v>
      </c>
      <c r="D85">
        <v>12.0</v>
      </c>
      <c r="E85" t="s">
        <v>43</v>
      </c>
      <c r="F85" t="s">
        <v>15</v>
      </c>
      <c r="G85">
        <v>0.827</v>
      </c>
      <c r="H85">
        <f t="shared" si="1"/>
        <v>1.025142857</v>
      </c>
      <c r="I85" t="s">
        <v>16</v>
      </c>
      <c r="J85">
        <v>0.249</v>
      </c>
      <c r="K85">
        <v>0.072</v>
      </c>
      <c r="L85" t="s">
        <v>35</v>
      </c>
      <c r="M85" t="s">
        <v>19</v>
      </c>
      <c r="N85">
        <v>0.159</v>
      </c>
      <c r="O85" t="s">
        <v>16</v>
      </c>
      <c r="P85">
        <v>0.0392</v>
      </c>
      <c r="Q85">
        <v>0.00933</v>
      </c>
      <c r="R85" t="s">
        <v>36</v>
      </c>
      <c r="S85" t="s">
        <v>22</v>
      </c>
      <c r="T85">
        <v>0.392</v>
      </c>
      <c r="U85">
        <f t="shared" si="2"/>
        <v>0.3382922712</v>
      </c>
      <c r="V85" t="s">
        <v>16</v>
      </c>
      <c r="W85">
        <v>0.0365</v>
      </c>
      <c r="X85">
        <v>0.0185</v>
      </c>
      <c r="Y85" t="s">
        <v>37</v>
      </c>
    </row>
    <row r="86" ht="13.5" customHeight="1">
      <c r="A86" t="s">
        <v>211</v>
      </c>
      <c r="B86" t="s">
        <v>12</v>
      </c>
      <c r="C86">
        <v>134.0</v>
      </c>
      <c r="D86">
        <v>10.0</v>
      </c>
      <c r="E86" t="s">
        <v>43</v>
      </c>
      <c r="F86" t="s">
        <v>15</v>
      </c>
      <c r="G86">
        <v>0.784</v>
      </c>
      <c r="H86">
        <f t="shared" si="1"/>
        <v>0.9821428571</v>
      </c>
      <c r="I86" t="s">
        <v>16</v>
      </c>
      <c r="J86">
        <v>0.239</v>
      </c>
      <c r="K86">
        <v>0.0688</v>
      </c>
      <c r="L86" t="s">
        <v>35</v>
      </c>
      <c r="M86" t="s">
        <v>19</v>
      </c>
      <c r="N86">
        <v>0.233</v>
      </c>
      <c r="O86" t="s">
        <v>16</v>
      </c>
      <c r="P86">
        <v>0.0567</v>
      </c>
      <c r="Q86">
        <v>0.0132</v>
      </c>
      <c r="R86" t="s">
        <v>36</v>
      </c>
      <c r="S86" t="s">
        <v>22</v>
      </c>
      <c r="T86">
        <v>0.636</v>
      </c>
      <c r="U86">
        <f t="shared" si="2"/>
        <v>0.5822922712</v>
      </c>
      <c r="V86" t="s">
        <v>16</v>
      </c>
      <c r="W86">
        <v>0.0418</v>
      </c>
      <c r="X86">
        <v>0.0211</v>
      </c>
      <c r="Y86" t="s">
        <v>37</v>
      </c>
    </row>
    <row r="87" ht="13.5" customHeight="1">
      <c r="A87" t="s">
        <v>214</v>
      </c>
      <c r="B87" t="s">
        <v>12</v>
      </c>
      <c r="C87">
        <v>46.0</v>
      </c>
      <c r="D87">
        <v>42.0</v>
      </c>
      <c r="E87" t="s">
        <v>43</v>
      </c>
      <c r="F87" t="s">
        <v>15</v>
      </c>
      <c r="G87">
        <v>0.651</v>
      </c>
      <c r="H87">
        <f t="shared" si="1"/>
        <v>0.8491428571</v>
      </c>
      <c r="I87" t="s">
        <v>16</v>
      </c>
      <c r="J87">
        <v>0.21</v>
      </c>
      <c r="K87">
        <v>0.0626</v>
      </c>
      <c r="L87" t="s">
        <v>35</v>
      </c>
      <c r="M87" t="s">
        <v>19</v>
      </c>
      <c r="N87">
        <v>0.501</v>
      </c>
      <c r="O87" t="s">
        <v>16</v>
      </c>
      <c r="P87">
        <v>0.121</v>
      </c>
      <c r="Q87">
        <v>0.0276</v>
      </c>
      <c r="R87" t="s">
        <v>36</v>
      </c>
      <c r="S87" t="s">
        <v>22</v>
      </c>
      <c r="T87">
        <v>4.55</v>
      </c>
      <c r="U87">
        <f t="shared" si="2"/>
        <v>4.496292271</v>
      </c>
      <c r="V87" t="s">
        <v>16</v>
      </c>
      <c r="W87">
        <v>0.128</v>
      </c>
      <c r="X87">
        <v>0.0629</v>
      </c>
      <c r="Y87" t="s">
        <v>37</v>
      </c>
    </row>
    <row r="88" ht="13.5" customHeight="1">
      <c r="A88" t="s">
        <v>216</v>
      </c>
      <c r="B88" t="s">
        <v>12</v>
      </c>
      <c r="C88">
        <v>84.0</v>
      </c>
      <c r="D88">
        <v>20.0</v>
      </c>
      <c r="E88" t="s">
        <v>43</v>
      </c>
      <c r="F88" t="s">
        <v>15</v>
      </c>
      <c r="G88">
        <v>0.178</v>
      </c>
      <c r="H88">
        <f t="shared" si="1"/>
        <v>0.3761428571</v>
      </c>
      <c r="I88" t="s">
        <v>16</v>
      </c>
      <c r="J88">
        <v>0.105</v>
      </c>
      <c r="K88">
        <v>0.0326</v>
      </c>
      <c r="L88" t="s">
        <v>35</v>
      </c>
      <c r="M88" t="s">
        <v>19</v>
      </c>
      <c r="N88">
        <v>0.23</v>
      </c>
      <c r="O88" t="s">
        <v>16</v>
      </c>
      <c r="P88">
        <v>0.056</v>
      </c>
      <c r="Q88">
        <v>0.0133</v>
      </c>
      <c r="R88" t="s">
        <v>36</v>
      </c>
      <c r="S88" t="s">
        <v>22</v>
      </c>
      <c r="T88">
        <v>0.754</v>
      </c>
      <c r="U88">
        <f t="shared" si="2"/>
        <v>0.7002922712</v>
      </c>
      <c r="V88" t="s">
        <v>16</v>
      </c>
      <c r="W88">
        <v>0.0444</v>
      </c>
      <c r="X88">
        <v>0.022</v>
      </c>
      <c r="Y88" t="s">
        <v>37</v>
      </c>
    </row>
    <row r="89" ht="13.5" customHeight="1">
      <c r="A89" t="s">
        <v>218</v>
      </c>
      <c r="B89" t="s">
        <v>12</v>
      </c>
      <c r="C89">
        <v>38.0</v>
      </c>
      <c r="D89">
        <v>34.0</v>
      </c>
      <c r="E89" t="s">
        <v>43</v>
      </c>
      <c r="F89" t="s">
        <v>15</v>
      </c>
      <c r="G89">
        <v>0.331</v>
      </c>
      <c r="H89">
        <f t="shared" si="1"/>
        <v>0.5291428571</v>
      </c>
      <c r="I89" t="s">
        <v>16</v>
      </c>
      <c r="J89">
        <v>0.139</v>
      </c>
      <c r="K89">
        <v>0.0438</v>
      </c>
      <c r="L89" t="s">
        <v>35</v>
      </c>
      <c r="M89" t="s">
        <v>19</v>
      </c>
      <c r="N89">
        <v>0.343</v>
      </c>
      <c r="O89" t="s">
        <v>16</v>
      </c>
      <c r="P89">
        <v>0.0831</v>
      </c>
      <c r="Q89">
        <v>0.0195</v>
      </c>
      <c r="R89" t="s">
        <v>36</v>
      </c>
      <c r="S89" t="s">
        <v>22</v>
      </c>
      <c r="T89">
        <v>0.903</v>
      </c>
      <c r="U89">
        <f t="shared" si="2"/>
        <v>0.8492922712</v>
      </c>
      <c r="V89" t="s">
        <v>16</v>
      </c>
      <c r="W89">
        <v>0.0477</v>
      </c>
      <c r="X89">
        <v>0.0243</v>
      </c>
      <c r="Y89" t="s">
        <v>37</v>
      </c>
    </row>
    <row r="90" ht="13.5" customHeight="1">
      <c r="A90" t="s">
        <v>220</v>
      </c>
      <c r="B90" t="s">
        <v>12</v>
      </c>
      <c r="C90">
        <v>132.0</v>
      </c>
      <c r="D90">
        <v>8.0</v>
      </c>
      <c r="E90" t="s">
        <v>43</v>
      </c>
      <c r="F90" t="s">
        <v>15</v>
      </c>
      <c r="G90">
        <v>-0.267</v>
      </c>
      <c r="H90">
        <v>0.0</v>
      </c>
      <c r="I90" t="s">
        <v>16</v>
      </c>
      <c r="J90">
        <v>0.00644</v>
      </c>
      <c r="K90">
        <v>0.0071</v>
      </c>
      <c r="L90" t="s">
        <v>35</v>
      </c>
      <c r="M90" t="s">
        <v>19</v>
      </c>
      <c r="N90">
        <v>0.328</v>
      </c>
      <c r="O90" t="s">
        <v>16</v>
      </c>
      <c r="P90">
        <v>0.0794</v>
      </c>
      <c r="Q90">
        <v>0.0185</v>
      </c>
      <c r="R90" t="s">
        <v>36</v>
      </c>
      <c r="S90" t="s">
        <v>22</v>
      </c>
      <c r="T90">
        <v>0.856</v>
      </c>
      <c r="U90">
        <f t="shared" si="2"/>
        <v>0.8022922712</v>
      </c>
      <c r="V90" t="s">
        <v>16</v>
      </c>
      <c r="W90">
        <v>0.0467</v>
      </c>
      <c r="X90">
        <v>0.0231</v>
      </c>
      <c r="Y90" t="s">
        <v>37</v>
      </c>
    </row>
    <row r="91" ht="13.5" customHeight="1">
      <c r="A91" t="s">
        <v>222</v>
      </c>
      <c r="B91" t="s">
        <v>12</v>
      </c>
      <c r="C91">
        <v>40.0</v>
      </c>
      <c r="D91">
        <v>36.0</v>
      </c>
      <c r="E91" t="s">
        <v>43</v>
      </c>
      <c r="F91" t="s">
        <v>15</v>
      </c>
      <c r="G91">
        <v>3.57E-4</v>
      </c>
      <c r="H91">
        <f t="shared" ref="H91:H99" si="3">G91+(-$AI$18)</f>
        <v>0.1984998571</v>
      </c>
      <c r="I91" t="s">
        <v>16</v>
      </c>
      <c r="J91">
        <v>0.0656</v>
      </c>
      <c r="K91">
        <v>0.0233</v>
      </c>
      <c r="L91" t="s">
        <v>35</v>
      </c>
      <c r="M91" t="s">
        <v>19</v>
      </c>
      <c r="N91">
        <v>0.282</v>
      </c>
      <c r="O91" t="s">
        <v>16</v>
      </c>
      <c r="P91">
        <v>0.0684</v>
      </c>
      <c r="Q91">
        <v>0.0162</v>
      </c>
      <c r="R91" t="s">
        <v>36</v>
      </c>
      <c r="S91" t="s">
        <v>22</v>
      </c>
      <c r="T91">
        <v>1.48</v>
      </c>
      <c r="U91">
        <f t="shared" si="2"/>
        <v>1.426292271</v>
      </c>
      <c r="V91" t="s">
        <v>16</v>
      </c>
      <c r="W91">
        <v>0.0604</v>
      </c>
      <c r="X91">
        <v>0.0302</v>
      </c>
      <c r="Y91" t="s">
        <v>37</v>
      </c>
    </row>
    <row r="92" ht="13.5" customHeight="1">
      <c r="A92" t="s">
        <v>224</v>
      </c>
      <c r="B92" t="s">
        <v>12</v>
      </c>
      <c r="C92">
        <v>6.0</v>
      </c>
      <c r="D92">
        <v>4.0</v>
      </c>
      <c r="E92" t="s">
        <v>43</v>
      </c>
      <c r="F92" t="s">
        <v>15</v>
      </c>
      <c r="G92">
        <v>0.0684</v>
      </c>
      <c r="H92">
        <f t="shared" si="3"/>
        <v>0.2665428571</v>
      </c>
      <c r="I92" t="s">
        <v>16</v>
      </c>
      <c r="J92">
        <v>0.0806</v>
      </c>
      <c r="K92">
        <v>0.0259</v>
      </c>
      <c r="L92" t="s">
        <v>35</v>
      </c>
      <c r="M92" t="s">
        <v>19</v>
      </c>
      <c r="N92">
        <v>0.267</v>
      </c>
      <c r="O92" t="s">
        <v>16</v>
      </c>
      <c r="P92">
        <v>0.0649</v>
      </c>
      <c r="Q92">
        <v>0.0154</v>
      </c>
      <c r="R92" t="s">
        <v>36</v>
      </c>
      <c r="S92" t="s">
        <v>22</v>
      </c>
      <c r="T92">
        <v>0.995</v>
      </c>
      <c r="U92">
        <f t="shared" si="2"/>
        <v>0.9412922712</v>
      </c>
      <c r="V92" t="s">
        <v>16</v>
      </c>
      <c r="W92">
        <v>0.0497</v>
      </c>
      <c r="X92">
        <v>0.0232</v>
      </c>
      <c r="Y92" t="s">
        <v>37</v>
      </c>
    </row>
    <row r="93" ht="13.5" customHeight="1">
      <c r="A93" t="s">
        <v>226</v>
      </c>
      <c r="B93" t="s">
        <v>12</v>
      </c>
      <c r="C93">
        <v>94.0</v>
      </c>
      <c r="D93">
        <v>30.0</v>
      </c>
      <c r="E93" t="s">
        <v>43</v>
      </c>
      <c r="F93" t="s">
        <v>15</v>
      </c>
      <c r="G93">
        <v>-0.0594</v>
      </c>
      <c r="H93">
        <f t="shared" si="3"/>
        <v>0.1387428571</v>
      </c>
      <c r="I93" t="s">
        <v>16</v>
      </c>
      <c r="J93">
        <v>0.0524</v>
      </c>
      <c r="K93">
        <v>0.0172</v>
      </c>
      <c r="L93" t="s">
        <v>35</v>
      </c>
      <c r="M93" t="s">
        <v>19</v>
      </c>
      <c r="N93">
        <v>0.25</v>
      </c>
      <c r="O93" t="s">
        <v>16</v>
      </c>
      <c r="P93">
        <v>0.0609</v>
      </c>
      <c r="Q93">
        <v>0.0141</v>
      </c>
      <c r="R93" t="s">
        <v>36</v>
      </c>
      <c r="S93" t="s">
        <v>22</v>
      </c>
      <c r="T93">
        <v>1.5</v>
      </c>
      <c r="U93">
        <f t="shared" si="2"/>
        <v>1.446292271</v>
      </c>
      <c r="V93" t="s">
        <v>16</v>
      </c>
      <c r="W93">
        <v>0.0607</v>
      </c>
      <c r="X93">
        <v>0.0301</v>
      </c>
      <c r="Y93" t="s">
        <v>37</v>
      </c>
    </row>
    <row r="94" ht="13.5" customHeight="1">
      <c r="A94" t="s">
        <v>227</v>
      </c>
      <c r="B94" t="s">
        <v>12</v>
      </c>
      <c r="C94">
        <v>143.0</v>
      </c>
      <c r="D94">
        <v>19.0</v>
      </c>
      <c r="E94" t="s">
        <v>43</v>
      </c>
      <c r="F94" t="s">
        <v>15</v>
      </c>
      <c r="G94">
        <v>-0.173</v>
      </c>
      <c r="H94">
        <f t="shared" si="3"/>
        <v>0.02514285714</v>
      </c>
      <c r="I94" t="s">
        <v>16</v>
      </c>
      <c r="J94">
        <v>0.0272</v>
      </c>
      <c r="K94">
        <v>0.0134</v>
      </c>
      <c r="L94" t="s">
        <v>35</v>
      </c>
      <c r="M94" t="s">
        <v>19</v>
      </c>
      <c r="N94">
        <v>0.344</v>
      </c>
      <c r="O94" t="s">
        <v>16</v>
      </c>
      <c r="P94">
        <v>0.0834</v>
      </c>
      <c r="Q94">
        <v>0.0194</v>
      </c>
      <c r="R94" t="s">
        <v>36</v>
      </c>
      <c r="S94" t="s">
        <v>22</v>
      </c>
      <c r="T94">
        <v>0.915</v>
      </c>
      <c r="U94">
        <f t="shared" si="2"/>
        <v>0.8612922712</v>
      </c>
      <c r="V94" t="s">
        <v>16</v>
      </c>
      <c r="W94">
        <v>0.048</v>
      </c>
      <c r="X94">
        <v>0.0237</v>
      </c>
      <c r="Y94" t="s">
        <v>37</v>
      </c>
    </row>
    <row r="95" ht="13.5" customHeight="1">
      <c r="A95" t="s">
        <v>230</v>
      </c>
      <c r="B95" t="s">
        <v>12</v>
      </c>
      <c r="C95">
        <v>113.0</v>
      </c>
      <c r="D95">
        <v>47.0</v>
      </c>
      <c r="E95" t="s">
        <v>43</v>
      </c>
      <c r="F95" t="s">
        <v>15</v>
      </c>
      <c r="G95">
        <v>-0.0817</v>
      </c>
      <c r="H95">
        <f t="shared" si="3"/>
        <v>0.1164428571</v>
      </c>
      <c r="I95" t="s">
        <v>16</v>
      </c>
      <c r="J95">
        <v>0.0474</v>
      </c>
      <c r="K95">
        <v>0.0177</v>
      </c>
      <c r="L95" t="s">
        <v>35</v>
      </c>
      <c r="M95" t="s">
        <v>19</v>
      </c>
      <c r="N95">
        <v>0.362</v>
      </c>
      <c r="O95" t="s">
        <v>16</v>
      </c>
      <c r="P95">
        <v>0.0876</v>
      </c>
      <c r="Q95">
        <v>0.0204</v>
      </c>
      <c r="R95" t="s">
        <v>36</v>
      </c>
      <c r="S95" t="s">
        <v>22</v>
      </c>
      <c r="T95">
        <v>1.77</v>
      </c>
      <c r="U95">
        <f t="shared" si="2"/>
        <v>1.716292271</v>
      </c>
      <c r="V95" t="s">
        <v>16</v>
      </c>
      <c r="W95">
        <v>0.0667</v>
      </c>
      <c r="X95">
        <v>0.0332</v>
      </c>
      <c r="Y95" t="s">
        <v>37</v>
      </c>
    </row>
    <row r="96" ht="13.5" customHeight="1">
      <c r="A96" t="s">
        <v>231</v>
      </c>
      <c r="B96" t="s">
        <v>12</v>
      </c>
      <c r="C96">
        <v>54.0</v>
      </c>
      <c r="D96">
        <v>50.0</v>
      </c>
      <c r="E96" t="s">
        <v>43</v>
      </c>
      <c r="F96" t="s">
        <v>15</v>
      </c>
      <c r="G96">
        <v>0.0236</v>
      </c>
      <c r="H96">
        <f t="shared" si="3"/>
        <v>0.2217428571</v>
      </c>
      <c r="I96" t="s">
        <v>16</v>
      </c>
      <c r="J96">
        <v>0.0707</v>
      </c>
      <c r="K96">
        <v>0.0246</v>
      </c>
      <c r="L96" t="s">
        <v>35</v>
      </c>
      <c r="M96" t="s">
        <v>19</v>
      </c>
      <c r="N96">
        <v>0.363</v>
      </c>
      <c r="O96" t="s">
        <v>16</v>
      </c>
      <c r="P96">
        <v>0.0878</v>
      </c>
      <c r="Q96">
        <v>0.0204</v>
      </c>
      <c r="R96" t="s">
        <v>36</v>
      </c>
      <c r="S96" t="s">
        <v>22</v>
      </c>
      <c r="T96">
        <v>1.63</v>
      </c>
      <c r="U96">
        <f t="shared" si="2"/>
        <v>1.576292271</v>
      </c>
      <c r="V96" t="s">
        <v>16</v>
      </c>
      <c r="W96">
        <v>0.0636</v>
      </c>
      <c r="X96">
        <v>0.0319</v>
      </c>
      <c r="Y96" t="s">
        <v>37</v>
      </c>
    </row>
    <row r="97" ht="13.5" customHeight="1">
      <c r="A97" t="s">
        <v>232</v>
      </c>
      <c r="B97" t="s">
        <v>12</v>
      </c>
      <c r="C97">
        <v>17.0</v>
      </c>
      <c r="D97">
        <v>15.0</v>
      </c>
      <c r="E97" t="s">
        <v>43</v>
      </c>
      <c r="F97" t="s">
        <v>15</v>
      </c>
      <c r="G97">
        <v>0.344</v>
      </c>
      <c r="H97">
        <f t="shared" si="3"/>
        <v>0.5421428571</v>
      </c>
      <c r="I97" t="s">
        <v>16</v>
      </c>
      <c r="J97">
        <v>0.142</v>
      </c>
      <c r="K97">
        <v>0.0443</v>
      </c>
      <c r="L97" t="s">
        <v>35</v>
      </c>
      <c r="M97" t="s">
        <v>19</v>
      </c>
      <c r="N97">
        <v>0.453</v>
      </c>
      <c r="O97" t="s">
        <v>16</v>
      </c>
      <c r="P97">
        <v>0.109</v>
      </c>
      <c r="Q97">
        <v>0.0254</v>
      </c>
      <c r="R97" t="s">
        <v>36</v>
      </c>
      <c r="S97" t="s">
        <v>22</v>
      </c>
      <c r="T97">
        <v>1.72</v>
      </c>
      <c r="U97">
        <f t="shared" si="2"/>
        <v>1.666292271</v>
      </c>
      <c r="V97" t="s">
        <v>16</v>
      </c>
      <c r="W97">
        <v>0.0657</v>
      </c>
      <c r="X97">
        <v>0.0327</v>
      </c>
      <c r="Y97" t="s">
        <v>37</v>
      </c>
    </row>
    <row r="98" ht="13.5" customHeight="1">
      <c r="A98" t="s">
        <v>234</v>
      </c>
      <c r="B98" t="s">
        <v>12</v>
      </c>
      <c r="C98">
        <v>128.0</v>
      </c>
      <c r="D98">
        <v>6.0</v>
      </c>
      <c r="E98" t="s">
        <v>43</v>
      </c>
      <c r="F98" t="s">
        <v>15</v>
      </c>
      <c r="G98">
        <v>0.28</v>
      </c>
      <c r="H98">
        <f t="shared" si="3"/>
        <v>0.4781428571</v>
      </c>
      <c r="I98" t="s">
        <v>16</v>
      </c>
      <c r="J98">
        <v>0.127</v>
      </c>
      <c r="K98">
        <v>0.0411</v>
      </c>
      <c r="L98" t="s">
        <v>35</v>
      </c>
      <c r="M98" t="s">
        <v>19</v>
      </c>
      <c r="N98">
        <v>0.471</v>
      </c>
      <c r="O98" t="s">
        <v>16</v>
      </c>
      <c r="P98">
        <v>0.114</v>
      </c>
      <c r="Q98">
        <v>0.0263</v>
      </c>
      <c r="R98" t="s">
        <v>36</v>
      </c>
      <c r="S98" t="s">
        <v>22</v>
      </c>
      <c r="T98">
        <v>1.85</v>
      </c>
      <c r="U98">
        <f t="shared" si="2"/>
        <v>1.796292271</v>
      </c>
      <c r="V98" t="s">
        <v>16</v>
      </c>
      <c r="W98">
        <v>0.0685</v>
      </c>
      <c r="X98">
        <v>0.0339</v>
      </c>
      <c r="Y98" t="s">
        <v>37</v>
      </c>
    </row>
    <row r="99" ht="13.5" customHeight="1">
      <c r="A99" t="s">
        <v>236</v>
      </c>
      <c r="B99" t="s">
        <v>12</v>
      </c>
      <c r="C99">
        <v>101.0</v>
      </c>
      <c r="D99">
        <v>37.0</v>
      </c>
      <c r="E99" t="s">
        <v>43</v>
      </c>
      <c r="F99" t="s">
        <v>15</v>
      </c>
      <c r="G99">
        <v>-0.0883</v>
      </c>
      <c r="H99">
        <f t="shared" si="3"/>
        <v>0.1098428571</v>
      </c>
      <c r="I99" t="s">
        <v>16</v>
      </c>
      <c r="J99">
        <v>0.046</v>
      </c>
      <c r="K99">
        <v>0.0176</v>
      </c>
      <c r="L99" t="s">
        <v>35</v>
      </c>
      <c r="M99" t="s">
        <v>19</v>
      </c>
      <c r="N99">
        <v>0.479</v>
      </c>
      <c r="O99" t="s">
        <v>16</v>
      </c>
      <c r="P99">
        <v>0.116</v>
      </c>
      <c r="Q99">
        <v>0.0262</v>
      </c>
      <c r="R99" t="s">
        <v>36</v>
      </c>
      <c r="S99" t="s">
        <v>22</v>
      </c>
      <c r="T99">
        <v>1.65</v>
      </c>
      <c r="U99">
        <f t="shared" si="2"/>
        <v>1.596292271</v>
      </c>
      <c r="V99" t="s">
        <v>16</v>
      </c>
      <c r="W99">
        <v>0.0641</v>
      </c>
      <c r="X99">
        <v>0.0318</v>
      </c>
      <c r="Y99" t="s">
        <v>37</v>
      </c>
    </row>
    <row r="100" ht="13.5" customHeight="1">
      <c r="A100" t="s">
        <v>236</v>
      </c>
      <c r="B100" t="s">
        <v>12</v>
      </c>
      <c r="C100">
        <v>117.0</v>
      </c>
      <c r="D100">
        <v>51.0</v>
      </c>
      <c r="E100" t="s">
        <v>43</v>
      </c>
      <c r="F100" t="s">
        <v>15</v>
      </c>
      <c r="G100">
        <v>-0.254</v>
      </c>
      <c r="H100">
        <v>0.0</v>
      </c>
      <c r="I100" t="s">
        <v>16</v>
      </c>
      <c r="J100">
        <v>0.00936</v>
      </c>
      <c r="K100">
        <v>0.00664</v>
      </c>
      <c r="L100" t="s">
        <v>35</v>
      </c>
      <c r="M100" t="s">
        <v>19</v>
      </c>
      <c r="N100">
        <v>0.451</v>
      </c>
      <c r="O100" t="s">
        <v>16</v>
      </c>
      <c r="P100">
        <v>0.109</v>
      </c>
      <c r="Q100">
        <v>0.0248</v>
      </c>
      <c r="R100" t="s">
        <v>36</v>
      </c>
      <c r="S100" t="s">
        <v>22</v>
      </c>
      <c r="T100">
        <v>1.29</v>
      </c>
      <c r="U100">
        <f t="shared" si="2"/>
        <v>1.236292271</v>
      </c>
      <c r="V100" t="s">
        <v>16</v>
      </c>
      <c r="W100">
        <v>0.0562</v>
      </c>
      <c r="X100">
        <v>0.0284</v>
      </c>
      <c r="Y100" t="s">
        <v>37</v>
      </c>
    </row>
    <row r="101" ht="13.5" customHeight="1">
      <c r="A101" t="s">
        <v>238</v>
      </c>
      <c r="B101" t="s">
        <v>12</v>
      </c>
      <c r="C101">
        <v>90.0</v>
      </c>
      <c r="D101">
        <v>26.0</v>
      </c>
      <c r="E101" t="s">
        <v>43</v>
      </c>
      <c r="F101" t="s">
        <v>15</v>
      </c>
      <c r="G101">
        <v>-0.203</v>
      </c>
      <c r="H101">
        <v>0.0</v>
      </c>
      <c r="I101" t="s">
        <v>16</v>
      </c>
      <c r="J101">
        <v>0.0206</v>
      </c>
      <c r="K101">
        <v>0.00931</v>
      </c>
      <c r="L101" t="s">
        <v>35</v>
      </c>
      <c r="M101" t="s">
        <v>19</v>
      </c>
      <c r="N101">
        <v>0.315</v>
      </c>
      <c r="O101" t="s">
        <v>16</v>
      </c>
      <c r="P101">
        <v>0.0764</v>
      </c>
      <c r="Q101">
        <v>0.0177</v>
      </c>
      <c r="R101" t="s">
        <v>36</v>
      </c>
      <c r="S101" t="s">
        <v>22</v>
      </c>
      <c r="T101">
        <v>1.23</v>
      </c>
      <c r="U101">
        <f t="shared" si="2"/>
        <v>1.176292271</v>
      </c>
      <c r="V101" t="s">
        <v>16</v>
      </c>
      <c r="W101">
        <v>0.0548</v>
      </c>
      <c r="X101">
        <v>0.0275</v>
      </c>
      <c r="Y101" t="s">
        <v>37</v>
      </c>
    </row>
    <row r="102" ht="13.5" customHeight="1">
      <c r="A102" t="s">
        <v>240</v>
      </c>
      <c r="B102" t="s">
        <v>12</v>
      </c>
      <c r="C102">
        <v>73.0</v>
      </c>
      <c r="D102">
        <v>11.0</v>
      </c>
      <c r="E102" t="s">
        <v>43</v>
      </c>
      <c r="F102" t="s">
        <v>15</v>
      </c>
      <c r="G102">
        <v>-0.267</v>
      </c>
      <c r="H102">
        <v>0.0</v>
      </c>
      <c r="I102" t="s">
        <v>16</v>
      </c>
      <c r="J102">
        <v>0.0063</v>
      </c>
      <c r="K102">
        <v>0.00603</v>
      </c>
      <c r="L102" t="s">
        <v>35</v>
      </c>
      <c r="M102" t="s">
        <v>19</v>
      </c>
      <c r="N102">
        <v>0.203</v>
      </c>
      <c r="O102" t="s">
        <v>16</v>
      </c>
      <c r="P102">
        <v>0.0495</v>
      </c>
      <c r="Q102">
        <v>0.0117</v>
      </c>
      <c r="R102" t="s">
        <v>36</v>
      </c>
      <c r="S102" t="s">
        <v>22</v>
      </c>
      <c r="T102">
        <v>0.955</v>
      </c>
      <c r="U102">
        <f t="shared" si="2"/>
        <v>0.9012922712</v>
      </c>
      <c r="V102" t="s">
        <v>16</v>
      </c>
      <c r="W102">
        <v>0.0488</v>
      </c>
      <c r="X102">
        <v>0.0243</v>
      </c>
      <c r="Y102" t="s">
        <v>37</v>
      </c>
    </row>
    <row r="103" ht="13.5" customHeight="1">
      <c r="A103" t="s">
        <v>242</v>
      </c>
      <c r="B103" t="s">
        <v>12</v>
      </c>
      <c r="C103">
        <v>14.0</v>
      </c>
      <c r="D103">
        <v>12.0</v>
      </c>
      <c r="E103" t="s">
        <v>43</v>
      </c>
      <c r="F103" t="s">
        <v>15</v>
      </c>
      <c r="G103">
        <v>0.141</v>
      </c>
      <c r="H103">
        <f t="shared" ref="H103:H105" si="4">G103+(-$AI$18)</f>
        <v>0.3391428571</v>
      </c>
      <c r="I103" t="s">
        <v>16</v>
      </c>
      <c r="J103">
        <v>0.0966</v>
      </c>
      <c r="K103">
        <v>0.0318</v>
      </c>
      <c r="L103" t="s">
        <v>35</v>
      </c>
      <c r="M103" t="s">
        <v>19</v>
      </c>
      <c r="N103">
        <v>0.354</v>
      </c>
      <c r="O103" t="s">
        <v>16</v>
      </c>
      <c r="P103">
        <v>0.0858</v>
      </c>
      <c r="Q103">
        <v>0.0198</v>
      </c>
      <c r="R103" t="s">
        <v>36</v>
      </c>
      <c r="S103" t="s">
        <v>22</v>
      </c>
      <c r="T103">
        <v>1.3</v>
      </c>
      <c r="U103">
        <f t="shared" si="2"/>
        <v>1.246292271</v>
      </c>
      <c r="V103" t="s">
        <v>16</v>
      </c>
      <c r="W103">
        <v>0.0564</v>
      </c>
      <c r="X103">
        <v>0.0281</v>
      </c>
      <c r="Y103" t="s">
        <v>37</v>
      </c>
    </row>
    <row r="104" ht="13.5" customHeight="1">
      <c r="A104" t="s">
        <v>243</v>
      </c>
      <c r="B104" t="s">
        <v>12</v>
      </c>
      <c r="C104">
        <v>11.0</v>
      </c>
      <c r="D104">
        <v>9.0</v>
      </c>
      <c r="E104" t="s">
        <v>43</v>
      </c>
      <c r="F104" t="s">
        <v>15</v>
      </c>
      <c r="G104">
        <v>0.31</v>
      </c>
      <c r="H104">
        <f t="shared" si="4"/>
        <v>0.5081428571</v>
      </c>
      <c r="I104" t="s">
        <v>16</v>
      </c>
      <c r="J104">
        <v>0.134</v>
      </c>
      <c r="K104">
        <v>0.041</v>
      </c>
      <c r="L104" t="s">
        <v>35</v>
      </c>
      <c r="M104" t="s">
        <v>19</v>
      </c>
      <c r="N104">
        <v>0.373</v>
      </c>
      <c r="O104" t="s">
        <v>16</v>
      </c>
      <c r="P104">
        <v>0.0902</v>
      </c>
      <c r="Q104">
        <v>0.0211</v>
      </c>
      <c r="R104" t="s">
        <v>36</v>
      </c>
      <c r="S104" t="s">
        <v>22</v>
      </c>
      <c r="T104">
        <v>1.41</v>
      </c>
      <c r="U104">
        <f t="shared" si="2"/>
        <v>1.356292271</v>
      </c>
      <c r="V104" t="s">
        <v>16</v>
      </c>
      <c r="W104">
        <v>0.0588</v>
      </c>
      <c r="X104">
        <v>0.0291</v>
      </c>
      <c r="Y104" t="s">
        <v>37</v>
      </c>
    </row>
    <row r="105" ht="13.5" customHeight="1">
      <c r="A105" t="s">
        <v>245</v>
      </c>
      <c r="B105" t="s">
        <v>12</v>
      </c>
      <c r="C105">
        <v>120.0</v>
      </c>
      <c r="D105">
        <v>54.0</v>
      </c>
      <c r="E105" t="s">
        <v>43</v>
      </c>
      <c r="F105" t="s">
        <v>15</v>
      </c>
      <c r="G105">
        <v>0.67</v>
      </c>
      <c r="H105">
        <f t="shared" si="4"/>
        <v>0.8681428571</v>
      </c>
      <c r="I105" t="s">
        <v>16</v>
      </c>
      <c r="J105">
        <v>0.214</v>
      </c>
      <c r="K105">
        <v>0.0649</v>
      </c>
      <c r="L105" t="s">
        <v>35</v>
      </c>
      <c r="M105" t="s">
        <v>19</v>
      </c>
      <c r="N105">
        <v>0.534</v>
      </c>
      <c r="O105" t="s">
        <v>16</v>
      </c>
      <c r="P105">
        <v>0.129</v>
      </c>
      <c r="Q105">
        <v>0.0296</v>
      </c>
      <c r="R105" t="s">
        <v>36</v>
      </c>
      <c r="S105" t="s">
        <v>22</v>
      </c>
      <c r="T105">
        <v>1.59</v>
      </c>
      <c r="U105">
        <f t="shared" si="2"/>
        <v>1.536292271</v>
      </c>
      <c r="V105" t="s">
        <v>16</v>
      </c>
      <c r="W105">
        <v>0.0627</v>
      </c>
      <c r="X105">
        <v>0.0314</v>
      </c>
      <c r="Y105" t="s">
        <v>37</v>
      </c>
    </row>
    <row r="106" ht="13.5" customHeight="1">
      <c r="A106" t="s">
        <v>247</v>
      </c>
      <c r="B106" t="s">
        <v>12</v>
      </c>
      <c r="C106">
        <v>48.0</v>
      </c>
      <c r="D106">
        <v>44.0</v>
      </c>
      <c r="E106" t="s">
        <v>43</v>
      </c>
      <c r="F106" t="s">
        <v>15</v>
      </c>
      <c r="G106">
        <v>-0.226</v>
      </c>
      <c r="H106">
        <v>0.0</v>
      </c>
      <c r="I106" t="s">
        <v>16</v>
      </c>
      <c r="J106">
        <v>0.0155</v>
      </c>
      <c r="K106">
        <v>0.00752</v>
      </c>
      <c r="L106" t="s">
        <v>35</v>
      </c>
      <c r="M106" t="s">
        <v>19</v>
      </c>
      <c r="N106">
        <v>0.41</v>
      </c>
      <c r="O106" t="s">
        <v>16</v>
      </c>
      <c r="P106">
        <v>0.0993</v>
      </c>
      <c r="Q106">
        <v>0.0229</v>
      </c>
      <c r="R106" t="s">
        <v>36</v>
      </c>
      <c r="S106" t="s">
        <v>22</v>
      </c>
      <c r="T106">
        <v>1.73</v>
      </c>
      <c r="U106">
        <f t="shared" si="2"/>
        <v>1.676292271</v>
      </c>
      <c r="V106" t="s">
        <v>16</v>
      </c>
      <c r="W106">
        <v>0.0659</v>
      </c>
      <c r="X106">
        <v>0.032</v>
      </c>
      <c r="Y106" t="s">
        <v>37</v>
      </c>
    </row>
    <row r="107" ht="13.5" customHeight="1">
      <c r="A107" t="s">
        <v>248</v>
      </c>
      <c r="B107" t="s">
        <v>12</v>
      </c>
      <c r="C107">
        <v>97.0</v>
      </c>
      <c r="D107">
        <v>33.0</v>
      </c>
      <c r="E107" t="s">
        <v>43</v>
      </c>
      <c r="F107" t="s">
        <v>15</v>
      </c>
      <c r="G107">
        <v>-0.213</v>
      </c>
      <c r="H107">
        <v>0.0</v>
      </c>
      <c r="I107" t="s">
        <v>16</v>
      </c>
      <c r="J107">
        <v>0.0184</v>
      </c>
      <c r="K107">
        <v>0.0116</v>
      </c>
      <c r="L107" t="s">
        <v>35</v>
      </c>
      <c r="M107" t="s">
        <v>19</v>
      </c>
      <c r="N107">
        <v>0.654</v>
      </c>
      <c r="O107" t="s">
        <v>16</v>
      </c>
      <c r="P107">
        <v>0.158</v>
      </c>
      <c r="Q107">
        <v>0.0361</v>
      </c>
      <c r="R107" t="s">
        <v>36</v>
      </c>
      <c r="S107" t="s">
        <v>22</v>
      </c>
      <c r="T107">
        <v>1.19</v>
      </c>
      <c r="U107">
        <f t="shared" si="2"/>
        <v>1.136292271</v>
      </c>
      <c r="V107" t="s">
        <v>16</v>
      </c>
      <c r="W107">
        <v>0.0539</v>
      </c>
      <c r="X107">
        <v>0.0269</v>
      </c>
      <c r="Y107" t="s">
        <v>37</v>
      </c>
    </row>
    <row r="108" ht="13.5" customHeight="1">
      <c r="A108" t="s">
        <v>251</v>
      </c>
      <c r="B108" t="s">
        <v>12</v>
      </c>
      <c r="C108">
        <v>98.0</v>
      </c>
      <c r="D108">
        <v>34.0</v>
      </c>
      <c r="E108" t="s">
        <v>43</v>
      </c>
      <c r="F108" t="s">
        <v>15</v>
      </c>
      <c r="G108">
        <v>-0.255</v>
      </c>
      <c r="H108">
        <v>0.0</v>
      </c>
      <c r="I108" t="s">
        <v>16</v>
      </c>
      <c r="J108">
        <v>0.00901</v>
      </c>
      <c r="K108">
        <v>0.0073</v>
      </c>
      <c r="L108" t="s">
        <v>35</v>
      </c>
      <c r="M108" t="s">
        <v>19</v>
      </c>
      <c r="N108">
        <v>0.385</v>
      </c>
      <c r="O108" t="s">
        <v>16</v>
      </c>
      <c r="P108">
        <v>0.0932</v>
      </c>
      <c r="Q108">
        <v>0.0216</v>
      </c>
      <c r="R108" t="s">
        <v>36</v>
      </c>
      <c r="S108" t="s">
        <v>22</v>
      </c>
      <c r="T108">
        <v>0.799</v>
      </c>
      <c r="U108">
        <f t="shared" si="2"/>
        <v>0.7452922712</v>
      </c>
      <c r="V108" t="s">
        <v>16</v>
      </c>
      <c r="W108">
        <v>0.0454</v>
      </c>
      <c r="X108">
        <v>0.0229</v>
      </c>
      <c r="Y108" t="s">
        <v>37</v>
      </c>
    </row>
    <row r="109" ht="13.5" customHeight="1">
      <c r="A109" t="s">
        <v>253</v>
      </c>
      <c r="B109" t="s">
        <v>12</v>
      </c>
      <c r="C109">
        <v>64.0</v>
      </c>
      <c r="D109">
        <v>2.0</v>
      </c>
      <c r="E109" t="s">
        <v>43</v>
      </c>
      <c r="F109" t="s">
        <v>15</v>
      </c>
      <c r="G109">
        <v>-0.268</v>
      </c>
      <c r="H109">
        <v>0.0</v>
      </c>
      <c r="I109" t="s">
        <v>16</v>
      </c>
      <c r="J109">
        <v>0.00616</v>
      </c>
      <c r="K109">
        <v>0.00612</v>
      </c>
      <c r="L109" t="s">
        <v>35</v>
      </c>
      <c r="M109" t="s">
        <v>19</v>
      </c>
      <c r="N109">
        <v>0.368</v>
      </c>
      <c r="O109" t="s">
        <v>16</v>
      </c>
      <c r="P109">
        <v>0.0892</v>
      </c>
      <c r="Q109">
        <v>0.0209</v>
      </c>
      <c r="R109" t="s">
        <v>36</v>
      </c>
      <c r="S109" t="s">
        <v>22</v>
      </c>
      <c r="T109">
        <v>0.905</v>
      </c>
      <c r="U109">
        <f t="shared" si="2"/>
        <v>0.8512922712</v>
      </c>
      <c r="V109" t="s">
        <v>16</v>
      </c>
      <c r="W109">
        <v>0.0477</v>
      </c>
      <c r="X109">
        <v>0.0243</v>
      </c>
      <c r="Y109" t="s">
        <v>37</v>
      </c>
    </row>
    <row r="110" ht="13.5" customHeight="1">
      <c r="A110" t="s">
        <v>254</v>
      </c>
      <c r="B110" t="s">
        <v>12</v>
      </c>
      <c r="C110">
        <v>102.0</v>
      </c>
      <c r="D110">
        <v>38.0</v>
      </c>
      <c r="E110" t="s">
        <v>43</v>
      </c>
      <c r="F110" t="s">
        <v>15</v>
      </c>
      <c r="G110">
        <v>0.53</v>
      </c>
      <c r="H110">
        <f t="shared" ref="H110:H138" si="5">G110+(-$AI$18)</f>
        <v>0.7281428571</v>
      </c>
      <c r="I110" t="s">
        <v>16</v>
      </c>
      <c r="J110">
        <v>0.183</v>
      </c>
      <c r="K110">
        <v>0.0584</v>
      </c>
      <c r="L110" t="s">
        <v>35</v>
      </c>
      <c r="M110" t="s">
        <v>19</v>
      </c>
      <c r="N110">
        <v>0.525</v>
      </c>
      <c r="O110" t="s">
        <v>16</v>
      </c>
      <c r="P110">
        <v>0.127</v>
      </c>
      <c r="Q110">
        <v>0.0288</v>
      </c>
      <c r="R110" t="s">
        <v>36</v>
      </c>
      <c r="S110" t="s">
        <v>22</v>
      </c>
      <c r="T110">
        <v>2.05</v>
      </c>
      <c r="U110">
        <f t="shared" si="2"/>
        <v>1.996292271</v>
      </c>
      <c r="V110" t="s">
        <v>16</v>
      </c>
      <c r="W110">
        <v>0.0729</v>
      </c>
      <c r="X110">
        <v>0.0367</v>
      </c>
      <c r="Y110" t="s">
        <v>37</v>
      </c>
    </row>
    <row r="111" ht="13.5" customHeight="1">
      <c r="A111" t="s">
        <v>256</v>
      </c>
      <c r="B111" t="s">
        <v>12</v>
      </c>
      <c r="C111">
        <v>93.0</v>
      </c>
      <c r="D111">
        <v>29.0</v>
      </c>
      <c r="E111" t="s">
        <v>43</v>
      </c>
      <c r="F111" t="s">
        <v>15</v>
      </c>
      <c r="G111">
        <v>1.01</v>
      </c>
      <c r="H111">
        <f t="shared" si="5"/>
        <v>1.208142857</v>
      </c>
      <c r="I111" t="s">
        <v>16</v>
      </c>
      <c r="J111">
        <v>0.289</v>
      </c>
      <c r="K111">
        <v>0.085</v>
      </c>
      <c r="L111" t="s">
        <v>35</v>
      </c>
      <c r="M111" t="s">
        <v>19</v>
      </c>
      <c r="N111">
        <v>0.839</v>
      </c>
      <c r="O111" t="s">
        <v>16</v>
      </c>
      <c r="P111">
        <v>0.203</v>
      </c>
      <c r="Q111">
        <v>0.0457</v>
      </c>
      <c r="R111" t="s">
        <v>36</v>
      </c>
      <c r="S111" t="s">
        <v>22</v>
      </c>
      <c r="T111">
        <v>5.7</v>
      </c>
      <c r="U111">
        <f t="shared" si="2"/>
        <v>5.646292271</v>
      </c>
      <c r="V111" t="s">
        <v>16</v>
      </c>
      <c r="W111">
        <v>0.153</v>
      </c>
      <c r="X111">
        <v>0.0747</v>
      </c>
      <c r="Y111" t="s">
        <v>37</v>
      </c>
    </row>
    <row r="112" ht="13.5" customHeight="1">
      <c r="A112" t="s">
        <v>257</v>
      </c>
      <c r="B112" t="s">
        <v>12</v>
      </c>
      <c r="C112">
        <v>16.0</v>
      </c>
      <c r="D112">
        <v>14.0</v>
      </c>
      <c r="E112" t="s">
        <v>43</v>
      </c>
      <c r="F112" t="s">
        <v>15</v>
      </c>
      <c r="G112">
        <v>0.463</v>
      </c>
      <c r="H112">
        <f t="shared" si="5"/>
        <v>0.6611428571</v>
      </c>
      <c r="I112" t="s">
        <v>16</v>
      </c>
      <c r="J112">
        <v>0.168</v>
      </c>
      <c r="K112">
        <v>0.0487</v>
      </c>
      <c r="L112" t="s">
        <v>35</v>
      </c>
      <c r="M112" t="s">
        <v>19</v>
      </c>
      <c r="N112">
        <v>0.411</v>
      </c>
      <c r="O112" t="s">
        <v>16</v>
      </c>
      <c r="P112">
        <v>0.0994</v>
      </c>
      <c r="Q112">
        <v>0.0228</v>
      </c>
      <c r="R112" t="s">
        <v>36</v>
      </c>
      <c r="S112" t="s">
        <v>22</v>
      </c>
      <c r="T112">
        <v>1.09</v>
      </c>
      <c r="U112">
        <f t="shared" si="2"/>
        <v>1.036292271</v>
      </c>
      <c r="V112" t="s">
        <v>16</v>
      </c>
      <c r="W112">
        <v>0.0518</v>
      </c>
      <c r="X112">
        <v>0.0254</v>
      </c>
      <c r="Y112" t="s">
        <v>37</v>
      </c>
    </row>
    <row r="113" ht="13.5" customHeight="1">
      <c r="A113" t="s">
        <v>259</v>
      </c>
      <c r="B113" t="s">
        <v>12</v>
      </c>
      <c r="C113">
        <v>50.0</v>
      </c>
      <c r="D113">
        <v>46.0</v>
      </c>
      <c r="E113" t="s">
        <v>43</v>
      </c>
      <c r="F113" t="s">
        <v>15</v>
      </c>
      <c r="G113">
        <v>0.242</v>
      </c>
      <c r="H113">
        <f t="shared" si="5"/>
        <v>0.4401428571</v>
      </c>
      <c r="I113" t="s">
        <v>16</v>
      </c>
      <c r="J113">
        <v>0.119</v>
      </c>
      <c r="K113">
        <v>0.036</v>
      </c>
      <c r="L113" t="s">
        <v>35</v>
      </c>
      <c r="M113" t="s">
        <v>19</v>
      </c>
      <c r="N113">
        <v>0.54</v>
      </c>
      <c r="O113" t="s">
        <v>16</v>
      </c>
      <c r="P113">
        <v>0.13</v>
      </c>
      <c r="Q113">
        <v>0.0295</v>
      </c>
      <c r="R113" t="s">
        <v>36</v>
      </c>
      <c r="S113" t="s">
        <v>22</v>
      </c>
      <c r="T113">
        <v>2.41</v>
      </c>
      <c r="U113">
        <f t="shared" si="2"/>
        <v>2.356292271</v>
      </c>
      <c r="V113" t="s">
        <v>16</v>
      </c>
      <c r="W113">
        <v>0.0809</v>
      </c>
      <c r="X113">
        <v>0.0402</v>
      </c>
      <c r="Y113" t="s">
        <v>37</v>
      </c>
    </row>
    <row r="114" ht="13.5" customHeight="1">
      <c r="A114" t="s">
        <v>260</v>
      </c>
      <c r="B114" t="s">
        <v>12</v>
      </c>
      <c r="C114">
        <v>124.0</v>
      </c>
      <c r="D114">
        <v>2.0</v>
      </c>
      <c r="E114" t="s">
        <v>43</v>
      </c>
      <c r="F114" t="s">
        <v>15</v>
      </c>
      <c r="G114">
        <v>0.193</v>
      </c>
      <c r="H114">
        <f t="shared" si="5"/>
        <v>0.3911428571</v>
      </c>
      <c r="I114" t="s">
        <v>16</v>
      </c>
      <c r="J114">
        <v>0.108</v>
      </c>
      <c r="K114">
        <v>0.0261</v>
      </c>
      <c r="L114" t="s">
        <v>35</v>
      </c>
      <c r="M114" t="s">
        <v>19</v>
      </c>
      <c r="N114">
        <v>0.483</v>
      </c>
      <c r="O114" t="s">
        <v>16</v>
      </c>
      <c r="P114">
        <v>0.117</v>
      </c>
      <c r="Q114">
        <v>0.0267</v>
      </c>
      <c r="R114" t="s">
        <v>36</v>
      </c>
      <c r="S114" t="s">
        <v>22</v>
      </c>
      <c r="T114">
        <v>1.2</v>
      </c>
      <c r="U114">
        <f t="shared" si="2"/>
        <v>1.146292271</v>
      </c>
      <c r="V114" t="s">
        <v>16</v>
      </c>
      <c r="W114">
        <v>0.0541</v>
      </c>
      <c r="X114">
        <v>0.0274</v>
      </c>
      <c r="Y114" t="s">
        <v>37</v>
      </c>
    </row>
    <row r="115" ht="13.5" customHeight="1">
      <c r="A115" t="s">
        <v>262</v>
      </c>
      <c r="B115" t="s">
        <v>12</v>
      </c>
      <c r="C115">
        <v>121.0</v>
      </c>
      <c r="D115">
        <v>55.0</v>
      </c>
      <c r="E115" t="s">
        <v>43</v>
      </c>
      <c r="F115" t="s">
        <v>15</v>
      </c>
      <c r="G115">
        <v>0.422</v>
      </c>
      <c r="H115">
        <f t="shared" si="5"/>
        <v>0.6201428571</v>
      </c>
      <c r="I115" t="s">
        <v>16</v>
      </c>
      <c r="J115">
        <v>0.159</v>
      </c>
      <c r="K115">
        <v>0.0484</v>
      </c>
      <c r="L115" t="s">
        <v>35</v>
      </c>
      <c r="M115" t="s">
        <v>19</v>
      </c>
      <c r="N115">
        <v>0.438</v>
      </c>
      <c r="O115" t="s">
        <v>16</v>
      </c>
      <c r="P115">
        <v>0.106</v>
      </c>
      <c r="Q115">
        <v>0.0244</v>
      </c>
      <c r="R115" t="s">
        <v>36</v>
      </c>
      <c r="S115" t="s">
        <v>22</v>
      </c>
      <c r="T115">
        <v>1.77</v>
      </c>
      <c r="U115">
        <f t="shared" si="2"/>
        <v>1.716292271</v>
      </c>
      <c r="V115" t="s">
        <v>16</v>
      </c>
      <c r="W115">
        <v>0.0667</v>
      </c>
      <c r="X115">
        <v>0.0332</v>
      </c>
      <c r="Y115" t="s">
        <v>37</v>
      </c>
    </row>
    <row r="116" ht="13.5" customHeight="1">
      <c r="A116" t="s">
        <v>264</v>
      </c>
      <c r="B116" t="s">
        <v>12</v>
      </c>
      <c r="C116">
        <v>137.0</v>
      </c>
      <c r="D116">
        <v>13.0</v>
      </c>
      <c r="E116" t="s">
        <v>43</v>
      </c>
      <c r="F116" t="s">
        <v>15</v>
      </c>
      <c r="G116">
        <v>0.625</v>
      </c>
      <c r="H116">
        <f t="shared" si="5"/>
        <v>0.8231428571</v>
      </c>
      <c r="I116" t="s">
        <v>16</v>
      </c>
      <c r="J116">
        <v>0.204</v>
      </c>
      <c r="K116">
        <v>0.0613</v>
      </c>
      <c r="L116" t="s">
        <v>35</v>
      </c>
      <c r="M116" t="s">
        <v>19</v>
      </c>
      <c r="N116">
        <v>0.487</v>
      </c>
      <c r="O116" t="s">
        <v>16</v>
      </c>
      <c r="P116">
        <v>0.118</v>
      </c>
      <c r="Q116">
        <v>0.0271</v>
      </c>
      <c r="R116" t="s">
        <v>36</v>
      </c>
      <c r="S116" t="s">
        <v>22</v>
      </c>
      <c r="T116">
        <v>3.23</v>
      </c>
      <c r="U116">
        <f t="shared" si="2"/>
        <v>3.176292271</v>
      </c>
      <c r="V116" t="s">
        <v>16</v>
      </c>
      <c r="W116">
        <v>0.0988</v>
      </c>
      <c r="X116">
        <v>0.0485</v>
      </c>
      <c r="Y116" t="s">
        <v>37</v>
      </c>
    </row>
    <row r="117" ht="13.5" customHeight="1">
      <c r="A117" t="s">
        <v>265</v>
      </c>
      <c r="B117" t="s">
        <v>12</v>
      </c>
      <c r="C117">
        <v>61.0</v>
      </c>
      <c r="D117">
        <v>55.0</v>
      </c>
      <c r="E117" t="s">
        <v>43</v>
      </c>
      <c r="F117" t="s">
        <v>15</v>
      </c>
      <c r="G117">
        <v>0.954</v>
      </c>
      <c r="H117">
        <f t="shared" si="5"/>
        <v>1.152142857</v>
      </c>
      <c r="I117" t="s">
        <v>16</v>
      </c>
      <c r="J117">
        <v>0.277</v>
      </c>
      <c r="K117">
        <v>0.0834</v>
      </c>
      <c r="L117" t="s">
        <v>35</v>
      </c>
      <c r="M117" t="s">
        <v>19</v>
      </c>
      <c r="N117">
        <v>0.479</v>
      </c>
      <c r="O117" t="s">
        <v>16</v>
      </c>
      <c r="P117">
        <v>0.116</v>
      </c>
      <c r="Q117">
        <v>0.0267</v>
      </c>
      <c r="R117" t="s">
        <v>36</v>
      </c>
      <c r="S117" t="s">
        <v>22</v>
      </c>
      <c r="T117">
        <v>1.73</v>
      </c>
      <c r="U117">
        <f t="shared" si="2"/>
        <v>1.676292271</v>
      </c>
      <c r="V117" t="s">
        <v>16</v>
      </c>
      <c r="W117">
        <v>0.066</v>
      </c>
      <c r="X117">
        <v>0.0326</v>
      </c>
      <c r="Y117" t="s">
        <v>37</v>
      </c>
    </row>
    <row r="118" ht="13.5" customHeight="1">
      <c r="A118" t="s">
        <v>268</v>
      </c>
      <c r="B118" t="s">
        <v>12</v>
      </c>
      <c r="C118">
        <v>112.0</v>
      </c>
      <c r="D118">
        <v>46.0</v>
      </c>
      <c r="E118" t="s">
        <v>43</v>
      </c>
      <c r="F118" t="s">
        <v>15</v>
      </c>
      <c r="G118">
        <v>1.37</v>
      </c>
      <c r="H118">
        <f t="shared" si="5"/>
        <v>1.568142857</v>
      </c>
      <c r="I118" t="s">
        <v>16</v>
      </c>
      <c r="J118">
        <v>0.369</v>
      </c>
      <c r="K118">
        <v>0.108</v>
      </c>
      <c r="L118" t="s">
        <v>35</v>
      </c>
      <c r="M118" t="s">
        <v>19</v>
      </c>
      <c r="N118">
        <v>0.662</v>
      </c>
      <c r="O118" t="s">
        <v>16</v>
      </c>
      <c r="P118">
        <v>0.16</v>
      </c>
      <c r="Q118">
        <v>0.0366</v>
      </c>
      <c r="R118" t="s">
        <v>36</v>
      </c>
      <c r="S118" t="s">
        <v>22</v>
      </c>
      <c r="T118">
        <v>3.06</v>
      </c>
      <c r="U118">
        <f t="shared" si="2"/>
        <v>3.006292271</v>
      </c>
      <c r="V118" t="s">
        <v>16</v>
      </c>
      <c r="W118">
        <v>0.095</v>
      </c>
      <c r="X118">
        <v>0.0471</v>
      </c>
      <c r="Y118" t="s">
        <v>37</v>
      </c>
    </row>
    <row r="119" ht="13.5" customHeight="1">
      <c r="A119" t="s">
        <v>269</v>
      </c>
      <c r="B119" t="s">
        <v>12</v>
      </c>
      <c r="C119">
        <v>89.0</v>
      </c>
      <c r="D119">
        <v>25.0</v>
      </c>
      <c r="E119" t="s">
        <v>43</v>
      </c>
      <c r="F119" t="s">
        <v>15</v>
      </c>
      <c r="G119">
        <v>-0.0912</v>
      </c>
      <c r="H119">
        <f t="shared" si="5"/>
        <v>0.1069428571</v>
      </c>
      <c r="I119" t="s">
        <v>16</v>
      </c>
      <c r="J119">
        <v>0.0453</v>
      </c>
      <c r="K119">
        <v>0.0214</v>
      </c>
      <c r="L119" t="s">
        <v>35</v>
      </c>
      <c r="M119" t="s">
        <v>19</v>
      </c>
      <c r="N119">
        <v>0.587</v>
      </c>
      <c r="O119" t="s">
        <v>16</v>
      </c>
      <c r="P119">
        <v>0.142</v>
      </c>
      <c r="Q119">
        <v>0.0328</v>
      </c>
      <c r="R119" t="s">
        <v>36</v>
      </c>
      <c r="S119" t="s">
        <v>22</v>
      </c>
      <c r="T119">
        <v>1.36</v>
      </c>
      <c r="U119">
        <f t="shared" si="2"/>
        <v>1.306292271</v>
      </c>
      <c r="V119" t="s">
        <v>16</v>
      </c>
      <c r="W119">
        <v>0.0578</v>
      </c>
      <c r="X119">
        <v>0.0294</v>
      </c>
      <c r="Y119" t="s">
        <v>37</v>
      </c>
    </row>
    <row r="120" ht="13.5" customHeight="1">
      <c r="A120" t="s">
        <v>273</v>
      </c>
      <c r="B120" t="s">
        <v>12</v>
      </c>
      <c r="C120">
        <v>111.0</v>
      </c>
      <c r="D120">
        <v>45.0</v>
      </c>
      <c r="E120" t="s">
        <v>43</v>
      </c>
      <c r="F120" t="s">
        <v>15</v>
      </c>
      <c r="G120">
        <v>-0.141</v>
      </c>
      <c r="H120">
        <f t="shared" si="5"/>
        <v>0.05714285714</v>
      </c>
      <c r="I120" t="s">
        <v>16</v>
      </c>
      <c r="J120">
        <v>0.0343</v>
      </c>
      <c r="K120">
        <v>0.0153</v>
      </c>
      <c r="L120" t="s">
        <v>35</v>
      </c>
      <c r="M120" t="s">
        <v>19</v>
      </c>
      <c r="N120">
        <v>0.393</v>
      </c>
      <c r="O120" t="s">
        <v>16</v>
      </c>
      <c r="P120">
        <v>0.095</v>
      </c>
      <c r="Q120">
        <v>0.022</v>
      </c>
      <c r="R120" t="s">
        <v>36</v>
      </c>
      <c r="S120" t="s">
        <v>22</v>
      </c>
      <c r="T120">
        <v>1.09</v>
      </c>
      <c r="U120">
        <f t="shared" si="2"/>
        <v>1.036292271</v>
      </c>
      <c r="V120" t="s">
        <v>16</v>
      </c>
      <c r="W120">
        <v>0.0518</v>
      </c>
      <c r="X120">
        <v>0.0269</v>
      </c>
      <c r="Y120" t="s">
        <v>37</v>
      </c>
    </row>
    <row r="121" ht="13.5" customHeight="1">
      <c r="A121" t="s">
        <v>274</v>
      </c>
      <c r="B121" t="s">
        <v>12</v>
      </c>
      <c r="C121">
        <v>129.0</v>
      </c>
      <c r="D121">
        <v>7.0</v>
      </c>
      <c r="E121" t="s">
        <v>43</v>
      </c>
      <c r="F121" t="s">
        <v>15</v>
      </c>
      <c r="G121">
        <v>1.23</v>
      </c>
      <c r="H121">
        <f t="shared" si="5"/>
        <v>1.428142857</v>
      </c>
      <c r="I121" t="s">
        <v>16</v>
      </c>
      <c r="J121">
        <v>0.337</v>
      </c>
      <c r="K121">
        <v>0.0966</v>
      </c>
      <c r="L121" t="s">
        <v>35</v>
      </c>
      <c r="M121" t="s">
        <v>19</v>
      </c>
      <c r="N121">
        <v>0.633</v>
      </c>
      <c r="O121" t="s">
        <v>16</v>
      </c>
      <c r="P121">
        <v>0.153</v>
      </c>
      <c r="Q121">
        <v>0.0345</v>
      </c>
      <c r="R121" t="s">
        <v>36</v>
      </c>
      <c r="S121" t="s">
        <v>22</v>
      </c>
      <c r="T121">
        <v>1.04</v>
      </c>
      <c r="U121">
        <f t="shared" si="2"/>
        <v>0.9862922712</v>
      </c>
      <c r="V121" t="s">
        <v>16</v>
      </c>
      <c r="W121">
        <v>0.0508</v>
      </c>
      <c r="X121">
        <v>0.0257</v>
      </c>
      <c r="Y121" t="s">
        <v>37</v>
      </c>
    </row>
    <row r="122" ht="13.5" customHeight="1">
      <c r="A122" t="s">
        <v>276</v>
      </c>
      <c r="B122" t="s">
        <v>12</v>
      </c>
      <c r="C122">
        <v>49.0</v>
      </c>
      <c r="D122">
        <v>45.0</v>
      </c>
      <c r="E122" t="s">
        <v>43</v>
      </c>
      <c r="F122" t="s">
        <v>15</v>
      </c>
      <c r="G122">
        <v>1.66</v>
      </c>
      <c r="H122">
        <f t="shared" si="5"/>
        <v>1.858142857</v>
      </c>
      <c r="I122" t="s">
        <v>16</v>
      </c>
      <c r="J122">
        <v>0.433</v>
      </c>
      <c r="K122">
        <v>0.127</v>
      </c>
      <c r="L122" t="s">
        <v>35</v>
      </c>
      <c r="M122" t="s">
        <v>19</v>
      </c>
      <c r="N122">
        <v>0.642</v>
      </c>
      <c r="O122" t="s">
        <v>16</v>
      </c>
      <c r="P122">
        <v>0.155</v>
      </c>
      <c r="Q122">
        <v>0.0356</v>
      </c>
      <c r="R122" t="s">
        <v>36</v>
      </c>
      <c r="S122" t="s">
        <v>22</v>
      </c>
      <c r="T122">
        <v>2.5</v>
      </c>
      <c r="U122">
        <f t="shared" si="2"/>
        <v>2.446292271</v>
      </c>
      <c r="V122" t="s">
        <v>16</v>
      </c>
      <c r="W122">
        <v>0.0827</v>
      </c>
      <c r="X122">
        <v>0.0405</v>
      </c>
      <c r="Y122" t="s">
        <v>37</v>
      </c>
    </row>
    <row r="123" ht="13.5" customHeight="1">
      <c r="A123" t="s">
        <v>278</v>
      </c>
      <c r="B123" t="s">
        <v>12</v>
      </c>
      <c r="C123">
        <v>58.0</v>
      </c>
      <c r="D123">
        <v>52.0</v>
      </c>
      <c r="E123" t="s">
        <v>43</v>
      </c>
      <c r="F123" t="s">
        <v>15</v>
      </c>
      <c r="G123">
        <v>1.93</v>
      </c>
      <c r="H123">
        <f t="shared" si="5"/>
        <v>2.128142857</v>
      </c>
      <c r="I123" t="s">
        <v>16</v>
      </c>
      <c r="J123">
        <v>0.492</v>
      </c>
      <c r="K123">
        <v>0.143</v>
      </c>
      <c r="L123" t="s">
        <v>35</v>
      </c>
      <c r="M123" t="s">
        <v>19</v>
      </c>
      <c r="N123">
        <v>0.674</v>
      </c>
      <c r="O123" t="s">
        <v>16</v>
      </c>
      <c r="P123">
        <v>0.163</v>
      </c>
      <c r="Q123">
        <v>0.0372</v>
      </c>
      <c r="R123" t="s">
        <v>36</v>
      </c>
      <c r="S123" t="s">
        <v>22</v>
      </c>
      <c r="T123">
        <v>2.24</v>
      </c>
      <c r="U123">
        <f t="shared" si="2"/>
        <v>2.186292271</v>
      </c>
      <c r="V123" t="s">
        <v>16</v>
      </c>
      <c r="W123">
        <v>0.0771</v>
      </c>
      <c r="X123">
        <v>0.0401</v>
      </c>
      <c r="Y123" t="s">
        <v>37</v>
      </c>
    </row>
    <row r="124" ht="13.5" customHeight="1">
      <c r="A124" t="s">
        <v>279</v>
      </c>
      <c r="B124" t="s">
        <v>12</v>
      </c>
      <c r="C124">
        <v>68.0</v>
      </c>
      <c r="D124">
        <v>6.0</v>
      </c>
      <c r="E124" t="s">
        <v>43</v>
      </c>
      <c r="F124" t="s">
        <v>15</v>
      </c>
      <c r="G124">
        <v>1.86</v>
      </c>
      <c r="H124">
        <f t="shared" si="5"/>
        <v>2.058142857</v>
      </c>
      <c r="I124" t="s">
        <v>16</v>
      </c>
      <c r="J124">
        <v>0.477</v>
      </c>
      <c r="K124">
        <v>0.138</v>
      </c>
      <c r="L124" t="s">
        <v>35</v>
      </c>
      <c r="M124" t="s">
        <v>19</v>
      </c>
      <c r="N124">
        <v>0.602</v>
      </c>
      <c r="O124" t="s">
        <v>16</v>
      </c>
      <c r="P124">
        <v>0.145</v>
      </c>
      <c r="Q124">
        <v>0.0332</v>
      </c>
      <c r="R124" t="s">
        <v>36</v>
      </c>
      <c r="S124" t="s">
        <v>22</v>
      </c>
      <c r="T124">
        <v>1.69</v>
      </c>
      <c r="U124">
        <f t="shared" si="2"/>
        <v>1.636292271</v>
      </c>
      <c r="V124" t="s">
        <v>16</v>
      </c>
      <c r="W124">
        <v>0.0651</v>
      </c>
      <c r="X124">
        <v>0.0316</v>
      </c>
      <c r="Y124" t="s">
        <v>37</v>
      </c>
    </row>
    <row r="125" ht="13.5" customHeight="1">
      <c r="A125" t="s">
        <v>281</v>
      </c>
      <c r="B125" t="s">
        <v>12</v>
      </c>
      <c r="C125">
        <v>43.0</v>
      </c>
      <c r="D125">
        <v>39.0</v>
      </c>
      <c r="E125" t="s">
        <v>43</v>
      </c>
      <c r="F125" t="s">
        <v>15</v>
      </c>
      <c r="G125">
        <v>2.01</v>
      </c>
      <c r="H125">
        <f t="shared" si="5"/>
        <v>2.208142857</v>
      </c>
      <c r="I125" t="s">
        <v>16</v>
      </c>
      <c r="J125">
        <v>0.51</v>
      </c>
      <c r="K125">
        <v>0.149</v>
      </c>
      <c r="L125" t="s">
        <v>35</v>
      </c>
      <c r="M125" t="s">
        <v>19</v>
      </c>
      <c r="N125">
        <v>0.648</v>
      </c>
      <c r="O125" t="s">
        <v>16</v>
      </c>
      <c r="P125">
        <v>0.157</v>
      </c>
      <c r="Q125">
        <v>0.0357</v>
      </c>
      <c r="R125" t="s">
        <v>36</v>
      </c>
      <c r="S125" t="s">
        <v>22</v>
      </c>
      <c r="T125">
        <v>3.29</v>
      </c>
      <c r="U125">
        <f t="shared" si="2"/>
        <v>3.236292271</v>
      </c>
      <c r="V125" t="s">
        <v>16</v>
      </c>
      <c r="W125">
        <v>0.1</v>
      </c>
      <c r="X125">
        <v>0.0496</v>
      </c>
      <c r="Y125" t="s">
        <v>37</v>
      </c>
    </row>
    <row r="126" ht="13.5" customHeight="1">
      <c r="A126" t="s">
        <v>283</v>
      </c>
      <c r="B126" t="s">
        <v>12</v>
      </c>
      <c r="C126">
        <v>34.0</v>
      </c>
      <c r="D126">
        <v>30.0</v>
      </c>
      <c r="E126" t="s">
        <v>43</v>
      </c>
      <c r="F126" t="s">
        <v>15</v>
      </c>
      <c r="G126">
        <v>1.73</v>
      </c>
      <c r="H126">
        <f t="shared" si="5"/>
        <v>1.928142857</v>
      </c>
      <c r="I126" t="s">
        <v>16</v>
      </c>
      <c r="J126">
        <v>0.448</v>
      </c>
      <c r="K126">
        <v>0.128</v>
      </c>
      <c r="L126" t="s">
        <v>35</v>
      </c>
      <c r="M126" t="s">
        <v>19</v>
      </c>
      <c r="N126">
        <v>0.596</v>
      </c>
      <c r="O126" t="s">
        <v>16</v>
      </c>
      <c r="P126">
        <v>0.144</v>
      </c>
      <c r="Q126">
        <v>0.0323</v>
      </c>
      <c r="R126" t="s">
        <v>36</v>
      </c>
      <c r="S126" t="s">
        <v>22</v>
      </c>
      <c r="T126">
        <v>2.49</v>
      </c>
      <c r="U126">
        <f t="shared" si="2"/>
        <v>2.436292271</v>
      </c>
      <c r="V126" t="s">
        <v>16</v>
      </c>
      <c r="W126">
        <v>0.0825</v>
      </c>
      <c r="X126">
        <v>0.0407</v>
      </c>
      <c r="Y126" t="s">
        <v>37</v>
      </c>
    </row>
    <row r="127" ht="13.5" customHeight="1">
      <c r="A127" t="s">
        <v>286</v>
      </c>
      <c r="B127" t="s">
        <v>12</v>
      </c>
      <c r="C127">
        <v>87.0</v>
      </c>
      <c r="D127">
        <v>23.0</v>
      </c>
      <c r="E127" t="s">
        <v>43</v>
      </c>
      <c r="F127" t="s">
        <v>15</v>
      </c>
      <c r="G127">
        <v>1.07</v>
      </c>
      <c r="H127">
        <f t="shared" si="5"/>
        <v>1.268142857</v>
      </c>
      <c r="I127" t="s">
        <v>16</v>
      </c>
      <c r="J127">
        <v>0.303</v>
      </c>
      <c r="K127">
        <v>0.0886</v>
      </c>
      <c r="L127" t="s">
        <v>35</v>
      </c>
      <c r="M127" t="s">
        <v>19</v>
      </c>
      <c r="N127">
        <v>0.796</v>
      </c>
      <c r="O127" t="s">
        <v>16</v>
      </c>
      <c r="P127">
        <v>0.192</v>
      </c>
      <c r="Q127">
        <v>0.0438</v>
      </c>
      <c r="R127" t="s">
        <v>36</v>
      </c>
      <c r="S127" t="s">
        <v>22</v>
      </c>
      <c r="T127">
        <v>5.87</v>
      </c>
      <c r="U127">
        <f t="shared" si="2"/>
        <v>5.816292271</v>
      </c>
      <c r="V127" t="s">
        <v>16</v>
      </c>
      <c r="W127">
        <v>0.157</v>
      </c>
      <c r="X127">
        <v>0.0781</v>
      </c>
      <c r="Y127" t="s">
        <v>37</v>
      </c>
    </row>
    <row r="128" ht="13.5" customHeight="1">
      <c r="A128" t="s">
        <v>288</v>
      </c>
      <c r="B128" t="s">
        <v>12</v>
      </c>
      <c r="C128">
        <v>147.0</v>
      </c>
      <c r="D128">
        <v>23.0</v>
      </c>
      <c r="E128" t="s">
        <v>43</v>
      </c>
      <c r="F128" t="s">
        <v>15</v>
      </c>
      <c r="G128">
        <v>0.809</v>
      </c>
      <c r="H128">
        <f t="shared" si="5"/>
        <v>1.007142857</v>
      </c>
      <c r="I128" t="s">
        <v>16</v>
      </c>
      <c r="J128">
        <v>0.245</v>
      </c>
      <c r="K128">
        <v>0.073</v>
      </c>
      <c r="L128" t="s">
        <v>35</v>
      </c>
      <c r="M128" t="s">
        <v>19</v>
      </c>
      <c r="N128">
        <v>0.312</v>
      </c>
      <c r="O128" t="s">
        <v>16</v>
      </c>
      <c r="P128">
        <v>0.0757</v>
      </c>
      <c r="Q128">
        <v>0.0177</v>
      </c>
      <c r="R128" t="s">
        <v>36</v>
      </c>
      <c r="S128" t="s">
        <v>22</v>
      </c>
      <c r="T128">
        <v>0.531</v>
      </c>
      <c r="U128">
        <f t="shared" si="2"/>
        <v>0.4772922712</v>
      </c>
      <c r="V128" t="s">
        <v>16</v>
      </c>
      <c r="W128">
        <v>0.0395</v>
      </c>
      <c r="X128">
        <v>0.0202</v>
      </c>
      <c r="Y128" t="s">
        <v>37</v>
      </c>
    </row>
    <row r="129" ht="13.5" customHeight="1">
      <c r="A129" t="s">
        <v>289</v>
      </c>
      <c r="B129" t="s">
        <v>12</v>
      </c>
      <c r="C129">
        <v>45.0</v>
      </c>
      <c r="D129">
        <v>41.0</v>
      </c>
      <c r="E129" t="s">
        <v>43</v>
      </c>
      <c r="F129" t="s">
        <v>15</v>
      </c>
      <c r="G129">
        <v>2.42</v>
      </c>
      <c r="H129">
        <f t="shared" si="5"/>
        <v>2.618142857</v>
      </c>
      <c r="I129" t="s">
        <v>16</v>
      </c>
      <c r="J129">
        <v>0.6</v>
      </c>
      <c r="K129">
        <v>0.173</v>
      </c>
      <c r="L129" t="s">
        <v>35</v>
      </c>
      <c r="M129" t="s">
        <v>19</v>
      </c>
      <c r="N129">
        <v>0.462</v>
      </c>
      <c r="O129" t="s">
        <v>16</v>
      </c>
      <c r="P129">
        <v>0.112</v>
      </c>
      <c r="Q129">
        <v>0.0258</v>
      </c>
      <c r="R129" t="s">
        <v>36</v>
      </c>
      <c r="S129" t="s">
        <v>22</v>
      </c>
      <c r="T129">
        <v>1.31</v>
      </c>
      <c r="U129">
        <f t="shared" si="2"/>
        <v>1.256292271</v>
      </c>
      <c r="V129" t="s">
        <v>16</v>
      </c>
      <c r="W129">
        <v>0.0566</v>
      </c>
      <c r="X129">
        <v>0.0278</v>
      </c>
      <c r="Y129" t="s">
        <v>37</v>
      </c>
    </row>
    <row r="130" ht="13.5" customHeight="1">
      <c r="A130" t="s">
        <v>291</v>
      </c>
      <c r="B130" t="s">
        <v>12</v>
      </c>
      <c r="C130">
        <v>12.0</v>
      </c>
      <c r="D130">
        <v>10.0</v>
      </c>
      <c r="E130" t="s">
        <v>43</v>
      </c>
      <c r="F130" t="s">
        <v>15</v>
      </c>
      <c r="G130">
        <v>0.838</v>
      </c>
      <c r="H130">
        <f t="shared" si="5"/>
        <v>1.036142857</v>
      </c>
      <c r="I130" t="s">
        <v>16</v>
      </c>
      <c r="J130">
        <v>0.251</v>
      </c>
      <c r="K130">
        <v>0.0697</v>
      </c>
      <c r="L130" t="s">
        <v>35</v>
      </c>
      <c r="M130" t="s">
        <v>19</v>
      </c>
      <c r="N130">
        <v>0.572</v>
      </c>
      <c r="O130" t="s">
        <v>16</v>
      </c>
      <c r="P130">
        <v>0.138</v>
      </c>
      <c r="Q130">
        <v>0.0307</v>
      </c>
      <c r="R130" t="s">
        <v>36</v>
      </c>
      <c r="S130" t="s">
        <v>22</v>
      </c>
      <c r="T130">
        <v>4.21</v>
      </c>
      <c r="U130">
        <f t="shared" si="2"/>
        <v>4.156292271</v>
      </c>
      <c r="V130" t="s">
        <v>16</v>
      </c>
      <c r="W130">
        <v>0.12</v>
      </c>
      <c r="X130">
        <v>0.0591</v>
      </c>
      <c r="Y130" t="s">
        <v>37</v>
      </c>
    </row>
    <row r="131" ht="13.5" customHeight="1">
      <c r="A131" t="s">
        <v>293</v>
      </c>
      <c r="B131" t="s">
        <v>12</v>
      </c>
      <c r="C131">
        <v>39.0</v>
      </c>
      <c r="D131">
        <v>35.0</v>
      </c>
      <c r="E131" t="s">
        <v>43</v>
      </c>
      <c r="F131" t="s">
        <v>15</v>
      </c>
      <c r="G131">
        <v>0.599</v>
      </c>
      <c r="H131">
        <f t="shared" si="5"/>
        <v>0.7971428571</v>
      </c>
      <c r="I131" t="s">
        <v>16</v>
      </c>
      <c r="J131">
        <v>0.198</v>
      </c>
      <c r="K131">
        <v>0.0554</v>
      </c>
      <c r="L131" t="s">
        <v>35</v>
      </c>
      <c r="M131" t="s">
        <v>19</v>
      </c>
      <c r="N131">
        <v>0.428</v>
      </c>
      <c r="O131" t="s">
        <v>16</v>
      </c>
      <c r="P131">
        <v>0.104</v>
      </c>
      <c r="Q131">
        <v>0.023</v>
      </c>
      <c r="R131" t="s">
        <v>36</v>
      </c>
      <c r="S131" t="s">
        <v>22</v>
      </c>
      <c r="T131">
        <v>1.86</v>
      </c>
      <c r="U131">
        <f t="shared" si="2"/>
        <v>1.806292271</v>
      </c>
      <c r="V131" t="s">
        <v>16</v>
      </c>
      <c r="W131">
        <v>0.0688</v>
      </c>
      <c r="X131">
        <v>0.0339</v>
      </c>
      <c r="Y131" t="s">
        <v>37</v>
      </c>
    </row>
    <row r="132" ht="13.5" customHeight="1">
      <c r="A132" t="s">
        <v>310</v>
      </c>
      <c r="B132" t="s">
        <v>12</v>
      </c>
      <c r="C132">
        <v>26.0</v>
      </c>
      <c r="D132">
        <v>24.0</v>
      </c>
      <c r="E132" t="s">
        <v>43</v>
      </c>
      <c r="F132" t="s">
        <v>15</v>
      </c>
      <c r="G132">
        <v>11.3</v>
      </c>
      <c r="H132">
        <f t="shared" si="5"/>
        <v>11.49814286</v>
      </c>
      <c r="I132" t="s">
        <v>16</v>
      </c>
      <c r="J132">
        <v>2.58</v>
      </c>
      <c r="K132">
        <v>0.716</v>
      </c>
      <c r="L132" t="s">
        <v>35</v>
      </c>
      <c r="M132" t="s">
        <v>19</v>
      </c>
      <c r="N132">
        <v>5.65</v>
      </c>
      <c r="O132" t="s">
        <v>16</v>
      </c>
      <c r="P132">
        <v>1.46</v>
      </c>
      <c r="Q132">
        <v>0.324</v>
      </c>
      <c r="R132" t="s">
        <v>36</v>
      </c>
      <c r="S132" t="s">
        <v>22</v>
      </c>
      <c r="T132">
        <v>7.78</v>
      </c>
      <c r="U132">
        <f t="shared" si="2"/>
        <v>7.726292271</v>
      </c>
      <c r="V132" t="s">
        <v>16</v>
      </c>
      <c r="W132">
        <v>0.199</v>
      </c>
      <c r="X132">
        <v>0.0969</v>
      </c>
      <c r="Y132" t="s">
        <v>37</v>
      </c>
    </row>
    <row r="133" ht="13.5" customHeight="1">
      <c r="A133" t="s">
        <v>312</v>
      </c>
      <c r="B133" t="s">
        <v>12</v>
      </c>
      <c r="C133">
        <v>30.0</v>
      </c>
      <c r="D133">
        <v>26.0</v>
      </c>
      <c r="E133" t="s">
        <v>43</v>
      </c>
      <c r="F133" t="s">
        <v>15</v>
      </c>
      <c r="G133">
        <v>15.0</v>
      </c>
      <c r="H133">
        <f t="shared" si="5"/>
        <v>15.19814286</v>
      </c>
      <c r="I133" t="s">
        <v>16</v>
      </c>
      <c r="J133">
        <v>3.4</v>
      </c>
      <c r="K133">
        <v>0.951</v>
      </c>
      <c r="L133" t="s">
        <v>35</v>
      </c>
      <c r="M133" t="s">
        <v>19</v>
      </c>
      <c r="N133">
        <v>4.49</v>
      </c>
      <c r="O133" t="s">
        <v>16</v>
      </c>
      <c r="P133">
        <v>1.14</v>
      </c>
      <c r="Q133">
        <v>0.253</v>
      </c>
      <c r="R133" t="s">
        <v>36</v>
      </c>
      <c r="S133" t="s">
        <v>22</v>
      </c>
      <c r="T133">
        <v>7.05</v>
      </c>
      <c r="U133">
        <f t="shared" si="2"/>
        <v>6.996292271</v>
      </c>
      <c r="V133" t="s">
        <v>16</v>
      </c>
      <c r="W133">
        <v>0.183</v>
      </c>
      <c r="X133">
        <v>0.0895</v>
      </c>
      <c r="Y133" t="s">
        <v>37</v>
      </c>
    </row>
    <row r="134" ht="13.5" customHeight="1">
      <c r="A134" t="s">
        <v>313</v>
      </c>
      <c r="B134" t="s">
        <v>12</v>
      </c>
      <c r="C134">
        <v>31.0</v>
      </c>
      <c r="D134">
        <v>27.0</v>
      </c>
      <c r="E134" t="s">
        <v>43</v>
      </c>
      <c r="F134" t="s">
        <v>15</v>
      </c>
      <c r="G134">
        <v>18.1</v>
      </c>
      <c r="H134">
        <f t="shared" si="5"/>
        <v>18.29814286</v>
      </c>
      <c r="I134" t="s">
        <v>16</v>
      </c>
      <c r="J134">
        <v>4.07</v>
      </c>
      <c r="K134">
        <v>1.13</v>
      </c>
      <c r="L134" t="s">
        <v>35</v>
      </c>
      <c r="M134" t="s">
        <v>19</v>
      </c>
      <c r="N134">
        <v>2.52</v>
      </c>
      <c r="O134" t="s">
        <v>16</v>
      </c>
      <c r="P134">
        <v>0.622</v>
      </c>
      <c r="Q134">
        <v>0.139</v>
      </c>
      <c r="R134" t="s">
        <v>36</v>
      </c>
      <c r="S134" t="s">
        <v>22</v>
      </c>
      <c r="T134">
        <v>10.9</v>
      </c>
      <c r="U134">
        <f t="shared" si="2"/>
        <v>10.84629227</v>
      </c>
      <c r="V134" t="s">
        <v>16</v>
      </c>
      <c r="W134">
        <v>0.268</v>
      </c>
      <c r="X134">
        <v>0.131</v>
      </c>
      <c r="Y134" t="s">
        <v>37</v>
      </c>
    </row>
    <row r="135" ht="13.5" customHeight="1">
      <c r="A135" t="s">
        <v>316</v>
      </c>
      <c r="B135" t="s">
        <v>12</v>
      </c>
      <c r="C135">
        <v>27.0</v>
      </c>
      <c r="D135">
        <v>25.0</v>
      </c>
      <c r="E135" t="s">
        <v>43</v>
      </c>
      <c r="F135" t="s">
        <v>15</v>
      </c>
      <c r="G135">
        <v>22.3</v>
      </c>
      <c r="H135">
        <f t="shared" si="5"/>
        <v>22.49814286</v>
      </c>
      <c r="I135" t="s">
        <v>16</v>
      </c>
      <c r="J135">
        <v>5.0</v>
      </c>
      <c r="K135">
        <v>1.38</v>
      </c>
      <c r="L135" t="s">
        <v>35</v>
      </c>
      <c r="M135" t="s">
        <v>19</v>
      </c>
      <c r="N135">
        <v>4.68</v>
      </c>
      <c r="O135" t="s">
        <v>16</v>
      </c>
      <c r="P135">
        <v>1.19</v>
      </c>
      <c r="Q135">
        <v>0.265</v>
      </c>
      <c r="R135" t="s">
        <v>36</v>
      </c>
      <c r="S135" t="s">
        <v>22</v>
      </c>
      <c r="T135">
        <v>14.7</v>
      </c>
      <c r="U135">
        <f t="shared" si="2"/>
        <v>14.64629227</v>
      </c>
      <c r="V135" t="s">
        <v>16</v>
      </c>
      <c r="W135">
        <v>0.351</v>
      </c>
      <c r="X135">
        <v>0.173</v>
      </c>
      <c r="Y135" t="s">
        <v>37</v>
      </c>
    </row>
    <row r="136" ht="13.5" customHeight="1">
      <c r="A136" t="s">
        <v>317</v>
      </c>
      <c r="B136" t="s">
        <v>12</v>
      </c>
      <c r="C136">
        <v>32.0</v>
      </c>
      <c r="D136">
        <v>28.0</v>
      </c>
      <c r="E136" t="s">
        <v>43</v>
      </c>
      <c r="F136" t="s">
        <v>15</v>
      </c>
      <c r="G136">
        <v>26.9</v>
      </c>
      <c r="H136">
        <f t="shared" si="5"/>
        <v>27.09814286</v>
      </c>
      <c r="I136" t="s">
        <v>16</v>
      </c>
      <c r="J136">
        <v>6.02</v>
      </c>
      <c r="K136">
        <v>1.68</v>
      </c>
      <c r="L136" t="s">
        <v>35</v>
      </c>
      <c r="M136" t="s">
        <v>19</v>
      </c>
      <c r="N136">
        <v>3.57</v>
      </c>
      <c r="O136" t="s">
        <v>16</v>
      </c>
      <c r="P136">
        <v>0.894</v>
      </c>
      <c r="Q136">
        <v>0.198</v>
      </c>
      <c r="R136" t="s">
        <v>36</v>
      </c>
      <c r="S136" t="s">
        <v>22</v>
      </c>
      <c r="T136">
        <v>6.63</v>
      </c>
      <c r="U136">
        <f t="shared" si="2"/>
        <v>6.576292271</v>
      </c>
      <c r="V136" t="s">
        <v>16</v>
      </c>
      <c r="W136">
        <v>0.174</v>
      </c>
      <c r="X136">
        <v>0.0844</v>
      </c>
      <c r="Y136" t="s">
        <v>37</v>
      </c>
    </row>
    <row r="137" ht="13.5" customHeight="1">
      <c r="A137" t="s">
        <v>319</v>
      </c>
      <c r="B137" t="s">
        <v>12</v>
      </c>
      <c r="C137">
        <v>24.0</v>
      </c>
      <c r="D137">
        <v>22.0</v>
      </c>
      <c r="E137" t="s">
        <v>43</v>
      </c>
      <c r="F137" t="s">
        <v>15</v>
      </c>
      <c r="G137">
        <v>13.1</v>
      </c>
      <c r="H137">
        <f t="shared" si="5"/>
        <v>13.29814286</v>
      </c>
      <c r="I137" t="s">
        <v>16</v>
      </c>
      <c r="J137">
        <v>2.97</v>
      </c>
      <c r="K137">
        <v>0.831</v>
      </c>
      <c r="L137" t="s">
        <v>35</v>
      </c>
      <c r="M137" t="s">
        <v>19</v>
      </c>
      <c r="N137">
        <v>2.84</v>
      </c>
      <c r="O137" t="s">
        <v>16</v>
      </c>
      <c r="P137">
        <v>0.702</v>
      </c>
      <c r="Q137">
        <v>0.156</v>
      </c>
      <c r="R137" t="s">
        <v>36</v>
      </c>
      <c r="S137" t="s">
        <v>22</v>
      </c>
      <c r="T137">
        <v>3.56</v>
      </c>
      <c r="U137">
        <f t="shared" si="2"/>
        <v>3.506292271</v>
      </c>
      <c r="V137" t="s">
        <v>16</v>
      </c>
      <c r="W137">
        <v>0.106</v>
      </c>
      <c r="X137">
        <v>0.0522</v>
      </c>
      <c r="Y137" t="s">
        <v>37</v>
      </c>
    </row>
    <row r="138" ht="13.5" customHeight="1">
      <c r="A138" t="s">
        <v>321</v>
      </c>
      <c r="B138" t="s">
        <v>12</v>
      </c>
      <c r="C138">
        <v>25.0</v>
      </c>
      <c r="D138">
        <v>23.0</v>
      </c>
      <c r="E138" t="s">
        <v>43</v>
      </c>
      <c r="F138" t="s">
        <v>15</v>
      </c>
      <c r="G138">
        <v>16.8</v>
      </c>
      <c r="H138">
        <f t="shared" si="5"/>
        <v>16.99814286</v>
      </c>
      <c r="I138" t="s">
        <v>16</v>
      </c>
      <c r="J138">
        <v>3.79</v>
      </c>
      <c r="K138">
        <v>1.06</v>
      </c>
      <c r="L138" t="s">
        <v>35</v>
      </c>
      <c r="M138" t="s">
        <v>19</v>
      </c>
      <c r="N138">
        <v>2.75</v>
      </c>
      <c r="O138" t="s">
        <v>16</v>
      </c>
      <c r="P138">
        <v>0.68</v>
      </c>
      <c r="Q138">
        <v>0.151</v>
      </c>
      <c r="R138" t="s">
        <v>36</v>
      </c>
      <c r="S138" t="s">
        <v>22</v>
      </c>
      <c r="T138">
        <v>5.37</v>
      </c>
      <c r="U138">
        <f t="shared" si="2"/>
        <v>5.316292271</v>
      </c>
      <c r="V138" t="s">
        <v>16</v>
      </c>
      <c r="W138">
        <v>0.146</v>
      </c>
      <c r="X138">
        <v>0.0712</v>
      </c>
      <c r="Y138" t="s">
        <v>37</v>
      </c>
    </row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8.71"/>
    <col customWidth="1" min="2" max="26" width="8.86"/>
  </cols>
  <sheetData>
    <row r="1" ht="13.5" customHeight="1">
      <c r="A1" t="s">
        <v>41</v>
      </c>
      <c r="B1" t="s">
        <v>12</v>
      </c>
      <c r="C1">
        <v>6.0</v>
      </c>
      <c r="D1" t="s">
        <v>43</v>
      </c>
      <c r="E1" t="s">
        <v>15</v>
      </c>
      <c r="F1">
        <v>-0.0303</v>
      </c>
      <c r="G1" t="s">
        <v>16</v>
      </c>
      <c r="H1">
        <v>0.0588</v>
      </c>
      <c r="I1">
        <v>0.0193</v>
      </c>
      <c r="J1" t="s">
        <v>35</v>
      </c>
      <c r="K1" t="s">
        <v>19</v>
      </c>
      <c r="L1">
        <v>0.253</v>
      </c>
      <c r="M1" t="s">
        <v>16</v>
      </c>
      <c r="N1">
        <v>0.0614</v>
      </c>
      <c r="O1">
        <v>0.0143</v>
      </c>
      <c r="P1" t="s">
        <v>36</v>
      </c>
      <c r="Q1" t="s">
        <v>22</v>
      </c>
      <c r="R1">
        <v>1.0</v>
      </c>
      <c r="S1" t="s">
        <v>16</v>
      </c>
      <c r="T1">
        <v>0.0499</v>
      </c>
      <c r="U1">
        <v>0.0232</v>
      </c>
      <c r="V1" t="s">
        <v>37</v>
      </c>
    </row>
    <row r="2" ht="13.5" customHeight="1">
      <c r="A2" t="s">
        <v>44</v>
      </c>
      <c r="B2" t="s">
        <v>12</v>
      </c>
      <c r="C2">
        <v>37.0</v>
      </c>
      <c r="D2" t="s">
        <v>43</v>
      </c>
      <c r="E2" t="s">
        <v>15</v>
      </c>
      <c r="F2">
        <v>0.804</v>
      </c>
      <c r="G2" t="s">
        <v>16</v>
      </c>
      <c r="H2">
        <v>0.244</v>
      </c>
      <c r="I2">
        <v>0.0718</v>
      </c>
      <c r="J2" t="s">
        <v>35</v>
      </c>
      <c r="K2" t="s">
        <v>19</v>
      </c>
      <c r="L2">
        <v>0.5</v>
      </c>
      <c r="M2" t="s">
        <v>16</v>
      </c>
      <c r="N2">
        <v>0.121</v>
      </c>
      <c r="O2">
        <v>0.0277</v>
      </c>
      <c r="P2" t="s">
        <v>36</v>
      </c>
      <c r="Q2" t="s">
        <v>22</v>
      </c>
      <c r="R2">
        <v>6.97</v>
      </c>
      <c r="S2" t="s">
        <v>16</v>
      </c>
      <c r="T2">
        <v>0.181</v>
      </c>
      <c r="U2">
        <v>0.0881</v>
      </c>
      <c r="V2" t="s">
        <v>37</v>
      </c>
    </row>
    <row r="3" ht="13.5" customHeight="1">
      <c r="A3" s="4" t="s">
        <v>49</v>
      </c>
      <c r="B3" t="s">
        <v>12</v>
      </c>
      <c r="C3">
        <v>14.0</v>
      </c>
      <c r="D3" t="s">
        <v>43</v>
      </c>
      <c r="E3" t="s">
        <v>15</v>
      </c>
      <c r="F3">
        <v>-0.119</v>
      </c>
      <c r="G3" t="s">
        <v>16</v>
      </c>
      <c r="H3">
        <v>0.0392</v>
      </c>
      <c r="I3">
        <v>0.0166</v>
      </c>
      <c r="J3" t="s">
        <v>35</v>
      </c>
      <c r="K3" t="s">
        <v>19</v>
      </c>
      <c r="L3">
        <v>0.32</v>
      </c>
      <c r="M3" t="s">
        <v>16</v>
      </c>
      <c r="N3">
        <v>0.0777</v>
      </c>
      <c r="O3">
        <v>0.0181</v>
      </c>
      <c r="P3" t="s">
        <v>36</v>
      </c>
      <c r="Q3" t="s">
        <v>22</v>
      </c>
      <c r="R3">
        <v>0.879</v>
      </c>
      <c r="S3" t="s">
        <v>16</v>
      </c>
      <c r="T3">
        <v>0.0472</v>
      </c>
      <c r="U3">
        <v>0.0236</v>
      </c>
      <c r="V3" t="s">
        <v>37</v>
      </c>
    </row>
    <row r="4" ht="13.5" customHeight="1">
      <c r="A4" s="4" t="s">
        <v>65</v>
      </c>
      <c r="B4" t="s">
        <v>12</v>
      </c>
      <c r="C4">
        <v>24.0</v>
      </c>
      <c r="D4" t="s">
        <v>43</v>
      </c>
      <c r="E4" t="s">
        <v>15</v>
      </c>
      <c r="F4">
        <v>0.0157</v>
      </c>
      <c r="G4" t="s">
        <v>16</v>
      </c>
      <c r="H4">
        <v>0.069</v>
      </c>
      <c r="I4">
        <v>0.0249</v>
      </c>
      <c r="J4" t="s">
        <v>35</v>
      </c>
      <c r="K4" t="s">
        <v>19</v>
      </c>
      <c r="L4">
        <v>0.341</v>
      </c>
      <c r="M4" t="s">
        <v>16</v>
      </c>
      <c r="N4">
        <v>0.0826</v>
      </c>
      <c r="O4">
        <v>0.019</v>
      </c>
      <c r="P4" t="s">
        <v>36</v>
      </c>
      <c r="Q4" t="s">
        <v>22</v>
      </c>
      <c r="R4">
        <v>0.868</v>
      </c>
      <c r="S4" t="s">
        <v>16</v>
      </c>
      <c r="T4">
        <v>0.0469</v>
      </c>
      <c r="U4">
        <v>0.0234</v>
      </c>
      <c r="V4" t="s">
        <v>37</v>
      </c>
    </row>
    <row r="5" ht="13.5" customHeight="1">
      <c r="A5" s="4" t="s">
        <v>67</v>
      </c>
      <c r="B5" t="s">
        <v>12</v>
      </c>
      <c r="C5">
        <v>1.0</v>
      </c>
      <c r="D5" t="s">
        <v>43</v>
      </c>
      <c r="E5" t="s">
        <v>15</v>
      </c>
      <c r="F5">
        <v>0.501</v>
      </c>
      <c r="G5" t="s">
        <v>16</v>
      </c>
      <c r="H5">
        <v>0.176</v>
      </c>
      <c r="I5">
        <v>0.0545</v>
      </c>
      <c r="J5" t="s">
        <v>35</v>
      </c>
      <c r="K5" t="s">
        <v>19</v>
      </c>
      <c r="L5">
        <v>0.673</v>
      </c>
      <c r="M5" t="s">
        <v>16</v>
      </c>
      <c r="N5">
        <v>0.163</v>
      </c>
      <c r="O5">
        <v>0.0371</v>
      </c>
      <c r="P5" t="s">
        <v>36</v>
      </c>
      <c r="Q5" t="s">
        <v>22</v>
      </c>
      <c r="R5">
        <v>2.83</v>
      </c>
      <c r="S5" t="s">
        <v>16</v>
      </c>
      <c r="T5">
        <v>0.0902</v>
      </c>
      <c r="U5">
        <v>0.0453</v>
      </c>
      <c r="V5" t="s">
        <v>37</v>
      </c>
    </row>
    <row r="6" ht="13.5" customHeight="1">
      <c r="A6" s="4" t="s">
        <v>68</v>
      </c>
      <c r="B6" t="s">
        <v>12</v>
      </c>
      <c r="C6">
        <v>13.0</v>
      </c>
      <c r="D6" t="s">
        <v>43</v>
      </c>
      <c r="E6" t="s">
        <v>15</v>
      </c>
      <c r="F6">
        <v>0.265</v>
      </c>
      <c r="G6" t="s">
        <v>16</v>
      </c>
      <c r="H6">
        <v>0.124</v>
      </c>
      <c r="I6">
        <v>0.0388</v>
      </c>
      <c r="J6" t="s">
        <v>35</v>
      </c>
      <c r="K6" t="s">
        <v>19</v>
      </c>
      <c r="L6">
        <v>0.525</v>
      </c>
      <c r="M6" t="s">
        <v>16</v>
      </c>
      <c r="N6">
        <v>0.127</v>
      </c>
      <c r="O6">
        <v>0.0291</v>
      </c>
      <c r="P6" t="s">
        <v>36</v>
      </c>
      <c r="Q6" t="s">
        <v>22</v>
      </c>
      <c r="R6">
        <v>2.84</v>
      </c>
      <c r="S6" t="s">
        <v>16</v>
      </c>
      <c r="T6">
        <v>0.0902</v>
      </c>
      <c r="U6">
        <v>0.0449</v>
      </c>
      <c r="V6" t="s">
        <v>37</v>
      </c>
    </row>
    <row r="7" ht="13.5" customHeight="1">
      <c r="A7" t="s">
        <v>69</v>
      </c>
      <c r="B7" t="s">
        <v>12</v>
      </c>
      <c r="C7">
        <v>5.0</v>
      </c>
      <c r="D7" t="s">
        <v>43</v>
      </c>
      <c r="E7" t="s">
        <v>15</v>
      </c>
      <c r="F7">
        <v>0.00322</v>
      </c>
      <c r="G7" t="s">
        <v>16</v>
      </c>
      <c r="H7">
        <v>0.0662</v>
      </c>
      <c r="I7">
        <v>0.0229</v>
      </c>
      <c r="J7" t="s">
        <v>35</v>
      </c>
      <c r="K7" t="s">
        <v>19</v>
      </c>
      <c r="L7">
        <v>0.364</v>
      </c>
      <c r="M7" t="s">
        <v>16</v>
      </c>
      <c r="N7">
        <v>0.088</v>
      </c>
      <c r="O7">
        <v>0.0206</v>
      </c>
      <c r="P7" t="s">
        <v>36</v>
      </c>
      <c r="Q7" t="s">
        <v>22</v>
      </c>
      <c r="R7">
        <v>1.32</v>
      </c>
      <c r="S7" t="s">
        <v>16</v>
      </c>
      <c r="T7">
        <v>0.0569</v>
      </c>
      <c r="U7">
        <v>0.0286</v>
      </c>
      <c r="V7" t="s">
        <v>37</v>
      </c>
    </row>
    <row r="8" ht="13.5" customHeight="1">
      <c r="A8" t="s">
        <v>70</v>
      </c>
      <c r="B8" t="s">
        <v>12</v>
      </c>
      <c r="C8">
        <v>33.0</v>
      </c>
      <c r="D8" t="s">
        <v>43</v>
      </c>
      <c r="E8" t="s">
        <v>15</v>
      </c>
      <c r="F8">
        <v>-0.036</v>
      </c>
      <c r="G8" t="s">
        <v>16</v>
      </c>
      <c r="H8">
        <v>0.0575</v>
      </c>
      <c r="I8">
        <v>0.0219</v>
      </c>
      <c r="J8" t="s">
        <v>35</v>
      </c>
      <c r="K8" t="s">
        <v>19</v>
      </c>
      <c r="L8">
        <v>0.33</v>
      </c>
      <c r="M8" t="s">
        <v>16</v>
      </c>
      <c r="N8">
        <v>0.0799</v>
      </c>
      <c r="O8">
        <v>0.0188</v>
      </c>
      <c r="P8" t="s">
        <v>36</v>
      </c>
      <c r="Q8" t="s">
        <v>22</v>
      </c>
      <c r="R8">
        <v>1.13</v>
      </c>
      <c r="S8" t="s">
        <v>16</v>
      </c>
      <c r="T8">
        <v>0.0527</v>
      </c>
      <c r="U8">
        <v>0.026</v>
      </c>
      <c r="V8" t="s">
        <v>37</v>
      </c>
    </row>
    <row r="9" ht="13.5" customHeight="1">
      <c r="A9" s="4" t="s">
        <v>71</v>
      </c>
      <c r="B9" t="s">
        <v>12</v>
      </c>
      <c r="C9">
        <v>21.0</v>
      </c>
      <c r="D9" t="s">
        <v>43</v>
      </c>
      <c r="E9" t="s">
        <v>15</v>
      </c>
      <c r="F9">
        <v>-0.0825</v>
      </c>
      <c r="G9" t="s">
        <v>16</v>
      </c>
      <c r="H9">
        <v>0.0472</v>
      </c>
      <c r="I9">
        <v>0.0194</v>
      </c>
      <c r="J9" t="s">
        <v>35</v>
      </c>
      <c r="K9" t="s">
        <v>19</v>
      </c>
      <c r="L9">
        <v>0.195</v>
      </c>
      <c r="M9" t="s">
        <v>16</v>
      </c>
      <c r="N9">
        <v>0.0476</v>
      </c>
      <c r="O9">
        <v>0.0115</v>
      </c>
      <c r="P9" t="s">
        <v>36</v>
      </c>
      <c r="Q9" t="s">
        <v>22</v>
      </c>
      <c r="R9">
        <v>0.821</v>
      </c>
      <c r="S9" t="s">
        <v>16</v>
      </c>
      <c r="T9">
        <v>0.0459</v>
      </c>
      <c r="U9">
        <v>0.0228</v>
      </c>
      <c r="V9" t="s">
        <v>37</v>
      </c>
    </row>
    <row r="10" ht="13.5" customHeight="1">
      <c r="A10" s="4" t="s">
        <v>72</v>
      </c>
      <c r="B10" t="s">
        <v>12</v>
      </c>
      <c r="C10">
        <v>18.0</v>
      </c>
      <c r="D10" t="s">
        <v>43</v>
      </c>
      <c r="E10" t="s">
        <v>15</v>
      </c>
      <c r="F10">
        <v>-7.68E-4</v>
      </c>
      <c r="G10" t="s">
        <v>16</v>
      </c>
      <c r="H10">
        <v>0.0653</v>
      </c>
      <c r="I10">
        <v>0.0241</v>
      </c>
      <c r="J10" t="s">
        <v>35</v>
      </c>
      <c r="K10" t="s">
        <v>19</v>
      </c>
      <c r="L10">
        <v>0.231</v>
      </c>
      <c r="M10" t="s">
        <v>16</v>
      </c>
      <c r="N10">
        <v>0.0562</v>
      </c>
      <c r="O10">
        <v>0.0133</v>
      </c>
      <c r="P10" t="s">
        <v>36</v>
      </c>
      <c r="Q10" t="s">
        <v>22</v>
      </c>
      <c r="R10">
        <v>1.33</v>
      </c>
      <c r="S10" t="s">
        <v>16</v>
      </c>
      <c r="T10">
        <v>0.057</v>
      </c>
      <c r="U10">
        <v>0.0284</v>
      </c>
      <c r="V10" t="s">
        <v>37</v>
      </c>
    </row>
    <row r="11" ht="13.5" customHeight="1">
      <c r="A11" s="4" t="s">
        <v>73</v>
      </c>
      <c r="B11" t="s">
        <v>12</v>
      </c>
      <c r="C11">
        <v>41.0</v>
      </c>
      <c r="D11" t="s">
        <v>43</v>
      </c>
      <c r="E11" t="s">
        <v>15</v>
      </c>
      <c r="F11">
        <v>-0.0398</v>
      </c>
      <c r="G11" t="s">
        <v>16</v>
      </c>
      <c r="H11">
        <v>0.0567</v>
      </c>
      <c r="I11">
        <v>0.0236</v>
      </c>
      <c r="J11" t="s">
        <v>35</v>
      </c>
      <c r="K11" t="s">
        <v>19</v>
      </c>
      <c r="L11">
        <v>0.458</v>
      </c>
      <c r="M11" t="s">
        <v>16</v>
      </c>
      <c r="N11">
        <v>0.111</v>
      </c>
      <c r="O11">
        <v>0.0256</v>
      </c>
      <c r="P11" t="s">
        <v>36</v>
      </c>
      <c r="Q11" t="s">
        <v>22</v>
      </c>
      <c r="R11">
        <v>1.11</v>
      </c>
      <c r="S11" t="s">
        <v>16</v>
      </c>
      <c r="T11">
        <v>0.0523</v>
      </c>
      <c r="U11">
        <v>0.0268</v>
      </c>
      <c r="V11" t="s">
        <v>37</v>
      </c>
    </row>
    <row r="12" ht="13.5" customHeight="1">
      <c r="A12" s="4" t="s">
        <v>75</v>
      </c>
      <c r="B12" t="s">
        <v>12</v>
      </c>
      <c r="C12">
        <v>48.0</v>
      </c>
      <c r="D12" t="s">
        <v>43</v>
      </c>
      <c r="E12" t="s">
        <v>15</v>
      </c>
      <c r="F12">
        <v>0.237</v>
      </c>
      <c r="G12" t="s">
        <v>16</v>
      </c>
      <c r="H12">
        <v>0.118</v>
      </c>
      <c r="I12">
        <v>0.0391</v>
      </c>
      <c r="J12" t="s">
        <v>35</v>
      </c>
      <c r="K12" t="s">
        <v>19</v>
      </c>
      <c r="L12">
        <v>0.455</v>
      </c>
      <c r="M12" t="s">
        <v>16</v>
      </c>
      <c r="N12">
        <v>0.11</v>
      </c>
      <c r="O12">
        <v>0.0255</v>
      </c>
      <c r="P12" t="s">
        <v>36</v>
      </c>
      <c r="Q12" t="s">
        <v>22</v>
      </c>
      <c r="R12">
        <v>3.06</v>
      </c>
      <c r="S12" t="s">
        <v>16</v>
      </c>
      <c r="T12">
        <v>0.0952</v>
      </c>
      <c r="U12">
        <v>0.0482</v>
      </c>
      <c r="V12" t="s">
        <v>37</v>
      </c>
    </row>
    <row r="13" ht="13.5" customHeight="1">
      <c r="A13" s="4" t="s">
        <v>76</v>
      </c>
      <c r="B13" t="s">
        <v>12</v>
      </c>
      <c r="C13">
        <v>35.0</v>
      </c>
      <c r="D13" t="s">
        <v>43</v>
      </c>
      <c r="E13" t="s">
        <v>15</v>
      </c>
      <c r="F13">
        <v>-0.153</v>
      </c>
      <c r="G13" t="s">
        <v>16</v>
      </c>
      <c r="H13">
        <v>0.0316</v>
      </c>
      <c r="I13">
        <v>0.0149</v>
      </c>
      <c r="J13" t="s">
        <v>35</v>
      </c>
      <c r="K13" t="s">
        <v>19</v>
      </c>
      <c r="L13">
        <v>0.374</v>
      </c>
      <c r="M13" t="s">
        <v>16</v>
      </c>
      <c r="N13">
        <v>0.0905</v>
      </c>
      <c r="O13">
        <v>0.021</v>
      </c>
      <c r="P13" t="s">
        <v>36</v>
      </c>
      <c r="Q13" t="s">
        <v>22</v>
      </c>
      <c r="R13">
        <v>0.916</v>
      </c>
      <c r="S13" t="s">
        <v>16</v>
      </c>
      <c r="T13">
        <v>0.048</v>
      </c>
      <c r="U13">
        <v>0.0242</v>
      </c>
      <c r="V13" t="s">
        <v>37</v>
      </c>
    </row>
    <row r="14" ht="13.5" customHeight="1">
      <c r="A14" s="4" t="s">
        <v>78</v>
      </c>
      <c r="B14" t="s">
        <v>12</v>
      </c>
      <c r="C14">
        <v>17.0</v>
      </c>
      <c r="D14" t="s">
        <v>43</v>
      </c>
      <c r="E14" t="s">
        <v>15</v>
      </c>
      <c r="F14">
        <v>0.0479</v>
      </c>
      <c r="G14" t="s">
        <v>16</v>
      </c>
      <c r="H14">
        <v>0.0761</v>
      </c>
      <c r="I14">
        <v>0.0253</v>
      </c>
      <c r="J14" t="s">
        <v>35</v>
      </c>
      <c r="K14" t="s">
        <v>19</v>
      </c>
      <c r="L14">
        <v>0.313</v>
      </c>
      <c r="M14" t="s">
        <v>16</v>
      </c>
      <c r="N14">
        <v>0.076</v>
      </c>
      <c r="O14">
        <v>0.0179</v>
      </c>
      <c r="P14" t="s">
        <v>36</v>
      </c>
      <c r="Q14" t="s">
        <v>22</v>
      </c>
      <c r="R14">
        <v>0.695</v>
      </c>
      <c r="S14" t="s">
        <v>16</v>
      </c>
      <c r="T14">
        <v>0.0431</v>
      </c>
      <c r="U14">
        <v>0.0213</v>
      </c>
      <c r="V14" t="s">
        <v>37</v>
      </c>
    </row>
    <row r="15" ht="13.5" customHeight="1">
      <c r="A15" s="4" t="s">
        <v>79</v>
      </c>
      <c r="B15" t="s">
        <v>12</v>
      </c>
      <c r="C15">
        <v>22.0</v>
      </c>
      <c r="D15" t="s">
        <v>43</v>
      </c>
      <c r="E15" t="s">
        <v>15</v>
      </c>
      <c r="F15">
        <v>-0.159</v>
      </c>
      <c r="G15" t="s">
        <v>16</v>
      </c>
      <c r="H15">
        <v>0.0304</v>
      </c>
      <c r="I15">
        <v>0.0133</v>
      </c>
      <c r="J15" t="s">
        <v>35</v>
      </c>
      <c r="K15" t="s">
        <v>19</v>
      </c>
      <c r="L15">
        <v>0.362</v>
      </c>
      <c r="M15" t="s">
        <v>16</v>
      </c>
      <c r="N15">
        <v>0.0876</v>
      </c>
      <c r="O15">
        <v>0.0205</v>
      </c>
      <c r="P15" t="s">
        <v>36</v>
      </c>
      <c r="Q15" t="s">
        <v>22</v>
      </c>
      <c r="R15">
        <v>1.1</v>
      </c>
      <c r="S15" t="s">
        <v>16</v>
      </c>
      <c r="T15">
        <v>0.0521</v>
      </c>
      <c r="U15">
        <v>0.0252</v>
      </c>
      <c r="V15" t="s">
        <v>37</v>
      </c>
    </row>
    <row r="16" ht="13.5" customHeight="1">
      <c r="A16" s="4" t="s">
        <v>81</v>
      </c>
      <c r="B16" t="s">
        <v>12</v>
      </c>
      <c r="C16">
        <v>7.0</v>
      </c>
      <c r="D16" t="s">
        <v>43</v>
      </c>
      <c r="E16" t="s">
        <v>15</v>
      </c>
      <c r="F16">
        <v>-0.0822</v>
      </c>
      <c r="G16" t="s">
        <v>16</v>
      </c>
      <c r="H16">
        <v>0.0473</v>
      </c>
      <c r="I16">
        <v>0.0185</v>
      </c>
      <c r="J16" t="s">
        <v>35</v>
      </c>
      <c r="K16" t="s">
        <v>19</v>
      </c>
      <c r="L16">
        <v>0.432</v>
      </c>
      <c r="M16" t="s">
        <v>16</v>
      </c>
      <c r="N16">
        <v>0.104</v>
      </c>
      <c r="O16">
        <v>0.0242</v>
      </c>
      <c r="P16" t="s">
        <v>36</v>
      </c>
      <c r="Q16" t="s">
        <v>22</v>
      </c>
      <c r="R16">
        <v>0.794</v>
      </c>
      <c r="S16" t="s">
        <v>16</v>
      </c>
      <c r="T16">
        <v>0.0453</v>
      </c>
      <c r="U16">
        <v>0.0225</v>
      </c>
      <c r="V16" t="s">
        <v>37</v>
      </c>
    </row>
    <row r="17" ht="13.5" customHeight="1">
      <c r="A17" t="s">
        <v>82</v>
      </c>
      <c r="B17" t="s">
        <v>12</v>
      </c>
      <c r="C17">
        <v>27.0</v>
      </c>
      <c r="D17" t="s">
        <v>43</v>
      </c>
      <c r="E17" t="s">
        <v>15</v>
      </c>
      <c r="F17">
        <v>1.33</v>
      </c>
      <c r="G17" t="s">
        <v>16</v>
      </c>
      <c r="H17">
        <v>0.36</v>
      </c>
      <c r="I17">
        <v>0.104</v>
      </c>
      <c r="J17" t="s">
        <v>35</v>
      </c>
      <c r="K17" t="s">
        <v>19</v>
      </c>
      <c r="L17">
        <v>0.497</v>
      </c>
      <c r="M17" t="s">
        <v>16</v>
      </c>
      <c r="N17">
        <v>0.12</v>
      </c>
      <c r="O17">
        <v>0.0275</v>
      </c>
      <c r="P17" t="s">
        <v>36</v>
      </c>
      <c r="Q17" t="s">
        <v>22</v>
      </c>
      <c r="R17">
        <v>3.05</v>
      </c>
      <c r="S17" t="s">
        <v>16</v>
      </c>
      <c r="T17">
        <v>0.0949</v>
      </c>
      <c r="U17">
        <v>0.0467</v>
      </c>
      <c r="V17" t="s">
        <v>37</v>
      </c>
    </row>
    <row r="18" ht="13.5" customHeight="1">
      <c r="A18" t="s">
        <v>83</v>
      </c>
      <c r="B18" t="s">
        <v>12</v>
      </c>
      <c r="C18">
        <v>8.0</v>
      </c>
      <c r="D18" t="s">
        <v>43</v>
      </c>
      <c r="E18" t="s">
        <v>15</v>
      </c>
      <c r="F18">
        <v>1.53</v>
      </c>
      <c r="G18" t="s">
        <v>16</v>
      </c>
      <c r="H18">
        <v>0.404</v>
      </c>
      <c r="I18">
        <v>0.116</v>
      </c>
      <c r="J18" t="s">
        <v>35</v>
      </c>
      <c r="K18" t="s">
        <v>19</v>
      </c>
      <c r="L18">
        <v>0.602</v>
      </c>
      <c r="M18" t="s">
        <v>16</v>
      </c>
      <c r="N18">
        <v>0.146</v>
      </c>
      <c r="O18">
        <v>0.033</v>
      </c>
      <c r="P18" t="s">
        <v>36</v>
      </c>
      <c r="Q18" t="s">
        <v>22</v>
      </c>
      <c r="R18">
        <v>4.47</v>
      </c>
      <c r="S18" t="s">
        <v>16</v>
      </c>
      <c r="T18">
        <v>0.126</v>
      </c>
      <c r="U18">
        <v>0.0623</v>
      </c>
      <c r="V18" t="s">
        <v>37</v>
      </c>
    </row>
    <row r="19" ht="13.5" customHeight="1">
      <c r="A19" t="s">
        <v>86</v>
      </c>
      <c r="B19" t="s">
        <v>12</v>
      </c>
      <c r="C19">
        <v>1.0</v>
      </c>
      <c r="D19" t="s">
        <v>43</v>
      </c>
      <c r="E19" t="s">
        <v>15</v>
      </c>
      <c r="F19">
        <v>0.667</v>
      </c>
      <c r="G19" t="s">
        <v>16</v>
      </c>
      <c r="H19">
        <v>0.213</v>
      </c>
      <c r="I19">
        <v>0.0613</v>
      </c>
      <c r="J19" t="s">
        <v>35</v>
      </c>
      <c r="K19" t="s">
        <v>19</v>
      </c>
      <c r="L19">
        <v>0.904</v>
      </c>
      <c r="M19" t="s">
        <v>16</v>
      </c>
      <c r="N19">
        <v>0.219</v>
      </c>
      <c r="O19">
        <v>0.0489</v>
      </c>
      <c r="P19" t="s">
        <v>36</v>
      </c>
      <c r="Q19" t="s">
        <v>22</v>
      </c>
      <c r="R19">
        <v>3.66</v>
      </c>
      <c r="S19" t="s">
        <v>16</v>
      </c>
      <c r="T19">
        <v>0.108</v>
      </c>
      <c r="U19">
        <v>0.0537</v>
      </c>
      <c r="V19" t="s">
        <v>37</v>
      </c>
    </row>
    <row r="20" ht="13.5" customHeight="1">
      <c r="A20" t="s">
        <v>87</v>
      </c>
      <c r="B20" t="s">
        <v>12</v>
      </c>
      <c r="C20">
        <v>43.0</v>
      </c>
      <c r="D20" t="s">
        <v>43</v>
      </c>
      <c r="E20" t="s">
        <v>15</v>
      </c>
      <c r="F20">
        <v>0.821</v>
      </c>
      <c r="G20" t="s">
        <v>16</v>
      </c>
      <c r="H20">
        <v>0.247</v>
      </c>
      <c r="I20">
        <v>0.0727</v>
      </c>
      <c r="J20" t="s">
        <v>35</v>
      </c>
      <c r="K20" t="s">
        <v>19</v>
      </c>
      <c r="L20">
        <v>0.965</v>
      </c>
      <c r="M20" t="s">
        <v>16</v>
      </c>
      <c r="N20">
        <v>0.233</v>
      </c>
      <c r="O20">
        <v>0.0525</v>
      </c>
      <c r="P20" t="s">
        <v>36</v>
      </c>
      <c r="Q20" t="s">
        <v>22</v>
      </c>
      <c r="R20">
        <v>4.11</v>
      </c>
      <c r="S20" t="s">
        <v>16</v>
      </c>
      <c r="T20">
        <v>0.118</v>
      </c>
      <c r="U20">
        <v>0.0581</v>
      </c>
      <c r="V20" t="s">
        <v>37</v>
      </c>
    </row>
    <row r="21" ht="13.5" customHeight="1">
      <c r="A21" t="s">
        <v>90</v>
      </c>
      <c r="B21" t="s">
        <v>12</v>
      </c>
      <c r="C21">
        <v>3.0</v>
      </c>
      <c r="D21" t="s">
        <v>43</v>
      </c>
      <c r="E21" t="s">
        <v>15</v>
      </c>
      <c r="F21">
        <v>1.38</v>
      </c>
      <c r="G21" t="s">
        <v>16</v>
      </c>
      <c r="H21">
        <v>0.371</v>
      </c>
      <c r="I21">
        <v>0.109</v>
      </c>
      <c r="J21" t="s">
        <v>35</v>
      </c>
      <c r="K21" t="s">
        <v>19</v>
      </c>
      <c r="L21">
        <v>0.643</v>
      </c>
      <c r="M21" t="s">
        <v>16</v>
      </c>
      <c r="N21">
        <v>0.155</v>
      </c>
      <c r="O21">
        <v>0.0354</v>
      </c>
      <c r="P21" t="s">
        <v>36</v>
      </c>
      <c r="Q21" t="s">
        <v>22</v>
      </c>
      <c r="R21">
        <v>3.6</v>
      </c>
      <c r="S21" t="s">
        <v>16</v>
      </c>
      <c r="T21">
        <v>0.107</v>
      </c>
      <c r="U21">
        <v>0.0525</v>
      </c>
      <c r="V21" t="s">
        <v>37</v>
      </c>
    </row>
    <row r="22" ht="13.5" customHeight="1">
      <c r="A22" s="4" t="s">
        <v>92</v>
      </c>
      <c r="B22" t="s">
        <v>12</v>
      </c>
      <c r="C22">
        <v>21.0</v>
      </c>
      <c r="D22" t="s">
        <v>43</v>
      </c>
      <c r="E22" t="s">
        <v>15</v>
      </c>
      <c r="F22">
        <v>1.63</v>
      </c>
      <c r="G22" t="s">
        <v>16</v>
      </c>
      <c r="H22">
        <v>0.426</v>
      </c>
      <c r="I22">
        <v>0.124</v>
      </c>
      <c r="J22" t="s">
        <v>35</v>
      </c>
      <c r="K22" t="s">
        <v>19</v>
      </c>
      <c r="L22">
        <v>0.609</v>
      </c>
      <c r="M22" t="s">
        <v>16</v>
      </c>
      <c r="N22">
        <v>0.147</v>
      </c>
      <c r="O22">
        <v>0.0339</v>
      </c>
      <c r="P22" t="s">
        <v>36</v>
      </c>
      <c r="Q22" t="s">
        <v>22</v>
      </c>
      <c r="R22">
        <v>1.68</v>
      </c>
      <c r="S22" t="s">
        <v>16</v>
      </c>
      <c r="T22">
        <v>0.0647</v>
      </c>
      <c r="U22">
        <v>0.032</v>
      </c>
      <c r="V22" t="s">
        <v>37</v>
      </c>
    </row>
    <row r="23" ht="13.5" customHeight="1">
      <c r="A23" s="4" t="s">
        <v>93</v>
      </c>
      <c r="B23" t="s">
        <v>12</v>
      </c>
      <c r="C23">
        <v>20.0</v>
      </c>
      <c r="D23" t="s">
        <v>43</v>
      </c>
      <c r="E23" t="s">
        <v>15</v>
      </c>
      <c r="F23">
        <v>2.5</v>
      </c>
      <c r="G23" t="s">
        <v>16</v>
      </c>
      <c r="H23">
        <v>0.62</v>
      </c>
      <c r="I23">
        <v>0.177</v>
      </c>
      <c r="J23" t="s">
        <v>35</v>
      </c>
      <c r="K23" t="s">
        <v>19</v>
      </c>
      <c r="L23">
        <v>0.735</v>
      </c>
      <c r="M23" t="s">
        <v>16</v>
      </c>
      <c r="N23">
        <v>0.178</v>
      </c>
      <c r="O23">
        <v>0.0405</v>
      </c>
      <c r="P23" t="s">
        <v>36</v>
      </c>
      <c r="Q23" t="s">
        <v>22</v>
      </c>
      <c r="R23">
        <v>2.18</v>
      </c>
      <c r="S23" t="s">
        <v>16</v>
      </c>
      <c r="T23">
        <v>0.0757</v>
      </c>
      <c r="U23">
        <v>0.0382</v>
      </c>
      <c r="V23" t="s">
        <v>37</v>
      </c>
    </row>
    <row r="24" ht="13.5" customHeight="1">
      <c r="A24" s="4" t="s">
        <v>95</v>
      </c>
      <c r="B24" t="s">
        <v>12</v>
      </c>
      <c r="C24">
        <v>25.0</v>
      </c>
      <c r="D24" t="s">
        <v>43</v>
      </c>
      <c r="E24" t="s">
        <v>15</v>
      </c>
      <c r="F24">
        <v>2.35</v>
      </c>
      <c r="G24" t="s">
        <v>16</v>
      </c>
      <c r="H24">
        <v>0.586</v>
      </c>
      <c r="I24">
        <v>0.17</v>
      </c>
      <c r="J24" t="s">
        <v>35</v>
      </c>
      <c r="K24" t="s">
        <v>19</v>
      </c>
      <c r="L24">
        <v>0.996</v>
      </c>
      <c r="M24" t="s">
        <v>16</v>
      </c>
      <c r="N24">
        <v>0.241</v>
      </c>
      <c r="O24">
        <v>0.0545</v>
      </c>
      <c r="P24" t="s">
        <v>36</v>
      </c>
      <c r="Q24" t="s">
        <v>22</v>
      </c>
      <c r="R24">
        <v>4.92</v>
      </c>
      <c r="S24" t="s">
        <v>16</v>
      </c>
      <c r="T24">
        <v>0.136</v>
      </c>
      <c r="U24">
        <v>0.0676</v>
      </c>
      <c r="V24" t="s">
        <v>37</v>
      </c>
    </row>
    <row r="25" ht="13.5" customHeight="1">
      <c r="A25" t="s">
        <v>97</v>
      </c>
      <c r="B25" t="s">
        <v>12</v>
      </c>
      <c r="C25">
        <v>53.0</v>
      </c>
      <c r="D25" t="s">
        <v>43</v>
      </c>
      <c r="E25" t="s">
        <v>15</v>
      </c>
      <c r="F25">
        <v>0.241</v>
      </c>
      <c r="G25" t="s">
        <v>16</v>
      </c>
      <c r="H25">
        <v>0.119</v>
      </c>
      <c r="I25">
        <v>0.0386</v>
      </c>
      <c r="J25" t="s">
        <v>35</v>
      </c>
      <c r="K25" t="s">
        <v>19</v>
      </c>
      <c r="L25">
        <v>0.349</v>
      </c>
      <c r="M25" t="s">
        <v>16</v>
      </c>
      <c r="N25">
        <v>0.0846</v>
      </c>
      <c r="O25">
        <v>0.0197</v>
      </c>
      <c r="P25" t="s">
        <v>36</v>
      </c>
      <c r="Q25" t="s">
        <v>22</v>
      </c>
      <c r="R25">
        <v>0.995</v>
      </c>
      <c r="S25" t="s">
        <v>16</v>
      </c>
      <c r="T25">
        <v>0.0497</v>
      </c>
      <c r="U25">
        <v>0.0244</v>
      </c>
      <c r="V25" t="s">
        <v>37</v>
      </c>
    </row>
    <row r="26" ht="13.5" customHeight="1">
      <c r="A26" t="s">
        <v>99</v>
      </c>
      <c r="B26" t="s">
        <v>12</v>
      </c>
      <c r="C26">
        <v>31.0</v>
      </c>
      <c r="D26" t="s">
        <v>43</v>
      </c>
      <c r="E26" t="s">
        <v>15</v>
      </c>
      <c r="F26">
        <v>0.343</v>
      </c>
      <c r="G26" t="s">
        <v>16</v>
      </c>
      <c r="H26">
        <v>0.141</v>
      </c>
      <c r="I26">
        <v>0.0447</v>
      </c>
      <c r="J26" t="s">
        <v>35</v>
      </c>
      <c r="K26" t="s">
        <v>19</v>
      </c>
      <c r="L26">
        <v>0.368</v>
      </c>
      <c r="M26" t="s">
        <v>16</v>
      </c>
      <c r="N26">
        <v>0.0891</v>
      </c>
      <c r="O26">
        <v>0.0207</v>
      </c>
      <c r="P26" t="s">
        <v>36</v>
      </c>
      <c r="Q26" t="s">
        <v>22</v>
      </c>
      <c r="R26">
        <v>1.51</v>
      </c>
      <c r="S26" t="s">
        <v>16</v>
      </c>
      <c r="T26">
        <v>0.0609</v>
      </c>
      <c r="U26">
        <v>0.0303</v>
      </c>
      <c r="V26" t="s">
        <v>37</v>
      </c>
    </row>
    <row r="27" ht="13.5" customHeight="1">
      <c r="A27" s="4" t="s">
        <v>100</v>
      </c>
      <c r="B27" t="s">
        <v>12</v>
      </c>
      <c r="C27">
        <v>43.0</v>
      </c>
      <c r="D27" t="s">
        <v>43</v>
      </c>
      <c r="E27" t="s">
        <v>15</v>
      </c>
      <c r="F27">
        <v>-0.00209</v>
      </c>
      <c r="G27" t="s">
        <v>16</v>
      </c>
      <c r="H27">
        <v>0.065</v>
      </c>
      <c r="I27">
        <v>0.0237</v>
      </c>
      <c r="J27" t="s">
        <v>35</v>
      </c>
      <c r="K27" t="s">
        <v>19</v>
      </c>
      <c r="L27">
        <v>0.354</v>
      </c>
      <c r="M27" t="s">
        <v>16</v>
      </c>
      <c r="N27">
        <v>0.0858</v>
      </c>
      <c r="O27">
        <v>0.0203</v>
      </c>
      <c r="P27" t="s">
        <v>36</v>
      </c>
      <c r="Q27" t="s">
        <v>22</v>
      </c>
      <c r="R27">
        <v>1.23</v>
      </c>
      <c r="S27" t="s">
        <v>16</v>
      </c>
      <c r="T27">
        <v>0.0548</v>
      </c>
      <c r="U27">
        <v>0.0267</v>
      </c>
      <c r="V27" t="s">
        <v>37</v>
      </c>
    </row>
    <row r="28" ht="13.5" customHeight="1">
      <c r="A28" s="4" t="s">
        <v>103</v>
      </c>
      <c r="B28" t="s">
        <v>12</v>
      </c>
      <c r="C28">
        <v>17.0</v>
      </c>
      <c r="D28" t="s">
        <v>43</v>
      </c>
      <c r="E28" t="s">
        <v>15</v>
      </c>
      <c r="F28">
        <v>0.214</v>
      </c>
      <c r="G28" t="s">
        <v>16</v>
      </c>
      <c r="H28">
        <v>0.113</v>
      </c>
      <c r="I28">
        <v>0.0372</v>
      </c>
      <c r="J28" t="s">
        <v>35</v>
      </c>
      <c r="K28" t="s">
        <v>19</v>
      </c>
      <c r="L28">
        <v>0.527</v>
      </c>
      <c r="M28" t="s">
        <v>16</v>
      </c>
      <c r="N28">
        <v>0.127</v>
      </c>
      <c r="O28">
        <v>0.0294</v>
      </c>
      <c r="P28" t="s">
        <v>36</v>
      </c>
      <c r="Q28" t="s">
        <v>22</v>
      </c>
      <c r="R28">
        <v>3.89</v>
      </c>
      <c r="S28" t="s">
        <v>16</v>
      </c>
      <c r="T28">
        <v>0.113</v>
      </c>
      <c r="U28">
        <v>0.0569</v>
      </c>
      <c r="V28" t="s">
        <v>37</v>
      </c>
    </row>
    <row r="29" ht="13.5" customHeight="1">
      <c r="A29" s="4" t="s">
        <v>105</v>
      </c>
      <c r="B29" t="s">
        <v>12</v>
      </c>
      <c r="C29">
        <v>9.0</v>
      </c>
      <c r="D29" t="s">
        <v>43</v>
      </c>
      <c r="E29" t="s">
        <v>15</v>
      </c>
      <c r="F29">
        <v>0.319</v>
      </c>
      <c r="G29" t="s">
        <v>16</v>
      </c>
      <c r="H29">
        <v>0.136</v>
      </c>
      <c r="I29">
        <v>0.0436</v>
      </c>
      <c r="J29" t="s">
        <v>35</v>
      </c>
      <c r="K29" t="s">
        <v>19</v>
      </c>
      <c r="L29">
        <v>0.717</v>
      </c>
      <c r="M29" t="s">
        <v>16</v>
      </c>
      <c r="N29">
        <v>0.173</v>
      </c>
      <c r="O29">
        <v>0.0395</v>
      </c>
      <c r="P29" t="s">
        <v>36</v>
      </c>
      <c r="Q29" t="s">
        <v>22</v>
      </c>
      <c r="R29">
        <v>3.05</v>
      </c>
      <c r="S29" t="s">
        <v>16</v>
      </c>
      <c r="T29">
        <v>0.095</v>
      </c>
      <c r="U29">
        <v>0.0468</v>
      </c>
      <c r="V29" t="s">
        <v>37</v>
      </c>
    </row>
    <row r="30" ht="13.5" customHeight="1">
      <c r="A30" s="4" t="s">
        <v>106</v>
      </c>
      <c r="B30" t="s">
        <v>12</v>
      </c>
      <c r="C30">
        <v>4.0</v>
      </c>
      <c r="D30" t="s">
        <v>43</v>
      </c>
      <c r="E30" t="s">
        <v>15</v>
      </c>
      <c r="F30">
        <v>0.21</v>
      </c>
      <c r="G30" t="s">
        <v>16</v>
      </c>
      <c r="H30">
        <v>0.112</v>
      </c>
      <c r="I30">
        <v>0.0365</v>
      </c>
      <c r="J30" t="s">
        <v>35</v>
      </c>
      <c r="K30" t="s">
        <v>19</v>
      </c>
      <c r="L30">
        <v>0.619</v>
      </c>
      <c r="M30" t="s">
        <v>16</v>
      </c>
      <c r="N30">
        <v>0.15</v>
      </c>
      <c r="O30">
        <v>0.034</v>
      </c>
      <c r="P30" t="s">
        <v>36</v>
      </c>
      <c r="Q30" t="s">
        <v>22</v>
      </c>
      <c r="R30">
        <v>3.06</v>
      </c>
      <c r="S30" t="s">
        <v>16</v>
      </c>
      <c r="T30">
        <v>0.0951</v>
      </c>
      <c r="U30">
        <v>0.0468</v>
      </c>
      <c r="V30" t="s">
        <v>37</v>
      </c>
    </row>
    <row r="31" ht="13.5" customHeight="1">
      <c r="A31" t="s">
        <v>108</v>
      </c>
      <c r="B31" t="s">
        <v>12</v>
      </c>
      <c r="C31">
        <v>32.0</v>
      </c>
      <c r="D31" t="s">
        <v>43</v>
      </c>
      <c r="E31" t="s">
        <v>15</v>
      </c>
      <c r="F31">
        <v>1.77</v>
      </c>
      <c r="G31" t="s">
        <v>16</v>
      </c>
      <c r="H31">
        <v>0.456</v>
      </c>
      <c r="I31">
        <v>0.132</v>
      </c>
      <c r="J31" t="s">
        <v>35</v>
      </c>
      <c r="K31" t="s">
        <v>19</v>
      </c>
      <c r="L31">
        <v>0.704</v>
      </c>
      <c r="M31" t="s">
        <v>16</v>
      </c>
      <c r="N31">
        <v>0.17</v>
      </c>
      <c r="O31">
        <v>0.0386</v>
      </c>
      <c r="P31" t="s">
        <v>36</v>
      </c>
      <c r="Q31" t="s">
        <v>22</v>
      </c>
      <c r="R31">
        <v>2.02</v>
      </c>
      <c r="S31" t="s">
        <v>16</v>
      </c>
      <c r="T31">
        <v>0.0721</v>
      </c>
      <c r="U31">
        <v>0.0369</v>
      </c>
      <c r="V31" t="s">
        <v>37</v>
      </c>
    </row>
    <row r="32" ht="13.5" customHeight="1">
      <c r="A32" t="s">
        <v>111</v>
      </c>
      <c r="B32" t="s">
        <v>12</v>
      </c>
      <c r="C32">
        <v>29.0</v>
      </c>
      <c r="D32" t="s">
        <v>43</v>
      </c>
      <c r="E32" t="s">
        <v>15</v>
      </c>
      <c r="F32">
        <v>2.13</v>
      </c>
      <c r="G32" t="s">
        <v>16</v>
      </c>
      <c r="H32">
        <v>0.538</v>
      </c>
      <c r="I32">
        <v>0.155</v>
      </c>
      <c r="J32" t="s">
        <v>35</v>
      </c>
      <c r="K32" t="s">
        <v>19</v>
      </c>
      <c r="L32">
        <v>0.788</v>
      </c>
      <c r="M32" t="s">
        <v>16</v>
      </c>
      <c r="N32">
        <v>0.19</v>
      </c>
      <c r="O32">
        <v>0.0432</v>
      </c>
      <c r="P32" t="s">
        <v>36</v>
      </c>
      <c r="Q32" t="s">
        <v>22</v>
      </c>
      <c r="R32">
        <v>3.23</v>
      </c>
      <c r="S32" t="s">
        <v>16</v>
      </c>
      <c r="T32">
        <v>0.0988</v>
      </c>
      <c r="U32">
        <v>0.0489</v>
      </c>
      <c r="V32" t="s">
        <v>37</v>
      </c>
    </row>
    <row r="33" ht="13.5" customHeight="1">
      <c r="A33" s="4" t="s">
        <v>113</v>
      </c>
      <c r="B33" t="s">
        <v>12</v>
      </c>
      <c r="C33">
        <v>16.0</v>
      </c>
      <c r="D33" t="s">
        <v>43</v>
      </c>
      <c r="E33" t="s">
        <v>15</v>
      </c>
      <c r="F33">
        <v>1.54</v>
      </c>
      <c r="G33" t="s">
        <v>16</v>
      </c>
      <c r="H33">
        <v>0.406</v>
      </c>
      <c r="I33">
        <v>0.117</v>
      </c>
      <c r="J33" t="s">
        <v>35</v>
      </c>
      <c r="K33" t="s">
        <v>19</v>
      </c>
      <c r="L33">
        <v>0.736</v>
      </c>
      <c r="M33" t="s">
        <v>16</v>
      </c>
      <c r="N33">
        <v>0.178</v>
      </c>
      <c r="O33">
        <v>0.0403</v>
      </c>
      <c r="P33" t="s">
        <v>36</v>
      </c>
      <c r="Q33" t="s">
        <v>22</v>
      </c>
      <c r="R33">
        <v>2.09</v>
      </c>
      <c r="S33" t="s">
        <v>16</v>
      </c>
      <c r="T33">
        <v>0.0738</v>
      </c>
      <c r="U33">
        <v>0.0375</v>
      </c>
      <c r="V33" t="s">
        <v>37</v>
      </c>
    </row>
    <row r="34" ht="13.5" customHeight="1">
      <c r="A34" s="4" t="s">
        <v>115</v>
      </c>
      <c r="B34" t="s">
        <v>12</v>
      </c>
      <c r="C34">
        <v>56.0</v>
      </c>
      <c r="D34" t="s">
        <v>43</v>
      </c>
      <c r="E34" t="s">
        <v>15</v>
      </c>
      <c r="F34">
        <v>1.29</v>
      </c>
      <c r="G34" t="s">
        <v>16</v>
      </c>
      <c r="H34">
        <v>0.351</v>
      </c>
      <c r="I34">
        <v>0.103</v>
      </c>
      <c r="J34" t="s">
        <v>35</v>
      </c>
      <c r="K34" t="s">
        <v>19</v>
      </c>
      <c r="L34">
        <v>0.702</v>
      </c>
      <c r="M34" t="s">
        <v>16</v>
      </c>
      <c r="N34">
        <v>0.17</v>
      </c>
      <c r="O34">
        <v>0.0388</v>
      </c>
      <c r="P34" t="s">
        <v>36</v>
      </c>
      <c r="Q34" t="s">
        <v>22</v>
      </c>
      <c r="R34">
        <v>3.3</v>
      </c>
      <c r="S34" t="s">
        <v>16</v>
      </c>
      <c r="T34">
        <v>0.1</v>
      </c>
      <c r="U34">
        <v>0.0544</v>
      </c>
      <c r="V34" t="s">
        <v>37</v>
      </c>
    </row>
    <row r="35" ht="13.5" customHeight="1">
      <c r="A35" s="4" t="s">
        <v>117</v>
      </c>
      <c r="B35" t="s">
        <v>12</v>
      </c>
      <c r="C35">
        <v>54.0</v>
      </c>
      <c r="D35" t="s">
        <v>43</v>
      </c>
      <c r="E35" t="s">
        <v>15</v>
      </c>
      <c r="F35">
        <v>2.63</v>
      </c>
      <c r="G35" t="s">
        <v>16</v>
      </c>
      <c r="H35">
        <v>0.647</v>
      </c>
      <c r="I35">
        <v>0.186</v>
      </c>
      <c r="J35" t="s">
        <v>35</v>
      </c>
      <c r="K35" t="s">
        <v>19</v>
      </c>
      <c r="L35">
        <v>0.946</v>
      </c>
      <c r="M35" t="s">
        <v>16</v>
      </c>
      <c r="N35">
        <v>0.229</v>
      </c>
      <c r="O35">
        <v>0.0521</v>
      </c>
      <c r="P35" t="s">
        <v>36</v>
      </c>
      <c r="Q35" t="s">
        <v>22</v>
      </c>
      <c r="R35">
        <v>6.2</v>
      </c>
      <c r="S35" t="s">
        <v>16</v>
      </c>
      <c r="T35">
        <v>0.164</v>
      </c>
      <c r="U35">
        <v>0.0805</v>
      </c>
      <c r="V35" t="s">
        <v>37</v>
      </c>
    </row>
    <row r="36" ht="13.5" customHeight="1">
      <c r="A36" s="4" t="s">
        <v>119</v>
      </c>
      <c r="B36" t="s">
        <v>12</v>
      </c>
      <c r="C36">
        <v>51.0</v>
      </c>
      <c r="D36" t="s">
        <v>43</v>
      </c>
      <c r="E36" t="s">
        <v>15</v>
      </c>
      <c r="F36">
        <v>2.23</v>
      </c>
      <c r="G36" t="s">
        <v>16</v>
      </c>
      <c r="H36">
        <v>0.559</v>
      </c>
      <c r="I36">
        <v>0.16</v>
      </c>
      <c r="J36" t="s">
        <v>35</v>
      </c>
      <c r="K36" t="s">
        <v>19</v>
      </c>
      <c r="L36">
        <v>0.769</v>
      </c>
      <c r="M36" t="s">
        <v>16</v>
      </c>
      <c r="N36">
        <v>0.186</v>
      </c>
      <c r="O36">
        <v>0.0424</v>
      </c>
      <c r="P36" t="s">
        <v>36</v>
      </c>
      <c r="Q36" t="s">
        <v>22</v>
      </c>
      <c r="R36">
        <v>3.72</v>
      </c>
      <c r="S36" t="s">
        <v>16</v>
      </c>
      <c r="T36">
        <v>0.11</v>
      </c>
      <c r="U36">
        <v>0.0555</v>
      </c>
      <c r="V36" t="s">
        <v>37</v>
      </c>
    </row>
    <row r="37" ht="13.5" customHeight="1">
      <c r="A37" s="4" t="s">
        <v>121</v>
      </c>
      <c r="B37" t="s">
        <v>12</v>
      </c>
      <c r="C37">
        <v>49.0</v>
      </c>
      <c r="D37" t="s">
        <v>43</v>
      </c>
      <c r="E37" t="s">
        <v>15</v>
      </c>
      <c r="F37">
        <v>0.46</v>
      </c>
      <c r="G37" t="s">
        <v>16</v>
      </c>
      <c r="H37">
        <v>0.167</v>
      </c>
      <c r="I37">
        <v>0.053</v>
      </c>
      <c r="J37" t="s">
        <v>35</v>
      </c>
      <c r="K37" t="s">
        <v>19</v>
      </c>
      <c r="L37">
        <v>0.528</v>
      </c>
      <c r="M37" t="s">
        <v>16</v>
      </c>
      <c r="N37">
        <v>0.127</v>
      </c>
      <c r="O37">
        <v>0.0293</v>
      </c>
      <c r="P37" t="s">
        <v>36</v>
      </c>
      <c r="Q37" t="s">
        <v>22</v>
      </c>
      <c r="R37">
        <v>2.25</v>
      </c>
      <c r="S37" t="s">
        <v>16</v>
      </c>
      <c r="T37">
        <v>0.0772</v>
      </c>
      <c r="U37">
        <v>0.0387</v>
      </c>
      <c r="V37" t="s">
        <v>37</v>
      </c>
    </row>
    <row r="38" ht="13.5" customHeight="1">
      <c r="A38" s="4" t="s">
        <v>123</v>
      </c>
      <c r="B38" t="s">
        <v>12</v>
      </c>
      <c r="C38">
        <v>8.0</v>
      </c>
      <c r="D38" t="s">
        <v>43</v>
      </c>
      <c r="E38" t="s">
        <v>15</v>
      </c>
      <c r="F38">
        <v>0.642</v>
      </c>
      <c r="G38" t="s">
        <v>16</v>
      </c>
      <c r="H38">
        <v>0.208</v>
      </c>
      <c r="I38">
        <v>0.0637</v>
      </c>
      <c r="J38" t="s">
        <v>35</v>
      </c>
      <c r="K38" t="s">
        <v>19</v>
      </c>
      <c r="L38">
        <v>0.524</v>
      </c>
      <c r="M38" t="s">
        <v>16</v>
      </c>
      <c r="N38">
        <v>0.127</v>
      </c>
      <c r="O38">
        <v>0.0291</v>
      </c>
      <c r="P38" t="s">
        <v>36</v>
      </c>
      <c r="Q38" t="s">
        <v>22</v>
      </c>
      <c r="R38">
        <v>2.52</v>
      </c>
      <c r="S38" t="s">
        <v>16</v>
      </c>
      <c r="T38">
        <v>0.0833</v>
      </c>
      <c r="U38">
        <v>0.0418</v>
      </c>
      <c r="V38" t="s">
        <v>37</v>
      </c>
    </row>
    <row r="39" ht="13.5" customHeight="1">
      <c r="A39" s="4" t="s">
        <v>126</v>
      </c>
      <c r="B39" t="s">
        <v>12</v>
      </c>
      <c r="C39">
        <v>21.0</v>
      </c>
      <c r="D39" t="s">
        <v>43</v>
      </c>
      <c r="E39" t="s">
        <v>15</v>
      </c>
      <c r="F39">
        <v>0.223</v>
      </c>
      <c r="G39" t="s">
        <v>16</v>
      </c>
      <c r="H39">
        <v>0.115</v>
      </c>
      <c r="I39">
        <v>0.0366</v>
      </c>
      <c r="J39" t="s">
        <v>35</v>
      </c>
      <c r="K39" t="s">
        <v>19</v>
      </c>
      <c r="L39">
        <v>0.479</v>
      </c>
      <c r="M39" t="s">
        <v>16</v>
      </c>
      <c r="N39">
        <v>0.116</v>
      </c>
      <c r="O39">
        <v>0.0265</v>
      </c>
      <c r="P39" t="s">
        <v>36</v>
      </c>
      <c r="Q39" t="s">
        <v>22</v>
      </c>
      <c r="R39">
        <v>2.01</v>
      </c>
      <c r="S39" t="s">
        <v>16</v>
      </c>
      <c r="T39">
        <v>0.0721</v>
      </c>
      <c r="U39">
        <v>0.036</v>
      </c>
      <c r="V39" t="s">
        <v>37</v>
      </c>
    </row>
    <row r="40" ht="13.5" customHeight="1">
      <c r="A40" s="4" t="s">
        <v>127</v>
      </c>
      <c r="B40" t="s">
        <v>12</v>
      </c>
      <c r="C40">
        <v>50.0</v>
      </c>
      <c r="D40" t="s">
        <v>43</v>
      </c>
      <c r="E40" t="s">
        <v>15</v>
      </c>
      <c r="F40">
        <v>-0.12</v>
      </c>
      <c r="G40" t="s">
        <v>16</v>
      </c>
      <c r="H40">
        <v>0.039</v>
      </c>
      <c r="I40">
        <v>0.0143</v>
      </c>
      <c r="J40" t="s">
        <v>35</v>
      </c>
      <c r="K40" t="s">
        <v>19</v>
      </c>
      <c r="L40">
        <v>0.294</v>
      </c>
      <c r="M40" t="s">
        <v>16</v>
      </c>
      <c r="N40">
        <v>0.0713</v>
      </c>
      <c r="O40">
        <v>0.0165</v>
      </c>
      <c r="P40" t="s">
        <v>36</v>
      </c>
      <c r="Q40" t="s">
        <v>22</v>
      </c>
      <c r="R40">
        <v>0.625</v>
      </c>
      <c r="S40" t="s">
        <v>16</v>
      </c>
      <c r="T40">
        <v>0.0416</v>
      </c>
      <c r="U40">
        <v>0.0204</v>
      </c>
      <c r="V40" t="s">
        <v>37</v>
      </c>
    </row>
    <row r="41" ht="13.5" customHeight="1">
      <c r="A41" t="s">
        <v>129</v>
      </c>
      <c r="B41" t="s">
        <v>12</v>
      </c>
      <c r="C41">
        <v>28.0</v>
      </c>
      <c r="D41" t="s">
        <v>43</v>
      </c>
      <c r="E41" t="s">
        <v>15</v>
      </c>
      <c r="F41">
        <v>1.54</v>
      </c>
      <c r="G41" t="s">
        <v>16</v>
      </c>
      <c r="H41">
        <v>0.406</v>
      </c>
      <c r="I41">
        <v>0.117</v>
      </c>
      <c r="J41" t="s">
        <v>35</v>
      </c>
      <c r="K41" t="s">
        <v>19</v>
      </c>
      <c r="L41">
        <v>0.618</v>
      </c>
      <c r="M41" t="s">
        <v>16</v>
      </c>
      <c r="N41">
        <v>0.149</v>
      </c>
      <c r="O41">
        <v>0.0339</v>
      </c>
      <c r="P41" t="s">
        <v>36</v>
      </c>
      <c r="Q41" t="s">
        <v>22</v>
      </c>
      <c r="R41">
        <v>1.83</v>
      </c>
      <c r="S41" t="s">
        <v>16</v>
      </c>
      <c r="T41">
        <v>0.068</v>
      </c>
      <c r="U41">
        <v>0.0345</v>
      </c>
      <c r="V41" t="s">
        <v>37</v>
      </c>
    </row>
    <row r="42" ht="13.5" customHeight="1">
      <c r="A42" t="s">
        <v>131</v>
      </c>
      <c r="B42" t="s">
        <v>12</v>
      </c>
      <c r="C42">
        <v>12.0</v>
      </c>
      <c r="D42" t="s">
        <v>43</v>
      </c>
      <c r="E42" t="s">
        <v>15</v>
      </c>
      <c r="F42">
        <v>2.09</v>
      </c>
      <c r="G42" t="s">
        <v>16</v>
      </c>
      <c r="H42">
        <v>0.529</v>
      </c>
      <c r="I42">
        <v>0.153</v>
      </c>
      <c r="J42" t="s">
        <v>35</v>
      </c>
      <c r="K42" t="s">
        <v>19</v>
      </c>
      <c r="L42">
        <v>0.719</v>
      </c>
      <c r="M42" t="s">
        <v>16</v>
      </c>
      <c r="N42">
        <v>0.174</v>
      </c>
      <c r="O42">
        <v>0.0396</v>
      </c>
      <c r="P42" t="s">
        <v>36</v>
      </c>
      <c r="Q42" t="s">
        <v>22</v>
      </c>
      <c r="R42">
        <v>2.43</v>
      </c>
      <c r="S42" t="s">
        <v>16</v>
      </c>
      <c r="T42">
        <v>0.0812</v>
      </c>
      <c r="U42">
        <v>0.0399</v>
      </c>
      <c r="V42" t="s">
        <v>37</v>
      </c>
    </row>
    <row r="43" ht="13.5" customHeight="1">
      <c r="A43" t="s">
        <v>133</v>
      </c>
      <c r="B43" t="s">
        <v>12</v>
      </c>
      <c r="C43">
        <v>44.0</v>
      </c>
      <c r="D43" t="s">
        <v>43</v>
      </c>
      <c r="E43" t="s">
        <v>15</v>
      </c>
      <c r="F43">
        <v>3.13</v>
      </c>
      <c r="G43" t="s">
        <v>16</v>
      </c>
      <c r="H43">
        <v>0.759</v>
      </c>
      <c r="I43">
        <v>0.217</v>
      </c>
      <c r="J43" t="s">
        <v>35</v>
      </c>
      <c r="K43" t="s">
        <v>19</v>
      </c>
      <c r="L43">
        <v>0.537</v>
      </c>
      <c r="M43" t="s">
        <v>16</v>
      </c>
      <c r="N43">
        <v>0.13</v>
      </c>
      <c r="O43">
        <v>0.0296</v>
      </c>
      <c r="P43" t="s">
        <v>36</v>
      </c>
      <c r="Q43" t="s">
        <v>22</v>
      </c>
      <c r="R43">
        <v>1.66</v>
      </c>
      <c r="S43" t="s">
        <v>16</v>
      </c>
      <c r="T43">
        <v>0.0643</v>
      </c>
      <c r="U43">
        <v>0.0323</v>
      </c>
      <c r="V43" t="s">
        <v>37</v>
      </c>
    </row>
    <row r="44" ht="13.5" customHeight="1">
      <c r="A44" t="s">
        <v>134</v>
      </c>
      <c r="B44" t="s">
        <v>12</v>
      </c>
      <c r="C44">
        <v>32.0</v>
      </c>
      <c r="D44" t="s">
        <v>43</v>
      </c>
      <c r="E44" t="s">
        <v>15</v>
      </c>
      <c r="F44">
        <v>0.549</v>
      </c>
      <c r="G44" t="s">
        <v>16</v>
      </c>
      <c r="H44">
        <v>0.187</v>
      </c>
      <c r="I44">
        <v>0.0565</v>
      </c>
      <c r="J44" t="s">
        <v>35</v>
      </c>
      <c r="K44" t="s">
        <v>19</v>
      </c>
      <c r="L44">
        <v>0.518</v>
      </c>
      <c r="M44" t="s">
        <v>16</v>
      </c>
      <c r="N44">
        <v>0.125</v>
      </c>
      <c r="O44">
        <v>0.0286</v>
      </c>
      <c r="P44" t="s">
        <v>36</v>
      </c>
      <c r="Q44" t="s">
        <v>22</v>
      </c>
      <c r="R44">
        <v>1.55</v>
      </c>
      <c r="S44" t="s">
        <v>16</v>
      </c>
      <c r="T44">
        <v>0.062</v>
      </c>
      <c r="U44">
        <v>0.0309</v>
      </c>
      <c r="V44" t="s">
        <v>37</v>
      </c>
    </row>
    <row r="45" ht="13.5" customHeight="1">
      <c r="A45" t="s">
        <v>136</v>
      </c>
      <c r="B45" t="s">
        <v>12</v>
      </c>
      <c r="C45">
        <v>11.0</v>
      </c>
      <c r="D45" t="s">
        <v>43</v>
      </c>
      <c r="E45" t="s">
        <v>15</v>
      </c>
      <c r="F45">
        <v>0.704</v>
      </c>
      <c r="G45" t="s">
        <v>16</v>
      </c>
      <c r="H45">
        <v>0.221</v>
      </c>
      <c r="I45">
        <v>0.0649</v>
      </c>
      <c r="J45" t="s">
        <v>35</v>
      </c>
      <c r="K45" t="s">
        <v>19</v>
      </c>
      <c r="L45">
        <v>0.506</v>
      </c>
      <c r="M45" t="s">
        <v>16</v>
      </c>
      <c r="N45">
        <v>0.122</v>
      </c>
      <c r="O45">
        <v>0.0279</v>
      </c>
      <c r="P45" t="s">
        <v>36</v>
      </c>
      <c r="Q45" t="s">
        <v>22</v>
      </c>
      <c r="R45">
        <v>2.01</v>
      </c>
      <c r="S45" t="s">
        <v>16</v>
      </c>
      <c r="T45">
        <v>0.0721</v>
      </c>
      <c r="U45">
        <v>0.0358</v>
      </c>
      <c r="V45" t="s">
        <v>37</v>
      </c>
    </row>
    <row r="46" ht="13.5" customHeight="1">
      <c r="A46" t="s">
        <v>138</v>
      </c>
      <c r="B46" t="s">
        <v>12</v>
      </c>
      <c r="C46">
        <v>7.0</v>
      </c>
      <c r="D46" t="s">
        <v>43</v>
      </c>
      <c r="E46" t="s">
        <v>15</v>
      </c>
      <c r="F46">
        <v>0.603</v>
      </c>
      <c r="G46" t="s">
        <v>16</v>
      </c>
      <c r="H46">
        <v>0.199</v>
      </c>
      <c r="I46">
        <v>0.0598</v>
      </c>
      <c r="J46" t="s">
        <v>35</v>
      </c>
      <c r="K46" t="s">
        <v>19</v>
      </c>
      <c r="L46">
        <v>0.333</v>
      </c>
      <c r="M46" t="s">
        <v>16</v>
      </c>
      <c r="N46">
        <v>0.0807</v>
      </c>
      <c r="O46">
        <v>0.0189</v>
      </c>
      <c r="P46" t="s">
        <v>36</v>
      </c>
      <c r="Q46" t="s">
        <v>22</v>
      </c>
      <c r="R46">
        <v>1.53</v>
      </c>
      <c r="S46" t="s">
        <v>16</v>
      </c>
      <c r="T46">
        <v>0.0614</v>
      </c>
      <c r="U46">
        <v>0.0307</v>
      </c>
      <c r="V46" t="s">
        <v>37</v>
      </c>
    </row>
    <row r="47" ht="13.5" customHeight="1">
      <c r="A47" t="s">
        <v>141</v>
      </c>
      <c r="B47" t="s">
        <v>12</v>
      </c>
      <c r="C47">
        <v>13.0</v>
      </c>
      <c r="D47" t="s">
        <v>43</v>
      </c>
      <c r="E47" t="s">
        <v>15</v>
      </c>
      <c r="F47">
        <v>0.601</v>
      </c>
      <c r="G47" t="s">
        <v>16</v>
      </c>
      <c r="H47">
        <v>0.198</v>
      </c>
      <c r="I47">
        <v>0.0604</v>
      </c>
      <c r="J47" t="s">
        <v>35</v>
      </c>
      <c r="K47" t="s">
        <v>19</v>
      </c>
      <c r="L47">
        <v>0.37</v>
      </c>
      <c r="M47" t="s">
        <v>16</v>
      </c>
      <c r="N47">
        <v>0.0895</v>
      </c>
      <c r="O47">
        <v>0.0209</v>
      </c>
      <c r="P47" t="s">
        <v>36</v>
      </c>
      <c r="Q47" t="s">
        <v>22</v>
      </c>
      <c r="R47">
        <v>3.07</v>
      </c>
      <c r="S47" t="s">
        <v>16</v>
      </c>
      <c r="T47">
        <v>0.0953</v>
      </c>
      <c r="U47">
        <v>0.0468</v>
      </c>
      <c r="V47" t="s">
        <v>37</v>
      </c>
    </row>
    <row r="48" ht="13.5" customHeight="1">
      <c r="A48" t="s">
        <v>142</v>
      </c>
      <c r="B48" t="s">
        <v>12</v>
      </c>
      <c r="C48">
        <v>47.0</v>
      </c>
      <c r="D48" t="s">
        <v>43</v>
      </c>
      <c r="E48" t="s">
        <v>15</v>
      </c>
      <c r="F48">
        <v>-0.131</v>
      </c>
      <c r="G48" t="s">
        <v>16</v>
      </c>
      <c r="H48">
        <v>0.0364</v>
      </c>
      <c r="I48">
        <v>0.012</v>
      </c>
      <c r="J48" t="s">
        <v>35</v>
      </c>
      <c r="K48" t="s">
        <v>19</v>
      </c>
      <c r="L48">
        <v>0.127</v>
      </c>
      <c r="M48" t="s">
        <v>16</v>
      </c>
      <c r="N48">
        <v>0.0313</v>
      </c>
      <c r="O48">
        <v>0.0075</v>
      </c>
      <c r="P48" t="s">
        <v>36</v>
      </c>
      <c r="Q48" t="s">
        <v>22</v>
      </c>
      <c r="R48">
        <v>2.15</v>
      </c>
      <c r="S48" t="s">
        <v>16</v>
      </c>
      <c r="T48">
        <v>0.0752</v>
      </c>
      <c r="U48">
        <v>0.0319</v>
      </c>
      <c r="V48" t="s">
        <v>37</v>
      </c>
    </row>
    <row r="49" ht="13.5" customHeight="1">
      <c r="A49" t="s">
        <v>144</v>
      </c>
      <c r="B49" t="s">
        <v>12</v>
      </c>
      <c r="C49">
        <v>40.0</v>
      </c>
      <c r="D49" t="s">
        <v>43</v>
      </c>
      <c r="E49" t="s">
        <v>15</v>
      </c>
      <c r="F49">
        <v>0.163</v>
      </c>
      <c r="G49" t="s">
        <v>16</v>
      </c>
      <c r="H49">
        <v>0.102</v>
      </c>
      <c r="I49">
        <v>0.0315</v>
      </c>
      <c r="J49" t="s">
        <v>35</v>
      </c>
      <c r="K49" t="s">
        <v>19</v>
      </c>
      <c r="L49">
        <v>0.211</v>
      </c>
      <c r="M49" t="s">
        <v>16</v>
      </c>
      <c r="N49">
        <v>0.0516</v>
      </c>
      <c r="O49">
        <v>0.0122</v>
      </c>
      <c r="P49" t="s">
        <v>36</v>
      </c>
      <c r="Q49" t="s">
        <v>22</v>
      </c>
      <c r="R49">
        <v>1.12</v>
      </c>
      <c r="S49" t="s">
        <v>16</v>
      </c>
      <c r="T49">
        <v>0.0524</v>
      </c>
      <c r="U49">
        <v>0.0261</v>
      </c>
      <c r="V49" t="s">
        <v>37</v>
      </c>
    </row>
    <row r="50" ht="13.5" customHeight="1">
      <c r="A50" t="s">
        <v>146</v>
      </c>
      <c r="B50" t="s">
        <v>12</v>
      </c>
      <c r="C50">
        <v>16.0</v>
      </c>
      <c r="D50" t="s">
        <v>43</v>
      </c>
      <c r="E50" t="s">
        <v>15</v>
      </c>
      <c r="F50">
        <v>0.449</v>
      </c>
      <c r="G50" t="s">
        <v>16</v>
      </c>
      <c r="H50">
        <v>0.165</v>
      </c>
      <c r="I50">
        <v>0.0517</v>
      </c>
      <c r="J50" t="s">
        <v>35</v>
      </c>
      <c r="K50" t="s">
        <v>19</v>
      </c>
      <c r="L50">
        <v>0.417</v>
      </c>
      <c r="M50" t="s">
        <v>16</v>
      </c>
      <c r="N50">
        <v>0.101</v>
      </c>
      <c r="O50">
        <v>0.0234</v>
      </c>
      <c r="P50" t="s">
        <v>36</v>
      </c>
      <c r="Q50" t="s">
        <v>22</v>
      </c>
      <c r="R50">
        <v>1.93</v>
      </c>
      <c r="S50" t="s">
        <v>16</v>
      </c>
      <c r="T50">
        <v>0.0702</v>
      </c>
      <c r="U50">
        <v>0.0343</v>
      </c>
      <c r="V50" t="s">
        <v>37</v>
      </c>
    </row>
    <row r="51" ht="13.5" customHeight="1">
      <c r="A51" t="s">
        <v>148</v>
      </c>
      <c r="B51" t="s">
        <v>12</v>
      </c>
      <c r="C51">
        <v>19.0</v>
      </c>
      <c r="D51" t="s">
        <v>43</v>
      </c>
      <c r="E51" t="s">
        <v>15</v>
      </c>
      <c r="F51">
        <v>0.577</v>
      </c>
      <c r="G51" t="s">
        <v>16</v>
      </c>
      <c r="H51">
        <v>0.193</v>
      </c>
      <c r="I51">
        <v>0.058</v>
      </c>
      <c r="J51" t="s">
        <v>35</v>
      </c>
      <c r="K51" t="s">
        <v>19</v>
      </c>
      <c r="L51">
        <v>0.486</v>
      </c>
      <c r="M51" t="s">
        <v>16</v>
      </c>
      <c r="N51">
        <v>0.118</v>
      </c>
      <c r="O51">
        <v>0.0269</v>
      </c>
      <c r="P51" t="s">
        <v>36</v>
      </c>
      <c r="Q51" t="s">
        <v>22</v>
      </c>
      <c r="R51">
        <v>3.75</v>
      </c>
      <c r="S51" t="s">
        <v>16</v>
      </c>
      <c r="T51">
        <v>0.11</v>
      </c>
      <c r="U51">
        <v>0.0552</v>
      </c>
      <c r="V51" t="s">
        <v>37</v>
      </c>
    </row>
    <row r="52" ht="13.5" customHeight="1">
      <c r="A52" t="s">
        <v>149</v>
      </c>
      <c r="B52" t="s">
        <v>12</v>
      </c>
      <c r="C52">
        <v>3.0</v>
      </c>
      <c r="D52" t="s">
        <v>43</v>
      </c>
      <c r="E52" t="s">
        <v>15</v>
      </c>
      <c r="F52">
        <v>1.81</v>
      </c>
      <c r="G52" t="s">
        <v>16</v>
      </c>
      <c r="H52">
        <v>0.466</v>
      </c>
      <c r="I52">
        <v>0.133</v>
      </c>
      <c r="J52" t="s">
        <v>35</v>
      </c>
      <c r="K52" t="s">
        <v>19</v>
      </c>
      <c r="L52">
        <v>0.562</v>
      </c>
      <c r="M52" t="s">
        <v>16</v>
      </c>
      <c r="N52">
        <v>0.136</v>
      </c>
      <c r="O52">
        <v>0.031</v>
      </c>
      <c r="P52" t="s">
        <v>36</v>
      </c>
      <c r="Q52" t="s">
        <v>22</v>
      </c>
      <c r="R52">
        <v>2.4</v>
      </c>
      <c r="S52" t="s">
        <v>16</v>
      </c>
      <c r="T52">
        <v>0.0806</v>
      </c>
      <c r="U52">
        <v>0.0399</v>
      </c>
      <c r="V52" t="s">
        <v>37</v>
      </c>
    </row>
    <row r="53" ht="13.5" customHeight="1">
      <c r="A53" t="s">
        <v>152</v>
      </c>
      <c r="B53" t="s">
        <v>12</v>
      </c>
      <c r="C53">
        <v>4.0</v>
      </c>
      <c r="D53" t="s">
        <v>43</v>
      </c>
      <c r="E53" t="s">
        <v>15</v>
      </c>
      <c r="F53">
        <v>1.3</v>
      </c>
      <c r="G53" t="s">
        <v>16</v>
      </c>
      <c r="H53">
        <v>0.354</v>
      </c>
      <c r="I53">
        <v>0.105</v>
      </c>
      <c r="J53" t="s">
        <v>35</v>
      </c>
      <c r="K53" t="s">
        <v>19</v>
      </c>
      <c r="L53">
        <v>0.562</v>
      </c>
      <c r="M53" t="s">
        <v>16</v>
      </c>
      <c r="N53">
        <v>0.136</v>
      </c>
      <c r="O53">
        <v>0.031</v>
      </c>
      <c r="P53" t="s">
        <v>36</v>
      </c>
      <c r="Q53" t="s">
        <v>22</v>
      </c>
      <c r="R53">
        <v>2.96</v>
      </c>
      <c r="S53" t="s">
        <v>16</v>
      </c>
      <c r="T53">
        <v>0.093</v>
      </c>
      <c r="U53">
        <v>0.0405</v>
      </c>
      <c r="V53" t="s">
        <v>37</v>
      </c>
    </row>
    <row r="54" ht="13.5" customHeight="1">
      <c r="A54" t="s">
        <v>154</v>
      </c>
      <c r="B54" t="s">
        <v>12</v>
      </c>
      <c r="C54">
        <v>24.0</v>
      </c>
      <c r="D54" t="s">
        <v>43</v>
      </c>
      <c r="E54" t="s">
        <v>15</v>
      </c>
      <c r="F54">
        <v>0.139</v>
      </c>
      <c r="G54" t="s">
        <v>16</v>
      </c>
      <c r="H54">
        <v>0.0962</v>
      </c>
      <c r="I54">
        <v>0.0321</v>
      </c>
      <c r="J54" t="s">
        <v>35</v>
      </c>
      <c r="K54" t="s">
        <v>19</v>
      </c>
      <c r="L54">
        <v>0.271</v>
      </c>
      <c r="M54" t="s">
        <v>16</v>
      </c>
      <c r="N54">
        <v>0.0658</v>
      </c>
      <c r="O54">
        <v>0.0153</v>
      </c>
      <c r="P54" t="s">
        <v>36</v>
      </c>
      <c r="Q54" t="s">
        <v>22</v>
      </c>
      <c r="R54">
        <v>1.3</v>
      </c>
      <c r="S54" t="s">
        <v>16</v>
      </c>
      <c r="T54">
        <v>0.0565</v>
      </c>
      <c r="U54">
        <v>0.028</v>
      </c>
      <c r="V54" t="s">
        <v>37</v>
      </c>
    </row>
    <row r="55" ht="13.5" customHeight="1">
      <c r="A55" t="s">
        <v>157</v>
      </c>
      <c r="B55" t="s">
        <v>12</v>
      </c>
      <c r="C55">
        <v>48.0</v>
      </c>
      <c r="D55" t="s">
        <v>43</v>
      </c>
      <c r="E55" t="s">
        <v>15</v>
      </c>
      <c r="F55">
        <v>1.24</v>
      </c>
      <c r="G55" t="s">
        <v>16</v>
      </c>
      <c r="H55">
        <v>0.339</v>
      </c>
      <c r="I55">
        <v>0.0992</v>
      </c>
      <c r="J55" t="s">
        <v>35</v>
      </c>
      <c r="K55" t="s">
        <v>19</v>
      </c>
      <c r="L55">
        <v>1.39</v>
      </c>
      <c r="M55" t="s">
        <v>16</v>
      </c>
      <c r="N55">
        <v>0.337</v>
      </c>
      <c r="O55">
        <v>0.0756</v>
      </c>
      <c r="P55" t="s">
        <v>36</v>
      </c>
      <c r="Q55" t="s">
        <v>22</v>
      </c>
      <c r="R55">
        <v>16.2</v>
      </c>
      <c r="S55" t="s">
        <v>16</v>
      </c>
      <c r="T55">
        <v>0.384</v>
      </c>
      <c r="U55">
        <v>0.192</v>
      </c>
      <c r="V55" t="s">
        <v>37</v>
      </c>
    </row>
    <row r="56" ht="13.5" customHeight="1">
      <c r="A56" t="s">
        <v>158</v>
      </c>
      <c r="B56" t="s">
        <v>12</v>
      </c>
      <c r="C56">
        <v>18.0</v>
      </c>
      <c r="D56" t="s">
        <v>43</v>
      </c>
      <c r="E56" t="s">
        <v>15</v>
      </c>
      <c r="F56">
        <v>0.166</v>
      </c>
      <c r="G56" t="s">
        <v>16</v>
      </c>
      <c r="H56">
        <v>0.102</v>
      </c>
      <c r="I56">
        <v>0.0309</v>
      </c>
      <c r="J56" t="s">
        <v>35</v>
      </c>
      <c r="K56" t="s">
        <v>19</v>
      </c>
      <c r="L56">
        <v>0.332</v>
      </c>
      <c r="M56" t="s">
        <v>16</v>
      </c>
      <c r="N56">
        <v>0.0804</v>
      </c>
      <c r="O56">
        <v>0.0185</v>
      </c>
      <c r="P56" t="s">
        <v>36</v>
      </c>
      <c r="Q56" t="s">
        <v>22</v>
      </c>
      <c r="R56">
        <v>1.35</v>
      </c>
      <c r="S56" t="s">
        <v>16</v>
      </c>
      <c r="T56">
        <v>0.0574</v>
      </c>
      <c r="U56">
        <v>0.0277</v>
      </c>
      <c r="V56" t="s">
        <v>37</v>
      </c>
    </row>
    <row r="57" ht="13.5" customHeight="1">
      <c r="A57" t="s">
        <v>160</v>
      </c>
      <c r="B57" t="s">
        <v>12</v>
      </c>
      <c r="C57">
        <v>31.0</v>
      </c>
      <c r="D57" t="s">
        <v>43</v>
      </c>
      <c r="E57" t="s">
        <v>15</v>
      </c>
      <c r="F57">
        <v>0.268</v>
      </c>
      <c r="G57" t="s">
        <v>16</v>
      </c>
      <c r="H57">
        <v>0.125</v>
      </c>
      <c r="I57">
        <v>0.0404</v>
      </c>
      <c r="J57" t="s">
        <v>35</v>
      </c>
      <c r="K57" t="s">
        <v>19</v>
      </c>
      <c r="L57">
        <v>0.492</v>
      </c>
      <c r="M57" t="s">
        <v>16</v>
      </c>
      <c r="N57">
        <v>0.119</v>
      </c>
      <c r="O57">
        <v>0.0274</v>
      </c>
      <c r="P57" t="s">
        <v>36</v>
      </c>
      <c r="Q57" t="s">
        <v>22</v>
      </c>
      <c r="R57">
        <v>1.76</v>
      </c>
      <c r="S57" t="s">
        <v>16</v>
      </c>
      <c r="T57">
        <v>0.0665</v>
      </c>
      <c r="U57">
        <v>0.0326</v>
      </c>
      <c r="V57" t="s">
        <v>37</v>
      </c>
    </row>
    <row r="58" ht="13.5" customHeight="1">
      <c r="A58" t="s">
        <v>162</v>
      </c>
      <c r="B58" t="s">
        <v>12</v>
      </c>
      <c r="C58">
        <v>38.0</v>
      </c>
      <c r="D58" t="s">
        <v>43</v>
      </c>
      <c r="E58" t="s">
        <v>15</v>
      </c>
      <c r="F58">
        <v>2.59</v>
      </c>
      <c r="G58" t="s">
        <v>16</v>
      </c>
      <c r="H58">
        <v>0.639</v>
      </c>
      <c r="I58">
        <v>0.181</v>
      </c>
      <c r="J58" t="s">
        <v>35</v>
      </c>
      <c r="K58" t="s">
        <v>19</v>
      </c>
      <c r="L58">
        <v>0.657</v>
      </c>
      <c r="M58" t="s">
        <v>16</v>
      </c>
      <c r="N58">
        <v>0.159</v>
      </c>
      <c r="O58">
        <v>0.0362</v>
      </c>
      <c r="P58" t="s">
        <v>36</v>
      </c>
      <c r="Q58" t="s">
        <v>22</v>
      </c>
      <c r="R58">
        <v>2.42</v>
      </c>
      <c r="S58" t="s">
        <v>16</v>
      </c>
      <c r="T58">
        <v>0.0811</v>
      </c>
      <c r="U58">
        <v>0.04</v>
      </c>
      <c r="V58" t="s">
        <v>37</v>
      </c>
    </row>
    <row r="59" ht="13.5" customHeight="1">
      <c r="A59" t="s">
        <v>164</v>
      </c>
      <c r="B59" t="s">
        <v>12</v>
      </c>
      <c r="C59">
        <v>40.0</v>
      </c>
      <c r="D59" t="s">
        <v>43</v>
      </c>
      <c r="E59" t="s">
        <v>15</v>
      </c>
      <c r="F59">
        <v>2.6</v>
      </c>
      <c r="G59" t="s">
        <v>16</v>
      </c>
      <c r="H59">
        <v>0.642</v>
      </c>
      <c r="I59">
        <v>0.184</v>
      </c>
      <c r="J59" t="s">
        <v>35</v>
      </c>
      <c r="K59" t="s">
        <v>19</v>
      </c>
      <c r="L59">
        <v>0.708</v>
      </c>
      <c r="M59" t="s">
        <v>16</v>
      </c>
      <c r="N59">
        <v>0.171</v>
      </c>
      <c r="O59">
        <v>0.0383</v>
      </c>
      <c r="P59" t="s">
        <v>36</v>
      </c>
      <c r="Q59" t="s">
        <v>22</v>
      </c>
      <c r="R59">
        <v>2.41</v>
      </c>
      <c r="S59" t="s">
        <v>16</v>
      </c>
      <c r="T59">
        <v>0.0808</v>
      </c>
      <c r="U59">
        <v>0.0394</v>
      </c>
      <c r="V59" t="s">
        <v>37</v>
      </c>
    </row>
    <row r="60" ht="13.5" customHeight="1">
      <c r="A60" t="s">
        <v>166</v>
      </c>
      <c r="B60" t="s">
        <v>12</v>
      </c>
      <c r="C60">
        <v>14.0</v>
      </c>
      <c r="D60" t="s">
        <v>43</v>
      </c>
      <c r="E60" t="s">
        <v>15</v>
      </c>
      <c r="F60">
        <v>0.627</v>
      </c>
      <c r="G60" t="s">
        <v>16</v>
      </c>
      <c r="H60">
        <v>0.204</v>
      </c>
      <c r="I60">
        <v>0.0628</v>
      </c>
      <c r="J60" t="s">
        <v>35</v>
      </c>
      <c r="K60" t="s">
        <v>19</v>
      </c>
      <c r="L60">
        <v>0.604</v>
      </c>
      <c r="M60" t="s">
        <v>16</v>
      </c>
      <c r="N60">
        <v>0.146</v>
      </c>
      <c r="O60">
        <v>0.0329</v>
      </c>
      <c r="P60" t="s">
        <v>36</v>
      </c>
      <c r="Q60" t="s">
        <v>22</v>
      </c>
      <c r="R60">
        <v>2.18</v>
      </c>
      <c r="S60" t="s">
        <v>16</v>
      </c>
      <c r="T60">
        <v>0.0758</v>
      </c>
      <c r="U60">
        <v>0.038</v>
      </c>
      <c r="V60" t="s">
        <v>37</v>
      </c>
    </row>
    <row r="61" ht="13.5" customHeight="1">
      <c r="A61" t="s">
        <v>167</v>
      </c>
      <c r="B61" t="s">
        <v>12</v>
      </c>
      <c r="C61">
        <v>11.0</v>
      </c>
      <c r="D61" t="s">
        <v>43</v>
      </c>
      <c r="E61" t="s">
        <v>15</v>
      </c>
      <c r="F61">
        <v>0.573</v>
      </c>
      <c r="G61" t="s">
        <v>16</v>
      </c>
      <c r="H61">
        <v>0.192</v>
      </c>
      <c r="I61">
        <v>0.0586</v>
      </c>
      <c r="J61" t="s">
        <v>35</v>
      </c>
      <c r="K61" t="s">
        <v>19</v>
      </c>
      <c r="L61">
        <v>0.61</v>
      </c>
      <c r="M61" t="s">
        <v>16</v>
      </c>
      <c r="N61">
        <v>0.147</v>
      </c>
      <c r="O61">
        <v>0.0333</v>
      </c>
      <c r="P61" t="s">
        <v>36</v>
      </c>
      <c r="Q61" t="s">
        <v>22</v>
      </c>
      <c r="R61">
        <v>2.63</v>
      </c>
      <c r="S61" t="s">
        <v>16</v>
      </c>
      <c r="T61">
        <v>0.0856</v>
      </c>
      <c r="U61">
        <v>0.0422</v>
      </c>
      <c r="V61" t="s">
        <v>37</v>
      </c>
    </row>
    <row r="62" ht="13.5" customHeight="1">
      <c r="A62" t="s">
        <v>168</v>
      </c>
      <c r="B62" t="s">
        <v>12</v>
      </c>
      <c r="C62">
        <v>18.0</v>
      </c>
      <c r="D62" t="s">
        <v>43</v>
      </c>
      <c r="E62" t="s">
        <v>15</v>
      </c>
      <c r="F62">
        <v>0.578</v>
      </c>
      <c r="G62" t="s">
        <v>16</v>
      </c>
      <c r="H62">
        <v>0.193</v>
      </c>
      <c r="I62">
        <v>0.0607</v>
      </c>
      <c r="J62" t="s">
        <v>35</v>
      </c>
      <c r="K62" t="s">
        <v>19</v>
      </c>
      <c r="L62">
        <v>0.556</v>
      </c>
      <c r="M62" t="s">
        <v>16</v>
      </c>
      <c r="N62">
        <v>0.134</v>
      </c>
      <c r="O62">
        <v>0.031</v>
      </c>
      <c r="P62" t="s">
        <v>36</v>
      </c>
      <c r="Q62" t="s">
        <v>22</v>
      </c>
      <c r="R62">
        <v>1.19</v>
      </c>
      <c r="S62" t="s">
        <v>16</v>
      </c>
      <c r="T62">
        <v>0.0541</v>
      </c>
      <c r="U62">
        <v>0.0277</v>
      </c>
      <c r="V62" t="s">
        <v>37</v>
      </c>
    </row>
    <row r="63" ht="13.5" customHeight="1">
      <c r="A63" t="s">
        <v>170</v>
      </c>
      <c r="B63" t="s">
        <v>12</v>
      </c>
      <c r="C63">
        <v>56.0</v>
      </c>
      <c r="D63" t="s">
        <v>43</v>
      </c>
      <c r="E63" t="s">
        <v>15</v>
      </c>
      <c r="F63">
        <v>0.513</v>
      </c>
      <c r="G63" t="s">
        <v>16</v>
      </c>
      <c r="H63">
        <v>0.179</v>
      </c>
      <c r="I63">
        <v>0.0545</v>
      </c>
      <c r="J63" t="s">
        <v>35</v>
      </c>
      <c r="K63" t="s">
        <v>19</v>
      </c>
      <c r="L63">
        <v>0.518</v>
      </c>
      <c r="M63" t="s">
        <v>16</v>
      </c>
      <c r="N63">
        <v>0.125</v>
      </c>
      <c r="O63">
        <v>0.0287</v>
      </c>
      <c r="P63" t="s">
        <v>36</v>
      </c>
      <c r="Q63" t="s">
        <v>22</v>
      </c>
      <c r="R63">
        <v>1.79</v>
      </c>
      <c r="S63" t="s">
        <v>16</v>
      </c>
      <c r="T63">
        <v>0.0673</v>
      </c>
      <c r="U63">
        <v>0.0331</v>
      </c>
      <c r="V63" t="s">
        <v>37</v>
      </c>
    </row>
    <row r="64" ht="13.5" customHeight="1">
      <c r="A64" t="s">
        <v>171</v>
      </c>
      <c r="B64" t="s">
        <v>12</v>
      </c>
      <c r="C64">
        <v>19.0</v>
      </c>
      <c r="D64" t="s">
        <v>43</v>
      </c>
      <c r="E64" t="s">
        <v>15</v>
      </c>
      <c r="F64">
        <v>0.184</v>
      </c>
      <c r="G64" t="s">
        <v>16</v>
      </c>
      <c r="H64">
        <v>0.106</v>
      </c>
      <c r="I64">
        <v>0.0327</v>
      </c>
      <c r="J64" t="s">
        <v>35</v>
      </c>
      <c r="K64" t="s">
        <v>19</v>
      </c>
      <c r="L64">
        <v>0.353</v>
      </c>
      <c r="M64" t="s">
        <v>16</v>
      </c>
      <c r="N64">
        <v>0.0854</v>
      </c>
      <c r="O64">
        <v>0.0198</v>
      </c>
      <c r="P64" t="s">
        <v>36</v>
      </c>
      <c r="Q64" t="s">
        <v>22</v>
      </c>
      <c r="R64">
        <v>0.817</v>
      </c>
      <c r="S64" t="s">
        <v>16</v>
      </c>
      <c r="T64">
        <v>0.0458</v>
      </c>
      <c r="U64">
        <v>0.0224</v>
      </c>
      <c r="V64" t="s">
        <v>37</v>
      </c>
    </row>
    <row r="65" ht="13.5" customHeight="1">
      <c r="A65" t="s">
        <v>174</v>
      </c>
      <c r="B65" t="s">
        <v>12</v>
      </c>
      <c r="C65">
        <v>16.0</v>
      </c>
      <c r="D65" t="s">
        <v>43</v>
      </c>
      <c r="E65" t="s">
        <v>15</v>
      </c>
      <c r="F65">
        <v>0.534</v>
      </c>
      <c r="G65" t="s">
        <v>16</v>
      </c>
      <c r="H65">
        <v>0.184</v>
      </c>
      <c r="I65">
        <v>0.0545</v>
      </c>
      <c r="J65" t="s">
        <v>35</v>
      </c>
      <c r="K65" t="s">
        <v>19</v>
      </c>
      <c r="L65">
        <v>0.631</v>
      </c>
      <c r="M65" t="s">
        <v>16</v>
      </c>
      <c r="N65">
        <v>0.152</v>
      </c>
      <c r="O65">
        <v>0.0347</v>
      </c>
      <c r="P65" t="s">
        <v>36</v>
      </c>
      <c r="Q65" t="s">
        <v>22</v>
      </c>
      <c r="R65">
        <v>4.27</v>
      </c>
      <c r="S65" t="s">
        <v>16</v>
      </c>
      <c r="T65">
        <v>0.122</v>
      </c>
      <c r="U65">
        <v>0.0599</v>
      </c>
      <c r="V65" t="s">
        <v>37</v>
      </c>
    </row>
    <row r="66" ht="13.5" customHeight="1">
      <c r="A66" t="s">
        <v>175</v>
      </c>
      <c r="B66" t="s">
        <v>12</v>
      </c>
      <c r="C66">
        <v>17.0</v>
      </c>
      <c r="D66" t="s">
        <v>43</v>
      </c>
      <c r="E66" t="s">
        <v>15</v>
      </c>
      <c r="F66">
        <v>0.126</v>
      </c>
      <c r="G66" t="s">
        <v>16</v>
      </c>
      <c r="H66">
        <v>0.0933</v>
      </c>
      <c r="I66">
        <v>0.0287</v>
      </c>
      <c r="J66" t="s">
        <v>35</v>
      </c>
      <c r="K66" t="s">
        <v>19</v>
      </c>
      <c r="L66">
        <v>0.307</v>
      </c>
      <c r="M66" t="s">
        <v>16</v>
      </c>
      <c r="N66">
        <v>0.0744</v>
      </c>
      <c r="O66">
        <v>0.0171</v>
      </c>
      <c r="P66" t="s">
        <v>36</v>
      </c>
      <c r="Q66" t="s">
        <v>22</v>
      </c>
      <c r="R66">
        <v>1.92</v>
      </c>
      <c r="S66" t="s">
        <v>16</v>
      </c>
      <c r="T66">
        <v>0.0701</v>
      </c>
      <c r="U66">
        <v>0.0344</v>
      </c>
      <c r="V66" t="s">
        <v>37</v>
      </c>
    </row>
    <row r="67" ht="13.5" customHeight="1">
      <c r="A67" t="s">
        <v>177</v>
      </c>
      <c r="B67" t="s">
        <v>12</v>
      </c>
      <c r="C67">
        <v>15.0</v>
      </c>
      <c r="D67" t="s">
        <v>43</v>
      </c>
      <c r="E67" t="s">
        <v>15</v>
      </c>
      <c r="F67">
        <v>0.176</v>
      </c>
      <c r="G67" t="s">
        <v>16</v>
      </c>
      <c r="H67">
        <v>0.104</v>
      </c>
      <c r="I67">
        <v>0.0324</v>
      </c>
      <c r="J67" t="s">
        <v>35</v>
      </c>
      <c r="K67" t="s">
        <v>19</v>
      </c>
      <c r="L67">
        <v>0.368</v>
      </c>
      <c r="M67" t="s">
        <v>16</v>
      </c>
      <c r="N67">
        <v>0.0891</v>
      </c>
      <c r="O67">
        <v>0.0206</v>
      </c>
      <c r="P67" t="s">
        <v>36</v>
      </c>
      <c r="Q67" t="s">
        <v>22</v>
      </c>
      <c r="R67">
        <v>2.58</v>
      </c>
      <c r="S67" t="s">
        <v>16</v>
      </c>
      <c r="T67">
        <v>0.0846</v>
      </c>
      <c r="U67">
        <v>0.0421</v>
      </c>
      <c r="V67" t="s">
        <v>37</v>
      </c>
    </row>
    <row r="68" ht="13.5" customHeight="1">
      <c r="A68" t="s">
        <v>179</v>
      </c>
      <c r="B68" t="s">
        <v>12</v>
      </c>
      <c r="C68">
        <v>42.0</v>
      </c>
      <c r="D68" t="s">
        <v>43</v>
      </c>
      <c r="E68" t="s">
        <v>15</v>
      </c>
      <c r="F68">
        <v>0.06</v>
      </c>
      <c r="G68" t="s">
        <v>16</v>
      </c>
      <c r="H68">
        <v>0.0788</v>
      </c>
      <c r="I68">
        <v>0.0288</v>
      </c>
      <c r="J68" t="s">
        <v>35</v>
      </c>
      <c r="K68" t="s">
        <v>19</v>
      </c>
      <c r="L68">
        <v>0.705</v>
      </c>
      <c r="M68" t="s">
        <v>16</v>
      </c>
      <c r="N68">
        <v>0.17</v>
      </c>
      <c r="O68">
        <v>0.0387</v>
      </c>
      <c r="P68" t="s">
        <v>36</v>
      </c>
      <c r="Q68" t="s">
        <v>22</v>
      </c>
      <c r="R68">
        <v>1.23</v>
      </c>
      <c r="S68" t="s">
        <v>16</v>
      </c>
      <c r="T68">
        <v>0.0548</v>
      </c>
      <c r="U68">
        <v>0.0286</v>
      </c>
      <c r="V68" t="s">
        <v>37</v>
      </c>
    </row>
    <row r="69" ht="13.5" customHeight="1">
      <c r="A69" t="s">
        <v>181</v>
      </c>
      <c r="B69" t="s">
        <v>12</v>
      </c>
      <c r="C69">
        <v>3.0</v>
      </c>
      <c r="D69" t="s">
        <v>43</v>
      </c>
      <c r="E69" t="s">
        <v>15</v>
      </c>
      <c r="F69">
        <v>0.206</v>
      </c>
      <c r="G69" t="s">
        <v>16</v>
      </c>
      <c r="H69">
        <v>0.111</v>
      </c>
      <c r="I69">
        <v>0.0341</v>
      </c>
      <c r="J69" t="s">
        <v>35</v>
      </c>
      <c r="K69" t="s">
        <v>19</v>
      </c>
      <c r="L69">
        <v>0.476</v>
      </c>
      <c r="M69" t="s">
        <v>16</v>
      </c>
      <c r="N69">
        <v>0.115</v>
      </c>
      <c r="O69">
        <v>0.0264</v>
      </c>
      <c r="P69" t="s">
        <v>36</v>
      </c>
      <c r="Q69" t="s">
        <v>22</v>
      </c>
      <c r="R69">
        <v>2.23</v>
      </c>
      <c r="S69" t="s">
        <v>16</v>
      </c>
      <c r="T69">
        <v>0.0769</v>
      </c>
      <c r="U69">
        <v>0.0379</v>
      </c>
      <c r="V69" t="s">
        <v>37</v>
      </c>
    </row>
    <row r="70" ht="13.5" customHeight="1">
      <c r="A70" t="s">
        <v>182</v>
      </c>
      <c r="B70" t="s">
        <v>12</v>
      </c>
      <c r="C70">
        <v>20.0</v>
      </c>
      <c r="D70" t="s">
        <v>43</v>
      </c>
      <c r="E70" t="s">
        <v>15</v>
      </c>
      <c r="F70">
        <v>-0.0152</v>
      </c>
      <c r="G70" t="s">
        <v>16</v>
      </c>
      <c r="H70">
        <v>0.0621</v>
      </c>
      <c r="I70">
        <v>0.0205</v>
      </c>
      <c r="J70" t="s">
        <v>35</v>
      </c>
      <c r="K70" t="s">
        <v>19</v>
      </c>
      <c r="L70">
        <v>0.166</v>
      </c>
      <c r="M70" t="s">
        <v>16</v>
      </c>
      <c r="N70">
        <v>0.0406</v>
      </c>
      <c r="O70">
        <v>0.0097</v>
      </c>
      <c r="P70" t="s">
        <v>36</v>
      </c>
      <c r="Q70" t="s">
        <v>22</v>
      </c>
      <c r="R70">
        <v>0.66</v>
      </c>
      <c r="S70" t="s">
        <v>16</v>
      </c>
      <c r="T70">
        <v>0.0424</v>
      </c>
      <c r="U70">
        <v>0.0211</v>
      </c>
      <c r="V70" t="s">
        <v>37</v>
      </c>
    </row>
    <row r="71" ht="13.5" customHeight="1">
      <c r="A71" t="s">
        <v>184</v>
      </c>
      <c r="B71" t="s">
        <v>12</v>
      </c>
      <c r="C71">
        <v>10.0</v>
      </c>
      <c r="D71" t="s">
        <v>43</v>
      </c>
      <c r="E71" t="s">
        <v>15</v>
      </c>
      <c r="F71">
        <v>0.126</v>
      </c>
      <c r="G71" t="s">
        <v>16</v>
      </c>
      <c r="H71">
        <v>0.0935</v>
      </c>
      <c r="I71">
        <v>0.0285</v>
      </c>
      <c r="J71" t="s">
        <v>35</v>
      </c>
      <c r="K71" t="s">
        <v>19</v>
      </c>
      <c r="L71">
        <v>0.439</v>
      </c>
      <c r="M71" t="s">
        <v>16</v>
      </c>
      <c r="N71">
        <v>0.106</v>
      </c>
      <c r="O71">
        <v>0.0241</v>
      </c>
      <c r="P71" t="s">
        <v>36</v>
      </c>
      <c r="Q71" t="s">
        <v>22</v>
      </c>
      <c r="R71">
        <v>2.67</v>
      </c>
      <c r="S71" t="s">
        <v>16</v>
      </c>
      <c r="T71">
        <v>0.0865</v>
      </c>
      <c r="U71">
        <v>0.0429</v>
      </c>
      <c r="V71" t="s">
        <v>37</v>
      </c>
    </row>
    <row r="72" ht="13.5" customHeight="1">
      <c r="A72" t="s">
        <v>186</v>
      </c>
      <c r="B72" t="s">
        <v>12</v>
      </c>
      <c r="C72">
        <v>15.0</v>
      </c>
      <c r="D72" t="s">
        <v>43</v>
      </c>
      <c r="E72" t="s">
        <v>15</v>
      </c>
      <c r="F72">
        <v>0.262</v>
      </c>
      <c r="G72" t="s">
        <v>16</v>
      </c>
      <c r="H72">
        <v>0.123</v>
      </c>
      <c r="I72">
        <v>0.0386</v>
      </c>
      <c r="J72" t="s">
        <v>35</v>
      </c>
      <c r="K72" t="s">
        <v>19</v>
      </c>
      <c r="L72">
        <v>0.373</v>
      </c>
      <c r="M72" t="s">
        <v>16</v>
      </c>
      <c r="N72">
        <v>0.0902</v>
      </c>
      <c r="O72">
        <v>0.021</v>
      </c>
      <c r="P72" t="s">
        <v>36</v>
      </c>
      <c r="Q72" t="s">
        <v>22</v>
      </c>
      <c r="R72">
        <v>1.58</v>
      </c>
      <c r="S72" t="s">
        <v>16</v>
      </c>
      <c r="T72">
        <v>0.0626</v>
      </c>
      <c r="U72">
        <v>0.0312</v>
      </c>
      <c r="V72" t="s">
        <v>37</v>
      </c>
    </row>
    <row r="73" ht="13.5" customHeight="1">
      <c r="A73" t="s">
        <v>190</v>
      </c>
      <c r="B73" t="s">
        <v>12</v>
      </c>
      <c r="C73">
        <v>5.0</v>
      </c>
      <c r="D73" t="s">
        <v>43</v>
      </c>
      <c r="E73" t="s">
        <v>15</v>
      </c>
      <c r="F73">
        <v>0.365</v>
      </c>
      <c r="G73" t="s">
        <v>16</v>
      </c>
      <c r="H73">
        <v>0.146</v>
      </c>
      <c r="I73">
        <v>0.0449</v>
      </c>
      <c r="J73" t="s">
        <v>35</v>
      </c>
      <c r="K73" t="s">
        <v>19</v>
      </c>
      <c r="L73">
        <v>0.312</v>
      </c>
      <c r="M73" t="s">
        <v>16</v>
      </c>
      <c r="N73">
        <v>0.0757</v>
      </c>
      <c r="O73">
        <v>0.0175</v>
      </c>
      <c r="P73" t="s">
        <v>36</v>
      </c>
      <c r="Q73" t="s">
        <v>22</v>
      </c>
      <c r="R73">
        <v>1.53</v>
      </c>
      <c r="S73" t="s">
        <v>16</v>
      </c>
      <c r="T73">
        <v>0.0614</v>
      </c>
      <c r="U73">
        <v>0.0306</v>
      </c>
      <c r="V73" t="s">
        <v>37</v>
      </c>
    </row>
    <row r="74" ht="13.5" customHeight="1">
      <c r="A74" s="4" t="s">
        <v>192</v>
      </c>
      <c r="B74" t="s">
        <v>12</v>
      </c>
      <c r="C74">
        <v>49.0</v>
      </c>
      <c r="D74" t="s">
        <v>43</v>
      </c>
      <c r="E74" t="s">
        <v>15</v>
      </c>
      <c r="F74">
        <v>-0.0971</v>
      </c>
      <c r="G74" t="s">
        <v>16</v>
      </c>
      <c r="H74">
        <v>0.044</v>
      </c>
      <c r="I74">
        <v>0.015</v>
      </c>
      <c r="J74" t="s">
        <v>35</v>
      </c>
      <c r="K74" t="s">
        <v>19</v>
      </c>
      <c r="L74">
        <v>0.41</v>
      </c>
      <c r="M74" t="s">
        <v>16</v>
      </c>
      <c r="N74">
        <v>0.0991</v>
      </c>
      <c r="O74">
        <v>0.0229</v>
      </c>
      <c r="P74" t="s">
        <v>36</v>
      </c>
      <c r="Q74" t="s">
        <v>22</v>
      </c>
      <c r="R74">
        <v>1.81</v>
      </c>
      <c r="S74" t="s">
        <v>16</v>
      </c>
      <c r="T74">
        <v>0.0676</v>
      </c>
      <c r="U74">
        <v>0.0338</v>
      </c>
      <c r="V74" t="s">
        <v>37</v>
      </c>
    </row>
    <row r="75" ht="13.5" customHeight="1">
      <c r="A75" t="s">
        <v>193</v>
      </c>
      <c r="B75" t="s">
        <v>12</v>
      </c>
      <c r="C75">
        <v>52.0</v>
      </c>
      <c r="D75" t="s">
        <v>43</v>
      </c>
      <c r="E75" t="s">
        <v>15</v>
      </c>
      <c r="F75">
        <v>-0.183</v>
      </c>
      <c r="G75" t="s">
        <v>16</v>
      </c>
      <c r="H75">
        <v>0.0251</v>
      </c>
      <c r="I75">
        <v>0.0117</v>
      </c>
      <c r="J75" t="s">
        <v>35</v>
      </c>
      <c r="K75" t="s">
        <v>19</v>
      </c>
      <c r="L75">
        <v>0.333</v>
      </c>
      <c r="M75" t="s">
        <v>16</v>
      </c>
      <c r="N75">
        <v>0.0807</v>
      </c>
      <c r="O75">
        <v>0.0188</v>
      </c>
      <c r="P75" t="s">
        <v>36</v>
      </c>
      <c r="Q75" t="s">
        <v>22</v>
      </c>
      <c r="R75">
        <v>1.58</v>
      </c>
      <c r="S75" t="s">
        <v>16</v>
      </c>
      <c r="T75">
        <v>0.0625</v>
      </c>
      <c r="U75">
        <v>0.0311</v>
      </c>
      <c r="V75" t="s">
        <v>37</v>
      </c>
    </row>
    <row r="76" ht="13.5" customHeight="1">
      <c r="A76" t="s">
        <v>195</v>
      </c>
      <c r="B76" t="s">
        <v>12</v>
      </c>
      <c r="C76">
        <v>5.0</v>
      </c>
      <c r="D76" t="s">
        <v>43</v>
      </c>
      <c r="E76" t="s">
        <v>15</v>
      </c>
      <c r="F76">
        <v>1.16</v>
      </c>
      <c r="G76" t="s">
        <v>16</v>
      </c>
      <c r="H76">
        <v>0.323</v>
      </c>
      <c r="I76">
        <v>0.0896</v>
      </c>
      <c r="J76" t="s">
        <v>35</v>
      </c>
      <c r="K76" t="s">
        <v>19</v>
      </c>
      <c r="L76">
        <v>0.186</v>
      </c>
      <c r="M76" t="s">
        <v>16</v>
      </c>
      <c r="N76">
        <v>0.0454</v>
      </c>
      <c r="O76">
        <v>0.0106</v>
      </c>
      <c r="P76" t="s">
        <v>36</v>
      </c>
      <c r="Q76" t="s">
        <v>22</v>
      </c>
      <c r="R76">
        <v>1.01</v>
      </c>
      <c r="S76" t="s">
        <v>16</v>
      </c>
      <c r="T76">
        <v>0.05</v>
      </c>
      <c r="U76">
        <v>0.0246</v>
      </c>
      <c r="V76" t="s">
        <v>37</v>
      </c>
    </row>
    <row r="77" ht="13.5" customHeight="1">
      <c r="A77" t="s">
        <v>197</v>
      </c>
      <c r="B77" t="s">
        <v>12</v>
      </c>
      <c r="C77">
        <v>9.0</v>
      </c>
      <c r="D77" t="s">
        <v>43</v>
      </c>
      <c r="E77" t="s">
        <v>15</v>
      </c>
      <c r="F77">
        <v>2.05</v>
      </c>
      <c r="G77" t="s">
        <v>16</v>
      </c>
      <c r="H77">
        <v>0.518</v>
      </c>
      <c r="I77">
        <v>0.144</v>
      </c>
      <c r="J77" t="s">
        <v>35</v>
      </c>
      <c r="K77" t="s">
        <v>19</v>
      </c>
      <c r="L77">
        <v>0.404</v>
      </c>
      <c r="M77" t="s">
        <v>16</v>
      </c>
      <c r="N77">
        <v>0.0976</v>
      </c>
      <c r="O77">
        <v>0.0218</v>
      </c>
      <c r="P77" t="s">
        <v>36</v>
      </c>
      <c r="Q77" t="s">
        <v>22</v>
      </c>
      <c r="R77">
        <v>1.08</v>
      </c>
      <c r="S77" t="s">
        <v>16</v>
      </c>
      <c r="T77">
        <v>0.0516</v>
      </c>
      <c r="U77">
        <v>0.0253</v>
      </c>
      <c r="V77" t="s">
        <v>37</v>
      </c>
    </row>
    <row r="78" ht="13.5" customHeight="1">
      <c r="A78" t="s">
        <v>199</v>
      </c>
      <c r="B78" t="s">
        <v>12</v>
      </c>
      <c r="C78">
        <v>53.0</v>
      </c>
      <c r="D78" t="s">
        <v>43</v>
      </c>
      <c r="E78" t="s">
        <v>15</v>
      </c>
      <c r="F78">
        <v>1.52</v>
      </c>
      <c r="G78" t="s">
        <v>16</v>
      </c>
      <c r="H78">
        <v>0.401</v>
      </c>
      <c r="I78">
        <v>0.114</v>
      </c>
      <c r="J78" t="s">
        <v>35</v>
      </c>
      <c r="K78" t="s">
        <v>19</v>
      </c>
      <c r="L78">
        <v>0.5</v>
      </c>
      <c r="M78" t="s">
        <v>16</v>
      </c>
      <c r="N78">
        <v>0.121</v>
      </c>
      <c r="O78">
        <v>0.0276</v>
      </c>
      <c r="P78" t="s">
        <v>36</v>
      </c>
      <c r="Q78" t="s">
        <v>22</v>
      </c>
      <c r="R78">
        <v>2.91</v>
      </c>
      <c r="S78" t="s">
        <v>16</v>
      </c>
      <c r="T78">
        <v>0.0919</v>
      </c>
      <c r="U78">
        <v>0.0454</v>
      </c>
      <c r="V78" t="s">
        <v>37</v>
      </c>
    </row>
    <row r="79" ht="13.5" customHeight="1">
      <c r="A79" t="s">
        <v>200</v>
      </c>
      <c r="B79" t="s">
        <v>12</v>
      </c>
      <c r="C79">
        <v>1.0</v>
      </c>
      <c r="D79" t="s">
        <v>43</v>
      </c>
      <c r="E79" t="s">
        <v>15</v>
      </c>
      <c r="F79">
        <v>2.95</v>
      </c>
      <c r="G79" t="s">
        <v>16</v>
      </c>
      <c r="H79">
        <v>0.719</v>
      </c>
      <c r="I79">
        <v>0.205</v>
      </c>
      <c r="J79" t="s">
        <v>35</v>
      </c>
      <c r="K79" t="s">
        <v>19</v>
      </c>
      <c r="L79">
        <v>0.612</v>
      </c>
      <c r="M79" t="s">
        <v>16</v>
      </c>
      <c r="N79">
        <v>0.148</v>
      </c>
      <c r="O79">
        <v>0.0338</v>
      </c>
      <c r="P79" t="s">
        <v>36</v>
      </c>
      <c r="Q79" t="s">
        <v>22</v>
      </c>
      <c r="R79">
        <v>3.42</v>
      </c>
      <c r="S79" t="s">
        <v>16</v>
      </c>
      <c r="T79">
        <v>0.103</v>
      </c>
      <c r="U79">
        <v>0.0503</v>
      </c>
      <c r="V79" t="s">
        <v>37</v>
      </c>
    </row>
    <row r="80" ht="13.5" customHeight="1">
      <c r="A80" t="s">
        <v>201</v>
      </c>
      <c r="B80" t="s">
        <v>12</v>
      </c>
      <c r="C80">
        <v>22.0</v>
      </c>
      <c r="D80" t="s">
        <v>43</v>
      </c>
      <c r="E80" t="s">
        <v>15</v>
      </c>
      <c r="F80">
        <v>1.63</v>
      </c>
      <c r="G80" t="s">
        <v>16</v>
      </c>
      <c r="H80">
        <v>0.427</v>
      </c>
      <c r="I80">
        <v>0.12</v>
      </c>
      <c r="J80" t="s">
        <v>35</v>
      </c>
      <c r="K80" t="s">
        <v>19</v>
      </c>
      <c r="L80">
        <v>0.58</v>
      </c>
      <c r="M80" t="s">
        <v>16</v>
      </c>
      <c r="N80">
        <v>0.14</v>
      </c>
      <c r="O80">
        <v>0.0318</v>
      </c>
      <c r="P80" t="s">
        <v>36</v>
      </c>
      <c r="Q80" t="s">
        <v>22</v>
      </c>
      <c r="R80">
        <v>2.5</v>
      </c>
      <c r="S80" t="s">
        <v>16</v>
      </c>
      <c r="T80">
        <v>0.0827</v>
      </c>
      <c r="U80">
        <v>0.0409</v>
      </c>
      <c r="V80" t="s">
        <v>37</v>
      </c>
    </row>
    <row r="81" ht="13.5" customHeight="1">
      <c r="A81" t="s">
        <v>203</v>
      </c>
      <c r="B81" t="s">
        <v>12</v>
      </c>
      <c r="C81">
        <v>39.0</v>
      </c>
      <c r="D81" t="s">
        <v>43</v>
      </c>
      <c r="E81" t="s">
        <v>15</v>
      </c>
      <c r="F81">
        <v>2.45</v>
      </c>
      <c r="G81" t="s">
        <v>16</v>
      </c>
      <c r="H81">
        <v>0.607</v>
      </c>
      <c r="I81">
        <v>0.175</v>
      </c>
      <c r="J81" t="s">
        <v>35</v>
      </c>
      <c r="K81" t="s">
        <v>19</v>
      </c>
      <c r="L81">
        <v>0.859</v>
      </c>
      <c r="M81" t="s">
        <v>16</v>
      </c>
      <c r="N81">
        <v>0.208</v>
      </c>
      <c r="O81">
        <v>0.0467</v>
      </c>
      <c r="P81" t="s">
        <v>36</v>
      </c>
      <c r="Q81" t="s">
        <v>22</v>
      </c>
      <c r="R81">
        <v>2.85</v>
      </c>
      <c r="S81" t="s">
        <v>16</v>
      </c>
      <c r="T81">
        <v>0.0905</v>
      </c>
      <c r="U81">
        <v>0.0454</v>
      </c>
      <c r="V81" t="s">
        <v>37</v>
      </c>
    </row>
    <row r="82" ht="13.5" customHeight="1">
      <c r="A82" t="s">
        <v>206</v>
      </c>
      <c r="B82" t="s">
        <v>12</v>
      </c>
      <c r="C82">
        <v>36.0</v>
      </c>
      <c r="D82" t="s">
        <v>43</v>
      </c>
      <c r="E82" t="s">
        <v>15</v>
      </c>
      <c r="F82">
        <v>0.128</v>
      </c>
      <c r="G82" t="s">
        <v>16</v>
      </c>
      <c r="H82">
        <v>0.0938</v>
      </c>
      <c r="I82">
        <v>0.0317</v>
      </c>
      <c r="J82" t="s">
        <v>35</v>
      </c>
      <c r="K82" t="s">
        <v>19</v>
      </c>
      <c r="L82">
        <v>0.592</v>
      </c>
      <c r="M82" t="s">
        <v>16</v>
      </c>
      <c r="N82">
        <v>0.143</v>
      </c>
      <c r="O82">
        <v>0.0323</v>
      </c>
      <c r="P82" t="s">
        <v>36</v>
      </c>
      <c r="Q82" t="s">
        <v>22</v>
      </c>
      <c r="R82">
        <v>1.44</v>
      </c>
      <c r="S82" t="s">
        <v>16</v>
      </c>
      <c r="T82">
        <v>0.0596</v>
      </c>
      <c r="U82">
        <v>0.0292</v>
      </c>
      <c r="V82" t="s">
        <v>37</v>
      </c>
    </row>
    <row r="83" ht="13.5" customHeight="1">
      <c r="A83" t="s">
        <v>208</v>
      </c>
      <c r="B83" t="s">
        <v>12</v>
      </c>
      <c r="C83">
        <v>2.0</v>
      </c>
      <c r="D83" t="s">
        <v>43</v>
      </c>
      <c r="E83" t="s">
        <v>15</v>
      </c>
      <c r="F83">
        <v>0.251</v>
      </c>
      <c r="G83" t="s">
        <v>16</v>
      </c>
      <c r="H83">
        <v>0.121</v>
      </c>
      <c r="I83">
        <v>0.0373</v>
      </c>
      <c r="J83" t="s">
        <v>35</v>
      </c>
      <c r="K83" t="s">
        <v>19</v>
      </c>
      <c r="L83">
        <v>0.474</v>
      </c>
      <c r="M83" t="s">
        <v>16</v>
      </c>
      <c r="N83">
        <v>0.115</v>
      </c>
      <c r="O83">
        <v>0.0262</v>
      </c>
      <c r="P83" t="s">
        <v>36</v>
      </c>
      <c r="Q83" t="s">
        <v>22</v>
      </c>
      <c r="R83">
        <v>1.41</v>
      </c>
      <c r="S83" t="s">
        <v>16</v>
      </c>
      <c r="T83">
        <v>0.0588</v>
      </c>
      <c r="U83">
        <v>0.0286</v>
      </c>
      <c r="V83" t="s">
        <v>37</v>
      </c>
    </row>
    <row r="84" ht="13.5" customHeight="1">
      <c r="A84" t="s">
        <v>209</v>
      </c>
      <c r="B84" t="s">
        <v>12</v>
      </c>
      <c r="C84">
        <v>12.0</v>
      </c>
      <c r="D84" t="s">
        <v>43</v>
      </c>
      <c r="E84" t="s">
        <v>15</v>
      </c>
      <c r="F84">
        <v>0.827</v>
      </c>
      <c r="G84" t="s">
        <v>16</v>
      </c>
      <c r="H84">
        <v>0.249</v>
      </c>
      <c r="I84">
        <v>0.072</v>
      </c>
      <c r="J84" t="s">
        <v>35</v>
      </c>
      <c r="K84" t="s">
        <v>19</v>
      </c>
      <c r="L84">
        <v>0.159</v>
      </c>
      <c r="M84" t="s">
        <v>16</v>
      </c>
      <c r="N84">
        <v>0.0392</v>
      </c>
      <c r="O84">
        <v>0.00933</v>
      </c>
      <c r="P84" t="s">
        <v>36</v>
      </c>
      <c r="Q84" t="s">
        <v>22</v>
      </c>
      <c r="R84">
        <v>0.392</v>
      </c>
      <c r="S84" t="s">
        <v>16</v>
      </c>
      <c r="T84">
        <v>0.0365</v>
      </c>
      <c r="U84">
        <v>0.0185</v>
      </c>
      <c r="V84" t="s">
        <v>37</v>
      </c>
    </row>
    <row r="85" ht="13.5" customHeight="1">
      <c r="A85" t="s">
        <v>211</v>
      </c>
      <c r="B85" t="s">
        <v>12</v>
      </c>
      <c r="C85">
        <v>10.0</v>
      </c>
      <c r="D85" t="s">
        <v>43</v>
      </c>
      <c r="E85" t="s">
        <v>15</v>
      </c>
      <c r="F85">
        <v>0.784</v>
      </c>
      <c r="G85" t="s">
        <v>16</v>
      </c>
      <c r="H85">
        <v>0.239</v>
      </c>
      <c r="I85">
        <v>0.0688</v>
      </c>
      <c r="J85" t="s">
        <v>35</v>
      </c>
      <c r="K85" t="s">
        <v>19</v>
      </c>
      <c r="L85">
        <v>0.233</v>
      </c>
      <c r="M85" t="s">
        <v>16</v>
      </c>
      <c r="N85">
        <v>0.0567</v>
      </c>
      <c r="O85">
        <v>0.0132</v>
      </c>
      <c r="P85" t="s">
        <v>36</v>
      </c>
      <c r="Q85" t="s">
        <v>22</v>
      </c>
      <c r="R85">
        <v>0.636</v>
      </c>
      <c r="S85" t="s">
        <v>16</v>
      </c>
      <c r="T85">
        <v>0.0418</v>
      </c>
      <c r="U85">
        <v>0.0211</v>
      </c>
      <c r="V85" t="s">
        <v>37</v>
      </c>
    </row>
    <row r="86" ht="13.5" customHeight="1">
      <c r="A86" t="s">
        <v>214</v>
      </c>
      <c r="B86" t="s">
        <v>12</v>
      </c>
      <c r="C86">
        <v>42.0</v>
      </c>
      <c r="D86" t="s">
        <v>43</v>
      </c>
      <c r="E86" t="s">
        <v>15</v>
      </c>
      <c r="F86">
        <v>0.651</v>
      </c>
      <c r="G86" t="s">
        <v>16</v>
      </c>
      <c r="H86">
        <v>0.21</v>
      </c>
      <c r="I86">
        <v>0.0626</v>
      </c>
      <c r="J86" t="s">
        <v>35</v>
      </c>
      <c r="K86" t="s">
        <v>19</v>
      </c>
      <c r="L86">
        <v>0.501</v>
      </c>
      <c r="M86" t="s">
        <v>16</v>
      </c>
      <c r="N86">
        <v>0.121</v>
      </c>
      <c r="O86">
        <v>0.0276</v>
      </c>
      <c r="P86" t="s">
        <v>36</v>
      </c>
      <c r="Q86" t="s">
        <v>22</v>
      </c>
      <c r="R86">
        <v>4.55</v>
      </c>
      <c r="S86" t="s">
        <v>16</v>
      </c>
      <c r="T86">
        <v>0.128</v>
      </c>
      <c r="U86">
        <v>0.0629</v>
      </c>
      <c r="V86" t="s">
        <v>37</v>
      </c>
    </row>
    <row r="87" ht="13.5" customHeight="1">
      <c r="A87" t="s">
        <v>216</v>
      </c>
      <c r="B87" t="s">
        <v>12</v>
      </c>
      <c r="C87">
        <v>20.0</v>
      </c>
      <c r="D87" t="s">
        <v>43</v>
      </c>
      <c r="E87" t="s">
        <v>15</v>
      </c>
      <c r="F87">
        <v>0.178</v>
      </c>
      <c r="G87" t="s">
        <v>16</v>
      </c>
      <c r="H87">
        <v>0.105</v>
      </c>
      <c r="I87">
        <v>0.0326</v>
      </c>
      <c r="J87" t="s">
        <v>35</v>
      </c>
      <c r="K87" t="s">
        <v>19</v>
      </c>
      <c r="L87">
        <v>0.23</v>
      </c>
      <c r="M87" t="s">
        <v>16</v>
      </c>
      <c r="N87">
        <v>0.056</v>
      </c>
      <c r="O87">
        <v>0.0133</v>
      </c>
      <c r="P87" t="s">
        <v>36</v>
      </c>
      <c r="Q87" t="s">
        <v>22</v>
      </c>
      <c r="R87">
        <v>0.754</v>
      </c>
      <c r="S87" t="s">
        <v>16</v>
      </c>
      <c r="T87">
        <v>0.0444</v>
      </c>
      <c r="U87">
        <v>0.022</v>
      </c>
      <c r="V87" t="s">
        <v>37</v>
      </c>
    </row>
    <row r="88" ht="13.5" customHeight="1">
      <c r="A88" t="s">
        <v>218</v>
      </c>
      <c r="B88" t="s">
        <v>12</v>
      </c>
      <c r="C88">
        <v>34.0</v>
      </c>
      <c r="D88" t="s">
        <v>43</v>
      </c>
      <c r="E88" t="s">
        <v>15</v>
      </c>
      <c r="F88">
        <v>0.331</v>
      </c>
      <c r="G88" t="s">
        <v>16</v>
      </c>
      <c r="H88">
        <v>0.139</v>
      </c>
      <c r="I88">
        <v>0.0438</v>
      </c>
      <c r="J88" t="s">
        <v>35</v>
      </c>
      <c r="K88" t="s">
        <v>19</v>
      </c>
      <c r="L88">
        <v>0.343</v>
      </c>
      <c r="M88" t="s">
        <v>16</v>
      </c>
      <c r="N88">
        <v>0.0831</v>
      </c>
      <c r="O88">
        <v>0.0195</v>
      </c>
      <c r="P88" t="s">
        <v>36</v>
      </c>
      <c r="Q88" t="s">
        <v>22</v>
      </c>
      <c r="R88">
        <v>0.903</v>
      </c>
      <c r="S88" t="s">
        <v>16</v>
      </c>
      <c r="T88">
        <v>0.0477</v>
      </c>
      <c r="U88">
        <v>0.0243</v>
      </c>
      <c r="V88" t="s">
        <v>37</v>
      </c>
    </row>
    <row r="89" ht="13.5" customHeight="1">
      <c r="A89" t="s">
        <v>220</v>
      </c>
      <c r="B89" t="s">
        <v>12</v>
      </c>
      <c r="C89">
        <v>8.0</v>
      </c>
      <c r="D89" t="s">
        <v>43</v>
      </c>
      <c r="E89" t="s">
        <v>15</v>
      </c>
      <c r="F89">
        <v>-0.267</v>
      </c>
      <c r="G89" t="s">
        <v>16</v>
      </c>
      <c r="H89">
        <v>0.00644</v>
      </c>
      <c r="I89">
        <v>0.0071</v>
      </c>
      <c r="J89" t="s">
        <v>35</v>
      </c>
      <c r="K89" t="s">
        <v>19</v>
      </c>
      <c r="L89">
        <v>0.328</v>
      </c>
      <c r="M89" t="s">
        <v>16</v>
      </c>
      <c r="N89">
        <v>0.0794</v>
      </c>
      <c r="O89">
        <v>0.0185</v>
      </c>
      <c r="P89" t="s">
        <v>36</v>
      </c>
      <c r="Q89" t="s">
        <v>22</v>
      </c>
      <c r="R89">
        <v>0.856</v>
      </c>
      <c r="S89" t="s">
        <v>16</v>
      </c>
      <c r="T89">
        <v>0.0467</v>
      </c>
      <c r="U89">
        <v>0.0231</v>
      </c>
      <c r="V89" t="s">
        <v>37</v>
      </c>
    </row>
    <row r="90" ht="13.5" customHeight="1">
      <c r="A90" t="s">
        <v>222</v>
      </c>
      <c r="B90" t="s">
        <v>12</v>
      </c>
      <c r="C90">
        <v>36.0</v>
      </c>
      <c r="D90" t="s">
        <v>43</v>
      </c>
      <c r="E90" t="s">
        <v>15</v>
      </c>
      <c r="F90">
        <v>3.57E-4</v>
      </c>
      <c r="G90" t="s">
        <v>16</v>
      </c>
      <c r="H90">
        <v>0.0656</v>
      </c>
      <c r="I90">
        <v>0.0233</v>
      </c>
      <c r="J90" t="s">
        <v>35</v>
      </c>
      <c r="K90" t="s">
        <v>19</v>
      </c>
      <c r="L90">
        <v>0.282</v>
      </c>
      <c r="M90" t="s">
        <v>16</v>
      </c>
      <c r="N90">
        <v>0.0684</v>
      </c>
      <c r="O90">
        <v>0.0162</v>
      </c>
      <c r="P90" t="s">
        <v>36</v>
      </c>
      <c r="Q90" t="s">
        <v>22</v>
      </c>
      <c r="R90">
        <v>1.48</v>
      </c>
      <c r="S90" t="s">
        <v>16</v>
      </c>
      <c r="T90">
        <v>0.0604</v>
      </c>
      <c r="U90">
        <v>0.0302</v>
      </c>
      <c r="V90" t="s">
        <v>37</v>
      </c>
    </row>
    <row r="91" ht="13.5" customHeight="1">
      <c r="A91" t="s">
        <v>224</v>
      </c>
      <c r="B91" t="s">
        <v>12</v>
      </c>
      <c r="C91">
        <v>4.0</v>
      </c>
      <c r="D91" t="s">
        <v>43</v>
      </c>
      <c r="E91" t="s">
        <v>15</v>
      </c>
      <c r="F91">
        <v>0.0684</v>
      </c>
      <c r="G91" t="s">
        <v>16</v>
      </c>
      <c r="H91">
        <v>0.0806</v>
      </c>
      <c r="I91">
        <v>0.0259</v>
      </c>
      <c r="J91" t="s">
        <v>35</v>
      </c>
      <c r="K91" t="s">
        <v>19</v>
      </c>
      <c r="L91">
        <v>0.267</v>
      </c>
      <c r="M91" t="s">
        <v>16</v>
      </c>
      <c r="N91">
        <v>0.0649</v>
      </c>
      <c r="O91">
        <v>0.0154</v>
      </c>
      <c r="P91" t="s">
        <v>36</v>
      </c>
      <c r="Q91" t="s">
        <v>22</v>
      </c>
      <c r="R91">
        <v>0.995</v>
      </c>
      <c r="S91" t="s">
        <v>16</v>
      </c>
      <c r="T91">
        <v>0.0497</v>
      </c>
      <c r="U91">
        <v>0.0232</v>
      </c>
      <c r="V91" t="s">
        <v>37</v>
      </c>
    </row>
    <row r="92" ht="13.5" customHeight="1">
      <c r="A92" t="s">
        <v>226</v>
      </c>
      <c r="B92" t="s">
        <v>12</v>
      </c>
      <c r="C92">
        <v>30.0</v>
      </c>
      <c r="D92" t="s">
        <v>43</v>
      </c>
      <c r="E92" t="s">
        <v>15</v>
      </c>
      <c r="F92">
        <v>-0.0594</v>
      </c>
      <c r="G92" t="s">
        <v>16</v>
      </c>
      <c r="H92">
        <v>0.0524</v>
      </c>
      <c r="I92">
        <v>0.0172</v>
      </c>
      <c r="J92" t="s">
        <v>35</v>
      </c>
      <c r="K92" t="s">
        <v>19</v>
      </c>
      <c r="L92">
        <v>0.25</v>
      </c>
      <c r="M92" t="s">
        <v>16</v>
      </c>
      <c r="N92">
        <v>0.0609</v>
      </c>
      <c r="O92">
        <v>0.0141</v>
      </c>
      <c r="P92" t="s">
        <v>36</v>
      </c>
      <c r="Q92" t="s">
        <v>22</v>
      </c>
      <c r="R92">
        <v>1.5</v>
      </c>
      <c r="S92" t="s">
        <v>16</v>
      </c>
      <c r="T92">
        <v>0.0607</v>
      </c>
      <c r="U92">
        <v>0.0301</v>
      </c>
      <c r="V92" t="s">
        <v>37</v>
      </c>
    </row>
    <row r="93" ht="13.5" customHeight="1">
      <c r="A93" t="s">
        <v>227</v>
      </c>
      <c r="B93" t="s">
        <v>12</v>
      </c>
      <c r="C93">
        <v>19.0</v>
      </c>
      <c r="D93" t="s">
        <v>43</v>
      </c>
      <c r="E93" t="s">
        <v>15</v>
      </c>
      <c r="F93">
        <v>-0.173</v>
      </c>
      <c r="G93" t="s">
        <v>16</v>
      </c>
      <c r="H93">
        <v>0.0272</v>
      </c>
      <c r="I93">
        <v>0.0134</v>
      </c>
      <c r="J93" t="s">
        <v>35</v>
      </c>
      <c r="K93" t="s">
        <v>19</v>
      </c>
      <c r="L93">
        <v>0.344</v>
      </c>
      <c r="M93" t="s">
        <v>16</v>
      </c>
      <c r="N93">
        <v>0.0834</v>
      </c>
      <c r="O93">
        <v>0.0194</v>
      </c>
      <c r="P93" t="s">
        <v>36</v>
      </c>
      <c r="Q93" t="s">
        <v>22</v>
      </c>
      <c r="R93">
        <v>0.915</v>
      </c>
      <c r="S93" t="s">
        <v>16</v>
      </c>
      <c r="T93">
        <v>0.048</v>
      </c>
      <c r="U93">
        <v>0.0237</v>
      </c>
      <c r="V93" t="s">
        <v>37</v>
      </c>
    </row>
    <row r="94" ht="13.5" customHeight="1">
      <c r="A94" t="s">
        <v>230</v>
      </c>
      <c r="B94" t="s">
        <v>12</v>
      </c>
      <c r="C94">
        <v>47.0</v>
      </c>
      <c r="D94" t="s">
        <v>43</v>
      </c>
      <c r="E94" t="s">
        <v>15</v>
      </c>
      <c r="F94">
        <v>-0.0817</v>
      </c>
      <c r="G94" t="s">
        <v>16</v>
      </c>
      <c r="H94">
        <v>0.0474</v>
      </c>
      <c r="I94">
        <v>0.0177</v>
      </c>
      <c r="J94" t="s">
        <v>35</v>
      </c>
      <c r="K94" t="s">
        <v>19</v>
      </c>
      <c r="L94">
        <v>0.362</v>
      </c>
      <c r="M94" t="s">
        <v>16</v>
      </c>
      <c r="N94">
        <v>0.0876</v>
      </c>
      <c r="O94">
        <v>0.0204</v>
      </c>
      <c r="P94" t="s">
        <v>36</v>
      </c>
      <c r="Q94" t="s">
        <v>22</v>
      </c>
      <c r="R94">
        <v>1.77</v>
      </c>
      <c r="S94" t="s">
        <v>16</v>
      </c>
      <c r="T94">
        <v>0.0667</v>
      </c>
      <c r="U94">
        <v>0.0332</v>
      </c>
      <c r="V94" t="s">
        <v>37</v>
      </c>
    </row>
    <row r="95" ht="13.5" customHeight="1">
      <c r="A95" t="s">
        <v>231</v>
      </c>
      <c r="B95" t="s">
        <v>12</v>
      </c>
      <c r="C95">
        <v>50.0</v>
      </c>
      <c r="D95" t="s">
        <v>43</v>
      </c>
      <c r="E95" t="s">
        <v>15</v>
      </c>
      <c r="F95">
        <v>0.0236</v>
      </c>
      <c r="G95" t="s">
        <v>16</v>
      </c>
      <c r="H95">
        <v>0.0707</v>
      </c>
      <c r="I95">
        <v>0.0246</v>
      </c>
      <c r="J95" t="s">
        <v>35</v>
      </c>
      <c r="K95" t="s">
        <v>19</v>
      </c>
      <c r="L95">
        <v>0.363</v>
      </c>
      <c r="M95" t="s">
        <v>16</v>
      </c>
      <c r="N95">
        <v>0.0878</v>
      </c>
      <c r="O95">
        <v>0.0204</v>
      </c>
      <c r="P95" t="s">
        <v>36</v>
      </c>
      <c r="Q95" t="s">
        <v>22</v>
      </c>
      <c r="R95">
        <v>1.63</v>
      </c>
      <c r="S95" t="s">
        <v>16</v>
      </c>
      <c r="T95">
        <v>0.0636</v>
      </c>
      <c r="U95">
        <v>0.0319</v>
      </c>
      <c r="V95" t="s">
        <v>37</v>
      </c>
    </row>
    <row r="96" ht="13.5" customHeight="1">
      <c r="A96" t="s">
        <v>232</v>
      </c>
      <c r="B96" t="s">
        <v>12</v>
      </c>
      <c r="C96">
        <v>15.0</v>
      </c>
      <c r="D96" t="s">
        <v>43</v>
      </c>
      <c r="E96" t="s">
        <v>15</v>
      </c>
      <c r="F96">
        <v>0.344</v>
      </c>
      <c r="G96" t="s">
        <v>16</v>
      </c>
      <c r="H96">
        <v>0.142</v>
      </c>
      <c r="I96">
        <v>0.0443</v>
      </c>
      <c r="J96" t="s">
        <v>35</v>
      </c>
      <c r="K96" t="s">
        <v>19</v>
      </c>
      <c r="L96">
        <v>0.453</v>
      </c>
      <c r="M96" t="s">
        <v>16</v>
      </c>
      <c r="N96">
        <v>0.109</v>
      </c>
      <c r="O96">
        <v>0.0254</v>
      </c>
      <c r="P96" t="s">
        <v>36</v>
      </c>
      <c r="Q96" t="s">
        <v>22</v>
      </c>
      <c r="R96">
        <v>1.72</v>
      </c>
      <c r="S96" t="s">
        <v>16</v>
      </c>
      <c r="T96">
        <v>0.0657</v>
      </c>
      <c r="U96">
        <v>0.0327</v>
      </c>
      <c r="V96" t="s">
        <v>37</v>
      </c>
    </row>
    <row r="97" ht="13.5" customHeight="1">
      <c r="A97" t="s">
        <v>234</v>
      </c>
      <c r="B97" t="s">
        <v>12</v>
      </c>
      <c r="C97">
        <v>6.0</v>
      </c>
      <c r="D97" t="s">
        <v>43</v>
      </c>
      <c r="E97" t="s">
        <v>15</v>
      </c>
      <c r="F97">
        <v>0.28</v>
      </c>
      <c r="G97" t="s">
        <v>16</v>
      </c>
      <c r="H97">
        <v>0.127</v>
      </c>
      <c r="I97">
        <v>0.0411</v>
      </c>
      <c r="J97" t="s">
        <v>35</v>
      </c>
      <c r="K97" t="s">
        <v>19</v>
      </c>
      <c r="L97">
        <v>0.471</v>
      </c>
      <c r="M97" t="s">
        <v>16</v>
      </c>
      <c r="N97">
        <v>0.114</v>
      </c>
      <c r="O97">
        <v>0.0263</v>
      </c>
      <c r="P97" t="s">
        <v>36</v>
      </c>
      <c r="Q97" t="s">
        <v>22</v>
      </c>
      <c r="R97">
        <v>1.85</v>
      </c>
      <c r="S97" t="s">
        <v>16</v>
      </c>
      <c r="T97">
        <v>0.0685</v>
      </c>
      <c r="U97">
        <v>0.0339</v>
      </c>
      <c r="V97" t="s">
        <v>37</v>
      </c>
    </row>
    <row r="98" ht="13.5" customHeight="1">
      <c r="A98" t="s">
        <v>236</v>
      </c>
      <c r="B98" t="s">
        <v>12</v>
      </c>
      <c r="C98">
        <v>37.0</v>
      </c>
      <c r="D98" t="s">
        <v>43</v>
      </c>
      <c r="E98" t="s">
        <v>15</v>
      </c>
      <c r="F98">
        <v>-0.0883</v>
      </c>
      <c r="G98" t="s">
        <v>16</v>
      </c>
      <c r="H98">
        <v>0.046</v>
      </c>
      <c r="I98">
        <v>0.0176</v>
      </c>
      <c r="J98" t="s">
        <v>35</v>
      </c>
      <c r="K98" t="s">
        <v>19</v>
      </c>
      <c r="L98">
        <v>0.479</v>
      </c>
      <c r="M98" t="s">
        <v>16</v>
      </c>
      <c r="N98">
        <v>0.116</v>
      </c>
      <c r="O98">
        <v>0.0262</v>
      </c>
      <c r="P98" t="s">
        <v>36</v>
      </c>
      <c r="Q98" t="s">
        <v>22</v>
      </c>
      <c r="R98">
        <v>1.65</v>
      </c>
      <c r="S98" t="s">
        <v>16</v>
      </c>
      <c r="T98">
        <v>0.0641</v>
      </c>
      <c r="U98">
        <v>0.0318</v>
      </c>
      <c r="V98" t="s">
        <v>37</v>
      </c>
    </row>
    <row r="99" ht="13.5" customHeight="1">
      <c r="A99" t="s">
        <v>236</v>
      </c>
      <c r="B99" t="s">
        <v>12</v>
      </c>
      <c r="C99">
        <v>51.0</v>
      </c>
      <c r="D99" t="s">
        <v>43</v>
      </c>
      <c r="E99" t="s">
        <v>15</v>
      </c>
      <c r="F99">
        <v>-0.254</v>
      </c>
      <c r="G99" t="s">
        <v>16</v>
      </c>
      <c r="H99">
        <v>0.00936</v>
      </c>
      <c r="I99">
        <v>0.00664</v>
      </c>
      <c r="J99" t="s">
        <v>35</v>
      </c>
      <c r="K99" t="s">
        <v>19</v>
      </c>
      <c r="L99">
        <v>0.451</v>
      </c>
      <c r="M99" t="s">
        <v>16</v>
      </c>
      <c r="N99">
        <v>0.109</v>
      </c>
      <c r="O99">
        <v>0.0248</v>
      </c>
      <c r="P99" t="s">
        <v>36</v>
      </c>
      <c r="Q99" t="s">
        <v>22</v>
      </c>
      <c r="R99">
        <v>1.29</v>
      </c>
      <c r="S99" t="s">
        <v>16</v>
      </c>
      <c r="T99">
        <v>0.0562</v>
      </c>
      <c r="U99">
        <v>0.0284</v>
      </c>
      <c r="V99" t="s">
        <v>37</v>
      </c>
    </row>
    <row r="100" ht="13.5" customHeight="1">
      <c r="A100" t="s">
        <v>238</v>
      </c>
      <c r="B100" t="s">
        <v>12</v>
      </c>
      <c r="C100">
        <v>26.0</v>
      </c>
      <c r="D100" t="s">
        <v>43</v>
      </c>
      <c r="E100" t="s">
        <v>15</v>
      </c>
      <c r="F100">
        <v>-0.203</v>
      </c>
      <c r="G100" t="s">
        <v>16</v>
      </c>
      <c r="H100">
        <v>0.0206</v>
      </c>
      <c r="I100">
        <v>0.00931</v>
      </c>
      <c r="J100" t="s">
        <v>35</v>
      </c>
      <c r="K100" t="s">
        <v>19</v>
      </c>
      <c r="L100">
        <v>0.315</v>
      </c>
      <c r="M100" t="s">
        <v>16</v>
      </c>
      <c r="N100">
        <v>0.0764</v>
      </c>
      <c r="O100">
        <v>0.0177</v>
      </c>
      <c r="P100" t="s">
        <v>36</v>
      </c>
      <c r="Q100" t="s">
        <v>22</v>
      </c>
      <c r="R100">
        <v>1.23</v>
      </c>
      <c r="S100" t="s">
        <v>16</v>
      </c>
      <c r="T100">
        <v>0.0548</v>
      </c>
      <c r="U100">
        <v>0.0275</v>
      </c>
      <c r="V100" t="s">
        <v>37</v>
      </c>
    </row>
    <row r="101" ht="13.5" customHeight="1">
      <c r="A101" t="s">
        <v>240</v>
      </c>
      <c r="B101" t="s">
        <v>12</v>
      </c>
      <c r="C101">
        <v>11.0</v>
      </c>
      <c r="D101" t="s">
        <v>43</v>
      </c>
      <c r="E101" t="s">
        <v>15</v>
      </c>
      <c r="F101">
        <v>-0.267</v>
      </c>
      <c r="G101" t="s">
        <v>16</v>
      </c>
      <c r="H101">
        <v>0.0063</v>
      </c>
      <c r="I101">
        <v>0.00603</v>
      </c>
      <c r="J101" t="s">
        <v>35</v>
      </c>
      <c r="K101" t="s">
        <v>19</v>
      </c>
      <c r="L101">
        <v>0.203</v>
      </c>
      <c r="M101" t="s">
        <v>16</v>
      </c>
      <c r="N101">
        <v>0.0495</v>
      </c>
      <c r="O101">
        <v>0.0117</v>
      </c>
      <c r="P101" t="s">
        <v>36</v>
      </c>
      <c r="Q101" t="s">
        <v>22</v>
      </c>
      <c r="R101">
        <v>0.955</v>
      </c>
      <c r="S101" t="s">
        <v>16</v>
      </c>
      <c r="T101">
        <v>0.0488</v>
      </c>
      <c r="U101">
        <v>0.0243</v>
      </c>
      <c r="V101" t="s">
        <v>37</v>
      </c>
    </row>
    <row r="102" ht="13.5" customHeight="1">
      <c r="A102" t="s">
        <v>242</v>
      </c>
      <c r="B102" t="s">
        <v>12</v>
      </c>
      <c r="C102">
        <v>12.0</v>
      </c>
      <c r="D102" t="s">
        <v>43</v>
      </c>
      <c r="E102" t="s">
        <v>15</v>
      </c>
      <c r="F102">
        <v>0.141</v>
      </c>
      <c r="G102" t="s">
        <v>16</v>
      </c>
      <c r="H102">
        <v>0.0966</v>
      </c>
      <c r="I102">
        <v>0.0318</v>
      </c>
      <c r="J102" t="s">
        <v>35</v>
      </c>
      <c r="K102" t="s">
        <v>19</v>
      </c>
      <c r="L102">
        <v>0.354</v>
      </c>
      <c r="M102" t="s">
        <v>16</v>
      </c>
      <c r="N102">
        <v>0.0858</v>
      </c>
      <c r="O102">
        <v>0.0198</v>
      </c>
      <c r="P102" t="s">
        <v>36</v>
      </c>
      <c r="Q102" t="s">
        <v>22</v>
      </c>
      <c r="R102">
        <v>1.3</v>
      </c>
      <c r="S102" t="s">
        <v>16</v>
      </c>
      <c r="T102">
        <v>0.0564</v>
      </c>
      <c r="U102">
        <v>0.0281</v>
      </c>
      <c r="V102" t="s">
        <v>37</v>
      </c>
    </row>
    <row r="103" ht="13.5" customHeight="1">
      <c r="A103" t="s">
        <v>243</v>
      </c>
      <c r="B103" t="s">
        <v>12</v>
      </c>
      <c r="C103">
        <v>9.0</v>
      </c>
      <c r="D103" t="s">
        <v>43</v>
      </c>
      <c r="E103" t="s">
        <v>15</v>
      </c>
      <c r="F103">
        <v>0.31</v>
      </c>
      <c r="G103" t="s">
        <v>16</v>
      </c>
      <c r="H103">
        <v>0.134</v>
      </c>
      <c r="I103">
        <v>0.041</v>
      </c>
      <c r="J103" t="s">
        <v>35</v>
      </c>
      <c r="K103" t="s">
        <v>19</v>
      </c>
      <c r="L103">
        <v>0.373</v>
      </c>
      <c r="M103" t="s">
        <v>16</v>
      </c>
      <c r="N103">
        <v>0.0902</v>
      </c>
      <c r="O103">
        <v>0.0211</v>
      </c>
      <c r="P103" t="s">
        <v>36</v>
      </c>
      <c r="Q103" t="s">
        <v>22</v>
      </c>
      <c r="R103">
        <v>1.41</v>
      </c>
      <c r="S103" t="s">
        <v>16</v>
      </c>
      <c r="T103">
        <v>0.0588</v>
      </c>
      <c r="U103">
        <v>0.0291</v>
      </c>
      <c r="V103" t="s">
        <v>37</v>
      </c>
    </row>
    <row r="104" ht="13.5" customHeight="1">
      <c r="A104" t="s">
        <v>245</v>
      </c>
      <c r="B104" t="s">
        <v>12</v>
      </c>
      <c r="C104">
        <v>54.0</v>
      </c>
      <c r="D104" t="s">
        <v>43</v>
      </c>
      <c r="E104" t="s">
        <v>15</v>
      </c>
      <c r="F104">
        <v>0.67</v>
      </c>
      <c r="G104" t="s">
        <v>16</v>
      </c>
      <c r="H104">
        <v>0.214</v>
      </c>
      <c r="I104">
        <v>0.0649</v>
      </c>
      <c r="J104" t="s">
        <v>35</v>
      </c>
      <c r="K104" t="s">
        <v>19</v>
      </c>
      <c r="L104">
        <v>0.534</v>
      </c>
      <c r="M104" t="s">
        <v>16</v>
      </c>
      <c r="N104">
        <v>0.129</v>
      </c>
      <c r="O104">
        <v>0.0296</v>
      </c>
      <c r="P104" t="s">
        <v>36</v>
      </c>
      <c r="Q104" t="s">
        <v>22</v>
      </c>
      <c r="R104">
        <v>1.59</v>
      </c>
      <c r="S104" t="s">
        <v>16</v>
      </c>
      <c r="T104">
        <v>0.0627</v>
      </c>
      <c r="U104">
        <v>0.0314</v>
      </c>
      <c r="V104" t="s">
        <v>37</v>
      </c>
    </row>
    <row r="105" ht="13.5" customHeight="1">
      <c r="A105" t="s">
        <v>247</v>
      </c>
      <c r="B105" t="s">
        <v>12</v>
      </c>
      <c r="C105">
        <v>44.0</v>
      </c>
      <c r="D105" t="s">
        <v>43</v>
      </c>
      <c r="E105" t="s">
        <v>15</v>
      </c>
      <c r="F105">
        <v>-0.226</v>
      </c>
      <c r="G105" t="s">
        <v>16</v>
      </c>
      <c r="H105">
        <v>0.0155</v>
      </c>
      <c r="I105">
        <v>0.00752</v>
      </c>
      <c r="J105" t="s">
        <v>35</v>
      </c>
      <c r="K105" t="s">
        <v>19</v>
      </c>
      <c r="L105">
        <v>0.41</v>
      </c>
      <c r="M105" t="s">
        <v>16</v>
      </c>
      <c r="N105">
        <v>0.0993</v>
      </c>
      <c r="O105">
        <v>0.0229</v>
      </c>
      <c r="P105" t="s">
        <v>36</v>
      </c>
      <c r="Q105" t="s">
        <v>22</v>
      </c>
      <c r="R105">
        <v>1.73</v>
      </c>
      <c r="S105" t="s">
        <v>16</v>
      </c>
      <c r="T105">
        <v>0.0659</v>
      </c>
      <c r="U105">
        <v>0.032</v>
      </c>
      <c r="V105" t="s">
        <v>37</v>
      </c>
    </row>
    <row r="106" ht="13.5" customHeight="1">
      <c r="A106" t="s">
        <v>248</v>
      </c>
      <c r="B106" t="s">
        <v>12</v>
      </c>
      <c r="C106">
        <v>33.0</v>
      </c>
      <c r="D106" t="s">
        <v>43</v>
      </c>
      <c r="E106" t="s">
        <v>15</v>
      </c>
      <c r="F106">
        <v>-0.213</v>
      </c>
      <c r="G106" t="s">
        <v>16</v>
      </c>
      <c r="H106">
        <v>0.0184</v>
      </c>
      <c r="I106">
        <v>0.0116</v>
      </c>
      <c r="J106" t="s">
        <v>35</v>
      </c>
      <c r="K106" t="s">
        <v>19</v>
      </c>
      <c r="L106">
        <v>0.654</v>
      </c>
      <c r="M106" t="s">
        <v>16</v>
      </c>
      <c r="N106">
        <v>0.158</v>
      </c>
      <c r="O106">
        <v>0.0361</v>
      </c>
      <c r="P106" t="s">
        <v>36</v>
      </c>
      <c r="Q106" t="s">
        <v>22</v>
      </c>
      <c r="R106">
        <v>1.19</v>
      </c>
      <c r="S106" t="s">
        <v>16</v>
      </c>
      <c r="T106">
        <v>0.0539</v>
      </c>
      <c r="U106">
        <v>0.0269</v>
      </c>
      <c r="V106" t="s">
        <v>37</v>
      </c>
    </row>
    <row r="107" ht="13.5" customHeight="1">
      <c r="A107" t="s">
        <v>251</v>
      </c>
      <c r="B107" t="s">
        <v>12</v>
      </c>
      <c r="C107">
        <v>34.0</v>
      </c>
      <c r="D107" t="s">
        <v>43</v>
      </c>
      <c r="E107" t="s">
        <v>15</v>
      </c>
      <c r="F107">
        <v>-0.255</v>
      </c>
      <c r="G107" t="s">
        <v>16</v>
      </c>
      <c r="H107">
        <v>0.00901</v>
      </c>
      <c r="I107">
        <v>0.0073</v>
      </c>
      <c r="J107" t="s">
        <v>35</v>
      </c>
      <c r="K107" t="s">
        <v>19</v>
      </c>
      <c r="L107">
        <v>0.385</v>
      </c>
      <c r="M107" t="s">
        <v>16</v>
      </c>
      <c r="N107">
        <v>0.0932</v>
      </c>
      <c r="O107">
        <v>0.0216</v>
      </c>
      <c r="P107" t="s">
        <v>36</v>
      </c>
      <c r="Q107" t="s">
        <v>22</v>
      </c>
      <c r="R107">
        <v>0.799</v>
      </c>
      <c r="S107" t="s">
        <v>16</v>
      </c>
      <c r="T107">
        <v>0.0454</v>
      </c>
      <c r="U107">
        <v>0.0229</v>
      </c>
      <c r="V107" t="s">
        <v>37</v>
      </c>
    </row>
    <row r="108" ht="13.5" customHeight="1">
      <c r="A108" t="s">
        <v>253</v>
      </c>
      <c r="B108" t="s">
        <v>12</v>
      </c>
      <c r="C108">
        <v>2.0</v>
      </c>
      <c r="D108" t="s">
        <v>43</v>
      </c>
      <c r="E108" t="s">
        <v>15</v>
      </c>
      <c r="F108">
        <v>-0.268</v>
      </c>
      <c r="G108" t="s">
        <v>16</v>
      </c>
      <c r="H108">
        <v>0.00616</v>
      </c>
      <c r="I108">
        <v>0.00612</v>
      </c>
      <c r="J108" t="s">
        <v>35</v>
      </c>
      <c r="K108" t="s">
        <v>19</v>
      </c>
      <c r="L108">
        <v>0.368</v>
      </c>
      <c r="M108" t="s">
        <v>16</v>
      </c>
      <c r="N108">
        <v>0.0892</v>
      </c>
      <c r="O108">
        <v>0.0209</v>
      </c>
      <c r="P108" t="s">
        <v>36</v>
      </c>
      <c r="Q108" t="s">
        <v>22</v>
      </c>
      <c r="R108">
        <v>0.905</v>
      </c>
      <c r="S108" t="s">
        <v>16</v>
      </c>
      <c r="T108">
        <v>0.0477</v>
      </c>
      <c r="U108">
        <v>0.0243</v>
      </c>
      <c r="V108" t="s">
        <v>37</v>
      </c>
    </row>
    <row r="109" ht="13.5" customHeight="1">
      <c r="A109" t="s">
        <v>254</v>
      </c>
      <c r="B109" t="s">
        <v>12</v>
      </c>
      <c r="C109">
        <v>38.0</v>
      </c>
      <c r="D109" t="s">
        <v>43</v>
      </c>
      <c r="E109" t="s">
        <v>15</v>
      </c>
      <c r="F109">
        <v>0.53</v>
      </c>
      <c r="G109" t="s">
        <v>16</v>
      </c>
      <c r="H109">
        <v>0.183</v>
      </c>
      <c r="I109">
        <v>0.0584</v>
      </c>
      <c r="J109" t="s">
        <v>35</v>
      </c>
      <c r="K109" t="s">
        <v>19</v>
      </c>
      <c r="L109">
        <v>0.525</v>
      </c>
      <c r="M109" t="s">
        <v>16</v>
      </c>
      <c r="N109">
        <v>0.127</v>
      </c>
      <c r="O109">
        <v>0.0288</v>
      </c>
      <c r="P109" t="s">
        <v>36</v>
      </c>
      <c r="Q109" t="s">
        <v>22</v>
      </c>
      <c r="R109">
        <v>2.05</v>
      </c>
      <c r="S109" t="s">
        <v>16</v>
      </c>
      <c r="T109">
        <v>0.0729</v>
      </c>
      <c r="U109">
        <v>0.0367</v>
      </c>
      <c r="V109" t="s">
        <v>37</v>
      </c>
    </row>
    <row r="110" ht="13.5" customHeight="1">
      <c r="A110" t="s">
        <v>256</v>
      </c>
      <c r="B110" t="s">
        <v>12</v>
      </c>
      <c r="C110">
        <v>29.0</v>
      </c>
      <c r="D110" t="s">
        <v>43</v>
      </c>
      <c r="E110" t="s">
        <v>15</v>
      </c>
      <c r="F110">
        <v>1.01</v>
      </c>
      <c r="G110" t="s">
        <v>16</v>
      </c>
      <c r="H110">
        <v>0.289</v>
      </c>
      <c r="I110">
        <v>0.085</v>
      </c>
      <c r="J110" t="s">
        <v>35</v>
      </c>
      <c r="K110" t="s">
        <v>19</v>
      </c>
      <c r="L110">
        <v>0.839</v>
      </c>
      <c r="M110" t="s">
        <v>16</v>
      </c>
      <c r="N110">
        <v>0.203</v>
      </c>
      <c r="O110">
        <v>0.0457</v>
      </c>
      <c r="P110" t="s">
        <v>36</v>
      </c>
      <c r="Q110" t="s">
        <v>22</v>
      </c>
      <c r="R110">
        <v>5.7</v>
      </c>
      <c r="S110" t="s">
        <v>16</v>
      </c>
      <c r="T110">
        <v>0.153</v>
      </c>
      <c r="U110">
        <v>0.0747</v>
      </c>
      <c r="V110" t="s">
        <v>37</v>
      </c>
    </row>
    <row r="111" ht="13.5" customHeight="1">
      <c r="A111" t="s">
        <v>257</v>
      </c>
      <c r="B111" t="s">
        <v>12</v>
      </c>
      <c r="C111">
        <v>14.0</v>
      </c>
      <c r="D111" t="s">
        <v>43</v>
      </c>
      <c r="E111" t="s">
        <v>15</v>
      </c>
      <c r="F111">
        <v>0.463</v>
      </c>
      <c r="G111" t="s">
        <v>16</v>
      </c>
      <c r="H111">
        <v>0.168</v>
      </c>
      <c r="I111">
        <v>0.0487</v>
      </c>
      <c r="J111" t="s">
        <v>35</v>
      </c>
      <c r="K111" t="s">
        <v>19</v>
      </c>
      <c r="L111">
        <v>0.411</v>
      </c>
      <c r="M111" t="s">
        <v>16</v>
      </c>
      <c r="N111">
        <v>0.0994</v>
      </c>
      <c r="O111">
        <v>0.0228</v>
      </c>
      <c r="P111" t="s">
        <v>36</v>
      </c>
      <c r="Q111" t="s">
        <v>22</v>
      </c>
      <c r="R111">
        <v>1.09</v>
      </c>
      <c r="S111" t="s">
        <v>16</v>
      </c>
      <c r="T111">
        <v>0.0518</v>
      </c>
      <c r="U111">
        <v>0.0254</v>
      </c>
      <c r="V111" t="s">
        <v>37</v>
      </c>
    </row>
    <row r="112" ht="13.5" customHeight="1">
      <c r="A112" t="s">
        <v>259</v>
      </c>
      <c r="B112" t="s">
        <v>12</v>
      </c>
      <c r="C112">
        <v>46.0</v>
      </c>
      <c r="D112" t="s">
        <v>43</v>
      </c>
      <c r="E112" t="s">
        <v>15</v>
      </c>
      <c r="F112">
        <v>0.242</v>
      </c>
      <c r="G112" t="s">
        <v>16</v>
      </c>
      <c r="H112">
        <v>0.119</v>
      </c>
      <c r="I112">
        <v>0.036</v>
      </c>
      <c r="J112" t="s">
        <v>35</v>
      </c>
      <c r="K112" t="s">
        <v>19</v>
      </c>
      <c r="L112">
        <v>0.54</v>
      </c>
      <c r="M112" t="s">
        <v>16</v>
      </c>
      <c r="N112">
        <v>0.13</v>
      </c>
      <c r="O112">
        <v>0.0295</v>
      </c>
      <c r="P112" t="s">
        <v>36</v>
      </c>
      <c r="Q112" t="s">
        <v>22</v>
      </c>
      <c r="R112">
        <v>2.41</v>
      </c>
      <c r="S112" t="s">
        <v>16</v>
      </c>
      <c r="T112">
        <v>0.0809</v>
      </c>
      <c r="U112">
        <v>0.0402</v>
      </c>
      <c r="V112" t="s">
        <v>37</v>
      </c>
    </row>
    <row r="113" ht="13.5" customHeight="1">
      <c r="A113" t="s">
        <v>260</v>
      </c>
      <c r="B113" t="s">
        <v>12</v>
      </c>
      <c r="C113">
        <v>2.0</v>
      </c>
      <c r="D113" t="s">
        <v>43</v>
      </c>
      <c r="E113" t="s">
        <v>15</v>
      </c>
      <c r="F113">
        <v>0.193</v>
      </c>
      <c r="G113" t="s">
        <v>16</v>
      </c>
      <c r="H113">
        <v>0.108</v>
      </c>
      <c r="I113">
        <v>0.0261</v>
      </c>
      <c r="J113" t="s">
        <v>35</v>
      </c>
      <c r="K113" t="s">
        <v>19</v>
      </c>
      <c r="L113">
        <v>0.483</v>
      </c>
      <c r="M113" t="s">
        <v>16</v>
      </c>
      <c r="N113">
        <v>0.117</v>
      </c>
      <c r="O113">
        <v>0.0267</v>
      </c>
      <c r="P113" t="s">
        <v>36</v>
      </c>
      <c r="Q113" t="s">
        <v>22</v>
      </c>
      <c r="R113">
        <v>1.2</v>
      </c>
      <c r="S113" t="s">
        <v>16</v>
      </c>
      <c r="T113">
        <v>0.0541</v>
      </c>
      <c r="U113">
        <v>0.0274</v>
      </c>
      <c r="V113" t="s">
        <v>37</v>
      </c>
    </row>
    <row r="114" ht="13.5" customHeight="1">
      <c r="A114" t="s">
        <v>262</v>
      </c>
      <c r="B114" t="s">
        <v>12</v>
      </c>
      <c r="C114">
        <v>55.0</v>
      </c>
      <c r="D114" t="s">
        <v>43</v>
      </c>
      <c r="E114" t="s">
        <v>15</v>
      </c>
      <c r="F114">
        <v>0.422</v>
      </c>
      <c r="G114" t="s">
        <v>16</v>
      </c>
      <c r="H114">
        <v>0.159</v>
      </c>
      <c r="I114">
        <v>0.0484</v>
      </c>
      <c r="J114" t="s">
        <v>35</v>
      </c>
      <c r="K114" t="s">
        <v>19</v>
      </c>
      <c r="L114">
        <v>0.438</v>
      </c>
      <c r="M114" t="s">
        <v>16</v>
      </c>
      <c r="N114">
        <v>0.106</v>
      </c>
      <c r="O114">
        <v>0.0244</v>
      </c>
      <c r="P114" t="s">
        <v>36</v>
      </c>
      <c r="Q114" t="s">
        <v>22</v>
      </c>
      <c r="R114">
        <v>1.77</v>
      </c>
      <c r="S114" t="s">
        <v>16</v>
      </c>
      <c r="T114">
        <v>0.0667</v>
      </c>
      <c r="U114">
        <v>0.0332</v>
      </c>
      <c r="V114" t="s">
        <v>37</v>
      </c>
    </row>
    <row r="115" ht="13.5" customHeight="1">
      <c r="A115" t="s">
        <v>264</v>
      </c>
      <c r="B115" t="s">
        <v>12</v>
      </c>
      <c r="C115">
        <v>13.0</v>
      </c>
      <c r="D115" t="s">
        <v>43</v>
      </c>
      <c r="E115" t="s">
        <v>15</v>
      </c>
      <c r="F115">
        <v>0.625</v>
      </c>
      <c r="G115" t="s">
        <v>16</v>
      </c>
      <c r="H115">
        <v>0.204</v>
      </c>
      <c r="I115">
        <v>0.0613</v>
      </c>
      <c r="J115" t="s">
        <v>35</v>
      </c>
      <c r="K115" t="s">
        <v>19</v>
      </c>
      <c r="L115">
        <v>0.487</v>
      </c>
      <c r="M115" t="s">
        <v>16</v>
      </c>
      <c r="N115">
        <v>0.118</v>
      </c>
      <c r="O115">
        <v>0.0271</v>
      </c>
      <c r="P115" t="s">
        <v>36</v>
      </c>
      <c r="Q115" t="s">
        <v>22</v>
      </c>
      <c r="R115">
        <v>3.23</v>
      </c>
      <c r="S115" t="s">
        <v>16</v>
      </c>
      <c r="T115">
        <v>0.0988</v>
      </c>
      <c r="U115">
        <v>0.0485</v>
      </c>
      <c r="V115" t="s">
        <v>37</v>
      </c>
    </row>
    <row r="116" ht="13.5" customHeight="1">
      <c r="A116" t="s">
        <v>265</v>
      </c>
      <c r="B116" t="s">
        <v>12</v>
      </c>
      <c r="C116">
        <v>55.0</v>
      </c>
      <c r="D116" t="s">
        <v>43</v>
      </c>
      <c r="E116" t="s">
        <v>15</v>
      </c>
      <c r="F116">
        <v>0.954</v>
      </c>
      <c r="G116" t="s">
        <v>16</v>
      </c>
      <c r="H116">
        <v>0.277</v>
      </c>
      <c r="I116">
        <v>0.0834</v>
      </c>
      <c r="J116" t="s">
        <v>35</v>
      </c>
      <c r="K116" t="s">
        <v>19</v>
      </c>
      <c r="L116">
        <v>0.479</v>
      </c>
      <c r="M116" t="s">
        <v>16</v>
      </c>
      <c r="N116">
        <v>0.116</v>
      </c>
      <c r="O116">
        <v>0.0267</v>
      </c>
      <c r="P116" t="s">
        <v>36</v>
      </c>
      <c r="Q116" t="s">
        <v>22</v>
      </c>
      <c r="R116">
        <v>1.73</v>
      </c>
      <c r="S116" t="s">
        <v>16</v>
      </c>
      <c r="T116">
        <v>0.066</v>
      </c>
      <c r="U116">
        <v>0.0326</v>
      </c>
      <c r="V116" t="s">
        <v>37</v>
      </c>
    </row>
    <row r="117" ht="13.5" customHeight="1">
      <c r="A117" t="s">
        <v>268</v>
      </c>
      <c r="B117" t="s">
        <v>12</v>
      </c>
      <c r="C117">
        <v>46.0</v>
      </c>
      <c r="D117" t="s">
        <v>43</v>
      </c>
      <c r="E117" t="s">
        <v>15</v>
      </c>
      <c r="F117">
        <v>1.37</v>
      </c>
      <c r="G117" t="s">
        <v>16</v>
      </c>
      <c r="H117">
        <v>0.369</v>
      </c>
      <c r="I117">
        <v>0.108</v>
      </c>
      <c r="J117" t="s">
        <v>35</v>
      </c>
      <c r="K117" t="s">
        <v>19</v>
      </c>
      <c r="L117">
        <v>0.662</v>
      </c>
      <c r="M117" t="s">
        <v>16</v>
      </c>
      <c r="N117">
        <v>0.16</v>
      </c>
      <c r="O117">
        <v>0.0366</v>
      </c>
      <c r="P117" t="s">
        <v>36</v>
      </c>
      <c r="Q117" t="s">
        <v>22</v>
      </c>
      <c r="R117">
        <v>3.06</v>
      </c>
      <c r="S117" t="s">
        <v>16</v>
      </c>
      <c r="T117">
        <v>0.095</v>
      </c>
      <c r="U117">
        <v>0.0471</v>
      </c>
      <c r="V117" t="s">
        <v>37</v>
      </c>
    </row>
    <row r="118" ht="13.5" customHeight="1">
      <c r="A118" t="s">
        <v>269</v>
      </c>
      <c r="B118" t="s">
        <v>12</v>
      </c>
      <c r="C118">
        <v>25.0</v>
      </c>
      <c r="D118" t="s">
        <v>43</v>
      </c>
      <c r="E118" t="s">
        <v>15</v>
      </c>
      <c r="F118">
        <v>-0.0912</v>
      </c>
      <c r="G118" t="s">
        <v>16</v>
      </c>
      <c r="H118">
        <v>0.0453</v>
      </c>
      <c r="I118">
        <v>0.0214</v>
      </c>
      <c r="J118" t="s">
        <v>35</v>
      </c>
      <c r="K118" t="s">
        <v>19</v>
      </c>
      <c r="L118">
        <v>0.587</v>
      </c>
      <c r="M118" t="s">
        <v>16</v>
      </c>
      <c r="N118">
        <v>0.142</v>
      </c>
      <c r="O118">
        <v>0.0328</v>
      </c>
      <c r="P118" t="s">
        <v>36</v>
      </c>
      <c r="Q118" t="s">
        <v>22</v>
      </c>
      <c r="R118">
        <v>1.36</v>
      </c>
      <c r="S118" t="s">
        <v>16</v>
      </c>
      <c r="T118">
        <v>0.0578</v>
      </c>
      <c r="U118">
        <v>0.0294</v>
      </c>
      <c r="V118" t="s">
        <v>37</v>
      </c>
    </row>
    <row r="119" ht="13.5" customHeight="1">
      <c r="A119" t="s">
        <v>273</v>
      </c>
      <c r="B119" t="s">
        <v>12</v>
      </c>
      <c r="C119">
        <v>45.0</v>
      </c>
      <c r="D119" t="s">
        <v>43</v>
      </c>
      <c r="E119" t="s">
        <v>15</v>
      </c>
      <c r="F119">
        <v>-0.141</v>
      </c>
      <c r="G119" t="s">
        <v>16</v>
      </c>
      <c r="H119">
        <v>0.0343</v>
      </c>
      <c r="I119">
        <v>0.0153</v>
      </c>
      <c r="J119" t="s">
        <v>35</v>
      </c>
      <c r="K119" t="s">
        <v>19</v>
      </c>
      <c r="L119">
        <v>0.393</v>
      </c>
      <c r="M119" t="s">
        <v>16</v>
      </c>
      <c r="N119">
        <v>0.095</v>
      </c>
      <c r="O119">
        <v>0.022</v>
      </c>
      <c r="P119" t="s">
        <v>36</v>
      </c>
      <c r="Q119" t="s">
        <v>22</v>
      </c>
      <c r="R119">
        <v>1.09</v>
      </c>
      <c r="S119" t="s">
        <v>16</v>
      </c>
      <c r="T119">
        <v>0.0518</v>
      </c>
      <c r="U119">
        <v>0.0269</v>
      </c>
      <c r="V119" t="s">
        <v>37</v>
      </c>
    </row>
    <row r="120" ht="13.5" customHeight="1">
      <c r="A120" t="s">
        <v>274</v>
      </c>
      <c r="B120" t="s">
        <v>12</v>
      </c>
      <c r="C120">
        <v>7.0</v>
      </c>
      <c r="D120" t="s">
        <v>43</v>
      </c>
      <c r="E120" t="s">
        <v>15</v>
      </c>
      <c r="F120">
        <v>1.23</v>
      </c>
      <c r="G120" t="s">
        <v>16</v>
      </c>
      <c r="H120">
        <v>0.337</v>
      </c>
      <c r="I120">
        <v>0.0966</v>
      </c>
      <c r="J120" t="s">
        <v>35</v>
      </c>
      <c r="K120" t="s">
        <v>19</v>
      </c>
      <c r="L120">
        <v>0.633</v>
      </c>
      <c r="M120" t="s">
        <v>16</v>
      </c>
      <c r="N120">
        <v>0.153</v>
      </c>
      <c r="O120">
        <v>0.0345</v>
      </c>
      <c r="P120" t="s">
        <v>36</v>
      </c>
      <c r="Q120" t="s">
        <v>22</v>
      </c>
      <c r="R120">
        <v>1.04</v>
      </c>
      <c r="S120" t="s">
        <v>16</v>
      </c>
      <c r="T120">
        <v>0.0508</v>
      </c>
      <c r="U120">
        <v>0.0257</v>
      </c>
      <c r="V120" t="s">
        <v>37</v>
      </c>
    </row>
    <row r="121" ht="13.5" customHeight="1">
      <c r="A121" t="s">
        <v>276</v>
      </c>
      <c r="B121" t="s">
        <v>12</v>
      </c>
      <c r="C121">
        <v>45.0</v>
      </c>
      <c r="D121" t="s">
        <v>43</v>
      </c>
      <c r="E121" t="s">
        <v>15</v>
      </c>
      <c r="F121">
        <v>1.66</v>
      </c>
      <c r="G121" t="s">
        <v>16</v>
      </c>
      <c r="H121">
        <v>0.433</v>
      </c>
      <c r="I121">
        <v>0.127</v>
      </c>
      <c r="J121" t="s">
        <v>35</v>
      </c>
      <c r="K121" t="s">
        <v>19</v>
      </c>
      <c r="L121">
        <v>0.642</v>
      </c>
      <c r="M121" t="s">
        <v>16</v>
      </c>
      <c r="N121">
        <v>0.155</v>
      </c>
      <c r="O121">
        <v>0.0356</v>
      </c>
      <c r="P121" t="s">
        <v>36</v>
      </c>
      <c r="Q121" t="s">
        <v>22</v>
      </c>
      <c r="R121">
        <v>2.5</v>
      </c>
      <c r="S121" t="s">
        <v>16</v>
      </c>
      <c r="T121">
        <v>0.0827</v>
      </c>
      <c r="U121">
        <v>0.0405</v>
      </c>
      <c r="V121" t="s">
        <v>37</v>
      </c>
    </row>
    <row r="122" ht="13.5" customHeight="1">
      <c r="A122" t="s">
        <v>278</v>
      </c>
      <c r="B122" t="s">
        <v>12</v>
      </c>
      <c r="C122">
        <v>52.0</v>
      </c>
      <c r="D122" t="s">
        <v>43</v>
      </c>
      <c r="E122" t="s">
        <v>15</v>
      </c>
      <c r="F122">
        <v>1.93</v>
      </c>
      <c r="G122" t="s">
        <v>16</v>
      </c>
      <c r="H122">
        <v>0.492</v>
      </c>
      <c r="I122">
        <v>0.143</v>
      </c>
      <c r="J122" t="s">
        <v>35</v>
      </c>
      <c r="K122" t="s">
        <v>19</v>
      </c>
      <c r="L122">
        <v>0.674</v>
      </c>
      <c r="M122" t="s">
        <v>16</v>
      </c>
      <c r="N122">
        <v>0.163</v>
      </c>
      <c r="O122">
        <v>0.0372</v>
      </c>
      <c r="P122" t="s">
        <v>36</v>
      </c>
      <c r="Q122" t="s">
        <v>22</v>
      </c>
      <c r="R122">
        <v>2.24</v>
      </c>
      <c r="S122" t="s">
        <v>16</v>
      </c>
      <c r="T122">
        <v>0.0771</v>
      </c>
      <c r="U122">
        <v>0.0401</v>
      </c>
      <c r="V122" t="s">
        <v>37</v>
      </c>
    </row>
    <row r="123" ht="13.5" customHeight="1">
      <c r="A123" t="s">
        <v>279</v>
      </c>
      <c r="B123" t="s">
        <v>12</v>
      </c>
      <c r="C123">
        <v>6.0</v>
      </c>
      <c r="D123" t="s">
        <v>43</v>
      </c>
      <c r="E123" t="s">
        <v>15</v>
      </c>
      <c r="F123">
        <v>1.86</v>
      </c>
      <c r="G123" t="s">
        <v>16</v>
      </c>
      <c r="H123">
        <v>0.477</v>
      </c>
      <c r="I123">
        <v>0.138</v>
      </c>
      <c r="J123" t="s">
        <v>35</v>
      </c>
      <c r="K123" t="s">
        <v>19</v>
      </c>
      <c r="L123">
        <v>0.602</v>
      </c>
      <c r="M123" t="s">
        <v>16</v>
      </c>
      <c r="N123">
        <v>0.145</v>
      </c>
      <c r="O123">
        <v>0.0332</v>
      </c>
      <c r="P123" t="s">
        <v>36</v>
      </c>
      <c r="Q123" t="s">
        <v>22</v>
      </c>
      <c r="R123">
        <v>1.69</v>
      </c>
      <c r="S123" t="s">
        <v>16</v>
      </c>
      <c r="T123">
        <v>0.0651</v>
      </c>
      <c r="U123">
        <v>0.0316</v>
      </c>
      <c r="V123" t="s">
        <v>37</v>
      </c>
    </row>
    <row r="124" ht="13.5" customHeight="1">
      <c r="A124" t="s">
        <v>281</v>
      </c>
      <c r="B124" t="s">
        <v>12</v>
      </c>
      <c r="C124">
        <v>39.0</v>
      </c>
      <c r="D124" t="s">
        <v>43</v>
      </c>
      <c r="E124" t="s">
        <v>15</v>
      </c>
      <c r="F124">
        <v>2.01</v>
      </c>
      <c r="G124" t="s">
        <v>16</v>
      </c>
      <c r="H124">
        <v>0.51</v>
      </c>
      <c r="I124">
        <v>0.149</v>
      </c>
      <c r="J124" t="s">
        <v>35</v>
      </c>
      <c r="K124" t="s">
        <v>19</v>
      </c>
      <c r="L124">
        <v>0.648</v>
      </c>
      <c r="M124" t="s">
        <v>16</v>
      </c>
      <c r="N124">
        <v>0.157</v>
      </c>
      <c r="O124">
        <v>0.0357</v>
      </c>
      <c r="P124" t="s">
        <v>36</v>
      </c>
      <c r="Q124" t="s">
        <v>22</v>
      </c>
      <c r="R124">
        <v>3.29</v>
      </c>
      <c r="S124" t="s">
        <v>16</v>
      </c>
      <c r="T124">
        <v>0.1</v>
      </c>
      <c r="U124">
        <v>0.0496</v>
      </c>
      <c r="V124" t="s">
        <v>37</v>
      </c>
    </row>
    <row r="125" ht="13.5" customHeight="1">
      <c r="A125" t="s">
        <v>283</v>
      </c>
      <c r="B125" t="s">
        <v>12</v>
      </c>
      <c r="C125">
        <v>30.0</v>
      </c>
      <c r="D125" t="s">
        <v>43</v>
      </c>
      <c r="E125" t="s">
        <v>15</v>
      </c>
      <c r="F125">
        <v>1.73</v>
      </c>
      <c r="G125" t="s">
        <v>16</v>
      </c>
      <c r="H125">
        <v>0.448</v>
      </c>
      <c r="I125">
        <v>0.128</v>
      </c>
      <c r="J125" t="s">
        <v>35</v>
      </c>
      <c r="K125" t="s">
        <v>19</v>
      </c>
      <c r="L125">
        <v>0.596</v>
      </c>
      <c r="M125" t="s">
        <v>16</v>
      </c>
      <c r="N125">
        <v>0.144</v>
      </c>
      <c r="O125">
        <v>0.0323</v>
      </c>
      <c r="P125" t="s">
        <v>36</v>
      </c>
      <c r="Q125" t="s">
        <v>22</v>
      </c>
      <c r="R125">
        <v>2.49</v>
      </c>
      <c r="S125" t="s">
        <v>16</v>
      </c>
      <c r="T125">
        <v>0.0825</v>
      </c>
      <c r="U125">
        <v>0.0407</v>
      </c>
      <c r="V125" t="s">
        <v>37</v>
      </c>
    </row>
    <row r="126" ht="13.5" customHeight="1">
      <c r="A126" t="s">
        <v>286</v>
      </c>
      <c r="B126" t="s">
        <v>12</v>
      </c>
      <c r="C126">
        <v>23.0</v>
      </c>
      <c r="D126" t="s">
        <v>43</v>
      </c>
      <c r="E126" t="s">
        <v>15</v>
      </c>
      <c r="F126">
        <v>1.07</v>
      </c>
      <c r="G126" t="s">
        <v>16</v>
      </c>
      <c r="H126">
        <v>0.303</v>
      </c>
      <c r="I126">
        <v>0.0886</v>
      </c>
      <c r="J126" t="s">
        <v>35</v>
      </c>
      <c r="K126" t="s">
        <v>19</v>
      </c>
      <c r="L126">
        <v>0.796</v>
      </c>
      <c r="M126" t="s">
        <v>16</v>
      </c>
      <c r="N126">
        <v>0.192</v>
      </c>
      <c r="O126">
        <v>0.0438</v>
      </c>
      <c r="P126" t="s">
        <v>36</v>
      </c>
      <c r="Q126" t="s">
        <v>22</v>
      </c>
      <c r="R126">
        <v>5.87</v>
      </c>
      <c r="S126" t="s">
        <v>16</v>
      </c>
      <c r="T126">
        <v>0.157</v>
      </c>
      <c r="U126">
        <v>0.0781</v>
      </c>
      <c r="V126" t="s">
        <v>37</v>
      </c>
    </row>
    <row r="127" ht="13.5" customHeight="1">
      <c r="A127" t="s">
        <v>288</v>
      </c>
      <c r="B127" t="s">
        <v>12</v>
      </c>
      <c r="C127">
        <v>23.0</v>
      </c>
      <c r="D127" t="s">
        <v>43</v>
      </c>
      <c r="E127" t="s">
        <v>15</v>
      </c>
      <c r="F127">
        <v>0.809</v>
      </c>
      <c r="G127" t="s">
        <v>16</v>
      </c>
      <c r="H127">
        <v>0.245</v>
      </c>
      <c r="I127">
        <v>0.073</v>
      </c>
      <c r="J127" t="s">
        <v>35</v>
      </c>
      <c r="K127" t="s">
        <v>19</v>
      </c>
      <c r="L127">
        <v>0.312</v>
      </c>
      <c r="M127" t="s">
        <v>16</v>
      </c>
      <c r="N127">
        <v>0.0757</v>
      </c>
      <c r="O127">
        <v>0.0177</v>
      </c>
      <c r="P127" t="s">
        <v>36</v>
      </c>
      <c r="Q127" t="s">
        <v>22</v>
      </c>
      <c r="R127">
        <v>0.531</v>
      </c>
      <c r="S127" t="s">
        <v>16</v>
      </c>
      <c r="T127">
        <v>0.0395</v>
      </c>
      <c r="U127">
        <v>0.0202</v>
      </c>
      <c r="V127" t="s">
        <v>37</v>
      </c>
    </row>
    <row r="128" ht="13.5" customHeight="1">
      <c r="A128" t="s">
        <v>289</v>
      </c>
      <c r="B128" t="s">
        <v>12</v>
      </c>
      <c r="C128">
        <v>41.0</v>
      </c>
      <c r="D128" t="s">
        <v>43</v>
      </c>
      <c r="E128" t="s">
        <v>15</v>
      </c>
      <c r="F128">
        <v>2.42</v>
      </c>
      <c r="G128" t="s">
        <v>16</v>
      </c>
      <c r="H128">
        <v>0.6</v>
      </c>
      <c r="I128">
        <v>0.173</v>
      </c>
      <c r="J128" t="s">
        <v>35</v>
      </c>
      <c r="K128" t="s">
        <v>19</v>
      </c>
      <c r="L128">
        <v>0.462</v>
      </c>
      <c r="M128" t="s">
        <v>16</v>
      </c>
      <c r="N128">
        <v>0.112</v>
      </c>
      <c r="O128">
        <v>0.0258</v>
      </c>
      <c r="P128" t="s">
        <v>36</v>
      </c>
      <c r="Q128" t="s">
        <v>22</v>
      </c>
      <c r="R128">
        <v>1.31</v>
      </c>
      <c r="S128" t="s">
        <v>16</v>
      </c>
      <c r="T128">
        <v>0.0566</v>
      </c>
      <c r="U128">
        <v>0.0278</v>
      </c>
      <c r="V128" t="s">
        <v>37</v>
      </c>
    </row>
    <row r="129" ht="13.5" customHeight="1">
      <c r="A129" t="s">
        <v>291</v>
      </c>
      <c r="B129" t="s">
        <v>12</v>
      </c>
      <c r="C129">
        <v>10.0</v>
      </c>
      <c r="D129" t="s">
        <v>43</v>
      </c>
      <c r="E129" t="s">
        <v>15</v>
      </c>
      <c r="F129">
        <v>0.838</v>
      </c>
      <c r="G129" t="s">
        <v>16</v>
      </c>
      <c r="H129">
        <v>0.251</v>
      </c>
      <c r="I129">
        <v>0.0697</v>
      </c>
      <c r="J129" t="s">
        <v>35</v>
      </c>
      <c r="K129" t="s">
        <v>19</v>
      </c>
      <c r="L129">
        <v>0.572</v>
      </c>
      <c r="M129" t="s">
        <v>16</v>
      </c>
      <c r="N129">
        <v>0.138</v>
      </c>
      <c r="O129">
        <v>0.0307</v>
      </c>
      <c r="P129" t="s">
        <v>36</v>
      </c>
      <c r="Q129" t="s">
        <v>22</v>
      </c>
      <c r="R129">
        <v>4.21</v>
      </c>
      <c r="S129" t="s">
        <v>16</v>
      </c>
      <c r="T129">
        <v>0.12</v>
      </c>
      <c r="U129">
        <v>0.0591</v>
      </c>
      <c r="V129" t="s">
        <v>37</v>
      </c>
    </row>
    <row r="130" ht="13.5" customHeight="1">
      <c r="A130" t="s">
        <v>293</v>
      </c>
      <c r="B130" t="s">
        <v>12</v>
      </c>
      <c r="C130">
        <v>35.0</v>
      </c>
      <c r="D130" t="s">
        <v>43</v>
      </c>
      <c r="E130" t="s">
        <v>15</v>
      </c>
      <c r="F130">
        <v>0.599</v>
      </c>
      <c r="G130" t="s">
        <v>16</v>
      </c>
      <c r="H130">
        <v>0.198</v>
      </c>
      <c r="I130">
        <v>0.0554</v>
      </c>
      <c r="J130" t="s">
        <v>35</v>
      </c>
      <c r="K130" t="s">
        <v>19</v>
      </c>
      <c r="L130">
        <v>0.428</v>
      </c>
      <c r="M130" t="s">
        <v>16</v>
      </c>
      <c r="N130">
        <v>0.104</v>
      </c>
      <c r="O130">
        <v>0.023</v>
      </c>
      <c r="P130" t="s">
        <v>36</v>
      </c>
      <c r="Q130" t="s">
        <v>22</v>
      </c>
      <c r="R130">
        <v>1.86</v>
      </c>
      <c r="S130" t="s">
        <v>16</v>
      </c>
      <c r="T130">
        <v>0.0688</v>
      </c>
      <c r="U130">
        <v>0.0339</v>
      </c>
      <c r="V130" t="s">
        <v>37</v>
      </c>
    </row>
    <row r="131" ht="13.5" customHeight="1">
      <c r="A131" t="s">
        <v>11</v>
      </c>
      <c r="B131" t="s">
        <v>12</v>
      </c>
      <c r="C131" t="s">
        <v>13</v>
      </c>
      <c r="D131" t="s">
        <v>43</v>
      </c>
      <c r="E131" t="s">
        <v>15</v>
      </c>
      <c r="F131">
        <v>-0.213</v>
      </c>
      <c r="G131" t="s">
        <v>16</v>
      </c>
      <c r="H131">
        <v>0.0184</v>
      </c>
      <c r="I131">
        <v>0.00555</v>
      </c>
      <c r="J131" t="s">
        <v>35</v>
      </c>
      <c r="K131" t="s">
        <v>19</v>
      </c>
      <c r="L131">
        <v>-0.0114</v>
      </c>
      <c r="M131" t="s">
        <v>16</v>
      </c>
      <c r="N131">
        <v>-0.00155</v>
      </c>
      <c r="O131">
        <v>-2.82E-4</v>
      </c>
      <c r="P131" t="s">
        <v>36</v>
      </c>
      <c r="Q131" t="s">
        <v>22</v>
      </c>
      <c r="R131">
        <v>0.0938</v>
      </c>
      <c r="S131" t="s">
        <v>16</v>
      </c>
      <c r="T131">
        <v>0.0299</v>
      </c>
      <c r="U131">
        <v>0.0143</v>
      </c>
      <c r="V131" t="s">
        <v>37</v>
      </c>
    </row>
    <row r="132" ht="13.5" customHeight="1">
      <c r="A132" t="s">
        <v>11</v>
      </c>
      <c r="B132" t="s">
        <v>12</v>
      </c>
      <c r="C132" t="s">
        <v>13</v>
      </c>
      <c r="D132" t="s">
        <v>43</v>
      </c>
      <c r="E132" t="s">
        <v>15</v>
      </c>
      <c r="F132">
        <v>-0.2</v>
      </c>
      <c r="G132" t="s">
        <v>16</v>
      </c>
      <c r="H132">
        <v>0.0213</v>
      </c>
      <c r="I132">
        <v>0.00631</v>
      </c>
      <c r="J132" t="s">
        <v>35</v>
      </c>
      <c r="K132" t="s">
        <v>19</v>
      </c>
      <c r="L132">
        <v>0.0247</v>
      </c>
      <c r="M132" t="s">
        <v>16</v>
      </c>
      <c r="N132">
        <v>0.00705</v>
      </c>
      <c r="O132">
        <v>0.00173</v>
      </c>
      <c r="P132" t="s">
        <v>36</v>
      </c>
      <c r="Q132" t="s">
        <v>22</v>
      </c>
      <c r="R132">
        <v>0.209</v>
      </c>
      <c r="S132" t="s">
        <v>16</v>
      </c>
      <c r="T132">
        <v>0.0324</v>
      </c>
      <c r="U132">
        <v>0.0161</v>
      </c>
      <c r="V132" t="s">
        <v>37</v>
      </c>
    </row>
    <row r="133" ht="13.5" customHeight="1">
      <c r="A133" t="s">
        <v>11</v>
      </c>
      <c r="B133" t="s">
        <v>12</v>
      </c>
      <c r="C133" t="s">
        <v>13</v>
      </c>
      <c r="D133" t="s">
        <v>43</v>
      </c>
      <c r="E133" t="s">
        <v>15</v>
      </c>
      <c r="F133">
        <v>-0.192</v>
      </c>
      <c r="G133" t="s">
        <v>16</v>
      </c>
      <c r="H133">
        <v>0.0229</v>
      </c>
      <c r="I133">
        <v>0.00586</v>
      </c>
      <c r="J133" t="s">
        <v>35</v>
      </c>
      <c r="K133" t="s">
        <v>19</v>
      </c>
      <c r="L133">
        <v>8.44E-4</v>
      </c>
      <c r="M133" t="s">
        <v>16</v>
      </c>
      <c r="N133">
        <v>0.00137</v>
      </c>
      <c r="O133">
        <v>2.88E-4</v>
      </c>
      <c r="P133" t="s">
        <v>36</v>
      </c>
      <c r="Q133" t="s">
        <v>22</v>
      </c>
      <c r="R133">
        <v>1.12</v>
      </c>
      <c r="S133" t="s">
        <v>16</v>
      </c>
      <c r="T133">
        <v>0.0525</v>
      </c>
      <c r="U133">
        <v>0.0253</v>
      </c>
      <c r="V133" t="s">
        <v>37</v>
      </c>
    </row>
    <row r="134" ht="13.5" customHeight="1">
      <c r="A134" t="s">
        <v>11</v>
      </c>
      <c r="B134" t="s">
        <v>12</v>
      </c>
      <c r="C134" t="s">
        <v>13</v>
      </c>
      <c r="D134" t="s">
        <v>43</v>
      </c>
      <c r="E134" t="s">
        <v>15</v>
      </c>
      <c r="F134">
        <v>-0.197</v>
      </c>
      <c r="G134" t="s">
        <v>16</v>
      </c>
      <c r="H134">
        <v>0.0218</v>
      </c>
      <c r="I134">
        <v>0.00642</v>
      </c>
      <c r="J134" t="s">
        <v>35</v>
      </c>
      <c r="K134" t="s">
        <v>19</v>
      </c>
      <c r="L134">
        <v>-5.56E-4</v>
      </c>
      <c r="M134" t="s">
        <v>16</v>
      </c>
      <c r="N134">
        <v>0.00104</v>
      </c>
      <c r="O134">
        <v>4.0E-4</v>
      </c>
      <c r="P134" t="s">
        <v>36</v>
      </c>
      <c r="Q134" t="s">
        <v>22</v>
      </c>
      <c r="R134">
        <v>0.869</v>
      </c>
      <c r="S134" t="s">
        <v>16</v>
      </c>
      <c r="T134">
        <v>0.047</v>
      </c>
      <c r="U134">
        <v>0.0233</v>
      </c>
      <c r="V134" t="s">
        <v>37</v>
      </c>
    </row>
    <row r="135" ht="13.5" customHeight="1">
      <c r="A135" t="s">
        <v>11</v>
      </c>
      <c r="B135" t="s">
        <v>12</v>
      </c>
      <c r="C135" t="s">
        <v>13</v>
      </c>
      <c r="D135" t="s">
        <v>43</v>
      </c>
      <c r="E135" t="s">
        <v>15</v>
      </c>
      <c r="F135">
        <v>-0.196</v>
      </c>
      <c r="G135" t="s">
        <v>16</v>
      </c>
      <c r="H135">
        <v>0.022</v>
      </c>
      <c r="I135">
        <v>0.00635</v>
      </c>
      <c r="J135" t="s">
        <v>35</v>
      </c>
      <c r="K135" t="s">
        <v>19</v>
      </c>
      <c r="L135">
        <v>0.00326</v>
      </c>
      <c r="M135" t="s">
        <v>16</v>
      </c>
      <c r="N135">
        <v>0.00195</v>
      </c>
      <c r="O135">
        <v>3.76E-4</v>
      </c>
      <c r="P135" t="s">
        <v>36</v>
      </c>
      <c r="Q135" t="s">
        <v>22</v>
      </c>
      <c r="R135">
        <v>0.451</v>
      </c>
      <c r="S135" t="s">
        <v>16</v>
      </c>
      <c r="T135">
        <v>0.0378</v>
      </c>
      <c r="U135">
        <v>0.0184</v>
      </c>
      <c r="V135" t="s">
        <v>37</v>
      </c>
    </row>
    <row r="136" ht="13.5" customHeight="1">
      <c r="A136" t="s">
        <v>11</v>
      </c>
      <c r="B136" t="s">
        <v>12</v>
      </c>
      <c r="C136" t="s">
        <v>13</v>
      </c>
      <c r="D136" t="s">
        <v>43</v>
      </c>
      <c r="E136" t="s">
        <v>15</v>
      </c>
      <c r="F136">
        <v>-0.198</v>
      </c>
      <c r="G136" t="s">
        <v>16</v>
      </c>
      <c r="H136">
        <v>0.0218</v>
      </c>
      <c r="I136">
        <v>0.00597</v>
      </c>
      <c r="J136" t="s">
        <v>35</v>
      </c>
      <c r="K136" t="s">
        <v>19</v>
      </c>
      <c r="L136">
        <v>0.00203</v>
      </c>
      <c r="M136" t="s">
        <v>16</v>
      </c>
      <c r="N136">
        <v>0.00165</v>
      </c>
      <c r="O136">
        <v>4.35E-4</v>
      </c>
      <c r="P136" t="s">
        <v>36</v>
      </c>
      <c r="Q136" t="s">
        <v>22</v>
      </c>
      <c r="R136">
        <v>0.472</v>
      </c>
      <c r="S136" t="s">
        <v>16</v>
      </c>
      <c r="T136">
        <v>0.0382</v>
      </c>
      <c r="U136">
        <v>0.0192</v>
      </c>
      <c r="V136" t="s">
        <v>37</v>
      </c>
    </row>
    <row r="137" ht="13.5" customHeight="1">
      <c r="A137" t="s">
        <v>11</v>
      </c>
      <c r="B137" t="s">
        <v>12</v>
      </c>
      <c r="C137" t="s">
        <v>13</v>
      </c>
      <c r="D137" t="s">
        <v>43</v>
      </c>
      <c r="E137" t="s">
        <v>15</v>
      </c>
      <c r="F137">
        <v>-0.191</v>
      </c>
      <c r="G137" t="s">
        <v>16</v>
      </c>
      <c r="H137">
        <v>0.0233</v>
      </c>
      <c r="I137">
        <v>0.00635</v>
      </c>
      <c r="J137" t="s">
        <v>35</v>
      </c>
      <c r="K137" t="s">
        <v>19</v>
      </c>
      <c r="L137">
        <v>0.00249</v>
      </c>
      <c r="M137" t="s">
        <v>16</v>
      </c>
      <c r="N137">
        <v>0.00176</v>
      </c>
      <c r="O137">
        <v>4.6E-4</v>
      </c>
      <c r="P137" t="s">
        <v>36</v>
      </c>
      <c r="Q137" t="s">
        <v>22</v>
      </c>
      <c r="R137">
        <v>0.432</v>
      </c>
      <c r="S137" t="s">
        <v>16</v>
      </c>
      <c r="T137">
        <v>0.0373</v>
      </c>
      <c r="U137">
        <v>0.0182</v>
      </c>
      <c r="V137" t="s">
        <v>37</v>
      </c>
    </row>
    <row r="138" ht="13.5" customHeight="1">
      <c r="A138" t="s">
        <v>301</v>
      </c>
      <c r="B138" t="s">
        <v>12</v>
      </c>
      <c r="C138" t="s">
        <v>29</v>
      </c>
      <c r="D138" t="s">
        <v>43</v>
      </c>
      <c r="E138" t="s">
        <v>15</v>
      </c>
      <c r="F138">
        <v>14.5</v>
      </c>
      <c r="G138" t="s">
        <v>16</v>
      </c>
      <c r="H138">
        <v>3.28</v>
      </c>
      <c r="I138">
        <v>0.895</v>
      </c>
      <c r="J138" t="s">
        <v>35</v>
      </c>
      <c r="K138" t="s">
        <v>19</v>
      </c>
      <c r="L138">
        <v>1.5</v>
      </c>
      <c r="M138" t="s">
        <v>16</v>
      </c>
      <c r="N138">
        <v>0.366</v>
      </c>
      <c r="O138">
        <v>0.0815</v>
      </c>
      <c r="P138" t="s">
        <v>36</v>
      </c>
      <c r="Q138" t="s">
        <v>22</v>
      </c>
      <c r="R138">
        <v>14.3</v>
      </c>
      <c r="S138" t="s">
        <v>16</v>
      </c>
      <c r="T138">
        <v>0.343</v>
      </c>
      <c r="U138">
        <v>0.167</v>
      </c>
      <c r="V138" t="s">
        <v>37</v>
      </c>
    </row>
    <row r="139" ht="13.5" customHeight="1">
      <c r="A139" t="s">
        <v>301</v>
      </c>
      <c r="B139" t="s">
        <v>12</v>
      </c>
      <c r="C139" t="s">
        <v>29</v>
      </c>
      <c r="D139" t="s">
        <v>43</v>
      </c>
      <c r="E139" t="s">
        <v>15</v>
      </c>
      <c r="F139">
        <v>16.3</v>
      </c>
      <c r="G139" t="s">
        <v>16</v>
      </c>
      <c r="H139">
        <v>3.68</v>
      </c>
      <c r="I139">
        <v>1.01</v>
      </c>
      <c r="J139" t="s">
        <v>35</v>
      </c>
      <c r="K139" t="s">
        <v>19</v>
      </c>
      <c r="L139">
        <v>1.49</v>
      </c>
      <c r="M139" t="s">
        <v>16</v>
      </c>
      <c r="N139">
        <v>0.362</v>
      </c>
      <c r="O139">
        <v>0.0804</v>
      </c>
      <c r="P139" t="s">
        <v>36</v>
      </c>
      <c r="Q139" t="s">
        <v>22</v>
      </c>
      <c r="R139">
        <v>15.3</v>
      </c>
      <c r="S139" t="s">
        <v>16</v>
      </c>
      <c r="T139">
        <v>0.364</v>
      </c>
      <c r="U139">
        <v>0.177</v>
      </c>
      <c r="V139" t="s">
        <v>37</v>
      </c>
    </row>
    <row r="140" ht="13.5" customHeight="1">
      <c r="A140" t="s">
        <v>301</v>
      </c>
      <c r="B140" t="s">
        <v>12</v>
      </c>
      <c r="C140" t="s">
        <v>29</v>
      </c>
      <c r="D140" t="s">
        <v>43</v>
      </c>
      <c r="E140" t="s">
        <v>15</v>
      </c>
      <c r="F140">
        <v>16.4</v>
      </c>
      <c r="G140" t="s">
        <v>16</v>
      </c>
      <c r="H140">
        <v>3.7</v>
      </c>
      <c r="I140">
        <v>1.02</v>
      </c>
      <c r="J140" t="s">
        <v>35</v>
      </c>
      <c r="K140" t="s">
        <v>19</v>
      </c>
      <c r="L140">
        <v>1.46</v>
      </c>
      <c r="M140" t="s">
        <v>16</v>
      </c>
      <c r="N140">
        <v>0.356</v>
      </c>
      <c r="O140">
        <v>0.0793</v>
      </c>
      <c r="P140" t="s">
        <v>36</v>
      </c>
      <c r="Q140" t="s">
        <v>22</v>
      </c>
      <c r="R140">
        <v>15.6</v>
      </c>
      <c r="S140" t="s">
        <v>16</v>
      </c>
      <c r="T140">
        <v>0.37</v>
      </c>
      <c r="U140">
        <v>0.181</v>
      </c>
      <c r="V140" t="s">
        <v>37</v>
      </c>
    </row>
    <row r="141" ht="13.5" customHeight="1">
      <c r="A141" t="s">
        <v>301</v>
      </c>
      <c r="B141" t="s">
        <v>12</v>
      </c>
      <c r="C141" t="s">
        <v>29</v>
      </c>
      <c r="D141" t="s">
        <v>43</v>
      </c>
      <c r="E141" t="s">
        <v>15</v>
      </c>
      <c r="F141">
        <v>16.0</v>
      </c>
      <c r="G141" t="s">
        <v>16</v>
      </c>
      <c r="H141">
        <v>3.61</v>
      </c>
      <c r="I141">
        <v>0.999</v>
      </c>
      <c r="J141" t="s">
        <v>35</v>
      </c>
      <c r="K141" t="s">
        <v>19</v>
      </c>
      <c r="L141">
        <v>1.45</v>
      </c>
      <c r="M141" t="s">
        <v>16</v>
      </c>
      <c r="N141">
        <v>0.353</v>
      </c>
      <c r="O141">
        <v>0.0787</v>
      </c>
      <c r="P141" t="s">
        <v>36</v>
      </c>
      <c r="Q141" t="s">
        <v>22</v>
      </c>
      <c r="R141">
        <v>15.0</v>
      </c>
      <c r="S141" t="s">
        <v>16</v>
      </c>
      <c r="T141">
        <v>0.358</v>
      </c>
      <c r="U141">
        <v>0.177</v>
      </c>
      <c r="V141" t="s">
        <v>37</v>
      </c>
    </row>
    <row r="142" ht="13.5" customHeight="1">
      <c r="A142" t="s">
        <v>301</v>
      </c>
      <c r="B142" t="s">
        <v>12</v>
      </c>
      <c r="C142" t="s">
        <v>29</v>
      </c>
      <c r="D142" t="s">
        <v>43</v>
      </c>
      <c r="E142" t="s">
        <v>15</v>
      </c>
      <c r="F142">
        <v>15.8</v>
      </c>
      <c r="G142" t="s">
        <v>16</v>
      </c>
      <c r="H142">
        <v>3.56</v>
      </c>
      <c r="I142">
        <v>0.986</v>
      </c>
      <c r="J142" t="s">
        <v>35</v>
      </c>
      <c r="K142" t="s">
        <v>19</v>
      </c>
      <c r="L142">
        <v>10.5</v>
      </c>
      <c r="M142" t="s">
        <v>16</v>
      </c>
      <c r="N142">
        <v>2.99</v>
      </c>
      <c r="O142">
        <v>0.761</v>
      </c>
      <c r="P142" t="s">
        <v>36</v>
      </c>
      <c r="Q142" t="s">
        <v>22</v>
      </c>
      <c r="R142">
        <v>15.0</v>
      </c>
      <c r="S142" t="s">
        <v>16</v>
      </c>
      <c r="T142">
        <v>0.357</v>
      </c>
      <c r="U142">
        <v>0.176</v>
      </c>
      <c r="V142" t="s">
        <v>37</v>
      </c>
    </row>
    <row r="143" ht="13.5" customHeight="1">
      <c r="A143" t="s">
        <v>301</v>
      </c>
      <c r="B143" t="s">
        <v>12</v>
      </c>
      <c r="C143" t="s">
        <v>29</v>
      </c>
      <c r="D143" t="s">
        <v>43</v>
      </c>
      <c r="E143" t="s">
        <v>15</v>
      </c>
      <c r="F143">
        <v>15.6</v>
      </c>
      <c r="G143" t="s">
        <v>16</v>
      </c>
      <c r="H143">
        <v>3.52</v>
      </c>
      <c r="I143">
        <v>0.973</v>
      </c>
      <c r="J143" t="s">
        <v>35</v>
      </c>
      <c r="K143" t="s">
        <v>19</v>
      </c>
      <c r="L143">
        <v>2.39</v>
      </c>
      <c r="M143" t="s">
        <v>16</v>
      </c>
      <c r="N143">
        <v>0.589</v>
      </c>
      <c r="O143">
        <v>0.13</v>
      </c>
      <c r="P143" t="s">
        <v>36</v>
      </c>
      <c r="Q143" t="s">
        <v>22</v>
      </c>
      <c r="R143">
        <v>14.7</v>
      </c>
      <c r="S143" t="s">
        <v>16</v>
      </c>
      <c r="T143">
        <v>0.351</v>
      </c>
      <c r="U143">
        <v>0.174</v>
      </c>
      <c r="V143" t="s">
        <v>37</v>
      </c>
    </row>
    <row r="144" ht="13.5" customHeight="1">
      <c r="A144" t="s">
        <v>301</v>
      </c>
      <c r="B144" t="s">
        <v>12</v>
      </c>
      <c r="C144" t="s">
        <v>29</v>
      </c>
      <c r="D144" t="s">
        <v>43</v>
      </c>
      <c r="E144" t="s">
        <v>15</v>
      </c>
      <c r="F144">
        <v>15.6</v>
      </c>
      <c r="G144" t="s">
        <v>16</v>
      </c>
      <c r="H144">
        <v>3.52</v>
      </c>
      <c r="I144">
        <v>0.98</v>
      </c>
      <c r="J144" t="s">
        <v>35</v>
      </c>
      <c r="K144" t="s">
        <v>19</v>
      </c>
      <c r="L144">
        <v>2.24</v>
      </c>
      <c r="M144" t="s">
        <v>16</v>
      </c>
      <c r="N144">
        <v>0.55</v>
      </c>
      <c r="O144">
        <v>0.122</v>
      </c>
      <c r="P144" t="s">
        <v>36</v>
      </c>
      <c r="Q144" t="s">
        <v>22</v>
      </c>
      <c r="R144">
        <v>14.5</v>
      </c>
      <c r="S144" t="s">
        <v>16</v>
      </c>
      <c r="T144">
        <v>0.345</v>
      </c>
      <c r="U144">
        <v>0.171</v>
      </c>
      <c r="V144" t="s">
        <v>37</v>
      </c>
    </row>
    <row r="145" ht="13.5" customHeight="1">
      <c r="A145" t="s">
        <v>1</v>
      </c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5</v>
      </c>
      <c r="L145" t="s">
        <v>6</v>
      </c>
      <c r="M145" t="s">
        <v>7</v>
      </c>
      <c r="N145" t="s">
        <v>8</v>
      </c>
      <c r="O145" t="s">
        <v>9</v>
      </c>
      <c r="P145" t="s">
        <v>10</v>
      </c>
      <c r="Q145" t="s">
        <v>5</v>
      </c>
      <c r="R145" t="s">
        <v>6</v>
      </c>
      <c r="S145" t="s">
        <v>7</v>
      </c>
      <c r="T145" t="s">
        <v>8</v>
      </c>
      <c r="U145" t="s">
        <v>9</v>
      </c>
      <c r="V145" t="s">
        <v>10</v>
      </c>
    </row>
    <row r="146" ht="13.5" customHeight="1">
      <c r="A146" t="s">
        <v>310</v>
      </c>
      <c r="B146" t="s">
        <v>12</v>
      </c>
      <c r="C146">
        <v>24.0</v>
      </c>
      <c r="D146" t="s">
        <v>43</v>
      </c>
      <c r="E146" t="s">
        <v>15</v>
      </c>
      <c r="F146">
        <v>11.3</v>
      </c>
      <c r="G146" t="s">
        <v>16</v>
      </c>
      <c r="H146">
        <v>2.58</v>
      </c>
      <c r="I146">
        <v>0.716</v>
      </c>
      <c r="J146" t="s">
        <v>35</v>
      </c>
      <c r="K146" t="s">
        <v>19</v>
      </c>
      <c r="L146">
        <v>5.65</v>
      </c>
      <c r="M146" t="s">
        <v>16</v>
      </c>
      <c r="N146">
        <v>1.46</v>
      </c>
      <c r="O146">
        <v>0.324</v>
      </c>
      <c r="P146" t="s">
        <v>36</v>
      </c>
      <c r="Q146" t="s">
        <v>22</v>
      </c>
      <c r="R146">
        <v>7.78</v>
      </c>
      <c r="S146" t="s">
        <v>16</v>
      </c>
      <c r="T146">
        <v>0.199</v>
      </c>
      <c r="U146">
        <v>0.0969</v>
      </c>
      <c r="V146" t="s">
        <v>37</v>
      </c>
    </row>
    <row r="147" ht="13.5" customHeight="1">
      <c r="A147" t="s">
        <v>312</v>
      </c>
      <c r="B147" t="s">
        <v>12</v>
      </c>
      <c r="C147">
        <v>26.0</v>
      </c>
      <c r="D147" t="s">
        <v>43</v>
      </c>
      <c r="E147" t="s">
        <v>15</v>
      </c>
      <c r="F147">
        <v>15.0</v>
      </c>
      <c r="G147" t="s">
        <v>16</v>
      </c>
      <c r="H147">
        <v>3.4</v>
      </c>
      <c r="I147">
        <v>0.951</v>
      </c>
      <c r="J147" t="s">
        <v>35</v>
      </c>
      <c r="K147" t="s">
        <v>19</v>
      </c>
      <c r="L147">
        <v>4.49</v>
      </c>
      <c r="M147" t="s">
        <v>16</v>
      </c>
      <c r="N147">
        <v>1.14</v>
      </c>
      <c r="O147">
        <v>0.253</v>
      </c>
      <c r="P147" t="s">
        <v>36</v>
      </c>
      <c r="Q147" t="s">
        <v>22</v>
      </c>
      <c r="R147">
        <v>7.05</v>
      </c>
      <c r="S147" t="s">
        <v>16</v>
      </c>
      <c r="T147">
        <v>0.183</v>
      </c>
      <c r="U147">
        <v>0.0895</v>
      </c>
      <c r="V147" t="s">
        <v>37</v>
      </c>
    </row>
    <row r="148" ht="13.5" customHeight="1">
      <c r="A148" t="s">
        <v>313</v>
      </c>
      <c r="B148" t="s">
        <v>12</v>
      </c>
      <c r="C148">
        <v>27.0</v>
      </c>
      <c r="D148" t="s">
        <v>43</v>
      </c>
      <c r="E148" t="s">
        <v>15</v>
      </c>
      <c r="F148">
        <v>18.1</v>
      </c>
      <c r="G148" t="s">
        <v>16</v>
      </c>
      <c r="H148">
        <v>4.07</v>
      </c>
      <c r="I148">
        <v>1.13</v>
      </c>
      <c r="J148" t="s">
        <v>35</v>
      </c>
      <c r="K148" t="s">
        <v>19</v>
      </c>
      <c r="L148">
        <v>2.52</v>
      </c>
      <c r="M148" t="s">
        <v>16</v>
      </c>
      <c r="N148">
        <v>0.622</v>
      </c>
      <c r="O148">
        <v>0.139</v>
      </c>
      <c r="P148" t="s">
        <v>36</v>
      </c>
      <c r="Q148" t="s">
        <v>22</v>
      </c>
      <c r="R148">
        <v>10.9</v>
      </c>
      <c r="S148" t="s">
        <v>16</v>
      </c>
      <c r="T148">
        <v>0.268</v>
      </c>
      <c r="U148">
        <v>0.131</v>
      </c>
      <c r="V148" t="s">
        <v>37</v>
      </c>
    </row>
    <row r="149" ht="13.5" customHeight="1">
      <c r="A149" t="s">
        <v>316</v>
      </c>
      <c r="B149" t="s">
        <v>12</v>
      </c>
      <c r="C149">
        <v>25.0</v>
      </c>
      <c r="D149" t="s">
        <v>43</v>
      </c>
      <c r="E149" t="s">
        <v>15</v>
      </c>
      <c r="F149">
        <v>22.3</v>
      </c>
      <c r="G149" t="s">
        <v>16</v>
      </c>
      <c r="H149">
        <v>5.0</v>
      </c>
      <c r="I149">
        <v>1.38</v>
      </c>
      <c r="J149" t="s">
        <v>35</v>
      </c>
      <c r="K149" t="s">
        <v>19</v>
      </c>
      <c r="L149">
        <v>4.68</v>
      </c>
      <c r="M149" t="s">
        <v>16</v>
      </c>
      <c r="N149">
        <v>1.19</v>
      </c>
      <c r="O149">
        <v>0.265</v>
      </c>
      <c r="P149" t="s">
        <v>36</v>
      </c>
      <c r="Q149" t="s">
        <v>22</v>
      </c>
      <c r="R149">
        <v>14.7</v>
      </c>
      <c r="S149" t="s">
        <v>16</v>
      </c>
      <c r="T149">
        <v>0.351</v>
      </c>
      <c r="U149">
        <v>0.173</v>
      </c>
      <c r="V149" t="s">
        <v>37</v>
      </c>
    </row>
    <row r="150" ht="13.5" customHeight="1">
      <c r="A150" t="s">
        <v>317</v>
      </c>
      <c r="B150" t="s">
        <v>12</v>
      </c>
      <c r="C150">
        <v>28.0</v>
      </c>
      <c r="D150" t="s">
        <v>43</v>
      </c>
      <c r="E150" t="s">
        <v>15</v>
      </c>
      <c r="F150">
        <v>26.9</v>
      </c>
      <c r="G150" t="s">
        <v>16</v>
      </c>
      <c r="H150">
        <v>6.02</v>
      </c>
      <c r="I150">
        <v>1.68</v>
      </c>
      <c r="J150" t="s">
        <v>35</v>
      </c>
      <c r="K150" t="s">
        <v>19</v>
      </c>
      <c r="L150">
        <v>3.57</v>
      </c>
      <c r="M150" t="s">
        <v>16</v>
      </c>
      <c r="N150">
        <v>0.894</v>
      </c>
      <c r="O150">
        <v>0.198</v>
      </c>
      <c r="P150" t="s">
        <v>36</v>
      </c>
      <c r="Q150" t="s">
        <v>22</v>
      </c>
      <c r="R150">
        <v>6.63</v>
      </c>
      <c r="S150" t="s">
        <v>16</v>
      </c>
      <c r="T150">
        <v>0.174</v>
      </c>
      <c r="U150">
        <v>0.0844</v>
      </c>
      <c r="V150" t="s">
        <v>37</v>
      </c>
    </row>
    <row r="151" ht="13.5" customHeight="1">
      <c r="A151" t="s">
        <v>319</v>
      </c>
      <c r="B151" t="s">
        <v>12</v>
      </c>
      <c r="C151">
        <v>22.0</v>
      </c>
      <c r="D151" t="s">
        <v>43</v>
      </c>
      <c r="E151" t="s">
        <v>15</v>
      </c>
      <c r="F151">
        <v>13.1</v>
      </c>
      <c r="G151" t="s">
        <v>16</v>
      </c>
      <c r="H151">
        <v>2.97</v>
      </c>
      <c r="I151">
        <v>0.831</v>
      </c>
      <c r="J151" t="s">
        <v>35</v>
      </c>
      <c r="K151" t="s">
        <v>19</v>
      </c>
      <c r="L151">
        <v>2.84</v>
      </c>
      <c r="M151" t="s">
        <v>16</v>
      </c>
      <c r="N151">
        <v>0.702</v>
      </c>
      <c r="O151">
        <v>0.156</v>
      </c>
      <c r="P151" t="s">
        <v>36</v>
      </c>
      <c r="Q151" t="s">
        <v>22</v>
      </c>
      <c r="R151">
        <v>3.56</v>
      </c>
      <c r="S151" t="s">
        <v>16</v>
      </c>
      <c r="T151">
        <v>0.106</v>
      </c>
      <c r="U151">
        <v>0.0522</v>
      </c>
      <c r="V151" t="s">
        <v>37</v>
      </c>
    </row>
    <row r="152" ht="13.5" customHeight="1">
      <c r="A152" t="s">
        <v>321</v>
      </c>
      <c r="B152" t="s">
        <v>12</v>
      </c>
      <c r="C152">
        <v>23.0</v>
      </c>
      <c r="D152" t="s">
        <v>43</v>
      </c>
      <c r="E152" t="s">
        <v>15</v>
      </c>
      <c r="F152">
        <v>16.8</v>
      </c>
      <c r="G152" t="s">
        <v>16</v>
      </c>
      <c r="H152">
        <v>3.79</v>
      </c>
      <c r="I152">
        <v>1.06</v>
      </c>
      <c r="J152" t="s">
        <v>35</v>
      </c>
      <c r="K152" t="s">
        <v>19</v>
      </c>
      <c r="L152">
        <v>2.75</v>
      </c>
      <c r="M152" t="s">
        <v>16</v>
      </c>
      <c r="N152">
        <v>0.68</v>
      </c>
      <c r="O152">
        <v>0.151</v>
      </c>
      <c r="P152" t="s">
        <v>36</v>
      </c>
      <c r="Q152" t="s">
        <v>22</v>
      </c>
      <c r="R152">
        <v>5.37</v>
      </c>
      <c r="S152" t="s">
        <v>16</v>
      </c>
      <c r="T152">
        <v>0.146</v>
      </c>
      <c r="U152">
        <v>0.0712</v>
      </c>
      <c r="V152" t="s">
        <v>37</v>
      </c>
    </row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0"/>
    <col customWidth="1" min="2" max="2" width="45.71"/>
    <col customWidth="1" min="3" max="5" width="12.71"/>
    <col customWidth="1" min="6" max="7" width="9.29"/>
    <col customWidth="1" min="8" max="12" width="11.29"/>
    <col customWidth="1" min="13" max="13" width="14.0"/>
    <col customWidth="1" min="14" max="14" width="16.29"/>
    <col customWidth="1" min="15" max="31" width="8.86"/>
  </cols>
  <sheetData>
    <row r="1" ht="13.5" customHeight="1">
      <c r="A1" t="s">
        <v>40</v>
      </c>
      <c r="B1" s="2" t="s">
        <v>42</v>
      </c>
      <c r="C1" s="2" t="s">
        <v>45</v>
      </c>
      <c r="D1" t="s">
        <v>46</v>
      </c>
      <c r="E1" t="s">
        <v>47</v>
      </c>
      <c r="F1" s="3" t="s">
        <v>48</v>
      </c>
      <c r="G1" t="s">
        <v>50</v>
      </c>
      <c r="H1" t="s">
        <v>51</v>
      </c>
      <c r="I1" s="2" t="s">
        <v>52</v>
      </c>
      <c r="J1" t="s">
        <v>53</v>
      </c>
      <c r="K1" s="2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ht="13.5" customHeight="1">
      <c r="A2" s="4" t="s">
        <v>49</v>
      </c>
      <c r="B2" s="2" t="s">
        <v>61</v>
      </c>
      <c r="C2" s="2" t="s">
        <v>62</v>
      </c>
      <c r="D2" t="s">
        <v>63</v>
      </c>
      <c r="E2" s="4" t="s">
        <v>64</v>
      </c>
      <c r="F2" s="3" t="s">
        <v>64</v>
      </c>
      <c r="G2" s="5">
        <v>1.0</v>
      </c>
      <c r="H2" t="s">
        <v>66</v>
      </c>
      <c r="I2" s="6" t="s">
        <v>66</v>
      </c>
      <c r="J2">
        <v>8.0</v>
      </c>
      <c r="K2" s="6">
        <v>8.0</v>
      </c>
      <c r="L2">
        <v>1.0</v>
      </c>
      <c r="M2">
        <v>0.07914285714285715</v>
      </c>
      <c r="N2">
        <v>0.8252922712378257</v>
      </c>
      <c r="O2">
        <v>0.32</v>
      </c>
      <c r="P2">
        <f t="shared" ref="P2:P128" si="1">M2+N2</f>
        <v>0.9044351284</v>
      </c>
      <c r="Q2">
        <f t="shared" ref="Q2:Q128" si="2">P2/O2</f>
        <v>2.826359776</v>
      </c>
    </row>
    <row r="3" ht="13.5" customHeight="1">
      <c r="A3" s="4" t="s">
        <v>65</v>
      </c>
      <c r="B3" s="2" t="s">
        <v>74</v>
      </c>
      <c r="C3" s="2" t="s">
        <v>62</v>
      </c>
      <c r="D3" t="s">
        <v>63</v>
      </c>
      <c r="E3" s="4" t="s">
        <v>64</v>
      </c>
      <c r="F3" s="3" t="s">
        <v>64</v>
      </c>
      <c r="G3" s="5">
        <v>2.0</v>
      </c>
      <c r="H3" t="s">
        <v>66</v>
      </c>
      <c r="I3" s="6" t="s">
        <v>66</v>
      </c>
      <c r="J3">
        <v>8.0</v>
      </c>
      <c r="K3" s="6">
        <v>8.0</v>
      </c>
      <c r="L3">
        <v>1.0</v>
      </c>
      <c r="M3">
        <v>0.21384285714285714</v>
      </c>
      <c r="N3">
        <v>0.8142922712378257</v>
      </c>
      <c r="O3">
        <v>0.341</v>
      </c>
      <c r="P3">
        <f t="shared" si="1"/>
        <v>1.028135128</v>
      </c>
      <c r="Q3">
        <f t="shared" si="2"/>
        <v>3.015059028</v>
      </c>
    </row>
    <row r="4" ht="13.5" customHeight="1">
      <c r="A4" s="4" t="s">
        <v>67</v>
      </c>
      <c r="B4" s="2" t="s">
        <v>77</v>
      </c>
      <c r="C4" s="2" t="s">
        <v>62</v>
      </c>
      <c r="D4" t="s">
        <v>63</v>
      </c>
      <c r="E4" s="4" t="s">
        <v>64</v>
      </c>
      <c r="F4" s="3" t="s">
        <v>64</v>
      </c>
      <c r="G4" s="5">
        <v>1.0</v>
      </c>
      <c r="H4" t="s">
        <v>66</v>
      </c>
      <c r="I4" s="6" t="s">
        <v>66</v>
      </c>
      <c r="J4">
        <v>8.0</v>
      </c>
      <c r="K4" s="6">
        <v>8.0</v>
      </c>
      <c r="L4">
        <v>4.0</v>
      </c>
      <c r="M4">
        <v>0.6991428571428572</v>
      </c>
      <c r="N4">
        <v>2.7762922712378257</v>
      </c>
      <c r="O4">
        <v>0.673</v>
      </c>
      <c r="P4">
        <f t="shared" si="1"/>
        <v>3.475435128</v>
      </c>
      <c r="Q4">
        <f t="shared" si="2"/>
        <v>5.164093801</v>
      </c>
    </row>
    <row r="5" ht="13.5" customHeight="1">
      <c r="A5" s="4" t="s">
        <v>68</v>
      </c>
      <c r="B5" s="2" t="s">
        <v>80</v>
      </c>
      <c r="C5" s="2" t="s">
        <v>62</v>
      </c>
      <c r="D5" t="s">
        <v>63</v>
      </c>
      <c r="E5" s="4" t="s">
        <v>64</v>
      </c>
      <c r="F5" s="3" t="s">
        <v>64</v>
      </c>
      <c r="G5" s="5">
        <v>2.0</v>
      </c>
      <c r="H5" t="s">
        <v>66</v>
      </c>
      <c r="I5" s="6" t="s">
        <v>66</v>
      </c>
      <c r="J5">
        <v>8.0</v>
      </c>
      <c r="K5" s="6">
        <v>8.0</v>
      </c>
      <c r="L5">
        <v>4.0</v>
      </c>
      <c r="M5">
        <v>0.4631428571428572</v>
      </c>
      <c r="N5">
        <v>2.7862922712378255</v>
      </c>
      <c r="O5">
        <v>0.525</v>
      </c>
      <c r="P5">
        <f t="shared" si="1"/>
        <v>3.249435128</v>
      </c>
      <c r="Q5">
        <f t="shared" si="2"/>
        <v>6.189400245</v>
      </c>
    </row>
    <row r="6" ht="13.5" customHeight="1">
      <c r="A6" t="s">
        <v>41</v>
      </c>
      <c r="B6" s="2" t="s">
        <v>84</v>
      </c>
      <c r="C6" s="2" t="s">
        <v>85</v>
      </c>
      <c r="D6" t="s">
        <v>63</v>
      </c>
      <c r="E6" s="4" t="s">
        <v>64</v>
      </c>
      <c r="F6" s="3" t="s">
        <v>64</v>
      </c>
      <c r="G6" s="5" t="str">
        <f t="shared" ref="G6:G9" si="3">RIGHT(A6,1)</f>
        <v>1</v>
      </c>
      <c r="H6" t="s">
        <v>88</v>
      </c>
      <c r="I6" s="2" t="s">
        <v>89</v>
      </c>
      <c r="J6">
        <v>5.0</v>
      </c>
      <c r="K6" s="2">
        <v>4.0</v>
      </c>
      <c r="L6">
        <v>1.0</v>
      </c>
      <c r="M6">
        <v>0.16784285714285715</v>
      </c>
      <c r="N6">
        <v>0.9462922712378257</v>
      </c>
      <c r="O6">
        <v>0.253</v>
      </c>
      <c r="P6">
        <f t="shared" si="1"/>
        <v>1.114135128</v>
      </c>
      <c r="Q6">
        <f t="shared" si="2"/>
        <v>4.40369616</v>
      </c>
    </row>
    <row r="7" ht="13.5" customHeight="1">
      <c r="A7" t="s">
        <v>44</v>
      </c>
      <c r="B7" s="2" t="s">
        <v>91</v>
      </c>
      <c r="C7" s="2" t="s">
        <v>85</v>
      </c>
      <c r="D7" t="s">
        <v>63</v>
      </c>
      <c r="E7" s="4" t="s">
        <v>64</v>
      </c>
      <c r="F7" s="3" t="s">
        <v>64</v>
      </c>
      <c r="G7" s="5" t="str">
        <f t="shared" si="3"/>
        <v>2</v>
      </c>
      <c r="H7" t="s">
        <v>88</v>
      </c>
      <c r="I7" s="2" t="s">
        <v>89</v>
      </c>
      <c r="J7">
        <v>5.0</v>
      </c>
      <c r="K7" s="2">
        <v>4.0</v>
      </c>
      <c r="L7">
        <v>1.0</v>
      </c>
      <c r="M7">
        <v>1.0021428571428572</v>
      </c>
      <c r="N7">
        <v>6.916292271237825</v>
      </c>
      <c r="O7">
        <v>0.5</v>
      </c>
      <c r="P7">
        <f t="shared" si="1"/>
        <v>7.918435128</v>
      </c>
      <c r="Q7">
        <f t="shared" si="2"/>
        <v>15.83687026</v>
      </c>
    </row>
    <row r="8" ht="13.5" customHeight="1">
      <c r="A8" t="s">
        <v>69</v>
      </c>
      <c r="B8" s="2" t="s">
        <v>94</v>
      </c>
      <c r="C8" s="2" t="s">
        <v>85</v>
      </c>
      <c r="D8" t="s">
        <v>63</v>
      </c>
      <c r="E8" s="4" t="s">
        <v>96</v>
      </c>
      <c r="F8" s="3" t="s">
        <v>96</v>
      </c>
      <c r="G8" s="5" t="str">
        <f t="shared" si="3"/>
        <v>1</v>
      </c>
      <c r="H8" t="s">
        <v>66</v>
      </c>
      <c r="I8" s="2" t="s">
        <v>88</v>
      </c>
      <c r="J8">
        <v>8.0</v>
      </c>
      <c r="K8" s="2">
        <v>5.0</v>
      </c>
      <c r="L8">
        <v>1.0</v>
      </c>
      <c r="M8">
        <v>0.20136285714285715</v>
      </c>
      <c r="N8">
        <v>1.2662922712378257</v>
      </c>
      <c r="O8">
        <v>0.364</v>
      </c>
      <c r="P8">
        <f t="shared" si="1"/>
        <v>1.467655128</v>
      </c>
      <c r="Q8">
        <f t="shared" si="2"/>
        <v>4.032019583</v>
      </c>
    </row>
    <row r="9" ht="13.5" customHeight="1">
      <c r="A9" t="s">
        <v>70</v>
      </c>
      <c r="B9" s="2" t="s">
        <v>98</v>
      </c>
      <c r="C9" s="2" t="s">
        <v>85</v>
      </c>
      <c r="D9" t="s">
        <v>63</v>
      </c>
      <c r="E9" s="4" t="s">
        <v>96</v>
      </c>
      <c r="F9" s="3" t="s">
        <v>96</v>
      </c>
      <c r="G9" s="5" t="str">
        <f t="shared" si="3"/>
        <v>2</v>
      </c>
      <c r="H9" t="s">
        <v>66</v>
      </c>
      <c r="I9" s="2" t="s">
        <v>88</v>
      </c>
      <c r="J9">
        <v>8.0</v>
      </c>
      <c r="K9" s="2">
        <v>5.0</v>
      </c>
      <c r="L9">
        <v>1.0</v>
      </c>
      <c r="M9">
        <v>0.16214285714285714</v>
      </c>
      <c r="N9">
        <v>1.0762922712378256</v>
      </c>
      <c r="O9">
        <v>0.33</v>
      </c>
      <c r="P9">
        <f t="shared" si="1"/>
        <v>1.238435128</v>
      </c>
      <c r="Q9">
        <f t="shared" si="2"/>
        <v>3.752833722</v>
      </c>
    </row>
    <row r="10" ht="13.5" customHeight="1">
      <c r="A10" s="4" t="s">
        <v>71</v>
      </c>
      <c r="B10" s="2" t="s">
        <v>101</v>
      </c>
      <c r="C10" s="2" t="s">
        <v>62</v>
      </c>
      <c r="D10" t="s">
        <v>63</v>
      </c>
      <c r="E10" s="4" t="s">
        <v>96</v>
      </c>
      <c r="F10" s="3" t="s">
        <v>96</v>
      </c>
      <c r="G10" s="5">
        <v>1.0</v>
      </c>
      <c r="H10" t="s">
        <v>66</v>
      </c>
      <c r="I10" s="6" t="s">
        <v>66</v>
      </c>
      <c r="J10">
        <v>8.0</v>
      </c>
      <c r="K10" s="6">
        <v>8.0</v>
      </c>
      <c r="L10">
        <v>1.0</v>
      </c>
      <c r="M10">
        <v>0.11564285714285714</v>
      </c>
      <c r="N10">
        <v>0.7672922712378256</v>
      </c>
      <c r="O10">
        <v>0.195</v>
      </c>
      <c r="P10">
        <f t="shared" si="1"/>
        <v>0.8829351284</v>
      </c>
      <c r="Q10">
        <f t="shared" si="2"/>
        <v>4.527872453</v>
      </c>
    </row>
    <row r="11" ht="13.5" customHeight="1">
      <c r="A11" s="4" t="s">
        <v>72</v>
      </c>
      <c r="B11" s="2" t="s">
        <v>102</v>
      </c>
      <c r="C11" s="2" t="s">
        <v>62</v>
      </c>
      <c r="D11" t="s">
        <v>63</v>
      </c>
      <c r="E11" s="4" t="s">
        <v>96</v>
      </c>
      <c r="F11" s="3" t="s">
        <v>96</v>
      </c>
      <c r="G11" s="5">
        <v>2.0</v>
      </c>
      <c r="H11" t="s">
        <v>66</v>
      </c>
      <c r="I11" s="6" t="s">
        <v>66</v>
      </c>
      <c r="J11">
        <v>8.0</v>
      </c>
      <c r="K11" s="6">
        <v>8.0</v>
      </c>
      <c r="L11">
        <v>1.0</v>
      </c>
      <c r="M11">
        <v>0.19737485714285716</v>
      </c>
      <c r="N11">
        <v>1.2762922712378257</v>
      </c>
      <c r="O11">
        <v>0.231</v>
      </c>
      <c r="P11">
        <f t="shared" si="1"/>
        <v>1.473667128</v>
      </c>
      <c r="Q11">
        <f t="shared" si="2"/>
        <v>6.379511378</v>
      </c>
    </row>
    <row r="12" ht="13.5" customHeight="1">
      <c r="A12" s="4" t="s">
        <v>73</v>
      </c>
      <c r="B12" s="2" t="s">
        <v>104</v>
      </c>
      <c r="C12" s="2" t="s">
        <v>62</v>
      </c>
      <c r="D12" t="s">
        <v>63</v>
      </c>
      <c r="E12" s="4" t="s">
        <v>96</v>
      </c>
      <c r="F12" s="3" t="s">
        <v>96</v>
      </c>
      <c r="G12" s="5">
        <v>1.0</v>
      </c>
      <c r="H12" t="s">
        <v>66</v>
      </c>
      <c r="I12" s="6" t="s">
        <v>66</v>
      </c>
      <c r="J12">
        <v>8.0</v>
      </c>
      <c r="K12" s="6">
        <v>8.0</v>
      </c>
      <c r="L12">
        <v>4.0</v>
      </c>
      <c r="M12">
        <v>0.15834285714285715</v>
      </c>
      <c r="N12">
        <v>1.0562922712378258</v>
      </c>
      <c r="O12">
        <v>0.458</v>
      </c>
      <c r="P12">
        <f t="shared" si="1"/>
        <v>1.214635128</v>
      </c>
      <c r="Q12">
        <f t="shared" si="2"/>
        <v>2.652041765</v>
      </c>
    </row>
    <row r="13" ht="13.5" customHeight="1">
      <c r="A13" s="4" t="s">
        <v>75</v>
      </c>
      <c r="B13" s="2" t="s">
        <v>107</v>
      </c>
      <c r="C13" s="2" t="s">
        <v>62</v>
      </c>
      <c r="D13" t="s">
        <v>63</v>
      </c>
      <c r="E13" s="4" t="s">
        <v>96</v>
      </c>
      <c r="F13" s="3" t="s">
        <v>96</v>
      </c>
      <c r="G13" s="5">
        <v>2.0</v>
      </c>
      <c r="H13" t="s">
        <v>66</v>
      </c>
      <c r="I13" s="6" t="s">
        <v>66</v>
      </c>
      <c r="J13">
        <v>8.0</v>
      </c>
      <c r="K13" s="6">
        <v>8.0</v>
      </c>
      <c r="L13">
        <v>4.0</v>
      </c>
      <c r="M13">
        <v>0.43514285714285716</v>
      </c>
      <c r="N13">
        <v>3.0062922712378257</v>
      </c>
      <c r="O13">
        <v>0.455</v>
      </c>
      <c r="P13">
        <f t="shared" si="1"/>
        <v>3.441435128</v>
      </c>
      <c r="Q13">
        <f t="shared" si="2"/>
        <v>7.563593689</v>
      </c>
    </row>
    <row r="14" ht="13.5" customHeight="1">
      <c r="A14" s="4" t="s">
        <v>76</v>
      </c>
      <c r="B14" s="2" t="s">
        <v>109</v>
      </c>
      <c r="C14" s="2" t="s">
        <v>62</v>
      </c>
      <c r="D14" t="s">
        <v>63</v>
      </c>
      <c r="E14" s="4" t="s">
        <v>110</v>
      </c>
      <c r="F14" s="3" t="s">
        <v>110</v>
      </c>
      <c r="G14" s="5">
        <v>1.0</v>
      </c>
      <c r="H14" t="s">
        <v>66</v>
      </c>
      <c r="I14" s="6" t="s">
        <v>66</v>
      </c>
      <c r="J14">
        <v>8.0</v>
      </c>
      <c r="K14" s="6">
        <v>8.0</v>
      </c>
      <c r="L14">
        <v>1.0</v>
      </c>
      <c r="M14">
        <v>0.04514285714285715</v>
      </c>
      <c r="N14">
        <v>0.8622922712378257</v>
      </c>
      <c r="O14">
        <v>0.374</v>
      </c>
      <c r="P14">
        <f t="shared" si="1"/>
        <v>0.9074351284</v>
      </c>
      <c r="Q14">
        <f t="shared" si="2"/>
        <v>2.426297135</v>
      </c>
    </row>
    <row r="15" ht="13.5" customHeight="1">
      <c r="A15" s="4" t="s">
        <v>78</v>
      </c>
      <c r="B15" s="2" t="s">
        <v>112</v>
      </c>
      <c r="C15" s="2" t="s">
        <v>62</v>
      </c>
      <c r="D15" t="s">
        <v>63</v>
      </c>
      <c r="E15" s="4" t="s">
        <v>110</v>
      </c>
      <c r="F15" s="3" t="s">
        <v>110</v>
      </c>
      <c r="G15" s="5">
        <v>2.0</v>
      </c>
      <c r="H15" t="s">
        <v>66</v>
      </c>
      <c r="I15" s="6" t="s">
        <v>66</v>
      </c>
      <c r="J15">
        <v>8.0</v>
      </c>
      <c r="K15" s="6">
        <v>8.0</v>
      </c>
      <c r="L15">
        <v>1.0</v>
      </c>
      <c r="M15">
        <v>0.24604285714285715</v>
      </c>
      <c r="N15">
        <v>0.6412922712378256</v>
      </c>
      <c r="O15">
        <v>0.313</v>
      </c>
      <c r="P15">
        <f t="shared" si="1"/>
        <v>0.8873351284</v>
      </c>
      <c r="Q15">
        <f t="shared" si="2"/>
        <v>2.834936512</v>
      </c>
    </row>
    <row r="16" ht="13.5" customHeight="1">
      <c r="A16" s="4" t="s">
        <v>79</v>
      </c>
      <c r="B16" s="2" t="s">
        <v>114</v>
      </c>
      <c r="C16" s="2" t="s">
        <v>62</v>
      </c>
      <c r="D16" t="s">
        <v>63</v>
      </c>
      <c r="E16" s="4" t="s">
        <v>110</v>
      </c>
      <c r="F16" s="3" t="s">
        <v>110</v>
      </c>
      <c r="G16" s="5">
        <v>1.0</v>
      </c>
      <c r="H16" t="s">
        <v>66</v>
      </c>
      <c r="I16" s="6" t="s">
        <v>66</v>
      </c>
      <c r="J16">
        <v>8.0</v>
      </c>
      <c r="K16" s="6">
        <v>8.0</v>
      </c>
      <c r="L16">
        <v>4.0</v>
      </c>
      <c r="M16">
        <v>0.039142857142857146</v>
      </c>
      <c r="N16">
        <v>1.0462922712378258</v>
      </c>
      <c r="O16">
        <v>0.362</v>
      </c>
      <c r="P16">
        <f t="shared" si="1"/>
        <v>1.085435128</v>
      </c>
      <c r="Q16">
        <f t="shared" si="2"/>
        <v>2.998439581</v>
      </c>
    </row>
    <row r="17" ht="13.5" customHeight="1">
      <c r="A17" s="4" t="s">
        <v>81</v>
      </c>
      <c r="B17" s="2" t="s">
        <v>116</v>
      </c>
      <c r="C17" s="2" t="s">
        <v>62</v>
      </c>
      <c r="D17" t="s">
        <v>63</v>
      </c>
      <c r="E17" s="4" t="s">
        <v>110</v>
      </c>
      <c r="F17" s="3" t="s">
        <v>110</v>
      </c>
      <c r="G17" s="5">
        <v>2.0</v>
      </c>
      <c r="H17" t="s">
        <v>66</v>
      </c>
      <c r="I17" s="6" t="s">
        <v>66</v>
      </c>
      <c r="J17">
        <v>8.0</v>
      </c>
      <c r="K17" s="6">
        <v>8.0</v>
      </c>
      <c r="L17">
        <v>4.0</v>
      </c>
      <c r="M17">
        <v>0.11594285714285715</v>
      </c>
      <c r="N17">
        <v>0.7402922712378257</v>
      </c>
      <c r="O17">
        <v>0.432</v>
      </c>
      <c r="P17">
        <f t="shared" si="1"/>
        <v>0.8562351284</v>
      </c>
      <c r="Q17">
        <f t="shared" si="2"/>
        <v>1.98202576</v>
      </c>
    </row>
    <row r="18" ht="13.5" customHeight="1">
      <c r="A18" t="s">
        <v>82</v>
      </c>
      <c r="B18" s="2" t="s">
        <v>118</v>
      </c>
      <c r="C18" s="2" t="s">
        <v>85</v>
      </c>
      <c r="D18" t="s">
        <v>63</v>
      </c>
      <c r="E18" s="4" t="s">
        <v>110</v>
      </c>
      <c r="F18" s="3" t="s">
        <v>110</v>
      </c>
      <c r="G18" s="5">
        <v>1.0</v>
      </c>
      <c r="H18" t="s">
        <v>88</v>
      </c>
      <c r="I18" s="2" t="s">
        <v>120</v>
      </c>
      <c r="J18">
        <v>5.0</v>
      </c>
      <c r="K18" s="2">
        <v>6.0</v>
      </c>
      <c r="L18">
        <v>1.0</v>
      </c>
      <c r="M18">
        <v>1.5281428571428572</v>
      </c>
      <c r="N18">
        <v>2.9962922712378255</v>
      </c>
      <c r="O18">
        <v>0.497</v>
      </c>
      <c r="P18">
        <f t="shared" si="1"/>
        <v>4.524435128</v>
      </c>
      <c r="Q18">
        <f t="shared" si="2"/>
        <v>9.103491204</v>
      </c>
    </row>
    <row r="19" ht="13.5" customHeight="1">
      <c r="A19" t="s">
        <v>83</v>
      </c>
      <c r="B19" s="2" t="s">
        <v>122</v>
      </c>
      <c r="C19" s="2" t="s">
        <v>85</v>
      </c>
      <c r="D19" t="s">
        <v>63</v>
      </c>
      <c r="E19" s="4" t="s">
        <v>110</v>
      </c>
      <c r="F19" s="3" t="s">
        <v>110</v>
      </c>
      <c r="G19" s="5">
        <v>2.0</v>
      </c>
      <c r="H19" t="s">
        <v>88</v>
      </c>
      <c r="I19" s="2" t="s">
        <v>120</v>
      </c>
      <c r="J19">
        <v>5.0</v>
      </c>
      <c r="K19" s="2">
        <v>6.0</v>
      </c>
      <c r="L19">
        <v>1.0</v>
      </c>
      <c r="M19">
        <v>1.7281428571428572</v>
      </c>
      <c r="N19">
        <v>4.416292271237825</v>
      </c>
      <c r="O19">
        <v>0.602</v>
      </c>
      <c r="P19">
        <f t="shared" si="1"/>
        <v>6.144435128</v>
      </c>
      <c r="Q19">
        <f t="shared" si="2"/>
        <v>10.20670287</v>
      </c>
    </row>
    <row r="20" ht="13.5" customHeight="1">
      <c r="A20" t="s">
        <v>90</v>
      </c>
      <c r="B20" s="2" t="s">
        <v>124</v>
      </c>
      <c r="C20" s="2" t="s">
        <v>62</v>
      </c>
      <c r="D20" t="s">
        <v>63</v>
      </c>
      <c r="E20" s="4" t="s">
        <v>125</v>
      </c>
      <c r="F20" s="3" t="s">
        <v>125</v>
      </c>
      <c r="G20" s="5">
        <v>1.0</v>
      </c>
      <c r="H20" t="s">
        <v>66</v>
      </c>
      <c r="I20" s="6" t="s">
        <v>66</v>
      </c>
      <c r="J20">
        <v>8.0</v>
      </c>
      <c r="K20" s="6">
        <v>8.0</v>
      </c>
      <c r="L20">
        <v>1.0</v>
      </c>
      <c r="M20">
        <v>1.578142857142857</v>
      </c>
      <c r="N20">
        <v>3.5462922712378258</v>
      </c>
      <c r="O20">
        <v>0.643</v>
      </c>
      <c r="P20">
        <f t="shared" si="1"/>
        <v>5.124435128</v>
      </c>
      <c r="Q20">
        <f t="shared" si="2"/>
        <v>7.969572517</v>
      </c>
    </row>
    <row r="21" ht="13.5" customHeight="1">
      <c r="A21" s="4" t="s">
        <v>92</v>
      </c>
      <c r="B21" s="2" t="s">
        <v>128</v>
      </c>
      <c r="C21" s="2" t="s">
        <v>62</v>
      </c>
      <c r="D21" t="s">
        <v>63</v>
      </c>
      <c r="E21" s="4" t="s">
        <v>125</v>
      </c>
      <c r="F21" s="3" t="s">
        <v>125</v>
      </c>
      <c r="G21" s="5">
        <v>2.0</v>
      </c>
      <c r="H21" t="s">
        <v>66</v>
      </c>
      <c r="I21" s="6" t="s">
        <v>66</v>
      </c>
      <c r="J21">
        <v>8.0</v>
      </c>
      <c r="K21" s="6">
        <v>8.0</v>
      </c>
      <c r="L21">
        <v>1.0</v>
      </c>
      <c r="M21">
        <v>1.828142857142857</v>
      </c>
      <c r="N21">
        <v>1.6262922712378256</v>
      </c>
      <c r="O21">
        <v>0.609</v>
      </c>
      <c r="P21">
        <f t="shared" si="1"/>
        <v>3.454435128</v>
      </c>
      <c r="Q21">
        <f t="shared" si="2"/>
        <v>5.672307272</v>
      </c>
    </row>
    <row r="22" ht="13.5" customHeight="1">
      <c r="A22" s="4" t="s">
        <v>93</v>
      </c>
      <c r="B22" s="2" t="s">
        <v>130</v>
      </c>
      <c r="C22" s="2" t="s">
        <v>62</v>
      </c>
      <c r="D22" t="s">
        <v>63</v>
      </c>
      <c r="E22" s="4" t="s">
        <v>125</v>
      </c>
      <c r="F22" s="3" t="s">
        <v>125</v>
      </c>
      <c r="G22" s="5">
        <v>1.0</v>
      </c>
      <c r="H22" t="s">
        <v>66</v>
      </c>
      <c r="I22" s="6" t="s">
        <v>66</v>
      </c>
      <c r="J22">
        <v>8.0</v>
      </c>
      <c r="K22" s="6">
        <v>8.0</v>
      </c>
      <c r="L22">
        <v>4.0</v>
      </c>
      <c r="M22">
        <v>2.698142857142857</v>
      </c>
      <c r="N22">
        <v>2.126292271237826</v>
      </c>
      <c r="O22">
        <v>0.735</v>
      </c>
      <c r="P22">
        <f t="shared" si="1"/>
        <v>4.824435128</v>
      </c>
      <c r="Q22">
        <f t="shared" si="2"/>
        <v>6.563857318</v>
      </c>
    </row>
    <row r="23" ht="13.5" customHeight="1">
      <c r="A23" s="4" t="s">
        <v>95</v>
      </c>
      <c r="B23" s="2" t="s">
        <v>132</v>
      </c>
      <c r="C23" s="2" t="s">
        <v>62</v>
      </c>
      <c r="D23" t="s">
        <v>63</v>
      </c>
      <c r="E23" s="4" t="s">
        <v>125</v>
      </c>
      <c r="F23" s="3" t="s">
        <v>125</v>
      </c>
      <c r="G23" s="5">
        <v>2.0</v>
      </c>
      <c r="H23" t="s">
        <v>66</v>
      </c>
      <c r="I23" s="6" t="s">
        <v>66</v>
      </c>
      <c r="J23">
        <v>8.0</v>
      </c>
      <c r="K23" s="6">
        <v>8.0</v>
      </c>
      <c r="L23">
        <v>4.0</v>
      </c>
      <c r="M23">
        <v>2.548142857142857</v>
      </c>
      <c r="N23">
        <v>4.866292271237826</v>
      </c>
      <c r="O23">
        <v>0.996</v>
      </c>
      <c r="P23">
        <f t="shared" si="1"/>
        <v>7.414435128</v>
      </c>
      <c r="Q23">
        <f t="shared" si="2"/>
        <v>7.444211976</v>
      </c>
    </row>
    <row r="24" ht="13.5" customHeight="1">
      <c r="A24" t="s">
        <v>86</v>
      </c>
      <c r="B24" s="2" t="s">
        <v>135</v>
      </c>
      <c r="C24" s="2" t="s">
        <v>85</v>
      </c>
      <c r="D24" t="s">
        <v>63</v>
      </c>
      <c r="E24" s="4" t="s">
        <v>125</v>
      </c>
      <c r="F24" s="3" t="s">
        <v>125</v>
      </c>
      <c r="G24" s="5">
        <v>1.0</v>
      </c>
      <c r="H24" t="s">
        <v>120</v>
      </c>
      <c r="I24" s="2" t="s">
        <v>120</v>
      </c>
      <c r="J24">
        <v>6.0</v>
      </c>
      <c r="K24" s="2">
        <v>6.0</v>
      </c>
      <c r="L24">
        <v>1.0</v>
      </c>
      <c r="M24">
        <v>0.8651428571428572</v>
      </c>
      <c r="N24">
        <v>3.606292271237826</v>
      </c>
      <c r="O24">
        <v>0.904</v>
      </c>
      <c r="P24">
        <f t="shared" si="1"/>
        <v>4.471435128</v>
      </c>
      <c r="Q24">
        <f t="shared" si="2"/>
        <v>4.946277797</v>
      </c>
    </row>
    <row r="25" ht="13.5" customHeight="1">
      <c r="A25" t="s">
        <v>87</v>
      </c>
      <c r="B25" s="2" t="s">
        <v>137</v>
      </c>
      <c r="C25" s="2" t="s">
        <v>85</v>
      </c>
      <c r="D25" t="s">
        <v>63</v>
      </c>
      <c r="E25" s="4" t="s">
        <v>125</v>
      </c>
      <c r="F25" s="3" t="s">
        <v>125</v>
      </c>
      <c r="G25" s="5">
        <v>2.0</v>
      </c>
      <c r="H25" t="s">
        <v>120</v>
      </c>
      <c r="I25" s="2" t="s">
        <v>120</v>
      </c>
      <c r="J25">
        <v>6.0</v>
      </c>
      <c r="K25" s="2">
        <v>6.0</v>
      </c>
      <c r="L25">
        <v>1.0</v>
      </c>
      <c r="M25">
        <v>1.0191428571428571</v>
      </c>
      <c r="N25">
        <v>4.056292271237826</v>
      </c>
      <c r="O25">
        <v>0.965</v>
      </c>
      <c r="P25">
        <f t="shared" si="1"/>
        <v>5.075435128</v>
      </c>
      <c r="Q25">
        <f t="shared" si="2"/>
        <v>5.259518268</v>
      </c>
    </row>
    <row r="26" ht="13.5" customHeight="1">
      <c r="A26" s="4" t="s">
        <v>100</v>
      </c>
      <c r="B26" s="2" t="s">
        <v>139</v>
      </c>
      <c r="C26" s="2" t="s">
        <v>62</v>
      </c>
      <c r="D26" t="s">
        <v>63</v>
      </c>
      <c r="E26" s="4" t="s">
        <v>140</v>
      </c>
      <c r="F26" s="3" t="s">
        <v>140</v>
      </c>
      <c r="G26" s="5">
        <v>1.0</v>
      </c>
      <c r="H26" t="s">
        <v>66</v>
      </c>
      <c r="I26" s="6" t="s">
        <v>66</v>
      </c>
      <c r="J26">
        <v>8.0</v>
      </c>
      <c r="K26" s="6">
        <v>8.0</v>
      </c>
      <c r="L26">
        <v>1.0</v>
      </c>
      <c r="M26">
        <v>0.19605285714285714</v>
      </c>
      <c r="N26">
        <v>1.1762922712378256</v>
      </c>
      <c r="O26">
        <v>0.354</v>
      </c>
      <c r="P26">
        <f t="shared" si="1"/>
        <v>1.372345128</v>
      </c>
      <c r="Q26">
        <f t="shared" si="2"/>
        <v>3.876681154</v>
      </c>
    </row>
    <row r="27" ht="13.5" customHeight="1">
      <c r="A27" s="4" t="s">
        <v>103</v>
      </c>
      <c r="B27" s="2" t="s">
        <v>143</v>
      </c>
      <c r="C27" s="2" t="s">
        <v>62</v>
      </c>
      <c r="D27" t="s">
        <v>63</v>
      </c>
      <c r="E27" s="4" t="s">
        <v>140</v>
      </c>
      <c r="F27" s="3" t="s">
        <v>140</v>
      </c>
      <c r="G27" s="5">
        <v>2.0</v>
      </c>
      <c r="H27" t="s">
        <v>66</v>
      </c>
      <c r="I27" s="6" t="s">
        <v>66</v>
      </c>
      <c r="J27">
        <v>8.0</v>
      </c>
      <c r="K27" s="6">
        <v>8.0</v>
      </c>
      <c r="L27">
        <v>1.0</v>
      </c>
      <c r="M27">
        <v>0.41214285714285714</v>
      </c>
      <c r="N27">
        <v>3.836292271237826</v>
      </c>
      <c r="O27">
        <v>0.527</v>
      </c>
      <c r="P27">
        <f t="shared" si="1"/>
        <v>4.248435128</v>
      </c>
      <c r="Q27">
        <f t="shared" si="2"/>
        <v>8.061546733</v>
      </c>
    </row>
    <row r="28" ht="13.5" customHeight="1">
      <c r="A28" s="4" t="s">
        <v>105</v>
      </c>
      <c r="B28" s="2" t="s">
        <v>145</v>
      </c>
      <c r="C28" s="2" t="s">
        <v>62</v>
      </c>
      <c r="D28" t="s">
        <v>63</v>
      </c>
      <c r="E28" s="4" t="s">
        <v>140</v>
      </c>
      <c r="F28" s="3" t="s">
        <v>140</v>
      </c>
      <c r="G28" s="5">
        <v>1.0</v>
      </c>
      <c r="H28" t="s">
        <v>66</v>
      </c>
      <c r="I28" s="6" t="s">
        <v>66</v>
      </c>
      <c r="J28">
        <v>8.0</v>
      </c>
      <c r="K28" s="6">
        <v>8.0</v>
      </c>
      <c r="L28">
        <v>4.0</v>
      </c>
      <c r="M28">
        <v>0.5171428571428571</v>
      </c>
      <c r="N28">
        <v>2.9962922712378255</v>
      </c>
      <c r="O28">
        <v>0.717</v>
      </c>
      <c r="P28">
        <f t="shared" si="1"/>
        <v>3.513435128</v>
      </c>
      <c r="Q28">
        <f t="shared" si="2"/>
        <v>4.900188464</v>
      </c>
    </row>
    <row r="29" ht="13.5" customHeight="1">
      <c r="A29" s="4" t="s">
        <v>106</v>
      </c>
      <c r="B29" s="2" t="s">
        <v>147</v>
      </c>
      <c r="C29" s="2" t="s">
        <v>62</v>
      </c>
      <c r="D29" t="s">
        <v>63</v>
      </c>
      <c r="E29" s="4" t="s">
        <v>140</v>
      </c>
      <c r="F29" s="3" t="s">
        <v>140</v>
      </c>
      <c r="G29" s="5">
        <v>2.0</v>
      </c>
      <c r="H29" t="s">
        <v>66</v>
      </c>
      <c r="I29" s="6" t="s">
        <v>66</v>
      </c>
      <c r="J29">
        <v>8.0</v>
      </c>
      <c r="K29" s="6">
        <v>8.0</v>
      </c>
      <c r="L29">
        <v>4.0</v>
      </c>
      <c r="M29">
        <v>0.40814285714285714</v>
      </c>
      <c r="N29">
        <v>3.0062922712378257</v>
      </c>
      <c r="O29">
        <v>0.619</v>
      </c>
      <c r="P29">
        <f t="shared" si="1"/>
        <v>3.414435128</v>
      </c>
      <c r="Q29">
        <f t="shared" si="2"/>
        <v>5.516050288</v>
      </c>
    </row>
    <row r="30" ht="13.5" customHeight="1">
      <c r="A30" t="s">
        <v>97</v>
      </c>
      <c r="B30" s="2" t="s">
        <v>150</v>
      </c>
      <c r="C30" s="2" t="s">
        <v>85</v>
      </c>
      <c r="D30" t="s">
        <v>63</v>
      </c>
      <c r="E30" s="4" t="s">
        <v>140</v>
      </c>
      <c r="F30" s="3" t="s">
        <v>140</v>
      </c>
      <c r="G30" s="5">
        <v>1.0</v>
      </c>
      <c r="H30" t="s">
        <v>151</v>
      </c>
      <c r="I30" s="2" t="s">
        <v>151</v>
      </c>
      <c r="J30">
        <v>7.0</v>
      </c>
      <c r="K30" s="2">
        <v>7.0</v>
      </c>
      <c r="L30">
        <v>1.0</v>
      </c>
      <c r="M30">
        <v>0.43914285714285717</v>
      </c>
      <c r="N30">
        <v>0.9412922712378257</v>
      </c>
      <c r="O30">
        <v>0.349</v>
      </c>
      <c r="P30">
        <f t="shared" si="1"/>
        <v>1.380435128</v>
      </c>
      <c r="Q30">
        <f t="shared" si="2"/>
        <v>3.955401514</v>
      </c>
    </row>
    <row r="31" ht="13.5" customHeight="1">
      <c r="A31" t="s">
        <v>99</v>
      </c>
      <c r="B31" s="2" t="s">
        <v>153</v>
      </c>
      <c r="C31" s="2" t="s">
        <v>85</v>
      </c>
      <c r="D31" t="s">
        <v>63</v>
      </c>
      <c r="E31" s="4" t="s">
        <v>140</v>
      </c>
      <c r="F31" s="3" t="s">
        <v>140</v>
      </c>
      <c r="G31" s="5">
        <v>2.0</v>
      </c>
      <c r="H31" t="s">
        <v>151</v>
      </c>
      <c r="I31" s="2" t="s">
        <v>151</v>
      </c>
      <c r="J31">
        <v>7.0</v>
      </c>
      <c r="K31" s="2">
        <v>7.0</v>
      </c>
      <c r="L31">
        <v>1.0</v>
      </c>
      <c r="M31">
        <v>0.5411428571428571</v>
      </c>
      <c r="N31">
        <v>1.4562922712378257</v>
      </c>
      <c r="O31">
        <v>0.368</v>
      </c>
      <c r="P31">
        <f t="shared" si="1"/>
        <v>1.997435128</v>
      </c>
      <c r="Q31">
        <f t="shared" si="2"/>
        <v>5.427812849</v>
      </c>
    </row>
    <row r="32" ht="13.5" customHeight="1">
      <c r="A32" s="4" t="s">
        <v>113</v>
      </c>
      <c r="B32" s="2" t="s">
        <v>155</v>
      </c>
      <c r="C32" s="2" t="s">
        <v>62</v>
      </c>
      <c r="D32" t="s">
        <v>63</v>
      </c>
      <c r="E32" s="4" t="s">
        <v>156</v>
      </c>
      <c r="F32" s="3" t="s">
        <v>156</v>
      </c>
      <c r="G32" s="5">
        <v>1.0</v>
      </c>
      <c r="H32" t="s">
        <v>66</v>
      </c>
      <c r="I32" s="6" t="s">
        <v>66</v>
      </c>
      <c r="J32">
        <v>8.0</v>
      </c>
      <c r="K32" s="6">
        <v>8.0</v>
      </c>
      <c r="L32">
        <v>1.0</v>
      </c>
      <c r="M32">
        <v>1.7381428571428572</v>
      </c>
      <c r="N32">
        <v>2.0362922712378255</v>
      </c>
      <c r="O32">
        <v>0.736</v>
      </c>
      <c r="P32">
        <f t="shared" si="1"/>
        <v>3.774435128</v>
      </c>
      <c r="Q32">
        <f t="shared" si="2"/>
        <v>5.128308598</v>
      </c>
    </row>
    <row r="33" ht="13.5" customHeight="1">
      <c r="A33" s="4" t="s">
        <v>115</v>
      </c>
      <c r="B33" s="2" t="s">
        <v>159</v>
      </c>
      <c r="C33" s="2" t="s">
        <v>62</v>
      </c>
      <c r="D33" t="s">
        <v>63</v>
      </c>
      <c r="E33" s="4" t="s">
        <v>156</v>
      </c>
      <c r="F33" s="3" t="s">
        <v>156</v>
      </c>
      <c r="G33" s="5">
        <v>2.0</v>
      </c>
      <c r="H33" t="s">
        <v>66</v>
      </c>
      <c r="I33" s="6" t="s">
        <v>66</v>
      </c>
      <c r="J33">
        <v>8.0</v>
      </c>
      <c r="K33" s="6">
        <v>8.0</v>
      </c>
      <c r="L33">
        <v>1.0</v>
      </c>
      <c r="M33">
        <v>1.4881428571428572</v>
      </c>
      <c r="N33">
        <v>3.2462922712378255</v>
      </c>
      <c r="O33">
        <v>0.702</v>
      </c>
      <c r="P33">
        <f t="shared" si="1"/>
        <v>4.734435128</v>
      </c>
      <c r="Q33">
        <f t="shared" si="2"/>
        <v>6.744209585</v>
      </c>
    </row>
    <row r="34" ht="13.5" customHeight="1">
      <c r="A34" s="4" t="s">
        <v>117</v>
      </c>
      <c r="B34" s="2" t="s">
        <v>161</v>
      </c>
      <c r="C34" s="2" t="s">
        <v>62</v>
      </c>
      <c r="D34" t="s">
        <v>63</v>
      </c>
      <c r="E34" s="4" t="s">
        <v>156</v>
      </c>
      <c r="F34" s="3" t="s">
        <v>156</v>
      </c>
      <c r="G34" s="5">
        <v>1.0</v>
      </c>
      <c r="H34" t="s">
        <v>66</v>
      </c>
      <c r="I34" s="6" t="s">
        <v>66</v>
      </c>
      <c r="J34">
        <v>8.0</v>
      </c>
      <c r="K34" s="6">
        <v>8.0</v>
      </c>
      <c r="L34">
        <v>4.0</v>
      </c>
      <c r="M34">
        <v>2.828142857142857</v>
      </c>
      <c r="N34">
        <v>6.146292271237826</v>
      </c>
      <c r="O34">
        <v>0.946</v>
      </c>
      <c r="P34">
        <f t="shared" si="1"/>
        <v>8.974435128</v>
      </c>
      <c r="Q34">
        <f t="shared" si="2"/>
        <v>9.486717895</v>
      </c>
    </row>
    <row r="35" ht="13.5" customHeight="1">
      <c r="A35" s="4" t="s">
        <v>119</v>
      </c>
      <c r="B35" s="2" t="s">
        <v>163</v>
      </c>
      <c r="C35" s="2" t="s">
        <v>62</v>
      </c>
      <c r="D35" t="s">
        <v>63</v>
      </c>
      <c r="E35" s="4" t="s">
        <v>156</v>
      </c>
      <c r="F35" s="3" t="s">
        <v>156</v>
      </c>
      <c r="G35" s="5">
        <v>2.0</v>
      </c>
      <c r="H35" t="s">
        <v>66</v>
      </c>
      <c r="I35" s="6" t="s">
        <v>66</v>
      </c>
      <c r="J35">
        <v>8.0</v>
      </c>
      <c r="K35" s="6">
        <v>8.0</v>
      </c>
      <c r="L35">
        <v>4.0</v>
      </c>
      <c r="M35">
        <v>2.428142857142857</v>
      </c>
      <c r="N35">
        <v>3.666292271237826</v>
      </c>
      <c r="O35">
        <v>0.769</v>
      </c>
      <c r="P35">
        <f t="shared" si="1"/>
        <v>6.094435128</v>
      </c>
      <c r="Q35">
        <f t="shared" si="2"/>
        <v>7.92514321</v>
      </c>
    </row>
    <row r="36" ht="13.5" customHeight="1">
      <c r="A36" t="s">
        <v>108</v>
      </c>
      <c r="B36" s="2" t="s">
        <v>165</v>
      </c>
      <c r="C36" s="2" t="s">
        <v>85</v>
      </c>
      <c r="D36" t="s">
        <v>63</v>
      </c>
      <c r="E36" s="4" t="s">
        <v>156</v>
      </c>
      <c r="F36" s="3" t="s">
        <v>156</v>
      </c>
      <c r="G36" s="5" t="str">
        <f t="shared" ref="G36:G37" si="4">RIGHT(A36,1)</f>
        <v>1</v>
      </c>
      <c r="H36" t="s">
        <v>151</v>
      </c>
      <c r="I36" s="2" t="s">
        <v>151</v>
      </c>
      <c r="J36">
        <v>7.0</v>
      </c>
      <c r="K36" s="2">
        <v>7.0</v>
      </c>
      <c r="L36">
        <v>1.0</v>
      </c>
      <c r="M36">
        <v>1.9681428571428572</v>
      </c>
      <c r="N36">
        <v>1.9662922712378257</v>
      </c>
      <c r="O36">
        <v>0.704</v>
      </c>
      <c r="P36">
        <f t="shared" si="1"/>
        <v>3.934435128</v>
      </c>
      <c r="Q36">
        <f t="shared" si="2"/>
        <v>5.588686262</v>
      </c>
    </row>
    <row r="37" ht="13.5" customHeight="1">
      <c r="A37" t="s">
        <v>111</v>
      </c>
      <c r="B37" s="2" t="s">
        <v>169</v>
      </c>
      <c r="C37" s="2" t="s">
        <v>85</v>
      </c>
      <c r="D37" t="s">
        <v>63</v>
      </c>
      <c r="E37" s="4" t="s">
        <v>156</v>
      </c>
      <c r="F37" s="3" t="s">
        <v>156</v>
      </c>
      <c r="G37" s="5" t="str">
        <f t="shared" si="4"/>
        <v>2</v>
      </c>
      <c r="H37" t="s">
        <v>151</v>
      </c>
      <c r="I37" s="2" t="s">
        <v>151</v>
      </c>
      <c r="J37">
        <v>7.0</v>
      </c>
      <c r="K37" s="2">
        <v>7.0</v>
      </c>
      <c r="L37">
        <v>1.0</v>
      </c>
      <c r="M37">
        <v>2.328142857142857</v>
      </c>
      <c r="N37">
        <v>3.1762922712378256</v>
      </c>
      <c r="O37">
        <v>0.788</v>
      </c>
      <c r="P37">
        <f t="shared" si="1"/>
        <v>5.504435128</v>
      </c>
      <c r="Q37">
        <f t="shared" si="2"/>
        <v>6.985323767</v>
      </c>
    </row>
    <row r="38" ht="13.5" customHeight="1">
      <c r="A38" s="4" t="s">
        <v>121</v>
      </c>
      <c r="B38" s="2" t="s">
        <v>172</v>
      </c>
      <c r="C38" s="2" t="s">
        <v>62</v>
      </c>
      <c r="D38" t="s">
        <v>63</v>
      </c>
      <c r="E38" s="4" t="s">
        <v>173</v>
      </c>
      <c r="F38" s="3" t="s">
        <v>173</v>
      </c>
      <c r="G38" s="5">
        <v>1.0</v>
      </c>
      <c r="H38" t="s">
        <v>66</v>
      </c>
      <c r="I38" s="6" t="s">
        <v>66</v>
      </c>
      <c r="J38">
        <v>8.0</v>
      </c>
      <c r="K38" s="6">
        <v>8.0</v>
      </c>
      <c r="L38">
        <v>1.0</v>
      </c>
      <c r="M38">
        <v>0.6581428571428571</v>
      </c>
      <c r="N38">
        <v>2.1962922712378257</v>
      </c>
      <c r="O38">
        <v>0.528</v>
      </c>
      <c r="P38">
        <f t="shared" si="1"/>
        <v>2.854435128</v>
      </c>
      <c r="Q38">
        <f t="shared" si="2"/>
        <v>5.406127137</v>
      </c>
    </row>
    <row r="39" ht="13.5" customHeight="1">
      <c r="A39" s="4" t="s">
        <v>123</v>
      </c>
      <c r="B39" s="2" t="s">
        <v>176</v>
      </c>
      <c r="C39" s="2" t="s">
        <v>62</v>
      </c>
      <c r="D39" t="s">
        <v>63</v>
      </c>
      <c r="E39" s="4" t="s">
        <v>173</v>
      </c>
      <c r="F39" s="3" t="s">
        <v>173</v>
      </c>
      <c r="G39" s="5">
        <v>2.0</v>
      </c>
      <c r="H39" t="s">
        <v>66</v>
      </c>
      <c r="I39" s="6" t="s">
        <v>66</v>
      </c>
      <c r="J39">
        <v>8.0</v>
      </c>
      <c r="K39" s="6">
        <v>8.0</v>
      </c>
      <c r="L39">
        <v>1.0</v>
      </c>
      <c r="M39">
        <v>0.8401428571428572</v>
      </c>
      <c r="N39">
        <v>2.4662922712378257</v>
      </c>
      <c r="O39">
        <v>0.524</v>
      </c>
      <c r="P39">
        <f t="shared" si="1"/>
        <v>3.306435128</v>
      </c>
      <c r="Q39">
        <f t="shared" si="2"/>
        <v>6.309990703</v>
      </c>
    </row>
    <row r="40" ht="13.5" customHeight="1">
      <c r="A40" s="4" t="s">
        <v>126</v>
      </c>
      <c r="B40" s="2" t="s">
        <v>178</v>
      </c>
      <c r="C40" s="2" t="s">
        <v>62</v>
      </c>
      <c r="D40" t="s">
        <v>63</v>
      </c>
      <c r="E40" s="4" t="s">
        <v>173</v>
      </c>
      <c r="F40" s="3" t="s">
        <v>173</v>
      </c>
      <c r="G40" s="5">
        <v>1.0</v>
      </c>
      <c r="H40" t="s">
        <v>66</v>
      </c>
      <c r="I40" s="6" t="s">
        <v>66</v>
      </c>
      <c r="J40">
        <v>8.0</v>
      </c>
      <c r="K40" s="6">
        <v>8.0</v>
      </c>
      <c r="L40">
        <v>4.0</v>
      </c>
      <c r="M40">
        <v>0.42114285714285715</v>
      </c>
      <c r="N40">
        <v>1.9562922712378255</v>
      </c>
      <c r="O40">
        <v>0.479</v>
      </c>
      <c r="P40">
        <f t="shared" si="1"/>
        <v>2.377435128</v>
      </c>
      <c r="Q40">
        <f t="shared" si="2"/>
        <v>4.963330122</v>
      </c>
    </row>
    <row r="41" ht="13.5" customHeight="1">
      <c r="A41" s="4" t="s">
        <v>127</v>
      </c>
      <c r="B41" s="2" t="s">
        <v>180</v>
      </c>
      <c r="C41" s="2" t="s">
        <v>62</v>
      </c>
      <c r="D41" t="s">
        <v>63</v>
      </c>
      <c r="E41" s="4" t="s">
        <v>173</v>
      </c>
      <c r="F41" s="3" t="s">
        <v>173</v>
      </c>
      <c r="G41" s="5">
        <v>2.0</v>
      </c>
      <c r="H41" t="s">
        <v>66</v>
      </c>
      <c r="I41" s="6" t="s">
        <v>66</v>
      </c>
      <c r="J41">
        <v>8.0</v>
      </c>
      <c r="K41" s="6">
        <v>8.0</v>
      </c>
      <c r="L41">
        <v>4.0</v>
      </c>
      <c r="M41">
        <v>0.07814285714285715</v>
      </c>
      <c r="N41">
        <v>0.5712922712378257</v>
      </c>
      <c r="O41">
        <v>0.294</v>
      </c>
      <c r="P41">
        <f t="shared" si="1"/>
        <v>0.6494351284</v>
      </c>
      <c r="Q41">
        <f t="shared" si="2"/>
        <v>2.208963022</v>
      </c>
    </row>
    <row r="42" ht="13.5" customHeight="1">
      <c r="A42" t="s">
        <v>129</v>
      </c>
      <c r="B42" s="2" t="s">
        <v>183</v>
      </c>
      <c r="C42" s="2" t="s">
        <v>85</v>
      </c>
      <c r="D42" t="s">
        <v>63</v>
      </c>
      <c r="E42" s="4" t="s">
        <v>173</v>
      </c>
      <c r="F42" s="3" t="s">
        <v>173</v>
      </c>
      <c r="G42" s="5">
        <v>1.0</v>
      </c>
      <c r="H42" t="s">
        <v>66</v>
      </c>
      <c r="I42" s="6" t="s">
        <v>66</v>
      </c>
      <c r="J42">
        <v>8.0</v>
      </c>
      <c r="K42" s="6">
        <v>8.0</v>
      </c>
      <c r="L42">
        <v>1.0</v>
      </c>
      <c r="M42">
        <v>1.7381428571428572</v>
      </c>
      <c r="N42">
        <v>1.7762922712378257</v>
      </c>
      <c r="O42">
        <v>0.618</v>
      </c>
      <c r="P42">
        <f t="shared" si="1"/>
        <v>3.514435128</v>
      </c>
      <c r="Q42">
        <f t="shared" si="2"/>
        <v>5.686788234</v>
      </c>
    </row>
    <row r="43" ht="13.5" customHeight="1">
      <c r="A43" t="s">
        <v>131</v>
      </c>
      <c r="B43" s="2" t="s">
        <v>185</v>
      </c>
      <c r="C43" s="2" t="s">
        <v>85</v>
      </c>
      <c r="D43" t="s">
        <v>63</v>
      </c>
      <c r="E43" s="4" t="s">
        <v>173</v>
      </c>
      <c r="F43" s="3" t="s">
        <v>173</v>
      </c>
      <c r="G43" s="5">
        <v>2.0</v>
      </c>
      <c r="H43" t="s">
        <v>66</v>
      </c>
      <c r="I43" s="6" t="s">
        <v>66</v>
      </c>
      <c r="J43">
        <v>8.0</v>
      </c>
      <c r="K43" s="6">
        <v>8.0</v>
      </c>
      <c r="L43">
        <v>1.0</v>
      </c>
      <c r="M43">
        <v>2.288142857142857</v>
      </c>
      <c r="N43">
        <v>2.376292271237826</v>
      </c>
      <c r="O43">
        <v>0.719</v>
      </c>
      <c r="P43">
        <f t="shared" si="1"/>
        <v>4.664435128</v>
      </c>
      <c r="Q43">
        <f t="shared" si="2"/>
        <v>6.48739239</v>
      </c>
    </row>
    <row r="44" ht="13.5" customHeight="1">
      <c r="A44" t="s">
        <v>142</v>
      </c>
      <c r="B44" s="2" t="s">
        <v>187</v>
      </c>
      <c r="C44" s="2" t="s">
        <v>62</v>
      </c>
      <c r="D44" t="s">
        <v>188</v>
      </c>
      <c r="E44" s="4" t="s">
        <v>189</v>
      </c>
      <c r="F44" s="3" t="s">
        <v>189</v>
      </c>
      <c r="G44" s="5">
        <v>1.0</v>
      </c>
      <c r="H44" t="s">
        <v>66</v>
      </c>
      <c r="I44" s="6" t="s">
        <v>66</v>
      </c>
      <c r="J44">
        <v>8.0</v>
      </c>
      <c r="K44" s="6">
        <v>8.0</v>
      </c>
      <c r="L44">
        <v>1.0</v>
      </c>
      <c r="M44">
        <v>0.06714285714285714</v>
      </c>
      <c r="N44">
        <v>2.0962922712378256</v>
      </c>
      <c r="O44">
        <v>0.127</v>
      </c>
      <c r="P44">
        <f t="shared" si="1"/>
        <v>2.163435128</v>
      </c>
      <c r="Q44">
        <f t="shared" si="2"/>
        <v>17.03492227</v>
      </c>
    </row>
    <row r="45" ht="13.5" customHeight="1">
      <c r="A45" t="s">
        <v>144</v>
      </c>
      <c r="B45" s="2" t="s">
        <v>191</v>
      </c>
      <c r="C45" s="2" t="s">
        <v>62</v>
      </c>
      <c r="D45" t="s">
        <v>188</v>
      </c>
      <c r="E45" s="4" t="s">
        <v>189</v>
      </c>
      <c r="F45" s="3" t="s">
        <v>189</v>
      </c>
      <c r="G45" s="5">
        <v>2.0</v>
      </c>
      <c r="H45" t="s">
        <v>66</v>
      </c>
      <c r="I45" s="6" t="s">
        <v>66</v>
      </c>
      <c r="J45">
        <v>8.0</v>
      </c>
      <c r="K45" s="6">
        <v>8.0</v>
      </c>
      <c r="L45">
        <v>1.0</v>
      </c>
      <c r="M45">
        <v>0.36114285714285715</v>
      </c>
      <c r="N45">
        <v>1.0662922712378258</v>
      </c>
      <c r="O45">
        <v>0.211</v>
      </c>
      <c r="P45">
        <f t="shared" si="1"/>
        <v>1.427435128</v>
      </c>
      <c r="Q45">
        <f t="shared" si="2"/>
        <v>6.765095395</v>
      </c>
    </row>
    <row r="46" ht="13.5" customHeight="1">
      <c r="A46" t="s">
        <v>146</v>
      </c>
      <c r="B46" s="2" t="s">
        <v>194</v>
      </c>
      <c r="C46" s="2" t="s">
        <v>62</v>
      </c>
      <c r="D46" t="s">
        <v>188</v>
      </c>
      <c r="E46" s="4" t="s">
        <v>189</v>
      </c>
      <c r="F46" s="3" t="s">
        <v>189</v>
      </c>
      <c r="G46" s="5">
        <v>1.0</v>
      </c>
      <c r="H46" t="s">
        <v>66</v>
      </c>
      <c r="I46" s="6" t="s">
        <v>66</v>
      </c>
      <c r="J46">
        <v>8.0</v>
      </c>
      <c r="K46" s="6">
        <v>8.0</v>
      </c>
      <c r="L46">
        <v>4.0</v>
      </c>
      <c r="M46">
        <v>0.6471428571428571</v>
      </c>
      <c r="N46">
        <v>1.8762922712378256</v>
      </c>
      <c r="O46">
        <v>0.417</v>
      </c>
      <c r="P46">
        <f t="shared" si="1"/>
        <v>2.523435128</v>
      </c>
      <c r="Q46">
        <f t="shared" si="2"/>
        <v>6.051403186</v>
      </c>
    </row>
    <row r="47" ht="13.5" customHeight="1">
      <c r="A47" t="s">
        <v>148</v>
      </c>
      <c r="B47" s="2" t="s">
        <v>196</v>
      </c>
      <c r="C47" s="2" t="s">
        <v>62</v>
      </c>
      <c r="D47" t="s">
        <v>188</v>
      </c>
      <c r="E47" s="4" t="s">
        <v>189</v>
      </c>
      <c r="F47" s="3" t="s">
        <v>189</v>
      </c>
      <c r="G47" s="5">
        <v>2.0</v>
      </c>
      <c r="H47" t="s">
        <v>66</v>
      </c>
      <c r="I47" s="6" t="s">
        <v>66</v>
      </c>
      <c r="J47">
        <v>8.0</v>
      </c>
      <c r="K47" s="6">
        <v>8.0</v>
      </c>
      <c r="L47">
        <v>4.0</v>
      </c>
      <c r="M47">
        <v>0.7751428571428571</v>
      </c>
      <c r="N47">
        <v>3.6962922712378257</v>
      </c>
      <c r="O47">
        <v>0.486</v>
      </c>
      <c r="P47">
        <f t="shared" si="1"/>
        <v>4.471435128</v>
      </c>
      <c r="Q47">
        <f t="shared" si="2"/>
        <v>9.200483803</v>
      </c>
    </row>
    <row r="48" ht="13.5" customHeight="1">
      <c r="A48" t="s">
        <v>138</v>
      </c>
      <c r="B48" s="2" t="s">
        <v>198</v>
      </c>
      <c r="C48" s="2" t="s">
        <v>85</v>
      </c>
      <c r="D48" t="s">
        <v>188</v>
      </c>
      <c r="E48" s="4" t="s">
        <v>189</v>
      </c>
      <c r="F48" s="3" t="s">
        <v>189</v>
      </c>
      <c r="G48" s="5" t="str">
        <f t="shared" ref="G48:G49" si="5">RIGHT(A48,1)</f>
        <v>1</v>
      </c>
      <c r="H48" t="s">
        <v>88</v>
      </c>
      <c r="I48" s="2" t="s">
        <v>89</v>
      </c>
      <c r="J48">
        <v>5.0</v>
      </c>
      <c r="K48" s="2">
        <v>4.0</v>
      </c>
      <c r="L48">
        <v>1.0</v>
      </c>
      <c r="M48">
        <v>0.8011428571428572</v>
      </c>
      <c r="N48">
        <v>1.4762922712378257</v>
      </c>
      <c r="O48">
        <v>0.333</v>
      </c>
      <c r="P48">
        <f t="shared" si="1"/>
        <v>2.277435128</v>
      </c>
      <c r="Q48">
        <f t="shared" si="2"/>
        <v>6.83914453</v>
      </c>
    </row>
    <row r="49" ht="13.5" customHeight="1">
      <c r="A49" t="s">
        <v>141</v>
      </c>
      <c r="B49" s="2" t="s">
        <v>202</v>
      </c>
      <c r="C49" s="2" t="s">
        <v>85</v>
      </c>
      <c r="D49" t="s">
        <v>188</v>
      </c>
      <c r="E49" s="4" t="s">
        <v>189</v>
      </c>
      <c r="F49" s="3" t="s">
        <v>189</v>
      </c>
      <c r="G49" s="5" t="str">
        <f t="shared" si="5"/>
        <v>2</v>
      </c>
      <c r="H49" t="s">
        <v>88</v>
      </c>
      <c r="I49" s="2" t="s">
        <v>89</v>
      </c>
      <c r="J49">
        <v>5.0</v>
      </c>
      <c r="K49" s="2">
        <v>4.0</v>
      </c>
      <c r="L49">
        <v>1.0</v>
      </c>
      <c r="M49">
        <v>0.7991428571428572</v>
      </c>
      <c r="N49">
        <v>3.0162922712378255</v>
      </c>
      <c r="O49">
        <v>0.37</v>
      </c>
      <c r="P49">
        <f t="shared" si="1"/>
        <v>3.815435128</v>
      </c>
      <c r="Q49">
        <f t="shared" si="2"/>
        <v>10.31198683</v>
      </c>
    </row>
    <row r="50" ht="13.5" customHeight="1">
      <c r="A50" t="s">
        <v>154</v>
      </c>
      <c r="B50" s="2" t="s">
        <v>204</v>
      </c>
      <c r="C50" s="2" t="s">
        <v>62</v>
      </c>
      <c r="D50" t="s">
        <v>188</v>
      </c>
      <c r="E50" s="4" t="s">
        <v>205</v>
      </c>
      <c r="F50" s="3" t="s">
        <v>205</v>
      </c>
      <c r="G50" s="5">
        <v>1.0</v>
      </c>
      <c r="H50" t="s">
        <v>66</v>
      </c>
      <c r="I50" s="6" t="s">
        <v>66</v>
      </c>
      <c r="J50">
        <v>8.0</v>
      </c>
      <c r="K50" s="6">
        <v>8.0</v>
      </c>
      <c r="L50">
        <v>1.0</v>
      </c>
      <c r="M50">
        <v>0.3371428571428572</v>
      </c>
      <c r="N50">
        <v>1.2462922712378257</v>
      </c>
      <c r="O50">
        <v>0.271</v>
      </c>
      <c r="P50">
        <f t="shared" si="1"/>
        <v>1.583435128</v>
      </c>
      <c r="Q50">
        <f t="shared" si="2"/>
        <v>5.842934053</v>
      </c>
    </row>
    <row r="51" ht="13.5" customHeight="1">
      <c r="A51" t="s">
        <v>157</v>
      </c>
      <c r="B51" s="2" t="s">
        <v>207</v>
      </c>
      <c r="C51" s="2" t="s">
        <v>62</v>
      </c>
      <c r="D51" t="s">
        <v>188</v>
      </c>
      <c r="E51" s="4" t="s">
        <v>205</v>
      </c>
      <c r="F51" s="3" t="s">
        <v>205</v>
      </c>
      <c r="G51" s="5">
        <v>2.0</v>
      </c>
      <c r="H51" t="s">
        <v>66</v>
      </c>
      <c r="I51" s="6" t="s">
        <v>66</v>
      </c>
      <c r="J51">
        <v>8.0</v>
      </c>
      <c r="K51" s="6">
        <v>8.0</v>
      </c>
      <c r="L51">
        <v>1.0</v>
      </c>
      <c r="M51">
        <v>1.4381428571428572</v>
      </c>
      <c r="N51">
        <v>16.146292271237826</v>
      </c>
      <c r="O51">
        <v>1.39</v>
      </c>
      <c r="P51">
        <f t="shared" si="1"/>
        <v>17.58443513</v>
      </c>
      <c r="Q51">
        <f t="shared" si="2"/>
        <v>12.65067275</v>
      </c>
    </row>
    <row r="52" ht="13.5" customHeight="1">
      <c r="A52" t="s">
        <v>158</v>
      </c>
      <c r="B52" s="2" t="s">
        <v>210</v>
      </c>
      <c r="C52" s="2" t="s">
        <v>62</v>
      </c>
      <c r="D52" t="s">
        <v>188</v>
      </c>
      <c r="E52" s="4" t="s">
        <v>205</v>
      </c>
      <c r="F52" s="3" t="s">
        <v>205</v>
      </c>
      <c r="G52" s="5">
        <v>1.0</v>
      </c>
      <c r="H52" t="s">
        <v>66</v>
      </c>
      <c r="I52" s="6" t="s">
        <v>66</v>
      </c>
      <c r="J52">
        <v>8.0</v>
      </c>
      <c r="K52" s="6">
        <v>8.0</v>
      </c>
      <c r="L52">
        <v>4.0</v>
      </c>
      <c r="M52">
        <v>0.36414285714285716</v>
      </c>
      <c r="N52">
        <v>1.2962922712378258</v>
      </c>
      <c r="O52">
        <v>0.332</v>
      </c>
      <c r="P52">
        <f t="shared" si="1"/>
        <v>1.660435128</v>
      </c>
      <c r="Q52">
        <f t="shared" si="2"/>
        <v>5.001310628</v>
      </c>
    </row>
    <row r="53" ht="13.5" customHeight="1">
      <c r="A53" t="s">
        <v>160</v>
      </c>
      <c r="B53" s="2" t="s">
        <v>212</v>
      </c>
      <c r="C53" s="2" t="s">
        <v>62</v>
      </c>
      <c r="D53" t="s">
        <v>188</v>
      </c>
      <c r="E53" s="4" t="s">
        <v>205</v>
      </c>
      <c r="F53" s="3" t="s">
        <v>205</v>
      </c>
      <c r="G53" s="5">
        <v>2.0</v>
      </c>
      <c r="H53" t="s">
        <v>66</v>
      </c>
      <c r="I53" s="6" t="s">
        <v>66</v>
      </c>
      <c r="J53">
        <v>8.0</v>
      </c>
      <c r="K53" s="6">
        <v>8.0</v>
      </c>
      <c r="L53">
        <v>4.0</v>
      </c>
      <c r="M53">
        <v>0.4661428571428572</v>
      </c>
      <c r="N53">
        <v>1.7062922712378257</v>
      </c>
      <c r="O53">
        <v>0.492</v>
      </c>
      <c r="P53">
        <f t="shared" si="1"/>
        <v>2.172435128</v>
      </c>
      <c r="Q53">
        <f t="shared" si="2"/>
        <v>4.415518554</v>
      </c>
    </row>
    <row r="54" ht="13.5" customHeight="1">
      <c r="A54" t="s">
        <v>149</v>
      </c>
      <c r="B54" s="2" t="s">
        <v>213</v>
      </c>
      <c r="C54" s="2" t="s">
        <v>85</v>
      </c>
      <c r="D54" t="s">
        <v>188</v>
      </c>
      <c r="E54" s="4" t="s">
        <v>205</v>
      </c>
      <c r="F54" s="3" t="s">
        <v>205</v>
      </c>
      <c r="G54" s="5">
        <v>1.0</v>
      </c>
      <c r="H54" t="s">
        <v>88</v>
      </c>
      <c r="I54" s="2" t="s">
        <v>88</v>
      </c>
      <c r="J54">
        <v>5.0</v>
      </c>
      <c r="K54" s="2">
        <v>5.0</v>
      </c>
      <c r="L54">
        <v>1.0</v>
      </c>
      <c r="M54">
        <v>2.008142857142857</v>
      </c>
      <c r="N54">
        <v>2.3462922712378256</v>
      </c>
      <c r="O54">
        <v>0.562</v>
      </c>
      <c r="P54">
        <f t="shared" si="1"/>
        <v>4.354435128</v>
      </c>
      <c r="Q54">
        <f t="shared" si="2"/>
        <v>7.748105211</v>
      </c>
    </row>
    <row r="55" ht="13.5" customHeight="1">
      <c r="A55" t="s">
        <v>152</v>
      </c>
      <c r="B55" s="2" t="s">
        <v>215</v>
      </c>
      <c r="C55" s="2" t="s">
        <v>85</v>
      </c>
      <c r="D55" t="s">
        <v>188</v>
      </c>
      <c r="E55" s="4" t="s">
        <v>205</v>
      </c>
      <c r="F55" s="3" t="s">
        <v>205</v>
      </c>
      <c r="G55" s="5">
        <v>2.0</v>
      </c>
      <c r="H55" t="s">
        <v>88</v>
      </c>
      <c r="I55" s="2" t="s">
        <v>88</v>
      </c>
      <c r="J55">
        <v>5.0</v>
      </c>
      <c r="K55" s="2">
        <v>5.0</v>
      </c>
      <c r="L55">
        <v>1.0</v>
      </c>
      <c r="M55">
        <v>1.4981428571428572</v>
      </c>
      <c r="N55">
        <v>2.9062922712378256</v>
      </c>
      <c r="O55">
        <v>0.562</v>
      </c>
      <c r="P55">
        <f t="shared" si="1"/>
        <v>4.404435128</v>
      </c>
      <c r="Q55">
        <f t="shared" si="2"/>
        <v>7.837073182</v>
      </c>
    </row>
    <row r="56" ht="13.5" customHeight="1">
      <c r="A56" t="s">
        <v>171</v>
      </c>
      <c r="B56" s="2" t="s">
        <v>217</v>
      </c>
      <c r="C56" s="2" t="s">
        <v>62</v>
      </c>
      <c r="D56" t="s">
        <v>188</v>
      </c>
      <c r="E56" s="4" t="s">
        <v>219</v>
      </c>
      <c r="F56" s="3" t="s">
        <v>219</v>
      </c>
      <c r="G56" s="5">
        <v>1.0</v>
      </c>
      <c r="H56" t="s">
        <v>66</v>
      </c>
      <c r="I56" s="6" t="s">
        <v>66</v>
      </c>
      <c r="J56">
        <v>8.0</v>
      </c>
      <c r="K56" s="6">
        <v>8.0</v>
      </c>
      <c r="L56">
        <v>1.0</v>
      </c>
      <c r="M56">
        <v>0.3821428571428571</v>
      </c>
      <c r="N56">
        <v>0.7632922712378256</v>
      </c>
      <c r="O56">
        <v>0.353</v>
      </c>
      <c r="P56">
        <f t="shared" si="1"/>
        <v>1.145435128</v>
      </c>
      <c r="Q56">
        <f t="shared" si="2"/>
        <v>3.244858721</v>
      </c>
    </row>
    <row r="57" ht="13.5" customHeight="1">
      <c r="A57" t="s">
        <v>174</v>
      </c>
      <c r="B57" s="2" t="s">
        <v>221</v>
      </c>
      <c r="C57" s="2" t="s">
        <v>62</v>
      </c>
      <c r="D57" t="s">
        <v>188</v>
      </c>
      <c r="E57" s="4" t="s">
        <v>219</v>
      </c>
      <c r="F57" s="3" t="s">
        <v>219</v>
      </c>
      <c r="G57" s="5">
        <v>2.0</v>
      </c>
      <c r="H57" t="s">
        <v>66</v>
      </c>
      <c r="I57" s="6" t="s">
        <v>66</v>
      </c>
      <c r="J57">
        <v>8.0</v>
      </c>
      <c r="K57" s="6">
        <v>8.0</v>
      </c>
      <c r="L57">
        <v>1.0</v>
      </c>
      <c r="M57">
        <v>0.7321428571428572</v>
      </c>
      <c r="N57">
        <v>4.216292271237825</v>
      </c>
      <c r="O57">
        <v>0.631</v>
      </c>
      <c r="P57">
        <f t="shared" si="1"/>
        <v>4.948435128</v>
      </c>
      <c r="Q57">
        <f t="shared" si="2"/>
        <v>7.84221098</v>
      </c>
    </row>
    <row r="58" ht="13.5" customHeight="1">
      <c r="A58" t="s">
        <v>168</v>
      </c>
      <c r="B58" s="2" t="s">
        <v>223</v>
      </c>
      <c r="C58" s="2" t="s">
        <v>62</v>
      </c>
      <c r="D58" t="s">
        <v>188</v>
      </c>
      <c r="E58" s="4" t="s">
        <v>219</v>
      </c>
      <c r="F58" s="3" t="s">
        <v>219</v>
      </c>
      <c r="G58" s="5">
        <v>1.0</v>
      </c>
      <c r="H58" t="s">
        <v>66</v>
      </c>
      <c r="I58" s="6" t="s">
        <v>66</v>
      </c>
      <c r="J58">
        <v>8.0</v>
      </c>
      <c r="K58" s="6">
        <v>8.0</v>
      </c>
      <c r="L58">
        <v>4.0</v>
      </c>
      <c r="M58">
        <v>0.7761428571428571</v>
      </c>
      <c r="N58">
        <v>1.1362922712378256</v>
      </c>
      <c r="O58">
        <v>0.556</v>
      </c>
      <c r="P58">
        <f t="shared" si="1"/>
        <v>1.912435128</v>
      </c>
      <c r="Q58">
        <f t="shared" si="2"/>
        <v>3.439631526</v>
      </c>
    </row>
    <row r="59" ht="13.5" customHeight="1">
      <c r="A59" t="s">
        <v>170</v>
      </c>
      <c r="B59" s="2" t="s">
        <v>225</v>
      </c>
      <c r="C59" s="2" t="s">
        <v>62</v>
      </c>
      <c r="D59" t="s">
        <v>188</v>
      </c>
      <c r="E59" s="4" t="s">
        <v>219</v>
      </c>
      <c r="F59" s="3" t="s">
        <v>219</v>
      </c>
      <c r="G59" s="5">
        <v>2.0</v>
      </c>
      <c r="H59" t="s">
        <v>66</v>
      </c>
      <c r="I59" s="6" t="s">
        <v>66</v>
      </c>
      <c r="J59">
        <v>8.0</v>
      </c>
      <c r="K59" s="6">
        <v>8.0</v>
      </c>
      <c r="L59">
        <v>4.0</v>
      </c>
      <c r="M59">
        <v>0.7111428571428572</v>
      </c>
      <c r="N59">
        <v>1.7362922712378257</v>
      </c>
      <c r="O59">
        <v>0.518</v>
      </c>
      <c r="P59">
        <f t="shared" si="1"/>
        <v>2.447435128</v>
      </c>
      <c r="Q59">
        <f t="shared" si="2"/>
        <v>4.72477824</v>
      </c>
    </row>
    <row r="60" ht="13.5" customHeight="1">
      <c r="A60" t="s">
        <v>166</v>
      </c>
      <c r="B60" s="2" t="s">
        <v>228</v>
      </c>
      <c r="C60" s="2" t="s">
        <v>85</v>
      </c>
      <c r="D60" t="s">
        <v>188</v>
      </c>
      <c r="E60" s="4" t="s">
        <v>229</v>
      </c>
      <c r="F60" s="7" t="s">
        <v>219</v>
      </c>
      <c r="G60" s="5">
        <v>1.0</v>
      </c>
      <c r="H60" t="s">
        <v>120</v>
      </c>
      <c r="I60" s="2" t="s">
        <v>120</v>
      </c>
      <c r="J60">
        <v>6.0</v>
      </c>
      <c r="K60" s="2">
        <v>6.0</v>
      </c>
      <c r="L60">
        <v>1.0</v>
      </c>
      <c r="M60">
        <v>0.8251428571428572</v>
      </c>
      <c r="N60">
        <v>2.126292271237826</v>
      </c>
      <c r="O60">
        <v>0.604</v>
      </c>
      <c r="P60">
        <f t="shared" si="1"/>
        <v>2.951435128</v>
      </c>
      <c r="Q60">
        <f t="shared" si="2"/>
        <v>4.886482001</v>
      </c>
    </row>
    <row r="61" ht="13.5" customHeight="1">
      <c r="A61" t="s">
        <v>167</v>
      </c>
      <c r="B61" s="2" t="s">
        <v>233</v>
      </c>
      <c r="C61" s="2" t="s">
        <v>85</v>
      </c>
      <c r="D61" t="s">
        <v>188</v>
      </c>
      <c r="E61" s="4" t="s">
        <v>229</v>
      </c>
      <c r="F61" s="7" t="s">
        <v>219</v>
      </c>
      <c r="G61" s="5">
        <v>2.0</v>
      </c>
      <c r="H61" t="s">
        <v>120</v>
      </c>
      <c r="I61" s="2" t="s">
        <v>120</v>
      </c>
      <c r="J61">
        <v>6.0</v>
      </c>
      <c r="K61" s="2">
        <v>6.0</v>
      </c>
      <c r="L61">
        <v>1.0</v>
      </c>
      <c r="M61">
        <v>0.7711428571428571</v>
      </c>
      <c r="N61">
        <v>2.5762922712378256</v>
      </c>
      <c r="O61">
        <v>0.61</v>
      </c>
      <c r="P61">
        <f t="shared" si="1"/>
        <v>3.347435128</v>
      </c>
      <c r="Q61">
        <f t="shared" si="2"/>
        <v>5.487598571</v>
      </c>
    </row>
    <row r="62" ht="13.5" customHeight="1">
      <c r="A62" t="s">
        <v>162</v>
      </c>
      <c r="B62" s="2" t="s">
        <v>235</v>
      </c>
      <c r="C62" s="2" t="s">
        <v>85</v>
      </c>
      <c r="D62" t="s">
        <v>188</v>
      </c>
      <c r="E62" s="4" t="s">
        <v>219</v>
      </c>
      <c r="F62" s="3" t="s">
        <v>219</v>
      </c>
      <c r="G62" s="5">
        <v>1.0</v>
      </c>
      <c r="H62" t="s">
        <v>88</v>
      </c>
      <c r="I62" s="2" t="s">
        <v>88</v>
      </c>
      <c r="J62">
        <v>5.0</v>
      </c>
      <c r="K62" s="2">
        <v>5.0</v>
      </c>
      <c r="L62">
        <v>1.0</v>
      </c>
      <c r="M62">
        <v>2.788142857142857</v>
      </c>
      <c r="N62">
        <v>2.3662922712378256</v>
      </c>
      <c r="O62">
        <v>0.657</v>
      </c>
      <c r="P62">
        <f t="shared" si="1"/>
        <v>5.154435128</v>
      </c>
      <c r="Q62">
        <f t="shared" si="2"/>
        <v>7.845411154</v>
      </c>
    </row>
    <row r="63" ht="13.5" customHeight="1">
      <c r="A63" t="s">
        <v>164</v>
      </c>
      <c r="B63" s="2" t="s">
        <v>237</v>
      </c>
      <c r="C63" s="2" t="s">
        <v>85</v>
      </c>
      <c r="D63" t="s">
        <v>188</v>
      </c>
      <c r="E63" s="4" t="s">
        <v>219</v>
      </c>
      <c r="F63" s="3" t="s">
        <v>219</v>
      </c>
      <c r="G63" s="5">
        <v>2.0</v>
      </c>
      <c r="H63" t="s">
        <v>88</v>
      </c>
      <c r="I63" s="2" t="s">
        <v>88</v>
      </c>
      <c r="J63">
        <v>5.0</v>
      </c>
      <c r="K63" s="2">
        <v>5.0</v>
      </c>
      <c r="L63">
        <v>1.0</v>
      </c>
      <c r="M63">
        <v>2.798142857142857</v>
      </c>
      <c r="N63">
        <v>2.356292271237826</v>
      </c>
      <c r="O63">
        <v>0.708</v>
      </c>
      <c r="P63">
        <f t="shared" si="1"/>
        <v>5.154435128</v>
      </c>
      <c r="Q63">
        <f t="shared" si="2"/>
        <v>7.280275605</v>
      </c>
    </row>
    <row r="64" ht="13.5" customHeight="1">
      <c r="A64" t="s">
        <v>175</v>
      </c>
      <c r="B64" s="2" t="s">
        <v>239</v>
      </c>
      <c r="C64" s="2" t="s">
        <v>62</v>
      </c>
      <c r="D64" t="s">
        <v>188</v>
      </c>
      <c r="E64" s="4" t="s">
        <v>229</v>
      </c>
      <c r="F64" s="3" t="s">
        <v>229</v>
      </c>
      <c r="G64" s="5">
        <v>1.0</v>
      </c>
      <c r="H64" t="s">
        <v>66</v>
      </c>
      <c r="I64" s="6" t="s">
        <v>66</v>
      </c>
      <c r="J64">
        <v>8.0</v>
      </c>
      <c r="K64" s="6">
        <v>8.0</v>
      </c>
      <c r="L64">
        <v>1.0</v>
      </c>
      <c r="M64">
        <v>0.3241428571428572</v>
      </c>
      <c r="N64">
        <v>1.8662922712378256</v>
      </c>
      <c r="O64">
        <v>0.307</v>
      </c>
      <c r="P64">
        <f t="shared" si="1"/>
        <v>2.190435128</v>
      </c>
      <c r="Q64">
        <f t="shared" si="2"/>
        <v>7.134967845</v>
      </c>
    </row>
    <row r="65" ht="13.5" customHeight="1">
      <c r="A65" t="s">
        <v>177</v>
      </c>
      <c r="B65" s="2" t="s">
        <v>241</v>
      </c>
      <c r="C65" s="2" t="s">
        <v>62</v>
      </c>
      <c r="D65" t="s">
        <v>188</v>
      </c>
      <c r="E65" s="4" t="s">
        <v>229</v>
      </c>
      <c r="F65" s="3" t="s">
        <v>229</v>
      </c>
      <c r="G65" s="5">
        <v>2.0</v>
      </c>
      <c r="H65" t="s">
        <v>66</v>
      </c>
      <c r="I65" s="6" t="s">
        <v>66</v>
      </c>
      <c r="J65">
        <v>8.0</v>
      </c>
      <c r="K65" s="6">
        <v>8.0</v>
      </c>
      <c r="L65">
        <v>1.0</v>
      </c>
      <c r="M65">
        <v>0.3741428571428571</v>
      </c>
      <c r="N65">
        <v>2.5262922712378257</v>
      </c>
      <c r="O65">
        <v>0.368</v>
      </c>
      <c r="P65">
        <f t="shared" si="1"/>
        <v>2.900435128</v>
      </c>
      <c r="Q65">
        <f t="shared" si="2"/>
        <v>7.881617197</v>
      </c>
    </row>
    <row r="66" ht="13.5" customHeight="1">
      <c r="A66" t="s">
        <v>179</v>
      </c>
      <c r="B66" s="2" t="s">
        <v>244</v>
      </c>
      <c r="C66" s="2" t="s">
        <v>62</v>
      </c>
      <c r="D66" t="s">
        <v>188</v>
      </c>
      <c r="E66" s="4" t="s">
        <v>229</v>
      </c>
      <c r="F66" s="3" t="s">
        <v>229</v>
      </c>
      <c r="G66" s="5">
        <v>1.0</v>
      </c>
      <c r="H66" t="s">
        <v>66</v>
      </c>
      <c r="I66" s="6" t="s">
        <v>66</v>
      </c>
      <c r="J66">
        <v>8.0</v>
      </c>
      <c r="K66" s="6">
        <v>8.0</v>
      </c>
      <c r="L66">
        <v>4.0</v>
      </c>
      <c r="M66">
        <v>0.2581428571428571</v>
      </c>
      <c r="N66">
        <v>1.1762922712378256</v>
      </c>
      <c r="O66">
        <v>0.705</v>
      </c>
      <c r="P66">
        <f t="shared" si="1"/>
        <v>1.434435128</v>
      </c>
      <c r="Q66">
        <f t="shared" si="2"/>
        <v>2.034659757</v>
      </c>
    </row>
    <row r="67" ht="13.5" customHeight="1">
      <c r="A67" t="s">
        <v>181</v>
      </c>
      <c r="B67" s="2" t="s">
        <v>246</v>
      </c>
      <c r="C67" s="2" t="s">
        <v>62</v>
      </c>
      <c r="D67" t="s">
        <v>188</v>
      </c>
      <c r="E67" s="4" t="s">
        <v>229</v>
      </c>
      <c r="F67" s="3" t="s">
        <v>229</v>
      </c>
      <c r="G67" s="5">
        <v>2.0</v>
      </c>
      <c r="H67" t="s">
        <v>66</v>
      </c>
      <c r="I67" s="6" t="s">
        <v>66</v>
      </c>
      <c r="J67">
        <v>8.0</v>
      </c>
      <c r="K67" s="6">
        <v>8.0</v>
      </c>
      <c r="L67">
        <v>4.0</v>
      </c>
      <c r="M67">
        <v>0.40414285714285714</v>
      </c>
      <c r="N67">
        <v>2.1762922712378256</v>
      </c>
      <c r="O67">
        <v>0.476</v>
      </c>
      <c r="P67">
        <f t="shared" si="1"/>
        <v>2.580435128</v>
      </c>
      <c r="Q67">
        <f t="shared" si="2"/>
        <v>5.421082202</v>
      </c>
    </row>
    <row r="68" ht="13.5" customHeight="1">
      <c r="A68" t="s">
        <v>182</v>
      </c>
      <c r="B68" s="2" t="s">
        <v>249</v>
      </c>
      <c r="C68" s="2" t="s">
        <v>62</v>
      </c>
      <c r="D68" t="s">
        <v>188</v>
      </c>
      <c r="E68" s="4" t="s">
        <v>250</v>
      </c>
      <c r="F68" s="7" t="s">
        <v>250</v>
      </c>
      <c r="G68" s="5">
        <v>1.0</v>
      </c>
      <c r="H68" t="s">
        <v>66</v>
      </c>
      <c r="I68" s="6" t="s">
        <v>66</v>
      </c>
      <c r="J68">
        <v>8.0</v>
      </c>
      <c r="K68" s="2">
        <v>8.0</v>
      </c>
      <c r="L68">
        <v>1.0</v>
      </c>
      <c r="M68">
        <v>0.18294285714285716</v>
      </c>
      <c r="N68">
        <v>0.6062922712378257</v>
      </c>
      <c r="O68">
        <v>0.166</v>
      </c>
      <c r="P68">
        <f t="shared" si="1"/>
        <v>0.7892351284</v>
      </c>
      <c r="Q68">
        <f t="shared" si="2"/>
        <v>4.754428484</v>
      </c>
    </row>
    <row r="69" ht="13.5" customHeight="1">
      <c r="A69" t="s">
        <v>184</v>
      </c>
      <c r="B69" s="2" t="s">
        <v>252</v>
      </c>
      <c r="C69" s="2" t="s">
        <v>62</v>
      </c>
      <c r="D69" t="s">
        <v>188</v>
      </c>
      <c r="E69" s="4" t="s">
        <v>250</v>
      </c>
      <c r="F69" s="7" t="s">
        <v>250</v>
      </c>
      <c r="G69" s="5">
        <v>2.0</v>
      </c>
      <c r="H69" t="s">
        <v>66</v>
      </c>
      <c r="I69" s="6" t="s">
        <v>66</v>
      </c>
      <c r="J69">
        <v>8.0</v>
      </c>
      <c r="K69" s="2">
        <v>8.0</v>
      </c>
      <c r="L69">
        <v>1.0</v>
      </c>
      <c r="M69">
        <v>0.3241428571428572</v>
      </c>
      <c r="N69">
        <v>2.6162922712378256</v>
      </c>
      <c r="O69">
        <v>0.439</v>
      </c>
      <c r="P69">
        <f t="shared" si="1"/>
        <v>2.940435128</v>
      </c>
      <c r="Q69">
        <f t="shared" si="2"/>
        <v>6.698029905</v>
      </c>
    </row>
    <row r="70" ht="13.5" customHeight="1">
      <c r="A70" s="8" t="s">
        <v>186</v>
      </c>
      <c r="B70" s="2" t="s">
        <v>255</v>
      </c>
      <c r="C70" s="2" t="s">
        <v>62</v>
      </c>
      <c r="D70" s="8" t="s">
        <v>188</v>
      </c>
      <c r="E70" s="9" t="s">
        <v>250</v>
      </c>
      <c r="F70" s="7" t="s">
        <v>250</v>
      </c>
      <c r="G70" s="10">
        <v>1.0</v>
      </c>
      <c r="H70" s="8" t="s">
        <v>66</v>
      </c>
      <c r="I70" s="6" t="s">
        <v>66</v>
      </c>
      <c r="J70" s="8">
        <v>8.0</v>
      </c>
      <c r="K70" s="2">
        <v>8.0</v>
      </c>
      <c r="L70" s="8">
        <v>4.0</v>
      </c>
      <c r="M70" s="8">
        <v>0.4601428571428572</v>
      </c>
      <c r="N70" s="8">
        <v>1.5262922712378257</v>
      </c>
      <c r="O70" s="8">
        <v>0.373</v>
      </c>
      <c r="P70" s="8">
        <f t="shared" si="1"/>
        <v>1.986435128</v>
      </c>
      <c r="Q70" s="8">
        <f t="shared" si="2"/>
        <v>5.325563347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ht="13.5" customHeight="1">
      <c r="A71" s="8" t="s">
        <v>190</v>
      </c>
      <c r="B71" s="2" t="s">
        <v>258</v>
      </c>
      <c r="C71" s="2" t="s">
        <v>62</v>
      </c>
      <c r="D71" s="8" t="s">
        <v>188</v>
      </c>
      <c r="E71" s="9" t="s">
        <v>250</v>
      </c>
      <c r="F71" s="7" t="s">
        <v>250</v>
      </c>
      <c r="G71" s="10">
        <v>2.0</v>
      </c>
      <c r="H71" s="8" t="s">
        <v>66</v>
      </c>
      <c r="I71" s="6" t="s">
        <v>66</v>
      </c>
      <c r="J71">
        <v>8.0</v>
      </c>
      <c r="K71" s="2">
        <v>8.0</v>
      </c>
      <c r="L71" s="8">
        <v>4.0</v>
      </c>
      <c r="M71" s="8">
        <v>0.5631428571428572</v>
      </c>
      <c r="N71" s="8">
        <v>1.4762922712378257</v>
      </c>
      <c r="O71" s="8">
        <v>0.312</v>
      </c>
      <c r="P71" s="8">
        <f t="shared" si="1"/>
        <v>2.039435128</v>
      </c>
      <c r="Q71" s="8">
        <f t="shared" si="2"/>
        <v>6.536651053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ht="13.5" customHeight="1">
      <c r="A72" s="4" t="s">
        <v>192</v>
      </c>
      <c r="B72" s="2" t="s">
        <v>261</v>
      </c>
      <c r="C72" s="2" t="s">
        <v>85</v>
      </c>
      <c r="D72" t="s">
        <v>188</v>
      </c>
      <c r="E72" s="4" t="s">
        <v>250</v>
      </c>
      <c r="F72" s="3" t="s">
        <v>250</v>
      </c>
      <c r="G72" s="5">
        <v>1.0</v>
      </c>
      <c r="H72" t="s">
        <v>66</v>
      </c>
      <c r="I72" s="2" t="s">
        <v>120</v>
      </c>
      <c r="J72">
        <v>8.0</v>
      </c>
      <c r="K72" s="2">
        <v>6.0</v>
      </c>
      <c r="L72">
        <v>1.0</v>
      </c>
      <c r="M72">
        <v>0.10104285714285714</v>
      </c>
      <c r="N72">
        <v>1.7562922712378257</v>
      </c>
      <c r="O72">
        <v>0.41</v>
      </c>
      <c r="P72">
        <f t="shared" si="1"/>
        <v>1.857335128</v>
      </c>
      <c r="Q72">
        <f t="shared" si="2"/>
        <v>4.530085679</v>
      </c>
    </row>
    <row r="73" ht="13.5" customHeight="1">
      <c r="A73" t="s">
        <v>193</v>
      </c>
      <c r="B73" s="2" t="s">
        <v>263</v>
      </c>
      <c r="C73" s="2" t="s">
        <v>85</v>
      </c>
      <c r="D73" s="8" t="s">
        <v>188</v>
      </c>
      <c r="E73" s="9" t="s">
        <v>250</v>
      </c>
      <c r="F73" s="3" t="s">
        <v>250</v>
      </c>
      <c r="G73" s="10">
        <v>2.0</v>
      </c>
      <c r="H73" t="s">
        <v>66</v>
      </c>
      <c r="I73" s="2" t="s">
        <v>120</v>
      </c>
      <c r="J73" s="4">
        <v>8.0</v>
      </c>
      <c r="K73" s="2">
        <v>6.0</v>
      </c>
      <c r="L73" s="8">
        <v>1.0</v>
      </c>
      <c r="M73" s="8">
        <v>0.015142857142857152</v>
      </c>
      <c r="N73" s="8">
        <v>1.5262922712378257</v>
      </c>
      <c r="O73" s="8">
        <v>0.333</v>
      </c>
      <c r="P73" s="8">
        <f t="shared" si="1"/>
        <v>1.541435128</v>
      </c>
      <c r="Q73" s="8">
        <f t="shared" si="2"/>
        <v>4.628934319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ht="13.5" customHeight="1">
      <c r="A74" t="s">
        <v>199</v>
      </c>
      <c r="B74" s="2" t="s">
        <v>266</v>
      </c>
      <c r="C74" s="2" t="s">
        <v>62</v>
      </c>
      <c r="D74" t="s">
        <v>188</v>
      </c>
      <c r="E74" s="4" t="s">
        <v>267</v>
      </c>
      <c r="F74" s="3" t="s">
        <v>267</v>
      </c>
      <c r="G74" s="5">
        <v>1.0</v>
      </c>
      <c r="H74" t="s">
        <v>66</v>
      </c>
      <c r="I74" s="6" t="s">
        <v>66</v>
      </c>
      <c r="J74">
        <v>8.0</v>
      </c>
      <c r="K74" s="6">
        <v>8.0</v>
      </c>
      <c r="L74">
        <v>1.0</v>
      </c>
      <c r="M74">
        <v>1.7181428571428572</v>
      </c>
      <c r="N74">
        <v>2.856292271237826</v>
      </c>
      <c r="O74">
        <v>0.5</v>
      </c>
      <c r="P74">
        <f t="shared" si="1"/>
        <v>4.574435128</v>
      </c>
      <c r="Q74">
        <f t="shared" si="2"/>
        <v>9.148870257</v>
      </c>
    </row>
    <row r="75" ht="13.5" customHeight="1">
      <c r="A75" t="s">
        <v>200</v>
      </c>
      <c r="B75" s="2" t="s">
        <v>270</v>
      </c>
      <c r="C75" s="2" t="s">
        <v>62</v>
      </c>
      <c r="D75" t="s">
        <v>188</v>
      </c>
      <c r="E75" s="4" t="s">
        <v>267</v>
      </c>
      <c r="F75" s="3" t="s">
        <v>267</v>
      </c>
      <c r="G75" s="5">
        <v>2.0</v>
      </c>
      <c r="H75" t="s">
        <v>66</v>
      </c>
      <c r="I75" s="6" t="s">
        <v>66</v>
      </c>
      <c r="J75">
        <v>8.0</v>
      </c>
      <c r="K75" s="6">
        <v>8.0</v>
      </c>
      <c r="L75">
        <v>1.0</v>
      </c>
      <c r="M75">
        <v>3.148142857142857</v>
      </c>
      <c r="N75">
        <v>3.3662922712378256</v>
      </c>
      <c r="O75">
        <v>0.612</v>
      </c>
      <c r="P75">
        <f t="shared" si="1"/>
        <v>6.514435128</v>
      </c>
      <c r="Q75">
        <f t="shared" si="2"/>
        <v>10.64450184</v>
      </c>
    </row>
    <row r="76" ht="13.5" customHeight="1">
      <c r="A76" t="s">
        <v>201</v>
      </c>
      <c r="B76" s="2" t="s">
        <v>275</v>
      </c>
      <c r="C76" s="2" t="s">
        <v>62</v>
      </c>
      <c r="D76" t="s">
        <v>188</v>
      </c>
      <c r="E76" s="4" t="s">
        <v>267</v>
      </c>
      <c r="F76" s="3" t="s">
        <v>267</v>
      </c>
      <c r="G76" s="5">
        <v>1.0</v>
      </c>
      <c r="H76" t="s">
        <v>66</v>
      </c>
      <c r="I76" s="6" t="s">
        <v>66</v>
      </c>
      <c r="J76">
        <v>8.0</v>
      </c>
      <c r="K76" s="6">
        <v>8.0</v>
      </c>
      <c r="L76">
        <v>4.0</v>
      </c>
      <c r="M76">
        <v>1.828142857142857</v>
      </c>
      <c r="N76">
        <v>2.4462922712378257</v>
      </c>
      <c r="O76">
        <v>0.58</v>
      </c>
      <c r="P76">
        <f t="shared" si="1"/>
        <v>4.274435128</v>
      </c>
      <c r="Q76">
        <f t="shared" si="2"/>
        <v>7.369715739</v>
      </c>
    </row>
    <row r="77" ht="13.5" customHeight="1">
      <c r="A77" t="s">
        <v>203</v>
      </c>
      <c r="B77" s="2" t="s">
        <v>277</v>
      </c>
      <c r="C77" s="2" t="s">
        <v>62</v>
      </c>
      <c r="D77" t="s">
        <v>188</v>
      </c>
      <c r="E77" s="4" t="s">
        <v>267</v>
      </c>
      <c r="F77" s="3" t="s">
        <v>267</v>
      </c>
      <c r="G77" s="5">
        <v>2.0</v>
      </c>
      <c r="H77" t="s">
        <v>66</v>
      </c>
      <c r="I77" s="6" t="s">
        <v>66</v>
      </c>
      <c r="J77">
        <v>8.0</v>
      </c>
      <c r="K77" s="6">
        <v>8.0</v>
      </c>
      <c r="L77">
        <v>4.0</v>
      </c>
      <c r="M77">
        <v>2.648142857142857</v>
      </c>
      <c r="N77">
        <v>2.7962922712378258</v>
      </c>
      <c r="O77">
        <v>0.859</v>
      </c>
      <c r="P77">
        <f t="shared" si="1"/>
        <v>5.444435128</v>
      </c>
      <c r="Q77">
        <f t="shared" si="2"/>
        <v>6.338108415</v>
      </c>
    </row>
    <row r="78" ht="13.5" customHeight="1">
      <c r="A78" t="s">
        <v>195</v>
      </c>
      <c r="B78" s="2" t="s">
        <v>280</v>
      </c>
      <c r="C78" s="2" t="s">
        <v>85</v>
      </c>
      <c r="D78" t="s">
        <v>188</v>
      </c>
      <c r="E78" s="4" t="s">
        <v>267</v>
      </c>
      <c r="F78" s="3" t="s">
        <v>267</v>
      </c>
      <c r="G78" s="5">
        <v>1.0</v>
      </c>
      <c r="H78" t="s">
        <v>151</v>
      </c>
      <c r="I78" s="2" t="s">
        <v>151</v>
      </c>
      <c r="J78">
        <v>7.0</v>
      </c>
      <c r="K78" s="6">
        <v>7.0</v>
      </c>
      <c r="L78">
        <v>1.0</v>
      </c>
      <c r="M78">
        <v>1.358142857142857</v>
      </c>
      <c r="N78">
        <v>0.9562922712378257</v>
      </c>
      <c r="O78">
        <v>0.186</v>
      </c>
      <c r="P78">
        <f t="shared" si="1"/>
        <v>2.314435128</v>
      </c>
      <c r="Q78">
        <f t="shared" si="2"/>
        <v>12.44319961</v>
      </c>
    </row>
    <row r="79" ht="13.5" customHeight="1">
      <c r="A79" t="s">
        <v>197</v>
      </c>
      <c r="B79" s="2" t="s">
        <v>282</v>
      </c>
      <c r="C79" s="2" t="s">
        <v>85</v>
      </c>
      <c r="D79" t="s">
        <v>188</v>
      </c>
      <c r="E79" s="4" t="s">
        <v>267</v>
      </c>
      <c r="F79" s="3" t="s">
        <v>267</v>
      </c>
      <c r="G79" s="5">
        <v>2.0</v>
      </c>
      <c r="H79" t="s">
        <v>151</v>
      </c>
      <c r="I79" s="2" t="s">
        <v>151</v>
      </c>
      <c r="J79">
        <v>7.0</v>
      </c>
      <c r="K79" s="6">
        <v>7.0</v>
      </c>
      <c r="L79">
        <v>1.0</v>
      </c>
      <c r="M79">
        <v>2.2481428571428568</v>
      </c>
      <c r="N79">
        <v>1.0262922712378257</v>
      </c>
      <c r="O79">
        <v>0.404</v>
      </c>
      <c r="P79">
        <f t="shared" si="1"/>
        <v>3.274435128</v>
      </c>
      <c r="Q79">
        <f t="shared" si="2"/>
        <v>8.105037446</v>
      </c>
    </row>
    <row r="80" ht="13.5" customHeight="1">
      <c r="A80" t="s">
        <v>209</v>
      </c>
      <c r="B80" s="2" t="s">
        <v>284</v>
      </c>
      <c r="C80" s="2" t="s">
        <v>62</v>
      </c>
      <c r="D80" t="s">
        <v>188</v>
      </c>
      <c r="E80" s="4" t="s">
        <v>285</v>
      </c>
      <c r="F80" s="3" t="s">
        <v>285</v>
      </c>
      <c r="G80" s="5">
        <v>1.0</v>
      </c>
      <c r="H80" t="s">
        <v>66</v>
      </c>
      <c r="I80" s="6" t="s">
        <v>66</v>
      </c>
      <c r="J80">
        <v>8.0</v>
      </c>
      <c r="K80" s="6">
        <v>8.0</v>
      </c>
      <c r="L80">
        <v>1.0</v>
      </c>
      <c r="M80">
        <v>1.0251428571428571</v>
      </c>
      <c r="N80">
        <v>0.3382922712378257</v>
      </c>
      <c r="O80">
        <v>0.159</v>
      </c>
      <c r="P80">
        <f t="shared" si="1"/>
        <v>1.363435128</v>
      </c>
      <c r="Q80">
        <f t="shared" si="2"/>
        <v>8.575063701</v>
      </c>
    </row>
    <row r="81" ht="13.5" customHeight="1">
      <c r="A81" t="s">
        <v>211</v>
      </c>
      <c r="B81" s="2" t="s">
        <v>287</v>
      </c>
      <c r="C81" s="2" t="s">
        <v>62</v>
      </c>
      <c r="D81" t="s">
        <v>188</v>
      </c>
      <c r="E81" s="4" t="s">
        <v>285</v>
      </c>
      <c r="F81" s="3" t="s">
        <v>285</v>
      </c>
      <c r="G81" s="5">
        <v>2.0</v>
      </c>
      <c r="H81" t="s">
        <v>66</v>
      </c>
      <c r="I81" s="6" t="s">
        <v>66</v>
      </c>
      <c r="J81">
        <v>8.0</v>
      </c>
      <c r="K81" s="6">
        <v>8.0</v>
      </c>
      <c r="L81">
        <v>1.0</v>
      </c>
      <c r="M81">
        <v>0.9821428571428572</v>
      </c>
      <c r="N81">
        <v>0.5822922712378257</v>
      </c>
      <c r="O81">
        <v>0.233</v>
      </c>
      <c r="P81">
        <f t="shared" si="1"/>
        <v>1.564435128</v>
      </c>
      <c r="Q81">
        <f t="shared" si="2"/>
        <v>6.714313856</v>
      </c>
    </row>
    <row r="82" ht="13.5" customHeight="1">
      <c r="A82" t="s">
        <v>214</v>
      </c>
      <c r="B82" s="2" t="s">
        <v>290</v>
      </c>
      <c r="C82" s="2" t="s">
        <v>62</v>
      </c>
      <c r="D82" t="s">
        <v>188</v>
      </c>
      <c r="E82" s="4" t="s">
        <v>285</v>
      </c>
      <c r="F82" s="3" t="s">
        <v>285</v>
      </c>
      <c r="G82" s="5">
        <v>1.0</v>
      </c>
      <c r="H82" t="s">
        <v>66</v>
      </c>
      <c r="I82" s="6" t="s">
        <v>66</v>
      </c>
      <c r="J82">
        <v>8.0</v>
      </c>
      <c r="K82" s="6">
        <v>8.0</v>
      </c>
      <c r="L82">
        <v>4.0</v>
      </c>
      <c r="M82">
        <v>0.8491428571428572</v>
      </c>
      <c r="N82">
        <v>4.4962922712378255</v>
      </c>
      <c r="O82">
        <v>0.501</v>
      </c>
      <c r="P82">
        <f t="shared" si="1"/>
        <v>5.345435128</v>
      </c>
      <c r="Q82">
        <f t="shared" si="2"/>
        <v>10.66953119</v>
      </c>
    </row>
    <row r="83" ht="13.5" customHeight="1">
      <c r="A83" t="s">
        <v>216</v>
      </c>
      <c r="B83" s="2" t="s">
        <v>292</v>
      </c>
      <c r="C83" s="2" t="s">
        <v>62</v>
      </c>
      <c r="D83" t="s">
        <v>188</v>
      </c>
      <c r="E83" s="4" t="s">
        <v>285</v>
      </c>
      <c r="F83" s="3" t="s">
        <v>285</v>
      </c>
      <c r="G83" s="5">
        <v>2.0</v>
      </c>
      <c r="H83" t="s">
        <v>66</v>
      </c>
      <c r="I83" s="6" t="s">
        <v>66</v>
      </c>
      <c r="J83">
        <v>8.0</v>
      </c>
      <c r="K83" s="6">
        <v>8.0</v>
      </c>
      <c r="L83">
        <v>4.0</v>
      </c>
      <c r="M83">
        <v>0.3761428571428571</v>
      </c>
      <c r="N83">
        <v>0.7002922712378257</v>
      </c>
      <c r="O83">
        <v>0.23</v>
      </c>
      <c r="P83">
        <f t="shared" si="1"/>
        <v>1.076435128</v>
      </c>
      <c r="Q83">
        <f t="shared" si="2"/>
        <v>4.680152732</v>
      </c>
    </row>
    <row r="84" ht="13.5" customHeight="1">
      <c r="A84" t="s">
        <v>206</v>
      </c>
      <c r="B84" s="2" t="s">
        <v>294</v>
      </c>
      <c r="C84" s="2" t="s">
        <v>85</v>
      </c>
      <c r="D84" t="s">
        <v>188</v>
      </c>
      <c r="E84" s="4" t="s">
        <v>285</v>
      </c>
      <c r="F84" s="3" t="s">
        <v>285</v>
      </c>
      <c r="G84" s="5" t="str">
        <f t="shared" ref="G84:G87" si="6">RIGHT(A84,1)</f>
        <v>1</v>
      </c>
      <c r="H84" t="s">
        <v>151</v>
      </c>
      <c r="I84" s="2" t="s">
        <v>151</v>
      </c>
      <c r="J84">
        <v>7.0</v>
      </c>
      <c r="K84" s="6">
        <v>7.0</v>
      </c>
      <c r="L84">
        <v>1.0</v>
      </c>
      <c r="M84">
        <v>0.3261428571428572</v>
      </c>
      <c r="N84">
        <v>1.3862922712378256</v>
      </c>
      <c r="O84">
        <v>0.592</v>
      </c>
      <c r="P84">
        <f t="shared" si="1"/>
        <v>1.712435128</v>
      </c>
      <c r="Q84">
        <f t="shared" si="2"/>
        <v>2.892626906</v>
      </c>
    </row>
    <row r="85" ht="13.5" customHeight="1">
      <c r="A85" t="s">
        <v>208</v>
      </c>
      <c r="B85" s="2" t="s">
        <v>295</v>
      </c>
      <c r="C85" s="2" t="s">
        <v>85</v>
      </c>
      <c r="D85" t="s">
        <v>188</v>
      </c>
      <c r="E85" s="4" t="s">
        <v>285</v>
      </c>
      <c r="F85" s="3" t="s">
        <v>285</v>
      </c>
      <c r="G85" s="5" t="str">
        <f t="shared" si="6"/>
        <v>2</v>
      </c>
      <c r="H85" t="s">
        <v>151</v>
      </c>
      <c r="I85" s="2" t="s">
        <v>151</v>
      </c>
      <c r="J85">
        <v>7.0</v>
      </c>
      <c r="K85" s="6">
        <v>7.0</v>
      </c>
      <c r="L85">
        <v>1.0</v>
      </c>
      <c r="M85">
        <v>0.4491428571428572</v>
      </c>
      <c r="N85">
        <v>1.3562922712378256</v>
      </c>
      <c r="O85">
        <v>0.474</v>
      </c>
      <c r="P85">
        <f t="shared" si="1"/>
        <v>1.805435128</v>
      </c>
      <c r="Q85">
        <f t="shared" si="2"/>
        <v>3.80893487</v>
      </c>
    </row>
    <row r="86" ht="13.5" customHeight="1">
      <c r="A86" t="s">
        <v>220</v>
      </c>
      <c r="B86" s="2" t="s">
        <v>296</v>
      </c>
      <c r="C86" s="2" t="s">
        <v>85</v>
      </c>
      <c r="D86" t="s">
        <v>297</v>
      </c>
      <c r="E86" s="4" t="s">
        <v>298</v>
      </c>
      <c r="F86" s="3" t="s">
        <v>298</v>
      </c>
      <c r="G86" s="5" t="str">
        <f t="shared" si="6"/>
        <v>1</v>
      </c>
      <c r="H86" t="s">
        <v>88</v>
      </c>
      <c r="I86" s="2" t="s">
        <v>89</v>
      </c>
      <c r="J86">
        <v>5.0</v>
      </c>
      <c r="K86" s="2">
        <v>4.0</v>
      </c>
      <c r="L86">
        <v>1.0</v>
      </c>
      <c r="M86" s="11">
        <v>0.0</v>
      </c>
      <c r="N86">
        <v>0.8022922712378256</v>
      </c>
      <c r="O86">
        <v>0.328</v>
      </c>
      <c r="P86">
        <f t="shared" si="1"/>
        <v>0.8022922712</v>
      </c>
      <c r="Q86">
        <f t="shared" si="2"/>
        <v>2.446013022</v>
      </c>
    </row>
    <row r="87" ht="13.5" customHeight="1">
      <c r="A87" t="s">
        <v>218</v>
      </c>
      <c r="B87" s="2" t="s">
        <v>299</v>
      </c>
      <c r="C87" s="2" t="s">
        <v>85</v>
      </c>
      <c r="D87" t="s">
        <v>297</v>
      </c>
      <c r="E87" s="4" t="s">
        <v>298</v>
      </c>
      <c r="F87" s="3" t="s">
        <v>298</v>
      </c>
      <c r="G87" s="5" t="str">
        <f t="shared" si="6"/>
        <v>2</v>
      </c>
      <c r="H87" t="s">
        <v>88</v>
      </c>
      <c r="I87" s="2" t="s">
        <v>89</v>
      </c>
      <c r="J87">
        <v>5.0</v>
      </c>
      <c r="K87" s="2">
        <v>4.0</v>
      </c>
      <c r="L87">
        <v>1.0</v>
      </c>
      <c r="M87">
        <v>0.5291428571428571</v>
      </c>
      <c r="N87">
        <v>0.8492922712378257</v>
      </c>
      <c r="O87">
        <v>0.343</v>
      </c>
      <c r="P87">
        <f t="shared" si="1"/>
        <v>1.378435128</v>
      </c>
      <c r="Q87">
        <f t="shared" si="2"/>
        <v>4.018761307</v>
      </c>
    </row>
    <row r="88" ht="13.5" customHeight="1">
      <c r="A88" t="s">
        <v>226</v>
      </c>
      <c r="B88" s="2" t="s">
        <v>300</v>
      </c>
      <c r="C88" s="2" t="s">
        <v>62</v>
      </c>
      <c r="D88" t="s">
        <v>297</v>
      </c>
      <c r="E88" s="4" t="s">
        <v>302</v>
      </c>
      <c r="F88" s="3" t="s">
        <v>302</v>
      </c>
      <c r="G88" s="5">
        <v>1.0</v>
      </c>
      <c r="H88" t="s">
        <v>66</v>
      </c>
      <c r="I88" s="6" t="s">
        <v>66</v>
      </c>
      <c r="J88">
        <v>8.0</v>
      </c>
      <c r="K88" s="6">
        <v>8.0</v>
      </c>
      <c r="L88">
        <v>1.0</v>
      </c>
      <c r="M88">
        <v>0.13874285714285714</v>
      </c>
      <c r="N88">
        <v>1.4462922712378257</v>
      </c>
      <c r="O88">
        <v>0.25</v>
      </c>
      <c r="P88">
        <f t="shared" si="1"/>
        <v>1.585035128</v>
      </c>
      <c r="Q88">
        <f t="shared" si="2"/>
        <v>6.340140514</v>
      </c>
    </row>
    <row r="89" ht="13.5" customHeight="1">
      <c r="A89" t="s">
        <v>227</v>
      </c>
      <c r="B89" s="2" t="s">
        <v>303</v>
      </c>
      <c r="C89" s="2" t="s">
        <v>62</v>
      </c>
      <c r="D89" t="s">
        <v>297</v>
      </c>
      <c r="E89" s="4" t="s">
        <v>302</v>
      </c>
      <c r="F89" s="3" t="s">
        <v>302</v>
      </c>
      <c r="G89" s="5">
        <v>2.0</v>
      </c>
      <c r="H89" t="s">
        <v>66</v>
      </c>
      <c r="I89" s="6" t="s">
        <v>66</v>
      </c>
      <c r="J89">
        <v>8.0</v>
      </c>
      <c r="K89" s="6">
        <v>8.0</v>
      </c>
      <c r="L89">
        <v>1.0</v>
      </c>
      <c r="M89">
        <v>0.02514285714285716</v>
      </c>
      <c r="N89">
        <v>0.8612922712378257</v>
      </c>
      <c r="O89">
        <v>0.344</v>
      </c>
      <c r="P89">
        <f t="shared" si="1"/>
        <v>0.8864351284</v>
      </c>
      <c r="Q89">
        <f t="shared" si="2"/>
        <v>2.576846303</v>
      </c>
    </row>
    <row r="90" ht="13.5" customHeight="1">
      <c r="A90" t="s">
        <v>230</v>
      </c>
      <c r="B90" s="2" t="s">
        <v>304</v>
      </c>
      <c r="C90" s="2" t="s">
        <v>62</v>
      </c>
      <c r="D90" t="s">
        <v>297</v>
      </c>
      <c r="E90" s="4" t="s">
        <v>302</v>
      </c>
      <c r="F90" s="3" t="s">
        <v>302</v>
      </c>
      <c r="G90" s="5">
        <v>1.0</v>
      </c>
      <c r="H90" t="s">
        <v>66</v>
      </c>
      <c r="I90" s="6" t="s">
        <v>66</v>
      </c>
      <c r="J90">
        <v>8.0</v>
      </c>
      <c r="K90" s="6">
        <v>8.0</v>
      </c>
      <c r="L90">
        <v>4.0</v>
      </c>
      <c r="M90">
        <v>0.11644285714285715</v>
      </c>
      <c r="N90">
        <v>1.7162922712378257</v>
      </c>
      <c r="O90">
        <v>0.362</v>
      </c>
      <c r="P90">
        <f t="shared" si="1"/>
        <v>1.832735128</v>
      </c>
      <c r="Q90">
        <f t="shared" si="2"/>
        <v>5.062804222</v>
      </c>
    </row>
    <row r="91" ht="13.5" customHeight="1">
      <c r="A91" t="s">
        <v>231</v>
      </c>
      <c r="B91" s="2" t="s">
        <v>305</v>
      </c>
      <c r="C91" s="2" t="s">
        <v>62</v>
      </c>
      <c r="D91" t="s">
        <v>297</v>
      </c>
      <c r="E91" s="4" t="s">
        <v>302</v>
      </c>
      <c r="F91" s="3" t="s">
        <v>302</v>
      </c>
      <c r="G91" s="5">
        <v>2.0</v>
      </c>
      <c r="H91" t="s">
        <v>66</v>
      </c>
      <c r="I91" s="6" t="s">
        <v>66</v>
      </c>
      <c r="J91">
        <v>8.0</v>
      </c>
      <c r="K91" s="6">
        <v>8.0</v>
      </c>
      <c r="L91">
        <v>4.0</v>
      </c>
      <c r="M91">
        <v>0.22174285714285716</v>
      </c>
      <c r="N91">
        <v>1.5762922712378256</v>
      </c>
      <c r="O91">
        <v>0.363</v>
      </c>
      <c r="P91">
        <f t="shared" si="1"/>
        <v>1.798035128</v>
      </c>
      <c r="Q91">
        <f t="shared" si="2"/>
        <v>4.953264816</v>
      </c>
    </row>
    <row r="92" ht="13.5" customHeight="1">
      <c r="A92" t="s">
        <v>222</v>
      </c>
      <c r="B92" s="2" t="s">
        <v>306</v>
      </c>
      <c r="C92" s="2" t="s">
        <v>85</v>
      </c>
      <c r="D92" t="s">
        <v>297</v>
      </c>
      <c r="E92" s="4" t="s">
        <v>302</v>
      </c>
      <c r="F92" s="3" t="s">
        <v>302</v>
      </c>
      <c r="G92" s="5" t="str">
        <f t="shared" ref="G92:G93" si="7">RIGHT(A92,1)</f>
        <v>1</v>
      </c>
      <c r="H92" t="s">
        <v>88</v>
      </c>
      <c r="I92" s="2" t="s">
        <v>88</v>
      </c>
      <c r="J92">
        <v>5.0</v>
      </c>
      <c r="K92" s="6">
        <v>5.0</v>
      </c>
      <c r="L92">
        <v>1.0</v>
      </c>
      <c r="M92">
        <v>0.19849985714285714</v>
      </c>
      <c r="N92">
        <v>1.4262922712378256</v>
      </c>
      <c r="O92">
        <v>0.282</v>
      </c>
      <c r="P92">
        <f t="shared" si="1"/>
        <v>1.624792128</v>
      </c>
      <c r="Q92">
        <f t="shared" si="2"/>
        <v>5.761674214</v>
      </c>
    </row>
    <row r="93" ht="13.5" customHeight="1">
      <c r="A93" t="s">
        <v>224</v>
      </c>
      <c r="B93" s="2" t="s">
        <v>307</v>
      </c>
      <c r="C93" s="2" t="s">
        <v>85</v>
      </c>
      <c r="D93" t="s">
        <v>297</v>
      </c>
      <c r="E93" s="4" t="s">
        <v>302</v>
      </c>
      <c r="F93" s="3" t="s">
        <v>302</v>
      </c>
      <c r="G93" s="5" t="str">
        <f t="shared" si="7"/>
        <v>2</v>
      </c>
      <c r="H93" t="s">
        <v>88</v>
      </c>
      <c r="I93" s="2" t="s">
        <v>88</v>
      </c>
      <c r="J93">
        <v>5.0</v>
      </c>
      <c r="K93" s="6">
        <v>5.0</v>
      </c>
      <c r="L93">
        <v>1.0</v>
      </c>
      <c r="M93">
        <v>0.26654285714285714</v>
      </c>
      <c r="N93">
        <v>0.9412922712378257</v>
      </c>
      <c r="O93">
        <v>0.267</v>
      </c>
      <c r="P93">
        <f t="shared" si="1"/>
        <v>1.207835128</v>
      </c>
      <c r="Q93">
        <f t="shared" si="2"/>
        <v>4.523727073</v>
      </c>
    </row>
    <row r="94" ht="13.5" customHeight="1">
      <c r="A94" t="s">
        <v>236</v>
      </c>
      <c r="B94" s="2" t="s">
        <v>308</v>
      </c>
      <c r="C94" s="2" t="s">
        <v>62</v>
      </c>
      <c r="D94" t="s">
        <v>297</v>
      </c>
      <c r="E94" s="4" t="s">
        <v>309</v>
      </c>
      <c r="F94" s="3" t="s">
        <v>309</v>
      </c>
      <c r="G94" s="5">
        <v>1.0</v>
      </c>
      <c r="H94" t="s">
        <v>66</v>
      </c>
      <c r="I94" s="6" t="s">
        <v>66</v>
      </c>
      <c r="J94">
        <v>8.0</v>
      </c>
      <c r="K94" s="6">
        <v>8.0</v>
      </c>
      <c r="L94">
        <v>1.0</v>
      </c>
      <c r="M94">
        <v>0.10984285714285714</v>
      </c>
      <c r="N94">
        <v>1.5962922712378256</v>
      </c>
      <c r="O94">
        <v>0.479</v>
      </c>
      <c r="P94">
        <f t="shared" si="1"/>
        <v>1.706135128</v>
      </c>
      <c r="Q94">
        <f t="shared" si="2"/>
        <v>3.561868744</v>
      </c>
    </row>
    <row r="95" ht="13.5" customHeight="1">
      <c r="A95" t="s">
        <v>238</v>
      </c>
      <c r="B95" s="2" t="s">
        <v>311</v>
      </c>
      <c r="C95" s="2" t="s">
        <v>62</v>
      </c>
      <c r="D95" t="s">
        <v>297</v>
      </c>
      <c r="E95" s="4" t="s">
        <v>309</v>
      </c>
      <c r="F95" s="3" t="s">
        <v>309</v>
      </c>
      <c r="G95" s="5">
        <v>2.0</v>
      </c>
      <c r="H95" t="s">
        <v>66</v>
      </c>
      <c r="I95" s="6" t="s">
        <v>66</v>
      </c>
      <c r="J95">
        <v>8.0</v>
      </c>
      <c r="K95" s="6">
        <v>8.0</v>
      </c>
      <c r="L95" s="4">
        <v>1.0</v>
      </c>
      <c r="M95" s="11">
        <v>0.0</v>
      </c>
      <c r="N95">
        <v>1.1762922712378256</v>
      </c>
      <c r="O95">
        <v>0.315</v>
      </c>
      <c r="P95">
        <f t="shared" si="1"/>
        <v>1.176292271</v>
      </c>
      <c r="Q95">
        <f t="shared" si="2"/>
        <v>3.734261179</v>
      </c>
    </row>
    <row r="96" ht="13.5" customHeight="1">
      <c r="A96" s="4" t="s">
        <v>314</v>
      </c>
      <c r="B96" s="2" t="s">
        <v>315</v>
      </c>
      <c r="C96" s="2" t="s">
        <v>62</v>
      </c>
      <c r="D96" t="s">
        <v>297</v>
      </c>
      <c r="E96" s="4" t="s">
        <v>309</v>
      </c>
      <c r="F96" s="3" t="s">
        <v>309</v>
      </c>
      <c r="G96" s="5">
        <v>1.0</v>
      </c>
      <c r="H96" t="s">
        <v>66</v>
      </c>
      <c r="I96" s="6" t="s">
        <v>66</v>
      </c>
      <c r="J96">
        <v>8.0</v>
      </c>
      <c r="K96" s="6">
        <v>8.0</v>
      </c>
      <c r="L96" s="4">
        <v>4.0</v>
      </c>
      <c r="M96" s="11">
        <v>0.0</v>
      </c>
      <c r="N96">
        <v>1.2362922712378257</v>
      </c>
      <c r="O96">
        <v>0.451</v>
      </c>
      <c r="P96">
        <f t="shared" si="1"/>
        <v>1.236292271</v>
      </c>
      <c r="Q96">
        <f t="shared" si="2"/>
        <v>2.741224548</v>
      </c>
    </row>
    <row r="97" ht="13.5" customHeight="1">
      <c r="A97" t="s">
        <v>240</v>
      </c>
      <c r="B97" s="2" t="s">
        <v>318</v>
      </c>
      <c r="C97" s="2" t="s">
        <v>62</v>
      </c>
      <c r="D97" t="s">
        <v>297</v>
      </c>
      <c r="E97" s="4" t="s">
        <v>309</v>
      </c>
      <c r="F97" s="3" t="s">
        <v>309</v>
      </c>
      <c r="G97" s="5">
        <v>2.0</v>
      </c>
      <c r="H97" t="s">
        <v>66</v>
      </c>
      <c r="I97" s="6" t="s">
        <v>66</v>
      </c>
      <c r="J97">
        <v>8.0</v>
      </c>
      <c r="K97" s="6">
        <v>8.0</v>
      </c>
      <c r="L97">
        <v>4.0</v>
      </c>
      <c r="M97" s="11">
        <v>0.0</v>
      </c>
      <c r="N97">
        <v>0.9012922712378256</v>
      </c>
      <c r="O97">
        <v>0.203</v>
      </c>
      <c r="P97">
        <f t="shared" si="1"/>
        <v>0.9012922712</v>
      </c>
      <c r="Q97">
        <f t="shared" si="2"/>
        <v>4.439863405</v>
      </c>
    </row>
    <row r="98" ht="13.5" customHeight="1">
      <c r="A98" t="s">
        <v>232</v>
      </c>
      <c r="B98" s="2" t="s">
        <v>320</v>
      </c>
      <c r="C98" s="2" t="s">
        <v>85</v>
      </c>
      <c r="D98" t="s">
        <v>297</v>
      </c>
      <c r="E98" s="4" t="s">
        <v>309</v>
      </c>
      <c r="F98" s="3" t="s">
        <v>309</v>
      </c>
      <c r="G98" s="5">
        <v>1.0</v>
      </c>
      <c r="H98" t="s">
        <v>88</v>
      </c>
      <c r="I98" s="2" t="s">
        <v>88</v>
      </c>
      <c r="J98">
        <v>5.0</v>
      </c>
      <c r="K98" s="6">
        <v>5.0</v>
      </c>
      <c r="L98">
        <v>1.0</v>
      </c>
      <c r="M98">
        <v>0.5421428571428571</v>
      </c>
      <c r="N98">
        <v>1.6662922712378256</v>
      </c>
      <c r="O98">
        <v>0.453</v>
      </c>
      <c r="P98">
        <f t="shared" si="1"/>
        <v>2.208435128</v>
      </c>
      <c r="Q98">
        <f t="shared" si="2"/>
        <v>4.875132734</v>
      </c>
    </row>
    <row r="99" ht="13.5" customHeight="1">
      <c r="A99" t="s">
        <v>234</v>
      </c>
      <c r="B99" s="2" t="s">
        <v>322</v>
      </c>
      <c r="C99" s="2" t="s">
        <v>85</v>
      </c>
      <c r="D99" t="s">
        <v>297</v>
      </c>
      <c r="E99" s="4" t="s">
        <v>309</v>
      </c>
      <c r="F99" s="3" t="s">
        <v>309</v>
      </c>
      <c r="G99" s="5">
        <v>2.0</v>
      </c>
      <c r="H99" t="s">
        <v>88</v>
      </c>
      <c r="I99" s="2" t="s">
        <v>88</v>
      </c>
      <c r="J99">
        <v>5.0</v>
      </c>
      <c r="K99" s="6">
        <v>5.0</v>
      </c>
      <c r="L99">
        <v>1.0</v>
      </c>
      <c r="M99">
        <v>0.4781428571428572</v>
      </c>
      <c r="N99">
        <v>1.7962922712378258</v>
      </c>
      <c r="O99">
        <v>0.471</v>
      </c>
      <c r="P99">
        <f t="shared" si="1"/>
        <v>2.274435128</v>
      </c>
      <c r="Q99">
        <f t="shared" si="2"/>
        <v>4.828949317</v>
      </c>
    </row>
    <row r="100" ht="13.5" customHeight="1">
      <c r="A100" t="s">
        <v>247</v>
      </c>
      <c r="B100" s="2" t="s">
        <v>323</v>
      </c>
      <c r="C100" s="2" t="s">
        <v>62</v>
      </c>
      <c r="D100" t="s">
        <v>297</v>
      </c>
      <c r="E100" s="4" t="s">
        <v>324</v>
      </c>
      <c r="F100" s="3" t="s">
        <v>324</v>
      </c>
      <c r="G100" s="5">
        <v>1.0</v>
      </c>
      <c r="H100" t="s">
        <v>66</v>
      </c>
      <c r="I100" s="6" t="s">
        <v>66</v>
      </c>
      <c r="J100">
        <v>8.0</v>
      </c>
      <c r="K100" s="6">
        <v>8.0</v>
      </c>
      <c r="L100">
        <v>1.0</v>
      </c>
      <c r="M100" s="11">
        <v>0.0</v>
      </c>
      <c r="N100">
        <v>1.6762922712378256</v>
      </c>
      <c r="O100">
        <v>0.41</v>
      </c>
      <c r="P100">
        <f t="shared" si="1"/>
        <v>1.676292271</v>
      </c>
      <c r="Q100">
        <f t="shared" si="2"/>
        <v>4.088517735</v>
      </c>
    </row>
    <row r="101" ht="13.5" customHeight="1">
      <c r="A101" t="s">
        <v>248</v>
      </c>
      <c r="B101" s="2" t="s">
        <v>325</v>
      </c>
      <c r="C101" s="2" t="s">
        <v>62</v>
      </c>
      <c r="D101" t="s">
        <v>297</v>
      </c>
      <c r="E101" s="4" t="s">
        <v>324</v>
      </c>
      <c r="F101" s="3" t="s">
        <v>324</v>
      </c>
      <c r="G101" s="5">
        <v>2.0</v>
      </c>
      <c r="H101" t="s">
        <v>66</v>
      </c>
      <c r="I101" s="6" t="s">
        <v>66</v>
      </c>
      <c r="J101">
        <v>8.0</v>
      </c>
      <c r="K101" s="6">
        <v>8.0</v>
      </c>
      <c r="L101">
        <v>1.0</v>
      </c>
      <c r="M101" s="11">
        <v>0.0</v>
      </c>
      <c r="N101">
        <v>1.1362922712378256</v>
      </c>
      <c r="O101">
        <v>0.654</v>
      </c>
      <c r="P101">
        <f t="shared" si="1"/>
        <v>1.136292271</v>
      </c>
      <c r="Q101">
        <f t="shared" si="2"/>
        <v>1.737449956</v>
      </c>
    </row>
    <row r="102" ht="13.5" customHeight="1">
      <c r="A102" t="s">
        <v>251</v>
      </c>
      <c r="B102" s="2" t="s">
        <v>326</v>
      </c>
      <c r="C102" s="2" t="s">
        <v>62</v>
      </c>
      <c r="D102" t="s">
        <v>297</v>
      </c>
      <c r="E102" s="4" t="s">
        <v>324</v>
      </c>
      <c r="F102" s="3" t="s">
        <v>324</v>
      </c>
      <c r="G102" s="5">
        <v>1.0</v>
      </c>
      <c r="H102" t="s">
        <v>66</v>
      </c>
      <c r="I102" s="6" t="s">
        <v>66</v>
      </c>
      <c r="J102">
        <v>8.0</v>
      </c>
      <c r="K102" s="6">
        <v>8.0</v>
      </c>
      <c r="L102">
        <v>4.0</v>
      </c>
      <c r="M102" s="11">
        <v>0.0</v>
      </c>
      <c r="N102">
        <v>0.7452922712378257</v>
      </c>
      <c r="O102">
        <v>0.385</v>
      </c>
      <c r="P102">
        <f t="shared" si="1"/>
        <v>0.7452922712</v>
      </c>
      <c r="Q102">
        <f t="shared" si="2"/>
        <v>1.935824081</v>
      </c>
    </row>
    <row r="103" ht="13.5" customHeight="1">
      <c r="A103" t="s">
        <v>253</v>
      </c>
      <c r="B103" s="2" t="s">
        <v>327</v>
      </c>
      <c r="C103" s="2" t="s">
        <v>62</v>
      </c>
      <c r="D103" t="s">
        <v>297</v>
      </c>
      <c r="E103" s="4" t="s">
        <v>324</v>
      </c>
      <c r="F103" s="3" t="s">
        <v>324</v>
      </c>
      <c r="G103" s="5">
        <v>2.0</v>
      </c>
      <c r="H103" t="s">
        <v>66</v>
      </c>
      <c r="I103" s="6" t="s">
        <v>66</v>
      </c>
      <c r="J103">
        <v>8.0</v>
      </c>
      <c r="K103" s="6">
        <v>8.0</v>
      </c>
      <c r="L103">
        <v>4.0</v>
      </c>
      <c r="M103" s="11">
        <v>0.0</v>
      </c>
      <c r="N103">
        <v>0.8512922712378257</v>
      </c>
      <c r="O103">
        <v>0.368</v>
      </c>
      <c r="P103">
        <f t="shared" si="1"/>
        <v>0.8512922712</v>
      </c>
      <c r="Q103">
        <f t="shared" si="2"/>
        <v>2.313294215</v>
      </c>
    </row>
    <row r="104" ht="13.5" customHeight="1">
      <c r="A104" s="11" t="s">
        <v>242</v>
      </c>
      <c r="B104" s="11"/>
      <c r="C104" s="12" t="s">
        <v>85</v>
      </c>
      <c r="D104" s="11" t="s">
        <v>297</v>
      </c>
      <c r="E104" s="12" t="s">
        <v>324</v>
      </c>
      <c r="F104" s="13"/>
      <c r="G104" s="14" t="str">
        <f>RIGHT(A104,1)</f>
        <v>2</v>
      </c>
      <c r="H104" s="11" t="s">
        <v>120</v>
      </c>
      <c r="I104" s="11"/>
      <c r="J104" s="11">
        <v>6.0</v>
      </c>
      <c r="K104" s="11"/>
      <c r="L104" s="11">
        <v>1.0</v>
      </c>
      <c r="M104" s="11">
        <v>0.33914285714285713</v>
      </c>
      <c r="N104" s="11">
        <v>1.2462922712378257</v>
      </c>
      <c r="O104" s="11">
        <v>0.354</v>
      </c>
      <c r="P104" s="11">
        <f t="shared" si="1"/>
        <v>1.585435128</v>
      </c>
      <c r="Q104" s="11">
        <f t="shared" si="2"/>
        <v>4.478630306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ht="13.5" customHeight="1">
      <c r="A105" s="11" t="s">
        <v>245</v>
      </c>
      <c r="B105" s="15" t="s">
        <v>340</v>
      </c>
      <c r="C105" s="12" t="s">
        <v>85</v>
      </c>
      <c r="D105" s="11" t="s">
        <v>297</v>
      </c>
      <c r="E105" s="12" t="s">
        <v>324</v>
      </c>
      <c r="F105" s="13"/>
      <c r="G105" s="14">
        <v>1.0</v>
      </c>
      <c r="H105" s="11" t="s">
        <v>120</v>
      </c>
      <c r="I105" s="11"/>
      <c r="J105" s="11">
        <v>6.0</v>
      </c>
      <c r="K105" s="11"/>
      <c r="L105" s="11">
        <v>1.0</v>
      </c>
      <c r="M105" s="11">
        <v>0.8681428571428572</v>
      </c>
      <c r="N105" s="11">
        <v>1.5362922712378257</v>
      </c>
      <c r="O105" s="11">
        <v>0.534</v>
      </c>
      <c r="P105" s="11">
        <f t="shared" si="1"/>
        <v>2.404435128</v>
      </c>
      <c r="Q105" s="11">
        <f t="shared" si="2"/>
        <v>4.502687506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ht="13.5" customHeight="1">
      <c r="A106" s="11" t="s">
        <v>243</v>
      </c>
      <c r="B106" s="11"/>
      <c r="C106" s="12" t="s">
        <v>85</v>
      </c>
      <c r="D106" s="11" t="s">
        <v>297</v>
      </c>
      <c r="E106" s="12" t="s">
        <v>324</v>
      </c>
      <c r="F106" s="13"/>
      <c r="G106" s="14">
        <v>2.0</v>
      </c>
      <c r="H106" s="11" t="s">
        <v>120</v>
      </c>
      <c r="I106" s="11"/>
      <c r="J106" s="11">
        <v>6.0</v>
      </c>
      <c r="K106" s="11"/>
      <c r="L106" s="11">
        <v>1.0</v>
      </c>
      <c r="M106" s="11">
        <v>0.5081428571428571</v>
      </c>
      <c r="N106" s="11">
        <v>1.3562922712378256</v>
      </c>
      <c r="O106" s="11">
        <v>0.373</v>
      </c>
      <c r="P106" s="11">
        <f t="shared" si="1"/>
        <v>1.864435128</v>
      </c>
      <c r="Q106" s="11">
        <f t="shared" si="2"/>
        <v>4.998485599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3.5" customHeight="1">
      <c r="A107" t="s">
        <v>256</v>
      </c>
      <c r="B107" s="2" t="s">
        <v>354</v>
      </c>
      <c r="C107" s="2" t="s">
        <v>62</v>
      </c>
      <c r="D107" t="s">
        <v>297</v>
      </c>
      <c r="E107" s="4" t="s">
        <v>355</v>
      </c>
      <c r="F107" s="3" t="s">
        <v>355</v>
      </c>
      <c r="G107" s="5">
        <v>1.0</v>
      </c>
      <c r="H107" t="s">
        <v>66</v>
      </c>
      <c r="I107" s="6" t="s">
        <v>66</v>
      </c>
      <c r="J107">
        <v>8.0</v>
      </c>
      <c r="K107" s="6">
        <v>8.0</v>
      </c>
      <c r="L107">
        <v>1.0</v>
      </c>
      <c r="M107">
        <v>1.2081428571428572</v>
      </c>
      <c r="N107">
        <v>5.646292271237826</v>
      </c>
      <c r="O107">
        <v>0.839</v>
      </c>
      <c r="P107">
        <f t="shared" si="1"/>
        <v>6.854435128</v>
      </c>
      <c r="Q107">
        <f t="shared" si="2"/>
        <v>8.169767733</v>
      </c>
    </row>
    <row r="108" ht="13.5" customHeight="1">
      <c r="A108" t="s">
        <v>257</v>
      </c>
      <c r="B108" s="2" t="s">
        <v>356</v>
      </c>
      <c r="C108" s="2" t="s">
        <v>62</v>
      </c>
      <c r="D108" t="s">
        <v>297</v>
      </c>
      <c r="E108" s="4" t="s">
        <v>355</v>
      </c>
      <c r="F108" s="3" t="s">
        <v>355</v>
      </c>
      <c r="G108" s="5">
        <v>2.0</v>
      </c>
      <c r="H108" t="s">
        <v>66</v>
      </c>
      <c r="I108" s="6" t="s">
        <v>66</v>
      </c>
      <c r="J108">
        <v>8.0</v>
      </c>
      <c r="K108" s="6">
        <v>8.0</v>
      </c>
      <c r="L108">
        <v>1.0</v>
      </c>
      <c r="M108">
        <v>0.6611428571428571</v>
      </c>
      <c r="N108">
        <v>1.0362922712378257</v>
      </c>
      <c r="O108">
        <v>0.411</v>
      </c>
      <c r="P108">
        <f t="shared" si="1"/>
        <v>1.697435128</v>
      </c>
      <c r="Q108">
        <f t="shared" si="2"/>
        <v>4.130012478</v>
      </c>
    </row>
    <row r="109" ht="13.5" customHeight="1">
      <c r="A109" t="s">
        <v>259</v>
      </c>
      <c r="B109" s="2" t="s">
        <v>358</v>
      </c>
      <c r="C109" s="2" t="s">
        <v>62</v>
      </c>
      <c r="D109" t="s">
        <v>297</v>
      </c>
      <c r="E109" s="4" t="s">
        <v>355</v>
      </c>
      <c r="F109" s="3" t="s">
        <v>355</v>
      </c>
      <c r="G109" s="5">
        <v>1.0</v>
      </c>
      <c r="H109" t="s">
        <v>66</v>
      </c>
      <c r="I109" s="6" t="s">
        <v>66</v>
      </c>
      <c r="J109">
        <v>8.0</v>
      </c>
      <c r="K109" s="6">
        <v>8.0</v>
      </c>
      <c r="L109">
        <v>4.0</v>
      </c>
      <c r="M109">
        <v>0.44014285714285717</v>
      </c>
      <c r="N109">
        <v>2.356292271237826</v>
      </c>
      <c r="O109">
        <v>0.54</v>
      </c>
      <c r="P109">
        <f t="shared" si="1"/>
        <v>2.796435128</v>
      </c>
      <c r="Q109">
        <f t="shared" si="2"/>
        <v>5.178583571</v>
      </c>
    </row>
    <row r="110" ht="13.5" customHeight="1">
      <c r="A110" t="s">
        <v>260</v>
      </c>
      <c r="B110" s="2" t="s">
        <v>359</v>
      </c>
      <c r="C110" s="2" t="s">
        <v>62</v>
      </c>
      <c r="D110" t="s">
        <v>297</v>
      </c>
      <c r="E110" s="4" t="s">
        <v>355</v>
      </c>
      <c r="F110" s="3" t="s">
        <v>355</v>
      </c>
      <c r="G110" s="5">
        <v>2.0</v>
      </c>
      <c r="H110" t="s">
        <v>66</v>
      </c>
      <c r="I110" s="6" t="s">
        <v>66</v>
      </c>
      <c r="J110">
        <v>8.0</v>
      </c>
      <c r="K110" s="6">
        <v>8.0</v>
      </c>
      <c r="L110">
        <v>4.0</v>
      </c>
      <c r="M110">
        <v>0.3911428571428571</v>
      </c>
      <c r="N110">
        <v>1.1462922712378256</v>
      </c>
      <c r="O110">
        <v>0.483</v>
      </c>
      <c r="P110">
        <f t="shared" si="1"/>
        <v>1.537435128</v>
      </c>
      <c r="Q110">
        <f t="shared" si="2"/>
        <v>3.183095504</v>
      </c>
    </row>
    <row r="111" ht="13.5" customHeight="1">
      <c r="A111" t="s">
        <v>254</v>
      </c>
      <c r="B111" s="2" t="s">
        <v>361</v>
      </c>
      <c r="C111" s="2" t="s">
        <v>85</v>
      </c>
      <c r="D111" t="s">
        <v>297</v>
      </c>
      <c r="E111" s="4" t="s">
        <v>355</v>
      </c>
      <c r="F111" s="3" t="s">
        <v>355</v>
      </c>
      <c r="G111" s="5">
        <v>2.0</v>
      </c>
      <c r="H111" t="s">
        <v>120</v>
      </c>
      <c r="I111" s="2" t="s">
        <v>120</v>
      </c>
      <c r="J111">
        <v>6.0</v>
      </c>
      <c r="K111" s="6">
        <v>6.0</v>
      </c>
      <c r="L111">
        <v>1.0</v>
      </c>
      <c r="M111">
        <v>0.7281428571428572</v>
      </c>
      <c r="N111">
        <v>1.9962922712378255</v>
      </c>
      <c r="O111">
        <v>0.525</v>
      </c>
      <c r="P111">
        <f t="shared" si="1"/>
        <v>2.724435128</v>
      </c>
      <c r="Q111">
        <f t="shared" si="2"/>
        <v>5.189400245</v>
      </c>
    </row>
    <row r="112" ht="13.5" customHeight="1">
      <c r="A112" t="s">
        <v>262</v>
      </c>
      <c r="B112" s="2" t="s">
        <v>364</v>
      </c>
      <c r="C112" s="2" t="s">
        <v>62</v>
      </c>
      <c r="D112" t="s">
        <v>297</v>
      </c>
      <c r="E112" s="4" t="s">
        <v>365</v>
      </c>
      <c r="F112" s="3" t="s">
        <v>365</v>
      </c>
      <c r="G112" s="5">
        <v>1.0</v>
      </c>
      <c r="H112" t="s">
        <v>66</v>
      </c>
      <c r="I112" s="6" t="s">
        <v>66</v>
      </c>
      <c r="J112">
        <v>8.0</v>
      </c>
      <c r="K112" s="6">
        <v>8.0</v>
      </c>
      <c r="L112">
        <v>1.0</v>
      </c>
      <c r="M112">
        <v>0.6201428571428571</v>
      </c>
      <c r="N112">
        <v>1.7162922712378257</v>
      </c>
      <c r="O112">
        <v>0.438</v>
      </c>
      <c r="P112">
        <f t="shared" si="1"/>
        <v>2.336435128</v>
      </c>
      <c r="Q112">
        <f t="shared" si="2"/>
        <v>5.334326777</v>
      </c>
    </row>
    <row r="113" ht="13.5" customHeight="1">
      <c r="A113" t="s">
        <v>264</v>
      </c>
      <c r="B113" s="2" t="s">
        <v>366</v>
      </c>
      <c r="C113" s="2" t="s">
        <v>62</v>
      </c>
      <c r="D113" t="s">
        <v>297</v>
      </c>
      <c r="E113" s="4" t="s">
        <v>365</v>
      </c>
      <c r="F113" s="3" t="s">
        <v>365</v>
      </c>
      <c r="G113" s="5">
        <v>2.0</v>
      </c>
      <c r="H113" t="s">
        <v>66</v>
      </c>
      <c r="I113" s="6" t="s">
        <v>66</v>
      </c>
      <c r="J113">
        <v>8.0</v>
      </c>
      <c r="K113" s="6">
        <v>8.0</v>
      </c>
      <c r="L113">
        <v>1.0</v>
      </c>
      <c r="M113">
        <v>0.8231428571428572</v>
      </c>
      <c r="N113">
        <v>3.1762922712378256</v>
      </c>
      <c r="O113">
        <v>0.487</v>
      </c>
      <c r="P113">
        <f t="shared" si="1"/>
        <v>3.999435128</v>
      </c>
      <c r="Q113">
        <f t="shared" si="2"/>
        <v>8.212392461</v>
      </c>
    </row>
    <row r="114" ht="13.5" customHeight="1">
      <c r="A114" t="s">
        <v>265</v>
      </c>
      <c r="B114" s="2" t="s">
        <v>367</v>
      </c>
      <c r="C114" s="2" t="s">
        <v>62</v>
      </c>
      <c r="D114" t="s">
        <v>297</v>
      </c>
      <c r="E114" s="4" t="s">
        <v>365</v>
      </c>
      <c r="F114" s="3" t="s">
        <v>365</v>
      </c>
      <c r="G114" s="5">
        <v>1.0</v>
      </c>
      <c r="H114" t="s">
        <v>66</v>
      </c>
      <c r="I114" s="6" t="s">
        <v>66</v>
      </c>
      <c r="J114">
        <v>8.0</v>
      </c>
      <c r="K114" s="6">
        <v>8.0</v>
      </c>
      <c r="L114">
        <v>4.0</v>
      </c>
      <c r="M114">
        <v>1.1521428571428571</v>
      </c>
      <c r="N114">
        <v>1.6762922712378256</v>
      </c>
      <c r="O114">
        <v>0.479</v>
      </c>
      <c r="P114">
        <f t="shared" si="1"/>
        <v>2.828435128</v>
      </c>
      <c r="Q114">
        <f t="shared" si="2"/>
        <v>5.904875007</v>
      </c>
    </row>
    <row r="115" ht="13.5" customHeight="1">
      <c r="A115" t="s">
        <v>268</v>
      </c>
      <c r="B115" s="2" t="s">
        <v>368</v>
      </c>
      <c r="C115" s="2" t="s">
        <v>62</v>
      </c>
      <c r="D115" t="s">
        <v>297</v>
      </c>
      <c r="E115" s="4" t="s">
        <v>365</v>
      </c>
      <c r="F115" s="3" t="s">
        <v>365</v>
      </c>
      <c r="G115" s="5">
        <v>2.0</v>
      </c>
      <c r="H115" t="s">
        <v>66</v>
      </c>
      <c r="I115" s="6" t="s">
        <v>66</v>
      </c>
      <c r="J115">
        <v>8.0</v>
      </c>
      <c r="K115" s="6">
        <v>8.0</v>
      </c>
      <c r="L115">
        <v>4.0</v>
      </c>
      <c r="M115">
        <v>1.5681428571428573</v>
      </c>
      <c r="N115">
        <v>3.0062922712378257</v>
      </c>
      <c r="O115">
        <v>0.662</v>
      </c>
      <c r="P115">
        <f t="shared" si="1"/>
        <v>4.574435128</v>
      </c>
      <c r="Q115">
        <f t="shared" si="2"/>
        <v>6.910022853</v>
      </c>
    </row>
    <row r="116" ht="13.5" customHeight="1">
      <c r="A116" t="s">
        <v>281</v>
      </c>
      <c r="B116" s="2" t="s">
        <v>369</v>
      </c>
      <c r="C116" s="2" t="s">
        <v>85</v>
      </c>
      <c r="D116" t="s">
        <v>297</v>
      </c>
      <c r="E116" s="4" t="s">
        <v>370</v>
      </c>
      <c r="F116" s="3" t="s">
        <v>365</v>
      </c>
      <c r="G116" s="5" t="str">
        <f t="shared" ref="G116:G117" si="8">RIGHT(A116,1)</f>
        <v>1</v>
      </c>
      <c r="H116" t="s">
        <v>66</v>
      </c>
      <c r="I116" s="6" t="s">
        <v>66</v>
      </c>
      <c r="J116">
        <v>8.0</v>
      </c>
      <c r="K116" s="6">
        <v>8.0</v>
      </c>
      <c r="L116">
        <v>1.0</v>
      </c>
      <c r="M116">
        <v>2.2081428571428567</v>
      </c>
      <c r="N116">
        <v>3.2362922712378257</v>
      </c>
      <c r="O116">
        <v>0.648</v>
      </c>
      <c r="P116">
        <f t="shared" si="1"/>
        <v>5.444435128</v>
      </c>
      <c r="Q116">
        <f t="shared" si="2"/>
        <v>8.401906062</v>
      </c>
    </row>
    <row r="117" ht="13.5" customHeight="1">
      <c r="A117" t="s">
        <v>283</v>
      </c>
      <c r="B117" s="2" t="s">
        <v>371</v>
      </c>
      <c r="C117" s="2" t="s">
        <v>85</v>
      </c>
      <c r="D117" t="s">
        <v>297</v>
      </c>
      <c r="E117" s="4" t="s">
        <v>370</v>
      </c>
      <c r="F117" s="3" t="s">
        <v>365</v>
      </c>
      <c r="G117" s="5" t="str">
        <f t="shared" si="8"/>
        <v>2</v>
      </c>
      <c r="H117" t="s">
        <v>66</v>
      </c>
      <c r="I117" s="6" t="s">
        <v>66</v>
      </c>
      <c r="J117">
        <v>8.0</v>
      </c>
      <c r="K117" s="6">
        <v>8.0</v>
      </c>
      <c r="L117">
        <v>1.0</v>
      </c>
      <c r="M117">
        <v>1.9281428571428572</v>
      </c>
      <c r="N117">
        <v>2.436292271237826</v>
      </c>
      <c r="O117">
        <v>0.596</v>
      </c>
      <c r="P117">
        <f t="shared" si="1"/>
        <v>4.364435128</v>
      </c>
      <c r="Q117">
        <f t="shared" si="2"/>
        <v>7.322877732</v>
      </c>
    </row>
    <row r="118" ht="13.5" customHeight="1">
      <c r="A118" t="s">
        <v>274</v>
      </c>
      <c r="B118" s="2" t="s">
        <v>372</v>
      </c>
      <c r="C118" s="2" t="s">
        <v>62</v>
      </c>
      <c r="D118" t="s">
        <v>297</v>
      </c>
      <c r="E118" s="4" t="s">
        <v>370</v>
      </c>
      <c r="F118" s="3" t="s">
        <v>370</v>
      </c>
      <c r="G118" s="5">
        <v>1.0</v>
      </c>
      <c r="H118" t="s">
        <v>66</v>
      </c>
      <c r="I118" s="6" t="s">
        <v>66</v>
      </c>
      <c r="J118">
        <v>8.0</v>
      </c>
      <c r="K118" s="6">
        <v>8.0</v>
      </c>
      <c r="L118">
        <v>1.0</v>
      </c>
      <c r="M118">
        <v>1.4281428571428572</v>
      </c>
      <c r="N118">
        <v>0.9862922712378257</v>
      </c>
      <c r="O118">
        <v>0.633</v>
      </c>
      <c r="P118">
        <f t="shared" si="1"/>
        <v>2.414435128</v>
      </c>
      <c r="Q118">
        <f t="shared" si="2"/>
        <v>3.814273505</v>
      </c>
    </row>
    <row r="119" ht="13.5" customHeight="1">
      <c r="A119" t="s">
        <v>276</v>
      </c>
      <c r="B119" s="2" t="s">
        <v>373</v>
      </c>
      <c r="C119" s="2" t="s">
        <v>62</v>
      </c>
      <c r="D119" t="s">
        <v>297</v>
      </c>
      <c r="E119" s="4" t="s">
        <v>370</v>
      </c>
      <c r="F119" s="3" t="s">
        <v>370</v>
      </c>
      <c r="G119" s="5">
        <v>2.0</v>
      </c>
      <c r="H119" t="s">
        <v>66</v>
      </c>
      <c r="I119" s="6" t="s">
        <v>66</v>
      </c>
      <c r="J119">
        <v>8.0</v>
      </c>
      <c r="K119" s="6">
        <v>8.0</v>
      </c>
      <c r="L119">
        <v>1.0</v>
      </c>
      <c r="M119">
        <v>1.858142857142857</v>
      </c>
      <c r="N119">
        <v>2.4462922712378257</v>
      </c>
      <c r="O119">
        <v>0.642</v>
      </c>
      <c r="P119">
        <f t="shared" si="1"/>
        <v>4.304435128</v>
      </c>
      <c r="Q119">
        <f t="shared" si="2"/>
        <v>6.704727614</v>
      </c>
    </row>
    <row r="120" ht="13.5" customHeight="1">
      <c r="A120" t="s">
        <v>278</v>
      </c>
      <c r="B120" s="2" t="s">
        <v>374</v>
      </c>
      <c r="C120" s="2" t="s">
        <v>62</v>
      </c>
      <c r="D120" t="s">
        <v>297</v>
      </c>
      <c r="E120" s="4" t="s">
        <v>370</v>
      </c>
      <c r="F120" s="3" t="s">
        <v>370</v>
      </c>
      <c r="G120" s="5">
        <v>1.0</v>
      </c>
      <c r="H120" t="s">
        <v>66</v>
      </c>
      <c r="I120" s="6" t="s">
        <v>66</v>
      </c>
      <c r="J120">
        <v>8.0</v>
      </c>
      <c r="K120" s="6">
        <v>8.0</v>
      </c>
      <c r="L120">
        <v>4.0</v>
      </c>
      <c r="M120">
        <v>2.128142857142857</v>
      </c>
      <c r="N120">
        <v>2.186292271237826</v>
      </c>
      <c r="O120">
        <v>0.674</v>
      </c>
      <c r="P120">
        <f t="shared" si="1"/>
        <v>4.314435128</v>
      </c>
      <c r="Q120">
        <f t="shared" si="2"/>
        <v>6.401239063</v>
      </c>
    </row>
    <row r="121" ht="13.5" customHeight="1">
      <c r="A121" t="s">
        <v>279</v>
      </c>
      <c r="B121" s="2" t="s">
        <v>375</v>
      </c>
      <c r="C121" s="2" t="s">
        <v>62</v>
      </c>
      <c r="D121" t="s">
        <v>297</v>
      </c>
      <c r="E121" s="4" t="s">
        <v>370</v>
      </c>
      <c r="F121" s="3" t="s">
        <v>370</v>
      </c>
      <c r="G121" s="5">
        <v>2.0</v>
      </c>
      <c r="H121" t="s">
        <v>66</v>
      </c>
      <c r="I121" s="6" t="s">
        <v>66</v>
      </c>
      <c r="J121">
        <v>8.0</v>
      </c>
      <c r="K121" s="6">
        <v>8.0</v>
      </c>
      <c r="L121">
        <v>4.0</v>
      </c>
      <c r="M121">
        <v>2.0581428571428573</v>
      </c>
      <c r="N121">
        <v>1.6362922712378256</v>
      </c>
      <c r="O121">
        <v>0.602</v>
      </c>
      <c r="P121">
        <f t="shared" si="1"/>
        <v>3.694435128</v>
      </c>
      <c r="Q121">
        <f t="shared" si="2"/>
        <v>6.136935429</v>
      </c>
    </row>
    <row r="122" ht="13.5" customHeight="1">
      <c r="A122" t="s">
        <v>269</v>
      </c>
      <c r="B122" s="2" t="s">
        <v>376</v>
      </c>
      <c r="C122" s="2" t="s">
        <v>85</v>
      </c>
      <c r="D122" t="s">
        <v>297</v>
      </c>
      <c r="E122" s="4" t="s">
        <v>370</v>
      </c>
      <c r="F122" s="3" t="s">
        <v>370</v>
      </c>
      <c r="G122" s="5">
        <v>1.0</v>
      </c>
      <c r="H122" t="s">
        <v>151</v>
      </c>
      <c r="I122" s="2" t="s">
        <v>151</v>
      </c>
      <c r="J122">
        <v>7.0</v>
      </c>
      <c r="K122" s="6">
        <v>7.0</v>
      </c>
      <c r="L122">
        <v>1.0</v>
      </c>
      <c r="M122">
        <v>0.10694285714285715</v>
      </c>
      <c r="N122">
        <v>1.3062922712378258</v>
      </c>
      <c r="O122">
        <v>0.587</v>
      </c>
      <c r="P122">
        <f t="shared" si="1"/>
        <v>1.413235128</v>
      </c>
      <c r="Q122">
        <f t="shared" si="2"/>
        <v>2.407555585</v>
      </c>
    </row>
    <row r="123" ht="13.5" customHeight="1">
      <c r="A123" t="s">
        <v>273</v>
      </c>
      <c r="B123" s="2" t="s">
        <v>377</v>
      </c>
      <c r="C123" s="2" t="s">
        <v>85</v>
      </c>
      <c r="D123" t="s">
        <v>297</v>
      </c>
      <c r="E123" s="4" t="s">
        <v>370</v>
      </c>
      <c r="F123" s="3" t="s">
        <v>370</v>
      </c>
      <c r="G123" s="5">
        <v>2.0</v>
      </c>
      <c r="H123" t="s">
        <v>151</v>
      </c>
      <c r="I123" s="2" t="s">
        <v>151</v>
      </c>
      <c r="J123">
        <v>7.0</v>
      </c>
      <c r="K123" s="6">
        <v>7.0</v>
      </c>
      <c r="L123">
        <v>1.0</v>
      </c>
      <c r="M123">
        <v>0.05714285714285716</v>
      </c>
      <c r="N123">
        <v>1.0362922712378257</v>
      </c>
      <c r="O123">
        <v>0.393</v>
      </c>
      <c r="P123">
        <f t="shared" si="1"/>
        <v>1.093435128</v>
      </c>
      <c r="Q123">
        <f t="shared" si="2"/>
        <v>2.78227768</v>
      </c>
    </row>
    <row r="124" ht="13.5" customHeight="1">
      <c r="A124" t="s">
        <v>286</v>
      </c>
      <c r="B124" s="2" t="s">
        <v>378</v>
      </c>
      <c r="C124" s="2" t="s">
        <v>62</v>
      </c>
      <c r="D124" t="s">
        <v>297</v>
      </c>
      <c r="E124" s="4" t="s">
        <v>379</v>
      </c>
      <c r="F124" s="3" t="s">
        <v>379</v>
      </c>
      <c r="G124" s="5">
        <v>2.0</v>
      </c>
      <c r="H124" t="s">
        <v>66</v>
      </c>
      <c r="I124" s="6" t="s">
        <v>66</v>
      </c>
      <c r="J124">
        <v>8.0</v>
      </c>
      <c r="K124" s="6">
        <v>8.0</v>
      </c>
      <c r="L124">
        <v>1.0</v>
      </c>
      <c r="M124">
        <v>1.2681428571428572</v>
      </c>
      <c r="N124">
        <v>5.816292271237826</v>
      </c>
      <c r="O124">
        <v>0.796</v>
      </c>
      <c r="P124">
        <f t="shared" si="1"/>
        <v>7.084435128</v>
      </c>
      <c r="Q124">
        <f t="shared" si="2"/>
        <v>8.900044131</v>
      </c>
    </row>
    <row r="125" ht="13.5" customHeight="1">
      <c r="A125" t="s">
        <v>288</v>
      </c>
      <c r="B125" s="2" t="s">
        <v>380</v>
      </c>
      <c r="C125" s="2" t="s">
        <v>62</v>
      </c>
      <c r="D125" t="s">
        <v>297</v>
      </c>
      <c r="E125" s="4" t="s">
        <v>379</v>
      </c>
      <c r="F125" s="3" t="s">
        <v>379</v>
      </c>
      <c r="G125" s="5">
        <v>1.0</v>
      </c>
      <c r="H125" t="s">
        <v>66</v>
      </c>
      <c r="I125" s="6" t="s">
        <v>66</v>
      </c>
      <c r="J125">
        <v>8.0</v>
      </c>
      <c r="K125" s="6">
        <v>8.0</v>
      </c>
      <c r="L125">
        <v>4.0</v>
      </c>
      <c r="M125">
        <v>1.0071428571428571</v>
      </c>
      <c r="N125">
        <v>0.4772922712378257</v>
      </c>
      <c r="O125">
        <v>0.312</v>
      </c>
      <c r="P125">
        <f t="shared" si="1"/>
        <v>1.484435128</v>
      </c>
      <c r="Q125">
        <f t="shared" si="2"/>
        <v>4.757804899</v>
      </c>
    </row>
    <row r="126" ht="13.5" customHeight="1">
      <c r="A126" t="s">
        <v>289</v>
      </c>
      <c r="B126" s="2" t="s">
        <v>381</v>
      </c>
      <c r="C126" s="2" t="s">
        <v>62</v>
      </c>
      <c r="D126" t="s">
        <v>297</v>
      </c>
      <c r="E126" s="4" t="s">
        <v>379</v>
      </c>
      <c r="F126" s="3" t="s">
        <v>379</v>
      </c>
      <c r="G126" s="5">
        <v>2.0</v>
      </c>
      <c r="H126" t="s">
        <v>66</v>
      </c>
      <c r="I126" s="6" t="s">
        <v>66</v>
      </c>
      <c r="J126">
        <v>8.0</v>
      </c>
      <c r="K126" s="6">
        <v>8.0</v>
      </c>
      <c r="L126">
        <v>4.0</v>
      </c>
      <c r="M126">
        <v>2.618142857142857</v>
      </c>
      <c r="N126">
        <v>1.2562922712378257</v>
      </c>
      <c r="O126">
        <v>0.462</v>
      </c>
      <c r="P126">
        <f t="shared" si="1"/>
        <v>3.874435128</v>
      </c>
      <c r="Q126">
        <f t="shared" si="2"/>
        <v>8.386223222</v>
      </c>
    </row>
    <row r="127" ht="13.5" customHeight="1">
      <c r="A127" t="s">
        <v>291</v>
      </c>
      <c r="B127" s="2" t="s">
        <v>382</v>
      </c>
      <c r="C127" s="2" t="s">
        <v>85</v>
      </c>
      <c r="D127" t="s">
        <v>297</v>
      </c>
      <c r="E127" s="4" t="s">
        <v>379</v>
      </c>
      <c r="F127" s="3" t="s">
        <v>379</v>
      </c>
      <c r="G127" s="5">
        <v>1.0</v>
      </c>
      <c r="H127" t="s">
        <v>66</v>
      </c>
      <c r="I127" s="6" t="s">
        <v>66</v>
      </c>
      <c r="J127">
        <v>8.0</v>
      </c>
      <c r="K127" s="6">
        <v>8.0</v>
      </c>
      <c r="L127">
        <v>1.0</v>
      </c>
      <c r="M127">
        <v>1.036142857142857</v>
      </c>
      <c r="N127">
        <v>4.156292271237826</v>
      </c>
      <c r="O127">
        <v>0.572</v>
      </c>
      <c r="P127">
        <f t="shared" si="1"/>
        <v>5.192435128</v>
      </c>
      <c r="Q127">
        <f t="shared" si="2"/>
        <v>9.077683791</v>
      </c>
    </row>
    <row r="128" ht="13.5" customHeight="1">
      <c r="A128" t="s">
        <v>293</v>
      </c>
      <c r="B128" s="2" t="s">
        <v>383</v>
      </c>
      <c r="C128" s="2" t="s">
        <v>85</v>
      </c>
      <c r="D128" t="s">
        <v>297</v>
      </c>
      <c r="E128" s="4" t="s">
        <v>379</v>
      </c>
      <c r="F128" s="3" t="s">
        <v>379</v>
      </c>
      <c r="G128" s="5">
        <v>2.0</v>
      </c>
      <c r="H128" t="s">
        <v>66</v>
      </c>
      <c r="I128" s="6" t="s">
        <v>66</v>
      </c>
      <c r="J128">
        <v>8.0</v>
      </c>
      <c r="K128" s="6">
        <v>8.0</v>
      </c>
      <c r="L128">
        <v>1.0</v>
      </c>
      <c r="M128">
        <v>0.7971428571428572</v>
      </c>
      <c r="N128">
        <v>1.8062922712378258</v>
      </c>
      <c r="O128">
        <v>0.428</v>
      </c>
      <c r="P128">
        <f t="shared" si="1"/>
        <v>2.603435128</v>
      </c>
      <c r="Q128">
        <f t="shared" si="2"/>
        <v>6.082792356</v>
      </c>
    </row>
    <row r="129" ht="13.5" customHeight="1">
      <c r="B129" s="6"/>
      <c r="C129" s="6"/>
      <c r="F129" s="16"/>
      <c r="I129" s="6"/>
      <c r="K129" s="6"/>
    </row>
    <row r="130" ht="13.5" customHeight="1">
      <c r="B130" s="6"/>
      <c r="C130" s="6"/>
      <c r="F130" s="16"/>
      <c r="I130" s="6"/>
      <c r="K130" s="6"/>
    </row>
    <row r="131" ht="13.5" customHeight="1">
      <c r="B131" s="6"/>
      <c r="C131" s="6"/>
      <c r="F131" s="16"/>
      <c r="I131" s="6"/>
      <c r="K131" s="6"/>
    </row>
    <row r="132" ht="13.5" customHeight="1">
      <c r="B132" s="6"/>
      <c r="C132" s="6"/>
      <c r="F132" s="16"/>
      <c r="I132" s="6"/>
      <c r="K132" s="6"/>
    </row>
    <row r="133" ht="13.5" customHeight="1">
      <c r="B133" s="6"/>
      <c r="C133" s="6"/>
      <c r="F133" s="16"/>
      <c r="I133" s="6"/>
      <c r="K133" s="6"/>
    </row>
    <row r="134" ht="13.5" customHeight="1">
      <c r="B134" s="6"/>
      <c r="C134" s="6"/>
      <c r="F134" s="16"/>
      <c r="I134" s="6"/>
      <c r="K134" s="6"/>
    </row>
    <row r="135" ht="13.5" customHeight="1">
      <c r="B135" s="6"/>
      <c r="C135" s="6"/>
      <c r="F135" s="16"/>
      <c r="I135" s="6"/>
      <c r="K135" s="6"/>
    </row>
    <row r="136" ht="13.5" customHeight="1">
      <c r="B136" s="6"/>
      <c r="C136" s="6"/>
      <c r="F136" s="16"/>
      <c r="I136" s="6"/>
      <c r="K136" s="6"/>
    </row>
    <row r="137" ht="13.5" customHeight="1">
      <c r="B137" s="6"/>
      <c r="C137" s="6"/>
      <c r="F137" s="16"/>
      <c r="I137" s="6"/>
      <c r="K137" s="6"/>
    </row>
    <row r="138" ht="13.5" customHeight="1">
      <c r="B138" s="6"/>
      <c r="C138" s="6"/>
      <c r="F138" s="16"/>
      <c r="I138" s="6"/>
      <c r="K138" s="6"/>
    </row>
    <row r="139" ht="13.5" customHeight="1">
      <c r="B139" s="6"/>
      <c r="C139" s="6"/>
      <c r="F139" s="16"/>
      <c r="I139" s="6"/>
      <c r="K139" s="6"/>
    </row>
    <row r="140" ht="13.5" customHeight="1">
      <c r="B140" s="6"/>
      <c r="C140" s="6"/>
      <c r="F140" s="16"/>
      <c r="I140" s="6"/>
      <c r="K140" s="6"/>
    </row>
    <row r="141" ht="13.5" customHeight="1">
      <c r="B141" s="6"/>
      <c r="C141" s="6"/>
      <c r="F141" s="16"/>
      <c r="I141" s="6"/>
      <c r="K141" s="6"/>
    </row>
    <row r="142" ht="13.5" customHeight="1">
      <c r="B142" s="6"/>
      <c r="C142" s="6"/>
      <c r="F142" s="16"/>
      <c r="I142" s="6"/>
      <c r="K142" s="6"/>
    </row>
    <row r="143" ht="13.5" customHeight="1">
      <c r="B143" s="6"/>
      <c r="C143" s="6"/>
      <c r="F143" s="16"/>
      <c r="I143" s="6"/>
      <c r="K143" s="6"/>
    </row>
    <row r="144" ht="13.5" customHeight="1">
      <c r="B144" s="6"/>
      <c r="C144" s="6"/>
      <c r="F144" s="16"/>
      <c r="I144" s="6"/>
      <c r="K144" s="6"/>
    </row>
    <row r="145" ht="13.5" customHeight="1">
      <c r="B145" s="6"/>
      <c r="C145" s="6"/>
      <c r="F145" s="16"/>
      <c r="I145" s="6"/>
      <c r="K145" s="6"/>
    </row>
    <row r="146" ht="13.5" customHeight="1">
      <c r="B146" s="6"/>
      <c r="C146" s="6"/>
      <c r="F146" s="16"/>
      <c r="I146" s="6"/>
      <c r="K146" s="6"/>
    </row>
    <row r="147" ht="13.5" customHeight="1">
      <c r="B147" s="6"/>
      <c r="C147" s="6"/>
      <c r="F147" s="16"/>
      <c r="I147" s="6"/>
      <c r="K147" s="6"/>
    </row>
    <row r="148" ht="13.5" customHeight="1">
      <c r="B148" s="6"/>
      <c r="C148" s="6"/>
      <c r="F148" s="16"/>
      <c r="I148" s="6"/>
      <c r="K148" s="6"/>
    </row>
    <row r="149" ht="13.5" customHeight="1">
      <c r="B149" s="6"/>
      <c r="C149" s="6"/>
      <c r="F149" s="16"/>
      <c r="I149" s="6"/>
      <c r="K149" s="6"/>
    </row>
    <row r="150" ht="13.5" customHeight="1">
      <c r="B150" s="6"/>
      <c r="C150" s="6"/>
      <c r="F150" s="16"/>
      <c r="I150" s="6"/>
      <c r="K150" s="6"/>
    </row>
    <row r="151" ht="13.5" customHeight="1">
      <c r="B151" s="6"/>
      <c r="C151" s="6"/>
      <c r="F151" s="16"/>
      <c r="I151" s="6"/>
      <c r="K151" s="6"/>
    </row>
    <row r="152" ht="13.5" customHeight="1">
      <c r="B152" s="6"/>
      <c r="C152" s="6"/>
      <c r="F152" s="16"/>
      <c r="I152" s="6"/>
      <c r="K152" s="6"/>
    </row>
    <row r="153" ht="13.5" customHeight="1">
      <c r="B153" s="6"/>
      <c r="C153" s="6"/>
      <c r="F153" s="16"/>
      <c r="I153" s="6"/>
      <c r="K153" s="6"/>
    </row>
    <row r="154" ht="13.5" customHeight="1">
      <c r="B154" s="6"/>
      <c r="C154" s="6"/>
      <c r="F154" s="16"/>
      <c r="I154" s="6"/>
      <c r="K154" s="6"/>
    </row>
    <row r="155" ht="13.5" customHeight="1">
      <c r="B155" s="6"/>
      <c r="C155" s="6"/>
      <c r="F155" s="16"/>
      <c r="I155" s="6"/>
      <c r="K155" s="6"/>
    </row>
    <row r="156" ht="13.5" customHeight="1">
      <c r="B156" s="6"/>
      <c r="C156" s="6"/>
      <c r="F156" s="16"/>
      <c r="I156" s="6"/>
      <c r="K156" s="6"/>
    </row>
    <row r="157" ht="13.5" customHeight="1">
      <c r="B157" s="6"/>
      <c r="C157" s="6"/>
      <c r="F157" s="16"/>
      <c r="I157" s="6"/>
      <c r="K157" s="6"/>
    </row>
    <row r="158" ht="13.5" customHeight="1">
      <c r="B158" s="6"/>
      <c r="C158" s="6"/>
      <c r="F158" s="16"/>
      <c r="I158" s="6"/>
      <c r="K158" s="6"/>
    </row>
    <row r="159" ht="13.5" customHeight="1">
      <c r="B159" s="6"/>
      <c r="C159" s="6"/>
      <c r="F159" s="16"/>
      <c r="I159" s="6"/>
      <c r="K159" s="6"/>
    </row>
    <row r="160" ht="13.5" customHeight="1">
      <c r="B160" s="6"/>
      <c r="C160" s="6"/>
      <c r="F160" s="16"/>
      <c r="I160" s="6"/>
      <c r="K160" s="6"/>
    </row>
    <row r="161" ht="13.5" customHeight="1">
      <c r="B161" s="6"/>
      <c r="C161" s="6"/>
      <c r="F161" s="16"/>
      <c r="I161" s="6"/>
      <c r="K161" s="6"/>
    </row>
    <row r="162" ht="13.5" customHeight="1">
      <c r="B162" s="6"/>
      <c r="C162" s="6"/>
      <c r="F162" s="16"/>
      <c r="I162" s="6"/>
      <c r="K162" s="6"/>
    </row>
    <row r="163" ht="13.5" customHeight="1">
      <c r="B163" s="6"/>
      <c r="C163" s="6"/>
      <c r="F163" s="16"/>
      <c r="I163" s="6"/>
      <c r="K163" s="6"/>
    </row>
    <row r="164" ht="13.5" customHeight="1">
      <c r="B164" s="6"/>
      <c r="C164" s="6"/>
      <c r="F164" s="16"/>
      <c r="I164" s="6"/>
      <c r="K164" s="6"/>
    </row>
    <row r="165" ht="13.5" customHeight="1">
      <c r="B165" s="6"/>
      <c r="C165" s="6"/>
      <c r="F165" s="16"/>
      <c r="I165" s="6"/>
      <c r="K165" s="6"/>
    </row>
    <row r="166" ht="13.5" customHeight="1">
      <c r="B166" s="6"/>
      <c r="C166" s="6"/>
      <c r="F166" s="16"/>
      <c r="I166" s="6"/>
      <c r="K166" s="6"/>
    </row>
    <row r="167" ht="13.5" customHeight="1">
      <c r="B167" s="6"/>
      <c r="C167" s="6"/>
      <c r="F167" s="16"/>
      <c r="I167" s="6"/>
      <c r="K167" s="6"/>
    </row>
    <row r="168" ht="13.5" customHeight="1">
      <c r="B168" s="6"/>
      <c r="C168" s="6"/>
      <c r="F168" s="16"/>
      <c r="I168" s="6"/>
      <c r="K168" s="6"/>
    </row>
    <row r="169" ht="13.5" customHeight="1">
      <c r="B169" s="6"/>
      <c r="C169" s="6"/>
      <c r="F169" s="16"/>
      <c r="I169" s="6"/>
      <c r="K169" s="6"/>
    </row>
    <row r="170" ht="13.5" customHeight="1">
      <c r="B170" s="6"/>
      <c r="C170" s="6"/>
      <c r="F170" s="16"/>
      <c r="I170" s="6"/>
      <c r="K170" s="6"/>
    </row>
    <row r="171" ht="13.5" customHeight="1">
      <c r="B171" s="6"/>
      <c r="C171" s="6"/>
      <c r="F171" s="16"/>
      <c r="I171" s="6"/>
      <c r="K171" s="6"/>
    </row>
    <row r="172" ht="13.5" customHeight="1">
      <c r="B172" s="6"/>
      <c r="C172" s="6"/>
      <c r="F172" s="16"/>
      <c r="I172" s="6"/>
      <c r="K172" s="6"/>
    </row>
    <row r="173" ht="13.5" customHeight="1">
      <c r="B173" s="6"/>
      <c r="C173" s="6"/>
      <c r="F173" s="16"/>
      <c r="I173" s="6"/>
      <c r="K173" s="6"/>
    </row>
    <row r="174" ht="13.5" customHeight="1">
      <c r="B174" s="6"/>
      <c r="C174" s="6"/>
      <c r="F174" s="16"/>
      <c r="I174" s="6"/>
      <c r="K174" s="6"/>
    </row>
    <row r="175" ht="13.5" customHeight="1">
      <c r="B175" s="6"/>
      <c r="C175" s="6"/>
      <c r="F175" s="16"/>
      <c r="I175" s="6"/>
      <c r="K175" s="6"/>
    </row>
    <row r="176" ht="13.5" customHeight="1">
      <c r="B176" s="6"/>
      <c r="C176" s="6"/>
      <c r="F176" s="16"/>
      <c r="I176" s="6"/>
      <c r="K176" s="6"/>
    </row>
    <row r="177" ht="13.5" customHeight="1">
      <c r="B177" s="6"/>
      <c r="C177" s="6"/>
      <c r="F177" s="16"/>
      <c r="I177" s="6"/>
      <c r="K177" s="6"/>
    </row>
    <row r="178" ht="13.5" customHeight="1">
      <c r="B178" s="6"/>
      <c r="C178" s="6"/>
      <c r="F178" s="16"/>
      <c r="I178" s="6"/>
      <c r="K178" s="6"/>
    </row>
    <row r="179" ht="13.5" customHeight="1">
      <c r="B179" s="6"/>
      <c r="C179" s="6"/>
      <c r="F179" s="16"/>
      <c r="I179" s="6"/>
      <c r="K179" s="6"/>
    </row>
    <row r="180" ht="13.5" customHeight="1">
      <c r="B180" s="6"/>
      <c r="C180" s="6"/>
      <c r="F180" s="16"/>
      <c r="I180" s="6"/>
      <c r="K180" s="6"/>
    </row>
    <row r="181" ht="13.5" customHeight="1">
      <c r="B181" s="6"/>
      <c r="C181" s="6"/>
      <c r="F181" s="16"/>
      <c r="I181" s="6"/>
      <c r="K181" s="6"/>
    </row>
    <row r="182" ht="13.5" customHeight="1">
      <c r="B182" s="6"/>
      <c r="C182" s="6"/>
      <c r="F182" s="16"/>
      <c r="I182" s="6"/>
      <c r="K182" s="6"/>
    </row>
    <row r="183" ht="13.5" customHeight="1">
      <c r="B183" s="6"/>
      <c r="C183" s="6"/>
      <c r="F183" s="16"/>
      <c r="I183" s="6"/>
      <c r="K183" s="6"/>
    </row>
    <row r="184" ht="13.5" customHeight="1">
      <c r="B184" s="6"/>
      <c r="C184" s="6"/>
      <c r="F184" s="16"/>
      <c r="I184" s="6"/>
      <c r="K184" s="6"/>
    </row>
    <row r="185" ht="13.5" customHeight="1">
      <c r="B185" s="6"/>
      <c r="C185" s="6"/>
      <c r="F185" s="16"/>
      <c r="I185" s="6"/>
      <c r="K185" s="6"/>
    </row>
    <row r="186" ht="13.5" customHeight="1">
      <c r="B186" s="6"/>
      <c r="C186" s="6"/>
      <c r="F186" s="16"/>
      <c r="I186" s="6"/>
      <c r="K186" s="6"/>
    </row>
    <row r="187" ht="13.5" customHeight="1">
      <c r="B187" s="6"/>
      <c r="C187" s="6"/>
      <c r="F187" s="16"/>
      <c r="I187" s="6"/>
      <c r="K187" s="6"/>
    </row>
    <row r="188" ht="13.5" customHeight="1">
      <c r="B188" s="6"/>
      <c r="C188" s="6"/>
      <c r="F188" s="16"/>
      <c r="I188" s="6"/>
      <c r="K188" s="6"/>
    </row>
    <row r="189" ht="13.5" customHeight="1">
      <c r="B189" s="6"/>
      <c r="C189" s="6"/>
      <c r="F189" s="16"/>
      <c r="I189" s="6"/>
      <c r="K189" s="6"/>
    </row>
    <row r="190" ht="13.5" customHeight="1">
      <c r="B190" s="6"/>
      <c r="C190" s="6"/>
      <c r="F190" s="16"/>
      <c r="I190" s="6"/>
      <c r="K190" s="6"/>
    </row>
    <row r="191" ht="13.5" customHeight="1">
      <c r="B191" s="6"/>
      <c r="C191" s="6"/>
      <c r="F191" s="16"/>
      <c r="I191" s="6"/>
      <c r="K191" s="6"/>
    </row>
    <row r="192" ht="13.5" customHeight="1">
      <c r="B192" s="6"/>
      <c r="C192" s="6"/>
      <c r="F192" s="16"/>
      <c r="I192" s="6"/>
      <c r="K192" s="6"/>
    </row>
    <row r="193" ht="13.5" customHeight="1">
      <c r="B193" s="6"/>
      <c r="C193" s="6"/>
      <c r="F193" s="16"/>
      <c r="I193" s="6"/>
      <c r="K193" s="6"/>
    </row>
    <row r="194" ht="13.5" customHeight="1">
      <c r="B194" s="6"/>
      <c r="C194" s="6"/>
      <c r="F194" s="16"/>
      <c r="I194" s="6"/>
      <c r="K194" s="6"/>
    </row>
    <row r="195" ht="13.5" customHeight="1">
      <c r="B195" s="6"/>
      <c r="C195" s="6"/>
      <c r="F195" s="16"/>
      <c r="I195" s="6"/>
      <c r="K195" s="6"/>
    </row>
    <row r="196" ht="13.5" customHeight="1">
      <c r="B196" s="6"/>
      <c r="C196" s="6"/>
      <c r="F196" s="16"/>
      <c r="I196" s="6"/>
      <c r="K196" s="6"/>
    </row>
    <row r="197" ht="13.5" customHeight="1">
      <c r="B197" s="6"/>
      <c r="C197" s="6"/>
      <c r="F197" s="16"/>
      <c r="I197" s="6"/>
      <c r="K197" s="6"/>
    </row>
    <row r="198" ht="13.5" customHeight="1">
      <c r="B198" s="6"/>
      <c r="C198" s="6"/>
      <c r="F198" s="16"/>
      <c r="I198" s="6"/>
      <c r="K198" s="6"/>
    </row>
    <row r="199" ht="13.5" customHeight="1">
      <c r="B199" s="6"/>
      <c r="C199" s="6"/>
      <c r="F199" s="16"/>
      <c r="I199" s="6"/>
      <c r="K199" s="6"/>
    </row>
    <row r="200" ht="13.5" customHeight="1">
      <c r="B200" s="6"/>
      <c r="C200" s="6"/>
      <c r="F200" s="16"/>
      <c r="I200" s="6"/>
      <c r="K200" s="6"/>
    </row>
    <row r="201" ht="13.5" customHeight="1">
      <c r="B201" s="6"/>
      <c r="C201" s="6"/>
      <c r="F201" s="16"/>
      <c r="I201" s="6"/>
      <c r="K201" s="6"/>
    </row>
    <row r="202" ht="13.5" customHeight="1">
      <c r="B202" s="6"/>
      <c r="C202" s="6"/>
      <c r="F202" s="16"/>
      <c r="I202" s="6"/>
      <c r="K202" s="6"/>
    </row>
    <row r="203" ht="13.5" customHeight="1">
      <c r="B203" s="6"/>
      <c r="C203" s="6"/>
      <c r="F203" s="16"/>
      <c r="I203" s="6"/>
      <c r="K203" s="6"/>
    </row>
    <row r="204" ht="13.5" customHeight="1">
      <c r="B204" s="6"/>
      <c r="C204" s="6"/>
      <c r="F204" s="16"/>
      <c r="I204" s="6"/>
      <c r="K204" s="6"/>
    </row>
    <row r="205" ht="13.5" customHeight="1">
      <c r="B205" s="6"/>
      <c r="C205" s="6"/>
      <c r="F205" s="16"/>
      <c r="I205" s="6"/>
      <c r="K205" s="6"/>
    </row>
    <row r="206" ht="13.5" customHeight="1">
      <c r="B206" s="6"/>
      <c r="C206" s="6"/>
      <c r="F206" s="16"/>
      <c r="I206" s="6"/>
      <c r="K206" s="6"/>
    </row>
    <row r="207" ht="13.5" customHeight="1">
      <c r="B207" s="6"/>
      <c r="C207" s="6"/>
      <c r="F207" s="16"/>
      <c r="I207" s="6"/>
      <c r="K207" s="6"/>
    </row>
    <row r="208" ht="13.5" customHeight="1">
      <c r="B208" s="6"/>
      <c r="C208" s="6"/>
      <c r="F208" s="16"/>
      <c r="I208" s="6"/>
      <c r="K208" s="6"/>
    </row>
    <row r="209" ht="13.5" customHeight="1">
      <c r="B209" s="6"/>
      <c r="C209" s="6"/>
      <c r="F209" s="16"/>
      <c r="I209" s="6"/>
      <c r="K209" s="6"/>
    </row>
    <row r="210" ht="13.5" customHeight="1">
      <c r="B210" s="6"/>
      <c r="C210" s="6"/>
      <c r="F210" s="16"/>
      <c r="I210" s="6"/>
      <c r="K210" s="6"/>
    </row>
    <row r="211" ht="13.5" customHeight="1">
      <c r="B211" s="6"/>
      <c r="C211" s="6"/>
      <c r="F211" s="16"/>
      <c r="I211" s="6"/>
      <c r="K211" s="6"/>
    </row>
    <row r="212" ht="13.5" customHeight="1">
      <c r="B212" s="6"/>
      <c r="C212" s="6"/>
      <c r="F212" s="16"/>
      <c r="I212" s="6"/>
      <c r="K212" s="6"/>
    </row>
    <row r="213" ht="13.5" customHeight="1">
      <c r="B213" s="6"/>
      <c r="C213" s="6"/>
      <c r="F213" s="16"/>
      <c r="I213" s="6"/>
      <c r="K213" s="6"/>
    </row>
    <row r="214" ht="13.5" customHeight="1">
      <c r="B214" s="6"/>
      <c r="C214" s="6"/>
      <c r="F214" s="16"/>
      <c r="I214" s="6"/>
      <c r="K214" s="6"/>
    </row>
    <row r="215" ht="13.5" customHeight="1">
      <c r="B215" s="6"/>
      <c r="C215" s="6"/>
      <c r="F215" s="16"/>
      <c r="I215" s="6"/>
      <c r="K215" s="6"/>
    </row>
    <row r="216" ht="13.5" customHeight="1">
      <c r="B216" s="6"/>
      <c r="C216" s="6"/>
      <c r="F216" s="16"/>
      <c r="I216" s="6"/>
      <c r="K216" s="6"/>
    </row>
    <row r="217" ht="13.5" customHeight="1">
      <c r="B217" s="6"/>
      <c r="C217" s="6"/>
      <c r="F217" s="16"/>
      <c r="I217" s="6"/>
      <c r="K217" s="6"/>
    </row>
    <row r="218" ht="13.5" customHeight="1">
      <c r="B218" s="6"/>
      <c r="C218" s="6"/>
      <c r="F218" s="16"/>
      <c r="I218" s="6"/>
      <c r="K218" s="6"/>
    </row>
    <row r="219" ht="13.5" customHeight="1">
      <c r="B219" s="6"/>
      <c r="C219" s="6"/>
      <c r="F219" s="16"/>
      <c r="I219" s="6"/>
      <c r="K219" s="6"/>
    </row>
    <row r="220" ht="13.5" customHeight="1">
      <c r="B220" s="6"/>
      <c r="C220" s="6"/>
      <c r="F220" s="16"/>
      <c r="I220" s="6"/>
      <c r="K220" s="6"/>
    </row>
    <row r="221" ht="13.5" customHeight="1">
      <c r="B221" s="6"/>
      <c r="C221" s="6"/>
      <c r="F221" s="16"/>
      <c r="I221" s="6"/>
      <c r="K221" s="6"/>
    </row>
    <row r="222" ht="13.5" customHeight="1">
      <c r="B222" s="6"/>
      <c r="C222" s="6"/>
      <c r="F222" s="16"/>
      <c r="I222" s="6"/>
      <c r="K222" s="6"/>
    </row>
    <row r="223" ht="13.5" customHeight="1">
      <c r="B223" s="6"/>
      <c r="C223" s="6"/>
      <c r="F223" s="16"/>
      <c r="I223" s="6"/>
      <c r="K223" s="6"/>
    </row>
    <row r="224" ht="13.5" customHeight="1">
      <c r="B224" s="6"/>
      <c r="C224" s="6"/>
      <c r="F224" s="16"/>
      <c r="I224" s="6"/>
      <c r="K224" s="6"/>
    </row>
    <row r="225" ht="13.5" customHeight="1">
      <c r="B225" s="6"/>
      <c r="C225" s="6"/>
      <c r="F225" s="16"/>
      <c r="I225" s="6"/>
      <c r="K225" s="6"/>
    </row>
    <row r="226" ht="13.5" customHeight="1">
      <c r="B226" s="6"/>
      <c r="C226" s="6"/>
      <c r="F226" s="16"/>
      <c r="I226" s="6"/>
      <c r="K226" s="6"/>
    </row>
    <row r="227" ht="13.5" customHeight="1">
      <c r="B227" s="6"/>
      <c r="C227" s="6"/>
      <c r="F227" s="16"/>
      <c r="I227" s="6"/>
      <c r="K227" s="6"/>
    </row>
    <row r="228" ht="13.5" customHeight="1">
      <c r="B228" s="6"/>
      <c r="C228" s="6"/>
      <c r="F228" s="16"/>
      <c r="I228" s="6"/>
      <c r="K228" s="6"/>
    </row>
    <row r="229" ht="13.5" customHeight="1">
      <c r="B229" s="6"/>
      <c r="C229" s="6"/>
      <c r="F229" s="16"/>
      <c r="I229" s="6"/>
      <c r="K229" s="6"/>
    </row>
    <row r="230" ht="13.5" customHeight="1">
      <c r="B230" s="6"/>
      <c r="C230" s="6"/>
      <c r="F230" s="16"/>
      <c r="I230" s="6"/>
      <c r="K230" s="6"/>
    </row>
    <row r="231" ht="13.5" customHeight="1">
      <c r="B231" s="6"/>
      <c r="C231" s="6"/>
      <c r="F231" s="16"/>
      <c r="I231" s="6"/>
      <c r="K231" s="6"/>
    </row>
    <row r="232" ht="13.5" customHeight="1">
      <c r="B232" s="6"/>
      <c r="C232" s="6"/>
      <c r="F232" s="16"/>
      <c r="I232" s="6"/>
      <c r="K232" s="6"/>
    </row>
    <row r="233" ht="13.5" customHeight="1">
      <c r="B233" s="6"/>
      <c r="C233" s="6"/>
      <c r="F233" s="16"/>
      <c r="I233" s="6"/>
      <c r="K233" s="6"/>
    </row>
    <row r="234" ht="13.5" customHeight="1">
      <c r="B234" s="6"/>
      <c r="C234" s="6"/>
      <c r="F234" s="16"/>
      <c r="I234" s="6"/>
      <c r="K234" s="6"/>
    </row>
    <row r="235" ht="13.5" customHeight="1">
      <c r="B235" s="6"/>
      <c r="C235" s="6"/>
      <c r="F235" s="16"/>
      <c r="I235" s="6"/>
      <c r="K235" s="6"/>
    </row>
    <row r="236" ht="13.5" customHeight="1">
      <c r="B236" s="6"/>
      <c r="C236" s="6"/>
      <c r="F236" s="16"/>
      <c r="I236" s="6"/>
      <c r="K236" s="6"/>
    </row>
    <row r="237" ht="13.5" customHeight="1">
      <c r="B237" s="6"/>
      <c r="C237" s="6"/>
      <c r="F237" s="16"/>
      <c r="I237" s="6"/>
      <c r="K237" s="6"/>
    </row>
    <row r="238" ht="13.5" customHeight="1">
      <c r="B238" s="6"/>
      <c r="C238" s="6"/>
      <c r="F238" s="16"/>
      <c r="I238" s="6"/>
      <c r="K238" s="6"/>
    </row>
    <row r="239" ht="13.5" customHeight="1">
      <c r="B239" s="6"/>
      <c r="C239" s="6"/>
      <c r="F239" s="16"/>
      <c r="I239" s="6"/>
      <c r="K239" s="6"/>
    </row>
    <row r="240" ht="13.5" customHeight="1">
      <c r="B240" s="6"/>
      <c r="C240" s="6"/>
      <c r="F240" s="16"/>
      <c r="I240" s="6"/>
      <c r="K240" s="6"/>
    </row>
    <row r="241" ht="13.5" customHeight="1">
      <c r="B241" s="6"/>
      <c r="C241" s="6"/>
      <c r="F241" s="16"/>
      <c r="I241" s="6"/>
      <c r="K241" s="6"/>
    </row>
    <row r="242" ht="13.5" customHeight="1">
      <c r="B242" s="6"/>
      <c r="C242" s="6"/>
      <c r="F242" s="16"/>
      <c r="I242" s="6"/>
      <c r="K242" s="6"/>
    </row>
    <row r="243" ht="13.5" customHeight="1">
      <c r="B243" s="6"/>
      <c r="C243" s="6"/>
      <c r="F243" s="16"/>
      <c r="I243" s="6"/>
      <c r="K243" s="6"/>
    </row>
    <row r="244" ht="13.5" customHeight="1">
      <c r="B244" s="6"/>
      <c r="C244" s="6"/>
      <c r="F244" s="16"/>
      <c r="I244" s="6"/>
      <c r="K244" s="6"/>
    </row>
    <row r="245" ht="13.5" customHeight="1">
      <c r="B245" s="6"/>
      <c r="C245" s="6"/>
      <c r="F245" s="16"/>
      <c r="I245" s="6"/>
      <c r="K245" s="6"/>
    </row>
    <row r="246" ht="13.5" customHeight="1">
      <c r="B246" s="6"/>
      <c r="C246" s="6"/>
      <c r="F246" s="16"/>
      <c r="I246" s="6"/>
      <c r="K246" s="6"/>
    </row>
    <row r="247" ht="13.5" customHeight="1">
      <c r="B247" s="6"/>
      <c r="C247" s="6"/>
      <c r="F247" s="16"/>
      <c r="I247" s="6"/>
      <c r="K247" s="6"/>
    </row>
    <row r="248" ht="13.5" customHeight="1">
      <c r="B248" s="6"/>
      <c r="C248" s="6"/>
      <c r="F248" s="16"/>
      <c r="I248" s="6"/>
      <c r="K248" s="6"/>
    </row>
    <row r="249" ht="13.5" customHeight="1">
      <c r="B249" s="6"/>
      <c r="C249" s="6"/>
      <c r="F249" s="16"/>
      <c r="I249" s="6"/>
      <c r="K249" s="6"/>
    </row>
    <row r="250" ht="13.5" customHeight="1">
      <c r="B250" s="6"/>
      <c r="C250" s="6"/>
      <c r="F250" s="16"/>
      <c r="I250" s="6"/>
      <c r="K250" s="6"/>
    </row>
    <row r="251" ht="13.5" customHeight="1">
      <c r="B251" s="6"/>
      <c r="C251" s="6"/>
      <c r="F251" s="16"/>
      <c r="I251" s="6"/>
      <c r="K251" s="6"/>
    </row>
    <row r="252" ht="13.5" customHeight="1">
      <c r="B252" s="6"/>
      <c r="C252" s="6"/>
      <c r="F252" s="16"/>
      <c r="I252" s="6"/>
      <c r="K252" s="6"/>
    </row>
    <row r="253" ht="13.5" customHeight="1">
      <c r="B253" s="6"/>
      <c r="C253" s="6"/>
      <c r="F253" s="16"/>
      <c r="I253" s="6"/>
      <c r="K253" s="6"/>
    </row>
    <row r="254" ht="13.5" customHeight="1">
      <c r="B254" s="6"/>
      <c r="C254" s="6"/>
      <c r="F254" s="16"/>
      <c r="I254" s="6"/>
      <c r="K254" s="6"/>
    </row>
    <row r="255" ht="13.5" customHeight="1">
      <c r="B255" s="6"/>
      <c r="C255" s="6"/>
      <c r="F255" s="16"/>
      <c r="I255" s="6"/>
      <c r="K255" s="6"/>
    </row>
    <row r="256" ht="13.5" customHeight="1">
      <c r="B256" s="6"/>
      <c r="C256" s="6"/>
      <c r="F256" s="16"/>
      <c r="I256" s="6"/>
      <c r="K256" s="6"/>
    </row>
    <row r="257" ht="13.5" customHeight="1">
      <c r="B257" s="6"/>
      <c r="C257" s="6"/>
      <c r="F257" s="16"/>
      <c r="I257" s="6"/>
      <c r="K257" s="6"/>
    </row>
    <row r="258" ht="13.5" customHeight="1">
      <c r="B258" s="6"/>
      <c r="C258" s="6"/>
      <c r="F258" s="16"/>
      <c r="I258" s="6"/>
      <c r="K258" s="6"/>
    </row>
    <row r="259" ht="13.5" customHeight="1">
      <c r="B259" s="6"/>
      <c r="C259" s="6"/>
      <c r="F259" s="16"/>
      <c r="I259" s="6"/>
      <c r="K259" s="6"/>
    </row>
    <row r="260" ht="13.5" customHeight="1">
      <c r="B260" s="6"/>
      <c r="C260" s="6"/>
      <c r="F260" s="16"/>
      <c r="I260" s="6"/>
      <c r="K260" s="6"/>
    </row>
    <row r="261" ht="13.5" customHeight="1">
      <c r="B261" s="6"/>
      <c r="C261" s="6"/>
      <c r="F261" s="16"/>
      <c r="I261" s="6"/>
      <c r="K261" s="6"/>
    </row>
    <row r="262" ht="13.5" customHeight="1">
      <c r="B262" s="6"/>
      <c r="C262" s="6"/>
      <c r="F262" s="16"/>
      <c r="I262" s="6"/>
      <c r="K262" s="6"/>
    </row>
    <row r="263" ht="13.5" customHeight="1">
      <c r="B263" s="6"/>
      <c r="C263" s="6"/>
      <c r="F263" s="16"/>
      <c r="I263" s="6"/>
      <c r="K263" s="6"/>
    </row>
    <row r="264" ht="13.5" customHeight="1">
      <c r="B264" s="6"/>
      <c r="C264" s="6"/>
      <c r="F264" s="16"/>
      <c r="I264" s="6"/>
      <c r="K264" s="6"/>
    </row>
    <row r="265" ht="13.5" customHeight="1">
      <c r="B265" s="6"/>
      <c r="C265" s="6"/>
      <c r="F265" s="16"/>
      <c r="I265" s="6"/>
      <c r="K265" s="6"/>
    </row>
    <row r="266" ht="13.5" customHeight="1">
      <c r="B266" s="6"/>
      <c r="C266" s="6"/>
      <c r="F266" s="16"/>
      <c r="I266" s="6"/>
      <c r="K266" s="6"/>
    </row>
    <row r="267" ht="13.5" customHeight="1">
      <c r="B267" s="6"/>
      <c r="C267" s="6"/>
      <c r="F267" s="16"/>
      <c r="I267" s="6"/>
      <c r="K267" s="6"/>
    </row>
    <row r="268" ht="13.5" customHeight="1">
      <c r="B268" s="6"/>
      <c r="C268" s="6"/>
      <c r="F268" s="16"/>
      <c r="I268" s="6"/>
      <c r="K268" s="6"/>
    </row>
    <row r="269" ht="13.5" customHeight="1">
      <c r="B269" s="6"/>
      <c r="C269" s="6"/>
      <c r="F269" s="16"/>
      <c r="I269" s="6"/>
      <c r="K269" s="6"/>
    </row>
    <row r="270" ht="13.5" customHeight="1">
      <c r="B270" s="6"/>
      <c r="C270" s="6"/>
      <c r="F270" s="16"/>
      <c r="I270" s="6"/>
      <c r="K270" s="6"/>
    </row>
    <row r="271" ht="13.5" customHeight="1">
      <c r="B271" s="6"/>
      <c r="C271" s="6"/>
      <c r="F271" s="16"/>
      <c r="I271" s="6"/>
      <c r="K271" s="6"/>
    </row>
    <row r="272" ht="13.5" customHeight="1">
      <c r="B272" s="6"/>
      <c r="C272" s="6"/>
      <c r="F272" s="16"/>
      <c r="I272" s="6"/>
      <c r="K272" s="6"/>
    </row>
    <row r="273" ht="13.5" customHeight="1">
      <c r="B273" s="6"/>
      <c r="C273" s="6"/>
      <c r="F273" s="16"/>
      <c r="I273" s="6"/>
      <c r="K273" s="6"/>
    </row>
    <row r="274" ht="13.5" customHeight="1">
      <c r="B274" s="6"/>
      <c r="C274" s="6"/>
      <c r="F274" s="16"/>
      <c r="I274" s="6"/>
      <c r="K274" s="6"/>
    </row>
    <row r="275" ht="13.5" customHeight="1">
      <c r="B275" s="6"/>
      <c r="C275" s="6"/>
      <c r="F275" s="16"/>
      <c r="I275" s="6"/>
      <c r="K275" s="6"/>
    </row>
    <row r="276" ht="13.5" customHeight="1">
      <c r="B276" s="6"/>
      <c r="C276" s="6"/>
      <c r="F276" s="16"/>
      <c r="I276" s="6"/>
      <c r="K276" s="6"/>
    </row>
    <row r="277" ht="13.5" customHeight="1">
      <c r="B277" s="6"/>
      <c r="C277" s="6"/>
      <c r="F277" s="16"/>
      <c r="I277" s="6"/>
      <c r="K277" s="6"/>
    </row>
    <row r="278" ht="13.5" customHeight="1">
      <c r="B278" s="6"/>
      <c r="C278" s="6"/>
      <c r="F278" s="16"/>
      <c r="I278" s="6"/>
      <c r="K278" s="6"/>
    </row>
    <row r="279" ht="13.5" customHeight="1">
      <c r="B279" s="6"/>
      <c r="C279" s="6"/>
      <c r="F279" s="16"/>
      <c r="I279" s="6"/>
      <c r="K279" s="6"/>
    </row>
    <row r="280" ht="13.5" customHeight="1">
      <c r="B280" s="6"/>
      <c r="C280" s="6"/>
      <c r="F280" s="16"/>
      <c r="I280" s="6"/>
      <c r="K280" s="6"/>
    </row>
    <row r="281" ht="13.5" customHeight="1">
      <c r="B281" s="6"/>
      <c r="C281" s="6"/>
      <c r="F281" s="16"/>
      <c r="I281" s="6"/>
      <c r="K281" s="6"/>
    </row>
    <row r="282" ht="13.5" customHeight="1">
      <c r="B282" s="6"/>
      <c r="C282" s="6"/>
      <c r="F282" s="16"/>
      <c r="I282" s="6"/>
      <c r="K282" s="6"/>
    </row>
    <row r="283" ht="13.5" customHeight="1">
      <c r="B283" s="6"/>
      <c r="C283" s="6"/>
      <c r="F283" s="16"/>
      <c r="I283" s="6"/>
      <c r="K283" s="6"/>
    </row>
    <row r="284" ht="13.5" customHeight="1">
      <c r="B284" s="6"/>
      <c r="C284" s="6"/>
      <c r="F284" s="16"/>
      <c r="I284" s="6"/>
      <c r="K284" s="6"/>
    </row>
    <row r="285" ht="13.5" customHeight="1">
      <c r="B285" s="6"/>
      <c r="C285" s="6"/>
      <c r="F285" s="16"/>
      <c r="I285" s="6"/>
      <c r="K285" s="6"/>
    </row>
    <row r="286" ht="13.5" customHeight="1">
      <c r="B286" s="6"/>
      <c r="C286" s="6"/>
      <c r="F286" s="16"/>
      <c r="I286" s="6"/>
      <c r="K286" s="6"/>
    </row>
    <row r="287" ht="13.5" customHeight="1">
      <c r="B287" s="6"/>
      <c r="C287" s="6"/>
      <c r="F287" s="16"/>
      <c r="I287" s="6"/>
      <c r="K287" s="6"/>
    </row>
    <row r="288" ht="13.5" customHeight="1">
      <c r="B288" s="6"/>
      <c r="C288" s="6"/>
      <c r="F288" s="16"/>
      <c r="I288" s="6"/>
      <c r="K288" s="6"/>
    </row>
    <row r="289" ht="13.5" customHeight="1">
      <c r="B289" s="6"/>
      <c r="C289" s="6"/>
      <c r="F289" s="16"/>
      <c r="I289" s="6"/>
      <c r="K289" s="6"/>
    </row>
    <row r="290" ht="13.5" customHeight="1">
      <c r="B290" s="6"/>
      <c r="C290" s="6"/>
      <c r="F290" s="16"/>
      <c r="I290" s="6"/>
      <c r="K290" s="6"/>
    </row>
    <row r="291" ht="13.5" customHeight="1">
      <c r="B291" s="6"/>
      <c r="C291" s="6"/>
      <c r="F291" s="16"/>
      <c r="I291" s="6"/>
      <c r="K291" s="6"/>
    </row>
    <row r="292" ht="13.5" customHeight="1">
      <c r="B292" s="6"/>
      <c r="C292" s="6"/>
      <c r="F292" s="16"/>
      <c r="I292" s="6"/>
      <c r="K292" s="6"/>
    </row>
    <row r="293" ht="13.5" customHeight="1">
      <c r="B293" s="6"/>
      <c r="C293" s="6"/>
      <c r="F293" s="16"/>
      <c r="I293" s="6"/>
      <c r="K293" s="6"/>
    </row>
    <row r="294" ht="13.5" customHeight="1">
      <c r="B294" s="6"/>
      <c r="C294" s="6"/>
      <c r="F294" s="16"/>
      <c r="I294" s="6"/>
      <c r="K294" s="6"/>
    </row>
    <row r="295" ht="13.5" customHeight="1">
      <c r="B295" s="6"/>
      <c r="C295" s="6"/>
      <c r="F295" s="16"/>
      <c r="I295" s="6"/>
      <c r="K295" s="6"/>
    </row>
    <row r="296" ht="13.5" customHeight="1">
      <c r="B296" s="6"/>
      <c r="C296" s="6"/>
      <c r="F296" s="16"/>
      <c r="I296" s="6"/>
      <c r="K296" s="6"/>
    </row>
    <row r="297" ht="13.5" customHeight="1">
      <c r="B297" s="6"/>
      <c r="C297" s="6"/>
      <c r="F297" s="16"/>
      <c r="I297" s="6"/>
      <c r="K297" s="6"/>
    </row>
    <row r="298" ht="13.5" customHeight="1">
      <c r="B298" s="6"/>
      <c r="C298" s="6"/>
      <c r="F298" s="16"/>
      <c r="I298" s="6"/>
      <c r="K298" s="6"/>
    </row>
    <row r="299" ht="13.5" customHeight="1">
      <c r="B299" s="6"/>
      <c r="C299" s="6"/>
      <c r="F299" s="16"/>
      <c r="I299" s="6"/>
      <c r="K299" s="6"/>
    </row>
    <row r="300" ht="13.5" customHeight="1">
      <c r="B300" s="6"/>
      <c r="C300" s="6"/>
      <c r="F300" s="16"/>
      <c r="I300" s="6"/>
      <c r="K300" s="6"/>
    </row>
    <row r="301" ht="13.5" customHeight="1">
      <c r="B301" s="6"/>
      <c r="C301" s="6"/>
      <c r="F301" s="16"/>
      <c r="I301" s="6"/>
      <c r="K301" s="6"/>
    </row>
    <row r="302" ht="13.5" customHeight="1">
      <c r="B302" s="6"/>
      <c r="C302" s="6"/>
      <c r="F302" s="16"/>
      <c r="I302" s="6"/>
      <c r="K302" s="6"/>
    </row>
    <row r="303" ht="13.5" customHeight="1">
      <c r="B303" s="6"/>
      <c r="C303" s="6"/>
      <c r="F303" s="16"/>
      <c r="I303" s="6"/>
      <c r="K303" s="6"/>
    </row>
    <row r="304" ht="13.5" customHeight="1">
      <c r="B304" s="6"/>
      <c r="C304" s="6"/>
      <c r="F304" s="16"/>
      <c r="I304" s="6"/>
      <c r="K304" s="6"/>
    </row>
    <row r="305" ht="13.5" customHeight="1">
      <c r="B305" s="6"/>
      <c r="C305" s="6"/>
      <c r="F305" s="16"/>
      <c r="I305" s="6"/>
      <c r="K305" s="6"/>
    </row>
    <row r="306" ht="13.5" customHeight="1">
      <c r="B306" s="6"/>
      <c r="C306" s="6"/>
      <c r="F306" s="16"/>
      <c r="I306" s="6"/>
      <c r="K306" s="6"/>
    </row>
    <row r="307" ht="13.5" customHeight="1">
      <c r="B307" s="6"/>
      <c r="C307" s="6"/>
      <c r="F307" s="16"/>
      <c r="I307" s="6"/>
      <c r="K307" s="6"/>
    </row>
    <row r="308" ht="13.5" customHeight="1">
      <c r="B308" s="6"/>
      <c r="C308" s="6"/>
      <c r="F308" s="16"/>
      <c r="I308" s="6"/>
      <c r="K308" s="6"/>
    </row>
    <row r="309" ht="13.5" customHeight="1">
      <c r="B309" s="6"/>
      <c r="C309" s="6"/>
      <c r="F309" s="16"/>
      <c r="I309" s="6"/>
      <c r="K309" s="6"/>
    </row>
    <row r="310" ht="13.5" customHeight="1">
      <c r="B310" s="6"/>
      <c r="C310" s="6"/>
      <c r="F310" s="16"/>
      <c r="I310" s="6"/>
      <c r="K310" s="6"/>
    </row>
    <row r="311" ht="13.5" customHeight="1">
      <c r="B311" s="6"/>
      <c r="C311" s="6"/>
      <c r="F311" s="16"/>
      <c r="I311" s="6"/>
      <c r="K311" s="6"/>
    </row>
    <row r="312" ht="13.5" customHeight="1">
      <c r="B312" s="6"/>
      <c r="C312" s="6"/>
      <c r="F312" s="16"/>
      <c r="I312" s="6"/>
      <c r="K312" s="6"/>
    </row>
    <row r="313" ht="13.5" customHeight="1">
      <c r="B313" s="6"/>
      <c r="C313" s="6"/>
      <c r="F313" s="16"/>
      <c r="I313" s="6"/>
      <c r="K313" s="6"/>
    </row>
    <row r="314" ht="13.5" customHeight="1">
      <c r="B314" s="6"/>
      <c r="C314" s="6"/>
      <c r="F314" s="16"/>
      <c r="I314" s="6"/>
      <c r="K314" s="6"/>
    </row>
    <row r="315" ht="13.5" customHeight="1">
      <c r="B315" s="6"/>
      <c r="C315" s="6"/>
      <c r="F315" s="16"/>
      <c r="I315" s="6"/>
      <c r="K315" s="6"/>
    </row>
    <row r="316" ht="13.5" customHeight="1">
      <c r="B316" s="6"/>
      <c r="C316" s="6"/>
      <c r="F316" s="16"/>
      <c r="I316" s="6"/>
      <c r="K316" s="6"/>
    </row>
    <row r="317" ht="13.5" customHeight="1">
      <c r="B317" s="6"/>
      <c r="C317" s="6"/>
      <c r="F317" s="16"/>
      <c r="I317" s="6"/>
      <c r="K317" s="6"/>
    </row>
    <row r="318" ht="13.5" customHeight="1">
      <c r="B318" s="6"/>
      <c r="C318" s="6"/>
      <c r="F318" s="16"/>
      <c r="I318" s="6"/>
      <c r="K318" s="6"/>
    </row>
    <row r="319" ht="13.5" customHeight="1">
      <c r="B319" s="6"/>
      <c r="C319" s="6"/>
      <c r="F319" s="16"/>
      <c r="I319" s="6"/>
      <c r="K319" s="6"/>
    </row>
    <row r="320" ht="13.5" customHeight="1">
      <c r="B320" s="6"/>
      <c r="C320" s="6"/>
      <c r="F320" s="16"/>
      <c r="I320" s="6"/>
      <c r="K320" s="6"/>
    </row>
    <row r="321" ht="13.5" customHeight="1">
      <c r="B321" s="6"/>
      <c r="C321" s="6"/>
      <c r="F321" s="16"/>
      <c r="I321" s="6"/>
      <c r="K321" s="6"/>
    </row>
    <row r="322" ht="13.5" customHeight="1">
      <c r="B322" s="6"/>
      <c r="C322" s="6"/>
      <c r="F322" s="16"/>
      <c r="I322" s="6"/>
      <c r="K322" s="6"/>
    </row>
    <row r="323" ht="13.5" customHeight="1">
      <c r="B323" s="6"/>
      <c r="C323" s="6"/>
      <c r="F323" s="16"/>
      <c r="I323" s="6"/>
      <c r="K323" s="6"/>
    </row>
    <row r="324" ht="13.5" customHeight="1">
      <c r="B324" s="6"/>
      <c r="C324" s="6"/>
      <c r="F324" s="16"/>
      <c r="I324" s="6"/>
      <c r="K324" s="6"/>
    </row>
    <row r="325" ht="13.5" customHeight="1">
      <c r="B325" s="6"/>
      <c r="C325" s="6"/>
      <c r="F325" s="16"/>
      <c r="I325" s="6"/>
      <c r="K325" s="6"/>
    </row>
    <row r="326" ht="13.5" customHeight="1">
      <c r="B326" s="6"/>
      <c r="C326" s="6"/>
      <c r="F326" s="16"/>
      <c r="I326" s="6"/>
      <c r="K326" s="6"/>
    </row>
    <row r="327" ht="13.5" customHeight="1">
      <c r="B327" s="6"/>
      <c r="C327" s="6"/>
      <c r="F327" s="16"/>
      <c r="I327" s="6"/>
      <c r="K327" s="6"/>
    </row>
    <row r="328" ht="13.5" customHeight="1">
      <c r="B328" s="6"/>
      <c r="C328" s="6"/>
      <c r="F328" s="16"/>
      <c r="I328" s="6"/>
      <c r="K328" s="6"/>
    </row>
    <row r="329" ht="13.5" customHeight="1">
      <c r="B329" s="6"/>
      <c r="C329" s="6"/>
      <c r="F329" s="16"/>
      <c r="I329" s="6"/>
      <c r="K329" s="6"/>
    </row>
    <row r="330" ht="13.5" customHeight="1">
      <c r="B330" s="6"/>
      <c r="C330" s="6"/>
      <c r="F330" s="16"/>
      <c r="I330" s="6"/>
      <c r="K330" s="6"/>
    </row>
    <row r="331" ht="13.5" customHeight="1">
      <c r="B331" s="6"/>
      <c r="C331" s="6"/>
      <c r="F331" s="16"/>
      <c r="I331" s="6"/>
      <c r="K331" s="6"/>
    </row>
    <row r="332" ht="13.5" customHeight="1">
      <c r="B332" s="6"/>
      <c r="C332" s="6"/>
      <c r="F332" s="16"/>
      <c r="I332" s="6"/>
      <c r="K332" s="6"/>
    </row>
    <row r="333" ht="13.5" customHeight="1">
      <c r="B333" s="6"/>
      <c r="C333" s="6"/>
      <c r="F333" s="16"/>
      <c r="I333" s="6"/>
      <c r="K333" s="6"/>
    </row>
    <row r="334" ht="13.5" customHeight="1">
      <c r="B334" s="6"/>
      <c r="C334" s="6"/>
      <c r="F334" s="16"/>
      <c r="I334" s="6"/>
      <c r="K334" s="6"/>
    </row>
    <row r="335" ht="13.5" customHeight="1">
      <c r="B335" s="6"/>
      <c r="C335" s="6"/>
      <c r="F335" s="16"/>
      <c r="I335" s="6"/>
      <c r="K335" s="6"/>
    </row>
    <row r="336" ht="13.5" customHeight="1">
      <c r="B336" s="6"/>
      <c r="C336" s="6"/>
      <c r="F336" s="16"/>
      <c r="I336" s="6"/>
      <c r="K336" s="6"/>
    </row>
    <row r="337" ht="13.5" customHeight="1">
      <c r="B337" s="6"/>
      <c r="C337" s="6"/>
      <c r="F337" s="16"/>
      <c r="I337" s="6"/>
      <c r="K337" s="6"/>
    </row>
    <row r="338" ht="13.5" customHeight="1">
      <c r="B338" s="6"/>
      <c r="C338" s="6"/>
      <c r="F338" s="16"/>
      <c r="I338" s="6"/>
      <c r="K338" s="6"/>
    </row>
    <row r="339" ht="13.5" customHeight="1">
      <c r="B339" s="6"/>
      <c r="C339" s="6"/>
      <c r="F339" s="16"/>
      <c r="I339" s="6"/>
      <c r="K339" s="6"/>
    </row>
    <row r="340" ht="13.5" customHeight="1">
      <c r="B340" s="6"/>
      <c r="C340" s="6"/>
      <c r="F340" s="16"/>
      <c r="I340" s="6"/>
      <c r="K340" s="6"/>
    </row>
    <row r="341" ht="13.5" customHeight="1">
      <c r="B341" s="6"/>
      <c r="C341" s="6"/>
      <c r="F341" s="16"/>
      <c r="I341" s="6"/>
      <c r="K341" s="6"/>
    </row>
    <row r="342" ht="13.5" customHeight="1">
      <c r="B342" s="6"/>
      <c r="C342" s="6"/>
      <c r="F342" s="16"/>
      <c r="I342" s="6"/>
      <c r="K342" s="6"/>
    </row>
    <row r="343" ht="13.5" customHeight="1">
      <c r="B343" s="6"/>
      <c r="C343" s="6"/>
      <c r="F343" s="16"/>
      <c r="I343" s="6"/>
      <c r="K343" s="6"/>
    </row>
    <row r="344" ht="13.5" customHeight="1">
      <c r="B344" s="6"/>
      <c r="C344" s="6"/>
      <c r="F344" s="16"/>
      <c r="I344" s="6"/>
      <c r="K344" s="6"/>
    </row>
    <row r="345" ht="13.5" customHeight="1">
      <c r="B345" s="6"/>
      <c r="C345" s="6"/>
      <c r="F345" s="16"/>
      <c r="I345" s="6"/>
      <c r="K345" s="6"/>
    </row>
    <row r="346" ht="13.5" customHeight="1">
      <c r="B346" s="6"/>
      <c r="C346" s="6"/>
      <c r="F346" s="16"/>
      <c r="I346" s="6"/>
      <c r="K346" s="6"/>
    </row>
    <row r="347" ht="13.5" customHeight="1">
      <c r="B347" s="6"/>
      <c r="C347" s="6"/>
      <c r="F347" s="16"/>
      <c r="I347" s="6"/>
      <c r="K347" s="6"/>
    </row>
    <row r="348" ht="13.5" customHeight="1">
      <c r="B348" s="6"/>
      <c r="C348" s="6"/>
      <c r="F348" s="16"/>
      <c r="I348" s="6"/>
      <c r="K348" s="6"/>
    </row>
    <row r="349" ht="13.5" customHeight="1">
      <c r="B349" s="6"/>
      <c r="C349" s="6"/>
      <c r="F349" s="16"/>
      <c r="I349" s="6"/>
      <c r="K349" s="6"/>
    </row>
    <row r="350" ht="13.5" customHeight="1">
      <c r="B350" s="6"/>
      <c r="C350" s="6"/>
      <c r="F350" s="16"/>
      <c r="I350" s="6"/>
      <c r="K350" s="6"/>
    </row>
    <row r="351" ht="13.5" customHeight="1">
      <c r="B351" s="6"/>
      <c r="C351" s="6"/>
      <c r="F351" s="16"/>
      <c r="I351" s="6"/>
      <c r="K351" s="6"/>
    </row>
    <row r="352" ht="13.5" customHeight="1">
      <c r="B352" s="6"/>
      <c r="C352" s="6"/>
      <c r="F352" s="16"/>
      <c r="I352" s="6"/>
      <c r="K352" s="6"/>
    </row>
    <row r="353" ht="13.5" customHeight="1">
      <c r="B353" s="6"/>
      <c r="C353" s="6"/>
      <c r="F353" s="16"/>
      <c r="I353" s="6"/>
      <c r="K353" s="6"/>
    </row>
    <row r="354" ht="13.5" customHeight="1">
      <c r="B354" s="6"/>
      <c r="C354" s="6"/>
      <c r="F354" s="16"/>
      <c r="I354" s="6"/>
      <c r="K354" s="6"/>
    </row>
    <row r="355" ht="13.5" customHeight="1">
      <c r="B355" s="6"/>
      <c r="C355" s="6"/>
      <c r="F355" s="16"/>
      <c r="I355" s="6"/>
      <c r="K355" s="6"/>
    </row>
    <row r="356" ht="13.5" customHeight="1">
      <c r="B356" s="6"/>
      <c r="C356" s="6"/>
      <c r="F356" s="16"/>
      <c r="I356" s="6"/>
      <c r="K356" s="6"/>
    </row>
    <row r="357" ht="13.5" customHeight="1">
      <c r="B357" s="6"/>
      <c r="C357" s="6"/>
      <c r="F357" s="16"/>
      <c r="I357" s="6"/>
      <c r="K357" s="6"/>
    </row>
    <row r="358" ht="13.5" customHeight="1">
      <c r="B358" s="6"/>
      <c r="C358" s="6"/>
      <c r="F358" s="16"/>
      <c r="I358" s="6"/>
      <c r="K358" s="6"/>
    </row>
    <row r="359" ht="13.5" customHeight="1">
      <c r="B359" s="6"/>
      <c r="C359" s="6"/>
      <c r="F359" s="16"/>
      <c r="I359" s="6"/>
      <c r="K359" s="6"/>
    </row>
    <row r="360" ht="13.5" customHeight="1">
      <c r="B360" s="6"/>
      <c r="C360" s="6"/>
      <c r="F360" s="16"/>
      <c r="I360" s="6"/>
      <c r="K360" s="6"/>
    </row>
    <row r="361" ht="13.5" customHeight="1">
      <c r="B361" s="6"/>
      <c r="C361" s="6"/>
      <c r="F361" s="16"/>
      <c r="I361" s="6"/>
      <c r="K361" s="6"/>
    </row>
    <row r="362" ht="13.5" customHeight="1">
      <c r="B362" s="6"/>
      <c r="C362" s="6"/>
      <c r="F362" s="16"/>
      <c r="I362" s="6"/>
      <c r="K362" s="6"/>
    </row>
    <row r="363" ht="13.5" customHeight="1">
      <c r="B363" s="6"/>
      <c r="C363" s="6"/>
      <c r="F363" s="16"/>
      <c r="I363" s="6"/>
      <c r="K363" s="6"/>
    </row>
    <row r="364" ht="13.5" customHeight="1">
      <c r="B364" s="6"/>
      <c r="C364" s="6"/>
      <c r="F364" s="16"/>
      <c r="I364" s="6"/>
      <c r="K364" s="6"/>
    </row>
    <row r="365" ht="13.5" customHeight="1">
      <c r="B365" s="6"/>
      <c r="C365" s="6"/>
      <c r="F365" s="16"/>
      <c r="I365" s="6"/>
      <c r="K365" s="6"/>
    </row>
    <row r="366" ht="13.5" customHeight="1">
      <c r="B366" s="6"/>
      <c r="C366" s="6"/>
      <c r="F366" s="16"/>
      <c r="I366" s="6"/>
      <c r="K366" s="6"/>
    </row>
    <row r="367" ht="13.5" customHeight="1">
      <c r="B367" s="6"/>
      <c r="C367" s="6"/>
      <c r="F367" s="16"/>
      <c r="I367" s="6"/>
      <c r="K367" s="6"/>
    </row>
    <row r="368" ht="13.5" customHeight="1">
      <c r="B368" s="6"/>
      <c r="C368" s="6"/>
      <c r="F368" s="16"/>
      <c r="I368" s="6"/>
      <c r="K368" s="6"/>
    </row>
    <row r="369" ht="13.5" customHeight="1">
      <c r="B369" s="6"/>
      <c r="C369" s="6"/>
      <c r="F369" s="16"/>
      <c r="I369" s="6"/>
      <c r="K369" s="6"/>
    </row>
    <row r="370" ht="13.5" customHeight="1">
      <c r="B370" s="6"/>
      <c r="C370" s="6"/>
      <c r="F370" s="16"/>
      <c r="I370" s="6"/>
      <c r="K370" s="6"/>
    </row>
    <row r="371" ht="13.5" customHeight="1">
      <c r="B371" s="6"/>
      <c r="C371" s="6"/>
      <c r="F371" s="16"/>
      <c r="I371" s="6"/>
      <c r="K371" s="6"/>
    </row>
    <row r="372" ht="13.5" customHeight="1">
      <c r="B372" s="6"/>
      <c r="C372" s="6"/>
      <c r="F372" s="16"/>
      <c r="I372" s="6"/>
      <c r="K372" s="6"/>
    </row>
    <row r="373" ht="13.5" customHeight="1">
      <c r="B373" s="6"/>
      <c r="C373" s="6"/>
      <c r="F373" s="16"/>
      <c r="I373" s="6"/>
      <c r="K373" s="6"/>
    </row>
    <row r="374" ht="13.5" customHeight="1">
      <c r="B374" s="6"/>
      <c r="C374" s="6"/>
      <c r="F374" s="16"/>
      <c r="I374" s="6"/>
      <c r="K374" s="6"/>
    </row>
    <row r="375" ht="13.5" customHeight="1">
      <c r="B375" s="6"/>
      <c r="C375" s="6"/>
      <c r="F375" s="16"/>
      <c r="I375" s="6"/>
      <c r="K375" s="6"/>
    </row>
    <row r="376" ht="13.5" customHeight="1">
      <c r="B376" s="6"/>
      <c r="C376" s="6"/>
      <c r="F376" s="16"/>
      <c r="I376" s="6"/>
      <c r="K376" s="6"/>
    </row>
    <row r="377" ht="13.5" customHeight="1">
      <c r="B377" s="6"/>
      <c r="C377" s="6"/>
      <c r="F377" s="16"/>
      <c r="I377" s="6"/>
      <c r="K377" s="6"/>
    </row>
    <row r="378" ht="13.5" customHeight="1">
      <c r="B378" s="6"/>
      <c r="C378" s="6"/>
      <c r="F378" s="16"/>
      <c r="I378" s="6"/>
      <c r="K378" s="6"/>
    </row>
    <row r="379" ht="13.5" customHeight="1">
      <c r="B379" s="6"/>
      <c r="C379" s="6"/>
      <c r="F379" s="16"/>
      <c r="I379" s="6"/>
      <c r="K379" s="6"/>
    </row>
    <row r="380" ht="13.5" customHeight="1">
      <c r="B380" s="6"/>
      <c r="C380" s="6"/>
      <c r="F380" s="16"/>
      <c r="I380" s="6"/>
      <c r="K380" s="6"/>
    </row>
    <row r="381" ht="13.5" customHeight="1">
      <c r="B381" s="6"/>
      <c r="C381" s="6"/>
      <c r="F381" s="16"/>
      <c r="I381" s="6"/>
      <c r="K381" s="6"/>
    </row>
    <row r="382" ht="13.5" customHeight="1">
      <c r="B382" s="6"/>
      <c r="C382" s="6"/>
      <c r="F382" s="16"/>
      <c r="I382" s="6"/>
      <c r="K382" s="6"/>
    </row>
    <row r="383" ht="13.5" customHeight="1">
      <c r="B383" s="6"/>
      <c r="C383" s="6"/>
      <c r="F383" s="16"/>
      <c r="I383" s="6"/>
      <c r="K383" s="6"/>
    </row>
    <row r="384" ht="13.5" customHeight="1">
      <c r="B384" s="6"/>
      <c r="C384" s="6"/>
      <c r="F384" s="16"/>
      <c r="I384" s="6"/>
      <c r="K384" s="6"/>
    </row>
    <row r="385" ht="13.5" customHeight="1">
      <c r="B385" s="6"/>
      <c r="C385" s="6"/>
      <c r="F385" s="16"/>
      <c r="I385" s="6"/>
      <c r="K385" s="6"/>
    </row>
    <row r="386" ht="13.5" customHeight="1">
      <c r="B386" s="6"/>
      <c r="C386" s="6"/>
      <c r="F386" s="16"/>
      <c r="I386" s="6"/>
      <c r="K386" s="6"/>
    </row>
    <row r="387" ht="13.5" customHeight="1">
      <c r="B387" s="6"/>
      <c r="C387" s="6"/>
      <c r="F387" s="16"/>
      <c r="I387" s="6"/>
      <c r="K387" s="6"/>
    </row>
    <row r="388" ht="13.5" customHeight="1">
      <c r="B388" s="6"/>
      <c r="C388" s="6"/>
      <c r="F388" s="16"/>
      <c r="I388" s="6"/>
      <c r="K388" s="6"/>
    </row>
    <row r="389" ht="13.5" customHeight="1">
      <c r="B389" s="6"/>
      <c r="C389" s="6"/>
      <c r="F389" s="16"/>
      <c r="I389" s="6"/>
      <c r="K389" s="6"/>
    </row>
    <row r="390" ht="13.5" customHeight="1">
      <c r="B390" s="6"/>
      <c r="C390" s="6"/>
      <c r="F390" s="16"/>
      <c r="I390" s="6"/>
      <c r="K390" s="6"/>
    </row>
    <row r="391" ht="13.5" customHeight="1">
      <c r="B391" s="6"/>
      <c r="C391" s="6"/>
      <c r="F391" s="16"/>
      <c r="I391" s="6"/>
      <c r="K391" s="6"/>
    </row>
    <row r="392" ht="13.5" customHeight="1">
      <c r="B392" s="6"/>
      <c r="C392" s="6"/>
      <c r="F392" s="16"/>
      <c r="I392" s="6"/>
      <c r="K392" s="6"/>
    </row>
    <row r="393" ht="13.5" customHeight="1">
      <c r="B393" s="6"/>
      <c r="C393" s="6"/>
      <c r="F393" s="16"/>
      <c r="I393" s="6"/>
      <c r="K393" s="6"/>
    </row>
    <row r="394" ht="13.5" customHeight="1">
      <c r="B394" s="6"/>
      <c r="C394" s="6"/>
      <c r="F394" s="16"/>
      <c r="I394" s="6"/>
      <c r="K394" s="6"/>
    </row>
    <row r="395" ht="13.5" customHeight="1">
      <c r="B395" s="6"/>
      <c r="C395" s="6"/>
      <c r="F395" s="16"/>
      <c r="I395" s="6"/>
      <c r="K395" s="6"/>
    </row>
    <row r="396" ht="13.5" customHeight="1">
      <c r="B396" s="6"/>
      <c r="C396" s="6"/>
      <c r="F396" s="16"/>
      <c r="I396" s="6"/>
      <c r="K396" s="6"/>
    </row>
    <row r="397" ht="13.5" customHeight="1">
      <c r="B397" s="6"/>
      <c r="C397" s="6"/>
      <c r="F397" s="16"/>
      <c r="I397" s="6"/>
      <c r="K397" s="6"/>
    </row>
    <row r="398" ht="13.5" customHeight="1">
      <c r="B398" s="6"/>
      <c r="C398" s="6"/>
      <c r="F398" s="16"/>
      <c r="I398" s="6"/>
      <c r="K398" s="6"/>
    </row>
    <row r="399" ht="13.5" customHeight="1">
      <c r="B399" s="6"/>
      <c r="C399" s="6"/>
      <c r="F399" s="16"/>
      <c r="I399" s="6"/>
      <c r="K399" s="6"/>
    </row>
    <row r="400" ht="13.5" customHeight="1">
      <c r="B400" s="6"/>
      <c r="C400" s="6"/>
      <c r="F400" s="16"/>
      <c r="I400" s="6"/>
      <c r="K400" s="6"/>
    </row>
    <row r="401" ht="13.5" customHeight="1">
      <c r="B401" s="6"/>
      <c r="C401" s="6"/>
      <c r="F401" s="16"/>
      <c r="I401" s="6"/>
      <c r="K401" s="6"/>
    </row>
    <row r="402" ht="13.5" customHeight="1">
      <c r="B402" s="6"/>
      <c r="C402" s="6"/>
      <c r="F402" s="16"/>
      <c r="I402" s="6"/>
      <c r="K402" s="6"/>
    </row>
    <row r="403" ht="13.5" customHeight="1">
      <c r="B403" s="6"/>
      <c r="C403" s="6"/>
      <c r="F403" s="16"/>
      <c r="I403" s="6"/>
      <c r="K403" s="6"/>
    </row>
    <row r="404" ht="13.5" customHeight="1">
      <c r="B404" s="6"/>
      <c r="C404" s="6"/>
      <c r="F404" s="16"/>
      <c r="I404" s="6"/>
      <c r="K404" s="6"/>
    </row>
    <row r="405" ht="13.5" customHeight="1">
      <c r="B405" s="6"/>
      <c r="C405" s="6"/>
      <c r="F405" s="16"/>
      <c r="I405" s="6"/>
      <c r="K405" s="6"/>
    </row>
    <row r="406" ht="13.5" customHeight="1">
      <c r="B406" s="6"/>
      <c r="C406" s="6"/>
      <c r="F406" s="16"/>
      <c r="I406" s="6"/>
      <c r="K406" s="6"/>
    </row>
    <row r="407" ht="13.5" customHeight="1">
      <c r="B407" s="6"/>
      <c r="C407" s="6"/>
      <c r="F407" s="16"/>
      <c r="I407" s="6"/>
      <c r="K407" s="6"/>
    </row>
    <row r="408" ht="13.5" customHeight="1">
      <c r="B408" s="6"/>
      <c r="C408" s="6"/>
      <c r="F408" s="16"/>
      <c r="I408" s="6"/>
      <c r="K408" s="6"/>
    </row>
    <row r="409" ht="13.5" customHeight="1">
      <c r="B409" s="6"/>
      <c r="C409" s="6"/>
      <c r="F409" s="16"/>
      <c r="I409" s="6"/>
      <c r="K409" s="6"/>
    </row>
    <row r="410" ht="13.5" customHeight="1">
      <c r="B410" s="6"/>
      <c r="C410" s="6"/>
      <c r="F410" s="16"/>
      <c r="I410" s="6"/>
      <c r="K410" s="6"/>
    </row>
    <row r="411" ht="13.5" customHeight="1">
      <c r="B411" s="6"/>
      <c r="C411" s="6"/>
      <c r="F411" s="16"/>
      <c r="I411" s="6"/>
      <c r="K411" s="6"/>
    </row>
    <row r="412" ht="13.5" customHeight="1">
      <c r="B412" s="6"/>
      <c r="C412" s="6"/>
      <c r="F412" s="16"/>
      <c r="I412" s="6"/>
      <c r="K412" s="6"/>
    </row>
    <row r="413" ht="13.5" customHeight="1">
      <c r="B413" s="6"/>
      <c r="C413" s="6"/>
      <c r="F413" s="16"/>
      <c r="I413" s="6"/>
      <c r="K413" s="6"/>
    </row>
    <row r="414" ht="13.5" customHeight="1">
      <c r="B414" s="6"/>
      <c r="C414" s="6"/>
      <c r="F414" s="16"/>
      <c r="I414" s="6"/>
      <c r="K414" s="6"/>
    </row>
    <row r="415" ht="13.5" customHeight="1">
      <c r="B415" s="6"/>
      <c r="C415" s="6"/>
      <c r="F415" s="16"/>
      <c r="I415" s="6"/>
      <c r="K415" s="6"/>
    </row>
    <row r="416" ht="13.5" customHeight="1">
      <c r="B416" s="6"/>
      <c r="C416" s="6"/>
      <c r="F416" s="16"/>
      <c r="I416" s="6"/>
      <c r="K416" s="6"/>
    </row>
    <row r="417" ht="13.5" customHeight="1">
      <c r="B417" s="6"/>
      <c r="C417" s="6"/>
      <c r="F417" s="16"/>
      <c r="I417" s="6"/>
      <c r="K417" s="6"/>
    </row>
    <row r="418" ht="13.5" customHeight="1">
      <c r="B418" s="6"/>
      <c r="C418" s="6"/>
      <c r="F418" s="16"/>
      <c r="I418" s="6"/>
      <c r="K418" s="6"/>
    </row>
    <row r="419" ht="13.5" customHeight="1">
      <c r="B419" s="6"/>
      <c r="C419" s="6"/>
      <c r="F419" s="16"/>
      <c r="I419" s="6"/>
      <c r="K419" s="6"/>
    </row>
    <row r="420" ht="13.5" customHeight="1">
      <c r="B420" s="6"/>
      <c r="C420" s="6"/>
      <c r="F420" s="16"/>
      <c r="I420" s="6"/>
      <c r="K420" s="6"/>
    </row>
    <row r="421" ht="13.5" customHeight="1">
      <c r="B421" s="6"/>
      <c r="C421" s="6"/>
      <c r="F421" s="16"/>
      <c r="I421" s="6"/>
      <c r="K421" s="6"/>
    </row>
    <row r="422" ht="13.5" customHeight="1">
      <c r="B422" s="6"/>
      <c r="C422" s="6"/>
      <c r="F422" s="16"/>
      <c r="I422" s="6"/>
      <c r="K422" s="6"/>
    </row>
    <row r="423" ht="13.5" customHeight="1">
      <c r="B423" s="6"/>
      <c r="C423" s="6"/>
      <c r="F423" s="16"/>
      <c r="I423" s="6"/>
      <c r="K423" s="6"/>
    </row>
    <row r="424" ht="13.5" customHeight="1">
      <c r="B424" s="6"/>
      <c r="C424" s="6"/>
      <c r="F424" s="16"/>
      <c r="I424" s="6"/>
      <c r="K424" s="6"/>
    </row>
    <row r="425" ht="13.5" customHeight="1">
      <c r="B425" s="6"/>
      <c r="C425" s="6"/>
      <c r="F425" s="16"/>
      <c r="I425" s="6"/>
      <c r="K425" s="6"/>
    </row>
    <row r="426" ht="13.5" customHeight="1">
      <c r="B426" s="6"/>
      <c r="C426" s="6"/>
      <c r="F426" s="16"/>
      <c r="I426" s="6"/>
      <c r="K426" s="6"/>
    </row>
    <row r="427" ht="13.5" customHeight="1">
      <c r="B427" s="6"/>
      <c r="C427" s="6"/>
      <c r="F427" s="16"/>
      <c r="I427" s="6"/>
      <c r="K427" s="6"/>
    </row>
    <row r="428" ht="13.5" customHeight="1">
      <c r="B428" s="6"/>
      <c r="C428" s="6"/>
      <c r="F428" s="16"/>
      <c r="I428" s="6"/>
      <c r="K428" s="6"/>
    </row>
    <row r="429" ht="13.5" customHeight="1">
      <c r="B429" s="6"/>
      <c r="C429" s="6"/>
      <c r="F429" s="16"/>
      <c r="I429" s="6"/>
      <c r="K429" s="6"/>
    </row>
    <row r="430" ht="13.5" customHeight="1">
      <c r="B430" s="6"/>
      <c r="C430" s="6"/>
      <c r="F430" s="16"/>
      <c r="I430" s="6"/>
      <c r="K430" s="6"/>
    </row>
    <row r="431" ht="13.5" customHeight="1">
      <c r="B431" s="6"/>
      <c r="C431" s="6"/>
      <c r="F431" s="16"/>
      <c r="I431" s="6"/>
      <c r="K431" s="6"/>
    </row>
    <row r="432" ht="13.5" customHeight="1">
      <c r="B432" s="6"/>
      <c r="C432" s="6"/>
      <c r="F432" s="16"/>
      <c r="I432" s="6"/>
      <c r="K432" s="6"/>
    </row>
    <row r="433" ht="13.5" customHeight="1">
      <c r="B433" s="6"/>
      <c r="C433" s="6"/>
      <c r="F433" s="16"/>
      <c r="I433" s="6"/>
      <c r="K433" s="6"/>
    </row>
    <row r="434" ht="13.5" customHeight="1">
      <c r="B434" s="6"/>
      <c r="C434" s="6"/>
      <c r="F434" s="16"/>
      <c r="I434" s="6"/>
      <c r="K434" s="6"/>
    </row>
    <row r="435" ht="13.5" customHeight="1">
      <c r="B435" s="6"/>
      <c r="C435" s="6"/>
      <c r="F435" s="16"/>
      <c r="I435" s="6"/>
      <c r="K435" s="6"/>
    </row>
    <row r="436" ht="13.5" customHeight="1">
      <c r="B436" s="6"/>
      <c r="C436" s="6"/>
      <c r="F436" s="16"/>
      <c r="I436" s="6"/>
      <c r="K436" s="6"/>
    </row>
    <row r="437" ht="13.5" customHeight="1">
      <c r="B437" s="6"/>
      <c r="C437" s="6"/>
      <c r="F437" s="16"/>
      <c r="I437" s="6"/>
      <c r="K437" s="6"/>
    </row>
    <row r="438" ht="13.5" customHeight="1">
      <c r="B438" s="6"/>
      <c r="C438" s="6"/>
      <c r="F438" s="16"/>
      <c r="I438" s="6"/>
      <c r="K438" s="6"/>
    </row>
    <row r="439" ht="13.5" customHeight="1">
      <c r="B439" s="6"/>
      <c r="C439" s="6"/>
      <c r="F439" s="16"/>
      <c r="I439" s="6"/>
      <c r="K439" s="6"/>
    </row>
    <row r="440" ht="13.5" customHeight="1">
      <c r="B440" s="6"/>
      <c r="C440" s="6"/>
      <c r="F440" s="16"/>
      <c r="I440" s="6"/>
      <c r="K440" s="6"/>
    </row>
    <row r="441" ht="13.5" customHeight="1">
      <c r="B441" s="6"/>
      <c r="C441" s="6"/>
      <c r="F441" s="16"/>
      <c r="I441" s="6"/>
      <c r="K441" s="6"/>
    </row>
    <row r="442" ht="13.5" customHeight="1">
      <c r="B442" s="6"/>
      <c r="C442" s="6"/>
      <c r="F442" s="16"/>
      <c r="I442" s="6"/>
      <c r="K442" s="6"/>
    </row>
    <row r="443" ht="13.5" customHeight="1">
      <c r="B443" s="6"/>
      <c r="C443" s="6"/>
      <c r="F443" s="16"/>
      <c r="I443" s="6"/>
      <c r="K443" s="6"/>
    </row>
    <row r="444" ht="13.5" customHeight="1">
      <c r="B444" s="6"/>
      <c r="C444" s="6"/>
      <c r="F444" s="16"/>
      <c r="I444" s="6"/>
      <c r="K444" s="6"/>
    </row>
    <row r="445" ht="13.5" customHeight="1">
      <c r="B445" s="6"/>
      <c r="C445" s="6"/>
      <c r="F445" s="16"/>
      <c r="I445" s="6"/>
      <c r="K445" s="6"/>
    </row>
    <row r="446" ht="13.5" customHeight="1">
      <c r="B446" s="6"/>
      <c r="C446" s="6"/>
      <c r="F446" s="16"/>
      <c r="I446" s="6"/>
      <c r="K446" s="6"/>
    </row>
    <row r="447" ht="13.5" customHeight="1">
      <c r="B447" s="6"/>
      <c r="C447" s="6"/>
      <c r="F447" s="16"/>
      <c r="I447" s="6"/>
      <c r="K447" s="6"/>
    </row>
    <row r="448" ht="13.5" customHeight="1">
      <c r="B448" s="6"/>
      <c r="C448" s="6"/>
      <c r="F448" s="16"/>
      <c r="I448" s="6"/>
      <c r="K448" s="6"/>
    </row>
    <row r="449" ht="13.5" customHeight="1">
      <c r="B449" s="6"/>
      <c r="C449" s="6"/>
      <c r="F449" s="16"/>
      <c r="I449" s="6"/>
      <c r="K449" s="6"/>
    </row>
    <row r="450" ht="13.5" customHeight="1">
      <c r="B450" s="6"/>
      <c r="C450" s="6"/>
      <c r="F450" s="16"/>
      <c r="I450" s="6"/>
      <c r="K450" s="6"/>
    </row>
    <row r="451" ht="13.5" customHeight="1">
      <c r="B451" s="6"/>
      <c r="C451" s="6"/>
      <c r="F451" s="16"/>
      <c r="I451" s="6"/>
      <c r="K451" s="6"/>
    </row>
    <row r="452" ht="13.5" customHeight="1">
      <c r="B452" s="6"/>
      <c r="C452" s="6"/>
      <c r="F452" s="16"/>
      <c r="I452" s="6"/>
      <c r="K452" s="6"/>
    </row>
    <row r="453" ht="13.5" customHeight="1">
      <c r="B453" s="6"/>
      <c r="C453" s="6"/>
      <c r="F453" s="16"/>
      <c r="I453" s="6"/>
      <c r="K453" s="6"/>
    </row>
    <row r="454" ht="13.5" customHeight="1">
      <c r="B454" s="6"/>
      <c r="C454" s="6"/>
      <c r="F454" s="16"/>
      <c r="I454" s="6"/>
      <c r="K454" s="6"/>
    </row>
    <row r="455" ht="13.5" customHeight="1">
      <c r="B455" s="6"/>
      <c r="C455" s="6"/>
      <c r="F455" s="16"/>
      <c r="I455" s="6"/>
      <c r="K455" s="6"/>
    </row>
    <row r="456" ht="13.5" customHeight="1">
      <c r="B456" s="6"/>
      <c r="C456" s="6"/>
      <c r="F456" s="16"/>
      <c r="I456" s="6"/>
      <c r="K456" s="6"/>
    </row>
    <row r="457" ht="13.5" customHeight="1">
      <c r="B457" s="6"/>
      <c r="C457" s="6"/>
      <c r="F457" s="16"/>
      <c r="I457" s="6"/>
      <c r="K457" s="6"/>
    </row>
    <row r="458" ht="13.5" customHeight="1">
      <c r="B458" s="6"/>
      <c r="C458" s="6"/>
      <c r="F458" s="16"/>
      <c r="I458" s="6"/>
      <c r="K458" s="6"/>
    </row>
    <row r="459" ht="13.5" customHeight="1">
      <c r="B459" s="6"/>
      <c r="C459" s="6"/>
      <c r="F459" s="16"/>
      <c r="I459" s="6"/>
      <c r="K459" s="6"/>
    </row>
    <row r="460" ht="13.5" customHeight="1">
      <c r="B460" s="6"/>
      <c r="C460" s="6"/>
      <c r="F460" s="16"/>
      <c r="I460" s="6"/>
      <c r="K460" s="6"/>
    </row>
    <row r="461" ht="13.5" customHeight="1">
      <c r="B461" s="6"/>
      <c r="C461" s="6"/>
      <c r="F461" s="16"/>
      <c r="I461" s="6"/>
      <c r="K461" s="6"/>
    </row>
    <row r="462" ht="13.5" customHeight="1">
      <c r="B462" s="6"/>
      <c r="C462" s="6"/>
      <c r="F462" s="16"/>
      <c r="I462" s="6"/>
      <c r="K462" s="6"/>
    </row>
    <row r="463" ht="13.5" customHeight="1">
      <c r="B463" s="6"/>
      <c r="C463" s="6"/>
      <c r="F463" s="16"/>
      <c r="I463" s="6"/>
      <c r="K463" s="6"/>
    </row>
    <row r="464" ht="13.5" customHeight="1">
      <c r="B464" s="6"/>
      <c r="C464" s="6"/>
      <c r="F464" s="16"/>
      <c r="I464" s="6"/>
      <c r="K464" s="6"/>
    </row>
    <row r="465" ht="13.5" customHeight="1">
      <c r="B465" s="6"/>
      <c r="C465" s="6"/>
      <c r="F465" s="16"/>
      <c r="I465" s="6"/>
      <c r="K465" s="6"/>
    </row>
    <row r="466" ht="13.5" customHeight="1">
      <c r="B466" s="6"/>
      <c r="C466" s="6"/>
      <c r="F466" s="16"/>
      <c r="I466" s="6"/>
      <c r="K466" s="6"/>
    </row>
    <row r="467" ht="13.5" customHeight="1">
      <c r="B467" s="6"/>
      <c r="C467" s="6"/>
      <c r="F467" s="16"/>
      <c r="I467" s="6"/>
      <c r="K467" s="6"/>
    </row>
    <row r="468" ht="13.5" customHeight="1">
      <c r="B468" s="6"/>
      <c r="C468" s="6"/>
      <c r="F468" s="16"/>
      <c r="I468" s="6"/>
      <c r="K468" s="6"/>
    </row>
    <row r="469" ht="13.5" customHeight="1">
      <c r="B469" s="6"/>
      <c r="C469" s="6"/>
      <c r="F469" s="16"/>
      <c r="I469" s="6"/>
      <c r="K469" s="6"/>
    </row>
    <row r="470" ht="13.5" customHeight="1">
      <c r="B470" s="6"/>
      <c r="C470" s="6"/>
      <c r="F470" s="16"/>
      <c r="I470" s="6"/>
      <c r="K470" s="6"/>
    </row>
    <row r="471" ht="13.5" customHeight="1">
      <c r="B471" s="6"/>
      <c r="C471" s="6"/>
      <c r="F471" s="16"/>
      <c r="I471" s="6"/>
      <c r="K471" s="6"/>
    </row>
    <row r="472" ht="13.5" customHeight="1">
      <c r="B472" s="6"/>
      <c r="C472" s="6"/>
      <c r="F472" s="16"/>
      <c r="I472" s="6"/>
      <c r="K472" s="6"/>
    </row>
    <row r="473" ht="13.5" customHeight="1">
      <c r="B473" s="6"/>
      <c r="C473" s="6"/>
      <c r="F473" s="16"/>
      <c r="I473" s="6"/>
      <c r="K473" s="6"/>
    </row>
    <row r="474" ht="13.5" customHeight="1">
      <c r="B474" s="6"/>
      <c r="C474" s="6"/>
      <c r="F474" s="16"/>
      <c r="I474" s="6"/>
      <c r="K474" s="6"/>
    </row>
    <row r="475" ht="13.5" customHeight="1">
      <c r="B475" s="6"/>
      <c r="C475" s="6"/>
      <c r="F475" s="16"/>
      <c r="I475" s="6"/>
      <c r="K475" s="6"/>
    </row>
    <row r="476" ht="13.5" customHeight="1">
      <c r="B476" s="6"/>
      <c r="C476" s="6"/>
      <c r="F476" s="16"/>
      <c r="I476" s="6"/>
      <c r="K476" s="6"/>
    </row>
    <row r="477" ht="13.5" customHeight="1">
      <c r="B477" s="6"/>
      <c r="C477" s="6"/>
      <c r="F477" s="16"/>
      <c r="I477" s="6"/>
      <c r="K477" s="6"/>
    </row>
    <row r="478" ht="13.5" customHeight="1">
      <c r="B478" s="6"/>
      <c r="C478" s="6"/>
      <c r="F478" s="16"/>
      <c r="I478" s="6"/>
      <c r="K478" s="6"/>
    </row>
    <row r="479" ht="13.5" customHeight="1">
      <c r="B479" s="6"/>
      <c r="C479" s="6"/>
      <c r="F479" s="16"/>
      <c r="I479" s="6"/>
      <c r="K479" s="6"/>
    </row>
    <row r="480" ht="13.5" customHeight="1">
      <c r="B480" s="6"/>
      <c r="C480" s="6"/>
      <c r="F480" s="16"/>
      <c r="I480" s="6"/>
      <c r="K480" s="6"/>
    </row>
    <row r="481" ht="13.5" customHeight="1">
      <c r="B481" s="6"/>
      <c r="C481" s="6"/>
      <c r="F481" s="16"/>
      <c r="I481" s="6"/>
      <c r="K481" s="6"/>
    </row>
    <row r="482" ht="13.5" customHeight="1">
      <c r="B482" s="6"/>
      <c r="C482" s="6"/>
      <c r="F482" s="16"/>
      <c r="I482" s="6"/>
      <c r="K482" s="6"/>
    </row>
    <row r="483" ht="13.5" customHeight="1">
      <c r="B483" s="6"/>
      <c r="C483" s="6"/>
      <c r="F483" s="16"/>
      <c r="I483" s="6"/>
      <c r="K483" s="6"/>
    </row>
    <row r="484" ht="13.5" customHeight="1">
      <c r="B484" s="6"/>
      <c r="C484" s="6"/>
      <c r="F484" s="16"/>
      <c r="I484" s="6"/>
      <c r="K484" s="6"/>
    </row>
    <row r="485" ht="13.5" customHeight="1">
      <c r="B485" s="6"/>
      <c r="C485" s="6"/>
      <c r="F485" s="16"/>
      <c r="I485" s="6"/>
      <c r="K485" s="6"/>
    </row>
    <row r="486" ht="13.5" customHeight="1">
      <c r="B486" s="6"/>
      <c r="C486" s="6"/>
      <c r="F486" s="16"/>
      <c r="I486" s="6"/>
      <c r="K486" s="6"/>
    </row>
    <row r="487" ht="13.5" customHeight="1">
      <c r="B487" s="6"/>
      <c r="C487" s="6"/>
      <c r="F487" s="16"/>
      <c r="I487" s="6"/>
      <c r="K487" s="6"/>
    </row>
    <row r="488" ht="13.5" customHeight="1">
      <c r="B488" s="6"/>
      <c r="C488" s="6"/>
      <c r="F488" s="16"/>
      <c r="I488" s="6"/>
      <c r="K488" s="6"/>
    </row>
    <row r="489" ht="13.5" customHeight="1">
      <c r="B489" s="6"/>
      <c r="C489" s="6"/>
      <c r="F489" s="16"/>
      <c r="I489" s="6"/>
      <c r="K489" s="6"/>
    </row>
    <row r="490" ht="13.5" customHeight="1">
      <c r="B490" s="6"/>
      <c r="C490" s="6"/>
      <c r="F490" s="16"/>
      <c r="I490" s="6"/>
      <c r="K490" s="6"/>
    </row>
    <row r="491" ht="13.5" customHeight="1">
      <c r="B491" s="6"/>
      <c r="C491" s="6"/>
      <c r="F491" s="16"/>
      <c r="I491" s="6"/>
      <c r="K491" s="6"/>
    </row>
    <row r="492" ht="13.5" customHeight="1">
      <c r="B492" s="6"/>
      <c r="C492" s="6"/>
      <c r="F492" s="16"/>
      <c r="I492" s="6"/>
      <c r="K492" s="6"/>
    </row>
    <row r="493" ht="13.5" customHeight="1">
      <c r="B493" s="6"/>
      <c r="C493" s="6"/>
      <c r="F493" s="16"/>
      <c r="I493" s="6"/>
      <c r="K493" s="6"/>
    </row>
    <row r="494" ht="13.5" customHeight="1">
      <c r="B494" s="6"/>
      <c r="C494" s="6"/>
      <c r="F494" s="16"/>
      <c r="I494" s="6"/>
      <c r="K494" s="6"/>
    </row>
    <row r="495" ht="13.5" customHeight="1">
      <c r="B495" s="6"/>
      <c r="C495" s="6"/>
      <c r="F495" s="16"/>
      <c r="I495" s="6"/>
      <c r="K495" s="6"/>
    </row>
    <row r="496" ht="13.5" customHeight="1">
      <c r="B496" s="6"/>
      <c r="C496" s="6"/>
      <c r="F496" s="16"/>
      <c r="I496" s="6"/>
      <c r="K496" s="6"/>
    </row>
    <row r="497" ht="13.5" customHeight="1">
      <c r="B497" s="6"/>
      <c r="C497" s="6"/>
      <c r="F497" s="16"/>
      <c r="I497" s="6"/>
      <c r="K497" s="6"/>
    </row>
    <row r="498" ht="13.5" customHeight="1">
      <c r="B498" s="6"/>
      <c r="C498" s="6"/>
      <c r="F498" s="16"/>
      <c r="I498" s="6"/>
      <c r="K498" s="6"/>
    </row>
    <row r="499" ht="13.5" customHeight="1">
      <c r="B499" s="6"/>
      <c r="C499" s="6"/>
      <c r="F499" s="16"/>
      <c r="I499" s="6"/>
      <c r="K499" s="6"/>
    </row>
    <row r="500" ht="13.5" customHeight="1">
      <c r="B500" s="6"/>
      <c r="C500" s="6"/>
      <c r="F500" s="16"/>
      <c r="I500" s="6"/>
      <c r="K500" s="6"/>
    </row>
    <row r="501" ht="13.5" customHeight="1">
      <c r="B501" s="6"/>
      <c r="C501" s="6"/>
      <c r="F501" s="16"/>
      <c r="I501" s="6"/>
      <c r="K501" s="6"/>
    </row>
    <row r="502" ht="13.5" customHeight="1">
      <c r="B502" s="6"/>
      <c r="C502" s="6"/>
      <c r="F502" s="16"/>
      <c r="I502" s="6"/>
      <c r="K502" s="6"/>
    </row>
    <row r="503" ht="13.5" customHeight="1">
      <c r="B503" s="6"/>
      <c r="C503" s="6"/>
      <c r="F503" s="16"/>
      <c r="I503" s="6"/>
      <c r="K503" s="6"/>
    </row>
    <row r="504" ht="13.5" customHeight="1">
      <c r="B504" s="6"/>
      <c r="C504" s="6"/>
      <c r="F504" s="16"/>
      <c r="I504" s="6"/>
      <c r="K504" s="6"/>
    </row>
    <row r="505" ht="13.5" customHeight="1">
      <c r="B505" s="6"/>
      <c r="C505" s="6"/>
      <c r="F505" s="16"/>
      <c r="I505" s="6"/>
      <c r="K505" s="6"/>
    </row>
    <row r="506" ht="13.5" customHeight="1">
      <c r="B506" s="6"/>
      <c r="C506" s="6"/>
      <c r="F506" s="16"/>
      <c r="I506" s="6"/>
      <c r="K506" s="6"/>
    </row>
    <row r="507" ht="13.5" customHeight="1">
      <c r="B507" s="6"/>
      <c r="C507" s="6"/>
      <c r="F507" s="16"/>
      <c r="I507" s="6"/>
      <c r="K507" s="6"/>
    </row>
    <row r="508" ht="13.5" customHeight="1">
      <c r="B508" s="6"/>
      <c r="C508" s="6"/>
      <c r="F508" s="16"/>
      <c r="I508" s="6"/>
      <c r="K508" s="6"/>
    </row>
    <row r="509" ht="13.5" customHeight="1">
      <c r="B509" s="6"/>
      <c r="C509" s="6"/>
      <c r="F509" s="16"/>
      <c r="I509" s="6"/>
      <c r="K509" s="6"/>
    </row>
    <row r="510" ht="13.5" customHeight="1">
      <c r="B510" s="6"/>
      <c r="C510" s="6"/>
      <c r="F510" s="16"/>
      <c r="I510" s="6"/>
      <c r="K510" s="6"/>
    </row>
    <row r="511" ht="13.5" customHeight="1">
      <c r="B511" s="6"/>
      <c r="C511" s="6"/>
      <c r="F511" s="16"/>
      <c r="I511" s="6"/>
      <c r="K511" s="6"/>
    </row>
    <row r="512" ht="13.5" customHeight="1">
      <c r="B512" s="6"/>
      <c r="C512" s="6"/>
      <c r="F512" s="16"/>
      <c r="I512" s="6"/>
      <c r="K512" s="6"/>
    </row>
    <row r="513" ht="13.5" customHeight="1">
      <c r="B513" s="6"/>
      <c r="C513" s="6"/>
      <c r="F513" s="16"/>
      <c r="I513" s="6"/>
      <c r="K513" s="6"/>
    </row>
    <row r="514" ht="13.5" customHeight="1">
      <c r="B514" s="6"/>
      <c r="C514" s="6"/>
      <c r="F514" s="16"/>
      <c r="I514" s="6"/>
      <c r="K514" s="6"/>
    </row>
    <row r="515" ht="13.5" customHeight="1">
      <c r="B515" s="6"/>
      <c r="C515" s="6"/>
      <c r="F515" s="16"/>
      <c r="I515" s="6"/>
      <c r="K515" s="6"/>
    </row>
    <row r="516" ht="13.5" customHeight="1">
      <c r="B516" s="6"/>
      <c r="C516" s="6"/>
      <c r="F516" s="16"/>
      <c r="I516" s="6"/>
      <c r="K516" s="6"/>
    </row>
    <row r="517" ht="13.5" customHeight="1">
      <c r="B517" s="6"/>
      <c r="C517" s="6"/>
      <c r="F517" s="16"/>
      <c r="I517" s="6"/>
      <c r="K517" s="6"/>
    </row>
    <row r="518" ht="13.5" customHeight="1">
      <c r="B518" s="6"/>
      <c r="C518" s="6"/>
      <c r="F518" s="16"/>
      <c r="I518" s="6"/>
      <c r="K518" s="6"/>
    </row>
    <row r="519" ht="13.5" customHeight="1">
      <c r="B519" s="6"/>
      <c r="C519" s="6"/>
      <c r="F519" s="16"/>
      <c r="I519" s="6"/>
      <c r="K519" s="6"/>
    </row>
    <row r="520" ht="13.5" customHeight="1">
      <c r="B520" s="6"/>
      <c r="C520" s="6"/>
      <c r="F520" s="16"/>
      <c r="I520" s="6"/>
      <c r="K520" s="6"/>
    </row>
    <row r="521" ht="13.5" customHeight="1">
      <c r="B521" s="6"/>
      <c r="C521" s="6"/>
      <c r="F521" s="16"/>
      <c r="I521" s="6"/>
      <c r="K521" s="6"/>
    </row>
    <row r="522" ht="13.5" customHeight="1">
      <c r="B522" s="6"/>
      <c r="C522" s="6"/>
      <c r="F522" s="16"/>
      <c r="I522" s="6"/>
      <c r="K522" s="6"/>
    </row>
    <row r="523" ht="13.5" customHeight="1">
      <c r="B523" s="6"/>
      <c r="C523" s="6"/>
      <c r="F523" s="16"/>
      <c r="I523" s="6"/>
      <c r="K523" s="6"/>
    </row>
    <row r="524" ht="13.5" customHeight="1">
      <c r="B524" s="6"/>
      <c r="C524" s="6"/>
      <c r="F524" s="16"/>
      <c r="I524" s="6"/>
      <c r="K524" s="6"/>
    </row>
    <row r="525" ht="13.5" customHeight="1">
      <c r="B525" s="6"/>
      <c r="C525" s="6"/>
      <c r="F525" s="16"/>
      <c r="I525" s="6"/>
      <c r="K525" s="6"/>
    </row>
    <row r="526" ht="13.5" customHeight="1">
      <c r="B526" s="6"/>
      <c r="C526" s="6"/>
      <c r="F526" s="16"/>
      <c r="I526" s="6"/>
      <c r="K526" s="6"/>
    </row>
    <row r="527" ht="13.5" customHeight="1">
      <c r="B527" s="6"/>
      <c r="C527" s="6"/>
      <c r="F527" s="16"/>
      <c r="I527" s="6"/>
      <c r="K527" s="6"/>
    </row>
    <row r="528" ht="13.5" customHeight="1">
      <c r="B528" s="6"/>
      <c r="C528" s="6"/>
      <c r="F528" s="16"/>
      <c r="I528" s="6"/>
      <c r="K528" s="6"/>
    </row>
    <row r="529" ht="13.5" customHeight="1">
      <c r="B529" s="6"/>
      <c r="C529" s="6"/>
      <c r="F529" s="16"/>
      <c r="I529" s="6"/>
      <c r="K529" s="6"/>
    </row>
    <row r="530" ht="13.5" customHeight="1">
      <c r="B530" s="6"/>
      <c r="C530" s="6"/>
      <c r="F530" s="16"/>
      <c r="I530" s="6"/>
      <c r="K530" s="6"/>
    </row>
    <row r="531" ht="13.5" customHeight="1">
      <c r="B531" s="6"/>
      <c r="C531" s="6"/>
      <c r="F531" s="16"/>
      <c r="I531" s="6"/>
      <c r="K531" s="6"/>
    </row>
    <row r="532" ht="13.5" customHeight="1">
      <c r="B532" s="6"/>
      <c r="C532" s="6"/>
      <c r="F532" s="16"/>
      <c r="I532" s="6"/>
      <c r="K532" s="6"/>
    </row>
    <row r="533" ht="13.5" customHeight="1">
      <c r="B533" s="6"/>
      <c r="C533" s="6"/>
      <c r="F533" s="16"/>
      <c r="I533" s="6"/>
      <c r="K533" s="6"/>
    </row>
    <row r="534" ht="13.5" customHeight="1">
      <c r="B534" s="6"/>
      <c r="C534" s="6"/>
      <c r="F534" s="16"/>
      <c r="I534" s="6"/>
      <c r="K534" s="6"/>
    </row>
    <row r="535" ht="13.5" customHeight="1">
      <c r="B535" s="6"/>
      <c r="C535" s="6"/>
      <c r="F535" s="16"/>
      <c r="I535" s="6"/>
      <c r="K535" s="6"/>
    </row>
    <row r="536" ht="13.5" customHeight="1">
      <c r="B536" s="6"/>
      <c r="C536" s="6"/>
      <c r="F536" s="16"/>
      <c r="I536" s="6"/>
      <c r="K536" s="6"/>
    </row>
    <row r="537" ht="13.5" customHeight="1">
      <c r="B537" s="6"/>
      <c r="C537" s="6"/>
      <c r="F537" s="16"/>
      <c r="I537" s="6"/>
      <c r="K537" s="6"/>
    </row>
    <row r="538" ht="13.5" customHeight="1">
      <c r="B538" s="6"/>
      <c r="C538" s="6"/>
      <c r="F538" s="16"/>
      <c r="I538" s="6"/>
      <c r="K538" s="6"/>
    </row>
    <row r="539" ht="13.5" customHeight="1">
      <c r="B539" s="6"/>
      <c r="C539" s="6"/>
      <c r="F539" s="16"/>
      <c r="I539" s="6"/>
      <c r="K539" s="6"/>
    </row>
    <row r="540" ht="13.5" customHeight="1">
      <c r="B540" s="6"/>
      <c r="C540" s="6"/>
      <c r="F540" s="16"/>
      <c r="I540" s="6"/>
      <c r="K540" s="6"/>
    </row>
    <row r="541" ht="13.5" customHeight="1">
      <c r="B541" s="6"/>
      <c r="C541" s="6"/>
      <c r="F541" s="16"/>
      <c r="I541" s="6"/>
      <c r="K541" s="6"/>
    </row>
    <row r="542" ht="13.5" customHeight="1">
      <c r="B542" s="6"/>
      <c r="C542" s="6"/>
      <c r="F542" s="16"/>
      <c r="I542" s="6"/>
      <c r="K542" s="6"/>
    </row>
    <row r="543" ht="13.5" customHeight="1">
      <c r="B543" s="6"/>
      <c r="C543" s="6"/>
      <c r="F543" s="16"/>
      <c r="I543" s="6"/>
      <c r="K543" s="6"/>
    </row>
    <row r="544" ht="13.5" customHeight="1">
      <c r="B544" s="6"/>
      <c r="C544" s="6"/>
      <c r="F544" s="16"/>
      <c r="I544" s="6"/>
      <c r="K544" s="6"/>
    </row>
    <row r="545" ht="13.5" customHeight="1">
      <c r="B545" s="6"/>
      <c r="C545" s="6"/>
      <c r="F545" s="16"/>
      <c r="I545" s="6"/>
      <c r="K545" s="6"/>
    </row>
    <row r="546" ht="13.5" customHeight="1">
      <c r="B546" s="6"/>
      <c r="C546" s="6"/>
      <c r="F546" s="16"/>
      <c r="I546" s="6"/>
      <c r="K546" s="6"/>
    </row>
    <row r="547" ht="13.5" customHeight="1">
      <c r="B547" s="6"/>
      <c r="C547" s="6"/>
      <c r="F547" s="16"/>
      <c r="I547" s="6"/>
      <c r="K547" s="6"/>
    </row>
    <row r="548" ht="13.5" customHeight="1">
      <c r="B548" s="6"/>
      <c r="C548" s="6"/>
      <c r="F548" s="16"/>
      <c r="I548" s="6"/>
      <c r="K548" s="6"/>
    </row>
    <row r="549" ht="13.5" customHeight="1">
      <c r="B549" s="6"/>
      <c r="C549" s="6"/>
      <c r="F549" s="16"/>
      <c r="I549" s="6"/>
      <c r="K549" s="6"/>
    </row>
    <row r="550" ht="13.5" customHeight="1">
      <c r="B550" s="6"/>
      <c r="C550" s="6"/>
      <c r="F550" s="16"/>
      <c r="I550" s="6"/>
      <c r="K550" s="6"/>
    </row>
    <row r="551" ht="13.5" customHeight="1">
      <c r="B551" s="6"/>
      <c r="C551" s="6"/>
      <c r="F551" s="16"/>
      <c r="I551" s="6"/>
      <c r="K551" s="6"/>
    </row>
    <row r="552" ht="13.5" customHeight="1">
      <c r="B552" s="6"/>
      <c r="C552" s="6"/>
      <c r="F552" s="16"/>
      <c r="I552" s="6"/>
      <c r="K552" s="6"/>
    </row>
    <row r="553" ht="13.5" customHeight="1">
      <c r="B553" s="6"/>
      <c r="C553" s="6"/>
      <c r="F553" s="16"/>
      <c r="I553" s="6"/>
      <c r="K553" s="6"/>
    </row>
    <row r="554" ht="13.5" customHeight="1">
      <c r="B554" s="6"/>
      <c r="C554" s="6"/>
      <c r="F554" s="16"/>
      <c r="I554" s="6"/>
      <c r="K554" s="6"/>
    </row>
    <row r="555" ht="13.5" customHeight="1">
      <c r="B555" s="6"/>
      <c r="C555" s="6"/>
      <c r="F555" s="16"/>
      <c r="I555" s="6"/>
      <c r="K555" s="6"/>
    </row>
    <row r="556" ht="13.5" customHeight="1">
      <c r="B556" s="6"/>
      <c r="C556" s="6"/>
      <c r="F556" s="16"/>
      <c r="I556" s="6"/>
      <c r="K556" s="6"/>
    </row>
    <row r="557" ht="13.5" customHeight="1">
      <c r="B557" s="6"/>
      <c r="C557" s="6"/>
      <c r="F557" s="16"/>
      <c r="I557" s="6"/>
      <c r="K557" s="6"/>
    </row>
    <row r="558" ht="13.5" customHeight="1">
      <c r="B558" s="6"/>
      <c r="C558" s="6"/>
      <c r="F558" s="16"/>
      <c r="I558" s="6"/>
      <c r="K558" s="6"/>
    </row>
    <row r="559" ht="13.5" customHeight="1">
      <c r="B559" s="6"/>
      <c r="C559" s="6"/>
      <c r="F559" s="16"/>
      <c r="I559" s="6"/>
      <c r="K559" s="6"/>
    </row>
    <row r="560" ht="13.5" customHeight="1">
      <c r="B560" s="6"/>
      <c r="C560" s="6"/>
      <c r="F560" s="16"/>
      <c r="I560" s="6"/>
      <c r="K560" s="6"/>
    </row>
    <row r="561" ht="13.5" customHeight="1">
      <c r="B561" s="6"/>
      <c r="C561" s="6"/>
      <c r="F561" s="16"/>
      <c r="I561" s="6"/>
      <c r="K561" s="6"/>
    </row>
    <row r="562" ht="13.5" customHeight="1">
      <c r="B562" s="6"/>
      <c r="C562" s="6"/>
      <c r="F562" s="16"/>
      <c r="I562" s="6"/>
      <c r="K562" s="6"/>
    </row>
    <row r="563" ht="13.5" customHeight="1">
      <c r="B563" s="6"/>
      <c r="C563" s="6"/>
      <c r="F563" s="16"/>
      <c r="I563" s="6"/>
      <c r="K563" s="6"/>
    </row>
    <row r="564" ht="13.5" customHeight="1">
      <c r="B564" s="6"/>
      <c r="C564" s="6"/>
      <c r="F564" s="16"/>
      <c r="I564" s="6"/>
      <c r="K564" s="6"/>
    </row>
    <row r="565" ht="13.5" customHeight="1">
      <c r="B565" s="6"/>
      <c r="C565" s="6"/>
      <c r="F565" s="16"/>
      <c r="I565" s="6"/>
      <c r="K565" s="6"/>
    </row>
    <row r="566" ht="13.5" customHeight="1">
      <c r="B566" s="6"/>
      <c r="C566" s="6"/>
      <c r="F566" s="16"/>
      <c r="I566" s="6"/>
      <c r="K566" s="6"/>
    </row>
    <row r="567" ht="13.5" customHeight="1">
      <c r="B567" s="6"/>
      <c r="C567" s="6"/>
      <c r="F567" s="16"/>
      <c r="I567" s="6"/>
      <c r="K567" s="6"/>
    </row>
    <row r="568" ht="13.5" customHeight="1">
      <c r="B568" s="6"/>
      <c r="C568" s="6"/>
      <c r="F568" s="16"/>
      <c r="I568" s="6"/>
      <c r="K568" s="6"/>
    </row>
    <row r="569" ht="13.5" customHeight="1">
      <c r="B569" s="6"/>
      <c r="C569" s="6"/>
      <c r="F569" s="16"/>
      <c r="I569" s="6"/>
      <c r="K569" s="6"/>
    </row>
    <row r="570" ht="13.5" customHeight="1">
      <c r="B570" s="6"/>
      <c r="C570" s="6"/>
      <c r="F570" s="16"/>
      <c r="I570" s="6"/>
      <c r="K570" s="6"/>
    </row>
    <row r="571" ht="13.5" customHeight="1">
      <c r="B571" s="6"/>
      <c r="C571" s="6"/>
      <c r="F571" s="16"/>
      <c r="I571" s="6"/>
      <c r="K571" s="6"/>
    </row>
    <row r="572" ht="13.5" customHeight="1">
      <c r="B572" s="6"/>
      <c r="C572" s="6"/>
      <c r="F572" s="16"/>
      <c r="I572" s="6"/>
      <c r="K572" s="6"/>
    </row>
    <row r="573" ht="13.5" customHeight="1">
      <c r="B573" s="6"/>
      <c r="C573" s="6"/>
      <c r="F573" s="16"/>
      <c r="I573" s="6"/>
      <c r="K573" s="6"/>
    </row>
    <row r="574" ht="13.5" customHeight="1">
      <c r="B574" s="6"/>
      <c r="C574" s="6"/>
      <c r="F574" s="16"/>
      <c r="I574" s="6"/>
      <c r="K574" s="6"/>
    </row>
    <row r="575" ht="13.5" customHeight="1">
      <c r="B575" s="6"/>
      <c r="C575" s="6"/>
      <c r="F575" s="16"/>
      <c r="I575" s="6"/>
      <c r="K575" s="6"/>
    </row>
    <row r="576" ht="13.5" customHeight="1">
      <c r="B576" s="6"/>
      <c r="C576" s="6"/>
      <c r="F576" s="16"/>
      <c r="I576" s="6"/>
      <c r="K576" s="6"/>
    </row>
    <row r="577" ht="13.5" customHeight="1">
      <c r="B577" s="6"/>
      <c r="C577" s="6"/>
      <c r="F577" s="16"/>
      <c r="I577" s="6"/>
      <c r="K577" s="6"/>
    </row>
    <row r="578" ht="13.5" customHeight="1">
      <c r="B578" s="6"/>
      <c r="C578" s="6"/>
      <c r="F578" s="16"/>
      <c r="I578" s="6"/>
      <c r="K578" s="6"/>
    </row>
    <row r="579" ht="13.5" customHeight="1">
      <c r="B579" s="6"/>
      <c r="C579" s="6"/>
      <c r="F579" s="16"/>
      <c r="I579" s="6"/>
      <c r="K579" s="6"/>
    </row>
    <row r="580" ht="13.5" customHeight="1">
      <c r="B580" s="6"/>
      <c r="C580" s="6"/>
      <c r="F580" s="16"/>
      <c r="I580" s="6"/>
      <c r="K580" s="6"/>
    </row>
    <row r="581" ht="13.5" customHeight="1">
      <c r="B581" s="6"/>
      <c r="C581" s="6"/>
      <c r="F581" s="16"/>
      <c r="I581" s="6"/>
      <c r="K581" s="6"/>
    </row>
    <row r="582" ht="13.5" customHeight="1">
      <c r="B582" s="6"/>
      <c r="C582" s="6"/>
      <c r="F582" s="16"/>
      <c r="I582" s="6"/>
      <c r="K582" s="6"/>
    </row>
    <row r="583" ht="13.5" customHeight="1">
      <c r="B583" s="6"/>
      <c r="C583" s="6"/>
      <c r="F583" s="16"/>
      <c r="I583" s="6"/>
      <c r="K583" s="6"/>
    </row>
    <row r="584" ht="13.5" customHeight="1">
      <c r="B584" s="6"/>
      <c r="C584" s="6"/>
      <c r="F584" s="16"/>
      <c r="I584" s="6"/>
      <c r="K584" s="6"/>
    </row>
    <row r="585" ht="13.5" customHeight="1">
      <c r="B585" s="6"/>
      <c r="C585" s="6"/>
      <c r="F585" s="16"/>
      <c r="I585" s="6"/>
      <c r="K585" s="6"/>
    </row>
    <row r="586" ht="13.5" customHeight="1">
      <c r="B586" s="6"/>
      <c r="C586" s="6"/>
      <c r="F586" s="16"/>
      <c r="I586" s="6"/>
      <c r="K586" s="6"/>
    </row>
    <row r="587" ht="13.5" customHeight="1">
      <c r="B587" s="6"/>
      <c r="C587" s="6"/>
      <c r="F587" s="16"/>
      <c r="I587" s="6"/>
      <c r="K587" s="6"/>
    </row>
    <row r="588" ht="13.5" customHeight="1">
      <c r="B588" s="6"/>
      <c r="C588" s="6"/>
      <c r="F588" s="16"/>
      <c r="I588" s="6"/>
      <c r="K588" s="6"/>
    </row>
    <row r="589" ht="13.5" customHeight="1">
      <c r="B589" s="6"/>
      <c r="C589" s="6"/>
      <c r="F589" s="16"/>
      <c r="I589" s="6"/>
      <c r="K589" s="6"/>
    </row>
    <row r="590" ht="13.5" customHeight="1">
      <c r="B590" s="6"/>
      <c r="C590" s="6"/>
      <c r="F590" s="16"/>
      <c r="I590" s="6"/>
      <c r="K590" s="6"/>
    </row>
    <row r="591" ht="13.5" customHeight="1">
      <c r="B591" s="6"/>
      <c r="C591" s="6"/>
      <c r="F591" s="16"/>
      <c r="I591" s="6"/>
      <c r="K591" s="6"/>
    </row>
    <row r="592" ht="13.5" customHeight="1">
      <c r="B592" s="6"/>
      <c r="C592" s="6"/>
      <c r="F592" s="16"/>
      <c r="I592" s="6"/>
      <c r="K592" s="6"/>
    </row>
    <row r="593" ht="13.5" customHeight="1">
      <c r="B593" s="6"/>
      <c r="C593" s="6"/>
      <c r="F593" s="16"/>
      <c r="I593" s="6"/>
      <c r="K593" s="6"/>
    </row>
    <row r="594" ht="13.5" customHeight="1">
      <c r="B594" s="6"/>
      <c r="C594" s="6"/>
      <c r="F594" s="16"/>
      <c r="I594" s="6"/>
      <c r="K594" s="6"/>
    </row>
    <row r="595" ht="13.5" customHeight="1">
      <c r="B595" s="6"/>
      <c r="C595" s="6"/>
      <c r="F595" s="16"/>
      <c r="I595" s="6"/>
      <c r="K595" s="6"/>
    </row>
    <row r="596" ht="13.5" customHeight="1">
      <c r="B596" s="6"/>
      <c r="C596" s="6"/>
      <c r="F596" s="16"/>
      <c r="I596" s="6"/>
      <c r="K596" s="6"/>
    </row>
    <row r="597" ht="13.5" customHeight="1">
      <c r="B597" s="6"/>
      <c r="C597" s="6"/>
      <c r="F597" s="16"/>
      <c r="I597" s="6"/>
      <c r="K597" s="6"/>
    </row>
    <row r="598" ht="13.5" customHeight="1">
      <c r="B598" s="6"/>
      <c r="C598" s="6"/>
      <c r="F598" s="16"/>
      <c r="I598" s="6"/>
      <c r="K598" s="6"/>
    </row>
    <row r="599" ht="13.5" customHeight="1">
      <c r="B599" s="6"/>
      <c r="C599" s="6"/>
      <c r="F599" s="16"/>
      <c r="I599" s="6"/>
      <c r="K599" s="6"/>
    </row>
    <row r="600" ht="13.5" customHeight="1">
      <c r="B600" s="6"/>
      <c r="C600" s="6"/>
      <c r="F600" s="16"/>
      <c r="I600" s="6"/>
      <c r="K600" s="6"/>
    </row>
    <row r="601" ht="13.5" customHeight="1">
      <c r="B601" s="6"/>
      <c r="C601" s="6"/>
      <c r="F601" s="16"/>
      <c r="I601" s="6"/>
      <c r="K601" s="6"/>
    </row>
    <row r="602" ht="13.5" customHeight="1">
      <c r="B602" s="6"/>
      <c r="C602" s="6"/>
      <c r="F602" s="16"/>
      <c r="I602" s="6"/>
      <c r="K602" s="6"/>
    </row>
    <row r="603" ht="13.5" customHeight="1">
      <c r="B603" s="6"/>
      <c r="C603" s="6"/>
      <c r="F603" s="16"/>
      <c r="I603" s="6"/>
      <c r="K603" s="6"/>
    </row>
    <row r="604" ht="13.5" customHeight="1">
      <c r="B604" s="6"/>
      <c r="C604" s="6"/>
      <c r="F604" s="16"/>
      <c r="I604" s="6"/>
      <c r="K604" s="6"/>
    </row>
    <row r="605" ht="13.5" customHeight="1">
      <c r="B605" s="6"/>
      <c r="C605" s="6"/>
      <c r="F605" s="16"/>
      <c r="I605" s="6"/>
      <c r="K605" s="6"/>
    </row>
    <row r="606" ht="13.5" customHeight="1">
      <c r="B606" s="6"/>
      <c r="C606" s="6"/>
      <c r="F606" s="16"/>
      <c r="I606" s="6"/>
      <c r="K606" s="6"/>
    </row>
    <row r="607" ht="13.5" customHeight="1">
      <c r="B607" s="6"/>
      <c r="C607" s="6"/>
      <c r="F607" s="16"/>
      <c r="I607" s="6"/>
      <c r="K607" s="6"/>
    </row>
    <row r="608" ht="13.5" customHeight="1">
      <c r="B608" s="6"/>
      <c r="C608" s="6"/>
      <c r="F608" s="16"/>
      <c r="I608" s="6"/>
      <c r="K608" s="6"/>
    </row>
    <row r="609" ht="13.5" customHeight="1">
      <c r="B609" s="6"/>
      <c r="C609" s="6"/>
      <c r="F609" s="16"/>
      <c r="I609" s="6"/>
      <c r="K609" s="6"/>
    </row>
    <row r="610" ht="13.5" customHeight="1">
      <c r="B610" s="6"/>
      <c r="C610" s="6"/>
      <c r="F610" s="16"/>
      <c r="I610" s="6"/>
      <c r="K610" s="6"/>
    </row>
    <row r="611" ht="13.5" customHeight="1">
      <c r="B611" s="6"/>
      <c r="C611" s="6"/>
      <c r="F611" s="16"/>
      <c r="I611" s="6"/>
      <c r="K611" s="6"/>
    </row>
    <row r="612" ht="13.5" customHeight="1">
      <c r="B612" s="6"/>
      <c r="C612" s="6"/>
      <c r="F612" s="16"/>
      <c r="I612" s="6"/>
      <c r="K612" s="6"/>
    </row>
    <row r="613" ht="13.5" customHeight="1">
      <c r="B613" s="6"/>
      <c r="C613" s="6"/>
      <c r="F613" s="16"/>
      <c r="I613" s="6"/>
      <c r="K613" s="6"/>
    </row>
    <row r="614" ht="13.5" customHeight="1">
      <c r="B614" s="6"/>
      <c r="C614" s="6"/>
      <c r="F614" s="16"/>
      <c r="I614" s="6"/>
      <c r="K614" s="6"/>
    </row>
    <row r="615" ht="13.5" customHeight="1">
      <c r="B615" s="6"/>
      <c r="C615" s="6"/>
      <c r="F615" s="16"/>
      <c r="I615" s="6"/>
      <c r="K615" s="6"/>
    </row>
    <row r="616" ht="13.5" customHeight="1">
      <c r="B616" s="6"/>
      <c r="C616" s="6"/>
      <c r="F616" s="16"/>
      <c r="I616" s="6"/>
      <c r="K616" s="6"/>
    </row>
    <row r="617" ht="13.5" customHeight="1">
      <c r="B617" s="6"/>
      <c r="C617" s="6"/>
      <c r="F617" s="16"/>
      <c r="I617" s="6"/>
      <c r="K617" s="6"/>
    </row>
    <row r="618" ht="13.5" customHeight="1">
      <c r="B618" s="6"/>
      <c r="C618" s="6"/>
      <c r="F618" s="16"/>
      <c r="I618" s="6"/>
      <c r="K618" s="6"/>
    </row>
    <row r="619" ht="13.5" customHeight="1">
      <c r="B619" s="6"/>
      <c r="C619" s="6"/>
      <c r="F619" s="16"/>
      <c r="I619" s="6"/>
      <c r="K619" s="6"/>
    </row>
    <row r="620" ht="13.5" customHeight="1">
      <c r="B620" s="6"/>
      <c r="C620" s="6"/>
      <c r="F620" s="16"/>
      <c r="I620" s="6"/>
      <c r="K620" s="6"/>
    </row>
    <row r="621" ht="13.5" customHeight="1">
      <c r="B621" s="6"/>
      <c r="C621" s="6"/>
      <c r="F621" s="16"/>
      <c r="I621" s="6"/>
      <c r="K621" s="6"/>
    </row>
    <row r="622" ht="13.5" customHeight="1">
      <c r="B622" s="6"/>
      <c r="C622" s="6"/>
      <c r="F622" s="16"/>
      <c r="I622" s="6"/>
      <c r="K622" s="6"/>
    </row>
    <row r="623" ht="13.5" customHeight="1">
      <c r="B623" s="6"/>
      <c r="C623" s="6"/>
      <c r="F623" s="16"/>
      <c r="I623" s="6"/>
      <c r="K623" s="6"/>
    </row>
    <row r="624" ht="13.5" customHeight="1">
      <c r="B624" s="6"/>
      <c r="C624" s="6"/>
      <c r="F624" s="16"/>
      <c r="I624" s="6"/>
      <c r="K624" s="6"/>
    </row>
    <row r="625" ht="13.5" customHeight="1">
      <c r="B625" s="6"/>
      <c r="C625" s="6"/>
      <c r="F625" s="16"/>
      <c r="I625" s="6"/>
      <c r="K625" s="6"/>
    </row>
    <row r="626" ht="13.5" customHeight="1">
      <c r="B626" s="6"/>
      <c r="C626" s="6"/>
      <c r="F626" s="16"/>
      <c r="I626" s="6"/>
      <c r="K626" s="6"/>
    </row>
    <row r="627" ht="13.5" customHeight="1">
      <c r="B627" s="6"/>
      <c r="C627" s="6"/>
      <c r="F627" s="16"/>
      <c r="I627" s="6"/>
      <c r="K627" s="6"/>
    </row>
    <row r="628" ht="13.5" customHeight="1">
      <c r="B628" s="6"/>
      <c r="C628" s="6"/>
      <c r="F628" s="16"/>
      <c r="I628" s="6"/>
      <c r="K628" s="6"/>
    </row>
    <row r="629" ht="13.5" customHeight="1">
      <c r="B629" s="6"/>
      <c r="C629" s="6"/>
      <c r="F629" s="16"/>
      <c r="I629" s="6"/>
      <c r="K629" s="6"/>
    </row>
    <row r="630" ht="13.5" customHeight="1">
      <c r="B630" s="6"/>
      <c r="C630" s="6"/>
      <c r="F630" s="16"/>
      <c r="I630" s="6"/>
      <c r="K630" s="6"/>
    </row>
    <row r="631" ht="13.5" customHeight="1">
      <c r="B631" s="6"/>
      <c r="C631" s="6"/>
      <c r="F631" s="16"/>
      <c r="I631" s="6"/>
      <c r="K631" s="6"/>
    </row>
    <row r="632" ht="13.5" customHeight="1">
      <c r="B632" s="6"/>
      <c r="C632" s="6"/>
      <c r="F632" s="16"/>
      <c r="I632" s="6"/>
      <c r="K632" s="6"/>
    </row>
    <row r="633" ht="13.5" customHeight="1">
      <c r="B633" s="6"/>
      <c r="C633" s="6"/>
      <c r="F633" s="16"/>
      <c r="I633" s="6"/>
      <c r="K633" s="6"/>
    </row>
    <row r="634" ht="13.5" customHeight="1">
      <c r="B634" s="6"/>
      <c r="C634" s="6"/>
      <c r="F634" s="16"/>
      <c r="I634" s="6"/>
      <c r="K634" s="6"/>
    </row>
    <row r="635" ht="13.5" customHeight="1">
      <c r="B635" s="6"/>
      <c r="C635" s="6"/>
      <c r="F635" s="16"/>
      <c r="I635" s="6"/>
      <c r="K635" s="6"/>
    </row>
    <row r="636" ht="13.5" customHeight="1">
      <c r="B636" s="6"/>
      <c r="C636" s="6"/>
      <c r="F636" s="16"/>
      <c r="I636" s="6"/>
      <c r="K636" s="6"/>
    </row>
    <row r="637" ht="13.5" customHeight="1">
      <c r="B637" s="6"/>
      <c r="C637" s="6"/>
      <c r="F637" s="16"/>
      <c r="I637" s="6"/>
      <c r="K637" s="6"/>
    </row>
    <row r="638" ht="13.5" customHeight="1">
      <c r="B638" s="6"/>
      <c r="C638" s="6"/>
      <c r="F638" s="16"/>
      <c r="I638" s="6"/>
      <c r="K638" s="6"/>
    </row>
    <row r="639" ht="13.5" customHeight="1">
      <c r="B639" s="6"/>
      <c r="C639" s="6"/>
      <c r="F639" s="16"/>
      <c r="I639" s="6"/>
      <c r="K639" s="6"/>
    </row>
    <row r="640" ht="13.5" customHeight="1">
      <c r="B640" s="6"/>
      <c r="C640" s="6"/>
      <c r="F640" s="16"/>
      <c r="I640" s="6"/>
      <c r="K640" s="6"/>
    </row>
    <row r="641" ht="13.5" customHeight="1">
      <c r="B641" s="6"/>
      <c r="C641" s="6"/>
      <c r="F641" s="16"/>
      <c r="I641" s="6"/>
      <c r="K641" s="6"/>
    </row>
    <row r="642" ht="13.5" customHeight="1">
      <c r="B642" s="6"/>
      <c r="C642" s="6"/>
      <c r="F642" s="16"/>
      <c r="I642" s="6"/>
      <c r="K642" s="6"/>
    </row>
    <row r="643" ht="13.5" customHeight="1">
      <c r="B643" s="6"/>
      <c r="C643" s="6"/>
      <c r="F643" s="16"/>
      <c r="I643" s="6"/>
      <c r="K643" s="6"/>
    </row>
    <row r="644" ht="13.5" customHeight="1">
      <c r="B644" s="6"/>
      <c r="C644" s="6"/>
      <c r="F644" s="16"/>
      <c r="I644" s="6"/>
      <c r="K644" s="6"/>
    </row>
    <row r="645" ht="13.5" customHeight="1">
      <c r="B645" s="6"/>
      <c r="C645" s="6"/>
      <c r="F645" s="16"/>
      <c r="I645" s="6"/>
      <c r="K645" s="6"/>
    </row>
    <row r="646" ht="13.5" customHeight="1">
      <c r="B646" s="6"/>
      <c r="C646" s="6"/>
      <c r="F646" s="16"/>
      <c r="I646" s="6"/>
      <c r="K646" s="6"/>
    </row>
    <row r="647" ht="13.5" customHeight="1">
      <c r="B647" s="6"/>
      <c r="C647" s="6"/>
      <c r="F647" s="16"/>
      <c r="I647" s="6"/>
      <c r="K647" s="6"/>
    </row>
    <row r="648" ht="13.5" customHeight="1">
      <c r="B648" s="6"/>
      <c r="C648" s="6"/>
      <c r="F648" s="16"/>
      <c r="I648" s="6"/>
      <c r="K648" s="6"/>
    </row>
    <row r="649" ht="13.5" customHeight="1">
      <c r="B649" s="6"/>
      <c r="C649" s="6"/>
      <c r="F649" s="16"/>
      <c r="I649" s="6"/>
      <c r="K649" s="6"/>
    </row>
    <row r="650" ht="13.5" customHeight="1">
      <c r="B650" s="6"/>
      <c r="C650" s="6"/>
      <c r="F650" s="16"/>
      <c r="I650" s="6"/>
      <c r="K650" s="6"/>
    </row>
    <row r="651" ht="13.5" customHeight="1">
      <c r="B651" s="6"/>
      <c r="C651" s="6"/>
      <c r="F651" s="16"/>
      <c r="I651" s="6"/>
      <c r="K651" s="6"/>
    </row>
    <row r="652" ht="13.5" customHeight="1">
      <c r="B652" s="6"/>
      <c r="C652" s="6"/>
      <c r="F652" s="16"/>
      <c r="I652" s="6"/>
      <c r="K652" s="6"/>
    </row>
    <row r="653" ht="13.5" customHeight="1">
      <c r="B653" s="6"/>
      <c r="C653" s="6"/>
      <c r="F653" s="16"/>
      <c r="I653" s="6"/>
      <c r="K653" s="6"/>
    </row>
    <row r="654" ht="13.5" customHeight="1">
      <c r="B654" s="6"/>
      <c r="C654" s="6"/>
      <c r="F654" s="16"/>
      <c r="I654" s="6"/>
      <c r="K654" s="6"/>
    </row>
    <row r="655" ht="13.5" customHeight="1">
      <c r="B655" s="6"/>
      <c r="C655" s="6"/>
      <c r="F655" s="16"/>
      <c r="I655" s="6"/>
      <c r="K655" s="6"/>
    </row>
    <row r="656" ht="13.5" customHeight="1">
      <c r="B656" s="6"/>
      <c r="C656" s="6"/>
      <c r="F656" s="16"/>
      <c r="I656" s="6"/>
      <c r="K656" s="6"/>
    </row>
    <row r="657" ht="13.5" customHeight="1">
      <c r="B657" s="6"/>
      <c r="C657" s="6"/>
      <c r="F657" s="16"/>
      <c r="I657" s="6"/>
      <c r="K657" s="6"/>
    </row>
    <row r="658" ht="13.5" customHeight="1">
      <c r="B658" s="6"/>
      <c r="C658" s="6"/>
      <c r="F658" s="16"/>
      <c r="I658" s="6"/>
      <c r="K658" s="6"/>
    </row>
    <row r="659" ht="13.5" customHeight="1">
      <c r="B659" s="6"/>
      <c r="C659" s="6"/>
      <c r="F659" s="16"/>
      <c r="I659" s="6"/>
      <c r="K659" s="6"/>
    </row>
    <row r="660" ht="13.5" customHeight="1">
      <c r="B660" s="6"/>
      <c r="C660" s="6"/>
      <c r="F660" s="16"/>
      <c r="I660" s="6"/>
      <c r="K660" s="6"/>
    </row>
    <row r="661" ht="13.5" customHeight="1">
      <c r="B661" s="6"/>
      <c r="C661" s="6"/>
      <c r="F661" s="16"/>
      <c r="I661" s="6"/>
      <c r="K661" s="6"/>
    </row>
    <row r="662" ht="13.5" customHeight="1">
      <c r="B662" s="6"/>
      <c r="C662" s="6"/>
      <c r="F662" s="16"/>
      <c r="I662" s="6"/>
      <c r="K662" s="6"/>
    </row>
    <row r="663" ht="13.5" customHeight="1">
      <c r="B663" s="6"/>
      <c r="C663" s="6"/>
      <c r="F663" s="16"/>
      <c r="I663" s="6"/>
      <c r="K663" s="6"/>
    </row>
    <row r="664" ht="13.5" customHeight="1">
      <c r="B664" s="6"/>
      <c r="C664" s="6"/>
      <c r="F664" s="16"/>
      <c r="I664" s="6"/>
      <c r="K664" s="6"/>
    </row>
    <row r="665" ht="13.5" customHeight="1">
      <c r="B665" s="6"/>
      <c r="C665" s="6"/>
      <c r="F665" s="16"/>
      <c r="I665" s="6"/>
      <c r="K665" s="6"/>
    </row>
    <row r="666" ht="13.5" customHeight="1">
      <c r="B666" s="6"/>
      <c r="C666" s="6"/>
      <c r="F666" s="16"/>
      <c r="I666" s="6"/>
      <c r="K666" s="6"/>
    </row>
    <row r="667" ht="13.5" customHeight="1">
      <c r="B667" s="6"/>
      <c r="C667" s="6"/>
      <c r="F667" s="16"/>
      <c r="I667" s="6"/>
      <c r="K667" s="6"/>
    </row>
    <row r="668" ht="13.5" customHeight="1">
      <c r="B668" s="6"/>
      <c r="C668" s="6"/>
      <c r="F668" s="16"/>
      <c r="I668" s="6"/>
      <c r="K668" s="6"/>
    </row>
    <row r="669" ht="13.5" customHeight="1">
      <c r="B669" s="6"/>
      <c r="C669" s="6"/>
      <c r="F669" s="16"/>
      <c r="I669" s="6"/>
      <c r="K669" s="6"/>
    </row>
    <row r="670" ht="13.5" customHeight="1">
      <c r="B670" s="6"/>
      <c r="C670" s="6"/>
      <c r="F670" s="16"/>
      <c r="I670" s="6"/>
      <c r="K670" s="6"/>
    </row>
    <row r="671" ht="13.5" customHeight="1">
      <c r="B671" s="6"/>
      <c r="C671" s="6"/>
      <c r="F671" s="16"/>
      <c r="I671" s="6"/>
      <c r="K671" s="6"/>
    </row>
    <row r="672" ht="13.5" customHeight="1">
      <c r="B672" s="6"/>
      <c r="C672" s="6"/>
      <c r="F672" s="16"/>
      <c r="I672" s="6"/>
      <c r="K672" s="6"/>
    </row>
    <row r="673" ht="13.5" customHeight="1">
      <c r="B673" s="6"/>
      <c r="C673" s="6"/>
      <c r="F673" s="16"/>
      <c r="I673" s="6"/>
      <c r="K673" s="6"/>
    </row>
    <row r="674" ht="13.5" customHeight="1">
      <c r="B674" s="6"/>
      <c r="C674" s="6"/>
      <c r="F674" s="16"/>
      <c r="I674" s="6"/>
      <c r="K674" s="6"/>
    </row>
    <row r="675" ht="13.5" customHeight="1">
      <c r="B675" s="6"/>
      <c r="C675" s="6"/>
      <c r="F675" s="16"/>
      <c r="I675" s="6"/>
      <c r="K675" s="6"/>
    </row>
    <row r="676" ht="13.5" customHeight="1">
      <c r="B676" s="6"/>
      <c r="C676" s="6"/>
      <c r="F676" s="16"/>
      <c r="I676" s="6"/>
      <c r="K676" s="6"/>
    </row>
    <row r="677" ht="13.5" customHeight="1">
      <c r="B677" s="6"/>
      <c r="C677" s="6"/>
      <c r="F677" s="16"/>
      <c r="I677" s="6"/>
      <c r="K677" s="6"/>
    </row>
    <row r="678" ht="13.5" customHeight="1">
      <c r="B678" s="6"/>
      <c r="C678" s="6"/>
      <c r="F678" s="16"/>
      <c r="I678" s="6"/>
      <c r="K678" s="6"/>
    </row>
    <row r="679" ht="13.5" customHeight="1">
      <c r="B679" s="6"/>
      <c r="C679" s="6"/>
      <c r="F679" s="16"/>
      <c r="I679" s="6"/>
      <c r="K679" s="6"/>
    </row>
    <row r="680" ht="13.5" customHeight="1">
      <c r="B680" s="6"/>
      <c r="C680" s="6"/>
      <c r="F680" s="16"/>
      <c r="I680" s="6"/>
      <c r="K680" s="6"/>
    </row>
    <row r="681" ht="13.5" customHeight="1">
      <c r="B681" s="6"/>
      <c r="C681" s="6"/>
      <c r="F681" s="16"/>
      <c r="I681" s="6"/>
      <c r="K681" s="6"/>
    </row>
    <row r="682" ht="13.5" customHeight="1">
      <c r="B682" s="6"/>
      <c r="C682" s="6"/>
      <c r="F682" s="16"/>
      <c r="I682" s="6"/>
      <c r="K682" s="6"/>
    </row>
    <row r="683" ht="13.5" customHeight="1">
      <c r="B683" s="6"/>
      <c r="C683" s="6"/>
      <c r="F683" s="16"/>
      <c r="I683" s="6"/>
      <c r="K683" s="6"/>
    </row>
    <row r="684" ht="13.5" customHeight="1">
      <c r="B684" s="6"/>
      <c r="C684" s="6"/>
      <c r="F684" s="16"/>
      <c r="I684" s="6"/>
      <c r="K684" s="6"/>
    </row>
    <row r="685" ht="13.5" customHeight="1">
      <c r="B685" s="6"/>
      <c r="C685" s="6"/>
      <c r="F685" s="16"/>
      <c r="I685" s="6"/>
      <c r="K685" s="6"/>
    </row>
    <row r="686" ht="13.5" customHeight="1">
      <c r="B686" s="6"/>
      <c r="C686" s="6"/>
      <c r="F686" s="16"/>
      <c r="I686" s="6"/>
      <c r="K686" s="6"/>
    </row>
    <row r="687" ht="13.5" customHeight="1">
      <c r="B687" s="6"/>
      <c r="C687" s="6"/>
      <c r="F687" s="16"/>
      <c r="I687" s="6"/>
      <c r="K687" s="6"/>
    </row>
    <row r="688" ht="13.5" customHeight="1">
      <c r="B688" s="6"/>
      <c r="C688" s="6"/>
      <c r="F688" s="16"/>
      <c r="I688" s="6"/>
      <c r="K688" s="6"/>
    </row>
    <row r="689" ht="13.5" customHeight="1">
      <c r="B689" s="6"/>
      <c r="C689" s="6"/>
      <c r="F689" s="16"/>
      <c r="I689" s="6"/>
      <c r="K689" s="6"/>
    </row>
    <row r="690" ht="13.5" customHeight="1">
      <c r="B690" s="6"/>
      <c r="C690" s="6"/>
      <c r="F690" s="16"/>
      <c r="I690" s="6"/>
      <c r="K690" s="6"/>
    </row>
    <row r="691" ht="13.5" customHeight="1">
      <c r="B691" s="6"/>
      <c r="C691" s="6"/>
      <c r="F691" s="16"/>
      <c r="I691" s="6"/>
      <c r="K691" s="6"/>
    </row>
    <row r="692" ht="13.5" customHeight="1">
      <c r="B692" s="6"/>
      <c r="C692" s="6"/>
      <c r="F692" s="16"/>
      <c r="I692" s="6"/>
      <c r="K692" s="6"/>
    </row>
    <row r="693" ht="13.5" customHeight="1">
      <c r="B693" s="6"/>
      <c r="C693" s="6"/>
      <c r="F693" s="16"/>
      <c r="I693" s="6"/>
      <c r="K693" s="6"/>
    </row>
    <row r="694" ht="13.5" customHeight="1">
      <c r="B694" s="6"/>
      <c r="C694" s="6"/>
      <c r="F694" s="16"/>
      <c r="I694" s="6"/>
      <c r="K694" s="6"/>
    </row>
    <row r="695" ht="13.5" customHeight="1">
      <c r="B695" s="6"/>
      <c r="C695" s="6"/>
      <c r="F695" s="16"/>
      <c r="I695" s="6"/>
      <c r="K695" s="6"/>
    </row>
    <row r="696" ht="13.5" customHeight="1">
      <c r="B696" s="6"/>
      <c r="C696" s="6"/>
      <c r="F696" s="16"/>
      <c r="I696" s="6"/>
      <c r="K696" s="6"/>
    </row>
    <row r="697" ht="13.5" customHeight="1">
      <c r="B697" s="6"/>
      <c r="C697" s="6"/>
      <c r="F697" s="16"/>
      <c r="I697" s="6"/>
      <c r="K697" s="6"/>
    </row>
    <row r="698" ht="13.5" customHeight="1">
      <c r="B698" s="6"/>
      <c r="C698" s="6"/>
      <c r="F698" s="16"/>
      <c r="I698" s="6"/>
      <c r="K698" s="6"/>
    </row>
    <row r="699" ht="13.5" customHeight="1">
      <c r="B699" s="6"/>
      <c r="C699" s="6"/>
      <c r="F699" s="16"/>
      <c r="I699" s="6"/>
      <c r="K699" s="6"/>
    </row>
    <row r="700" ht="13.5" customHeight="1">
      <c r="B700" s="6"/>
      <c r="C700" s="6"/>
      <c r="F700" s="16"/>
      <c r="I700" s="6"/>
      <c r="K700" s="6"/>
    </row>
    <row r="701" ht="13.5" customHeight="1">
      <c r="B701" s="6"/>
      <c r="C701" s="6"/>
      <c r="F701" s="16"/>
      <c r="I701" s="6"/>
      <c r="K701" s="6"/>
    </row>
    <row r="702" ht="13.5" customHeight="1">
      <c r="B702" s="6"/>
      <c r="C702" s="6"/>
      <c r="F702" s="16"/>
      <c r="I702" s="6"/>
      <c r="K702" s="6"/>
    </row>
    <row r="703" ht="13.5" customHeight="1">
      <c r="B703" s="6"/>
      <c r="C703" s="6"/>
      <c r="F703" s="16"/>
      <c r="I703" s="6"/>
      <c r="K703" s="6"/>
    </row>
    <row r="704" ht="13.5" customHeight="1">
      <c r="B704" s="6"/>
      <c r="C704" s="6"/>
      <c r="F704" s="16"/>
      <c r="I704" s="6"/>
      <c r="K704" s="6"/>
    </row>
    <row r="705" ht="13.5" customHeight="1">
      <c r="B705" s="6"/>
      <c r="C705" s="6"/>
      <c r="F705" s="16"/>
      <c r="I705" s="6"/>
      <c r="K705" s="6"/>
    </row>
    <row r="706" ht="13.5" customHeight="1">
      <c r="B706" s="6"/>
      <c r="C706" s="6"/>
      <c r="F706" s="16"/>
      <c r="I706" s="6"/>
      <c r="K706" s="6"/>
    </row>
    <row r="707" ht="13.5" customHeight="1">
      <c r="B707" s="6"/>
      <c r="C707" s="6"/>
      <c r="F707" s="16"/>
      <c r="I707" s="6"/>
      <c r="K707" s="6"/>
    </row>
    <row r="708" ht="13.5" customHeight="1">
      <c r="B708" s="6"/>
      <c r="C708" s="6"/>
      <c r="F708" s="16"/>
      <c r="I708" s="6"/>
      <c r="K708" s="6"/>
    </row>
    <row r="709" ht="13.5" customHeight="1">
      <c r="B709" s="6"/>
      <c r="C709" s="6"/>
      <c r="F709" s="16"/>
      <c r="I709" s="6"/>
      <c r="K709" s="6"/>
    </row>
    <row r="710" ht="13.5" customHeight="1">
      <c r="B710" s="6"/>
      <c r="C710" s="6"/>
      <c r="F710" s="16"/>
      <c r="I710" s="6"/>
      <c r="K710" s="6"/>
    </row>
    <row r="711" ht="13.5" customHeight="1">
      <c r="B711" s="6"/>
      <c r="C711" s="6"/>
      <c r="F711" s="16"/>
      <c r="I711" s="6"/>
      <c r="K711" s="6"/>
    </row>
    <row r="712" ht="13.5" customHeight="1">
      <c r="B712" s="6"/>
      <c r="C712" s="6"/>
      <c r="F712" s="16"/>
      <c r="I712" s="6"/>
      <c r="K712" s="6"/>
    </row>
    <row r="713" ht="13.5" customHeight="1">
      <c r="B713" s="6"/>
      <c r="C713" s="6"/>
      <c r="F713" s="16"/>
      <c r="I713" s="6"/>
      <c r="K713" s="6"/>
    </row>
    <row r="714" ht="13.5" customHeight="1">
      <c r="B714" s="6"/>
      <c r="C714" s="6"/>
      <c r="F714" s="16"/>
      <c r="I714" s="6"/>
      <c r="K714" s="6"/>
    </row>
    <row r="715" ht="13.5" customHeight="1">
      <c r="B715" s="6"/>
      <c r="C715" s="6"/>
      <c r="F715" s="16"/>
      <c r="I715" s="6"/>
      <c r="K715" s="6"/>
    </row>
    <row r="716" ht="13.5" customHeight="1">
      <c r="B716" s="6"/>
      <c r="C716" s="6"/>
      <c r="F716" s="16"/>
      <c r="I716" s="6"/>
      <c r="K716" s="6"/>
    </row>
    <row r="717" ht="13.5" customHeight="1">
      <c r="B717" s="6"/>
      <c r="C717" s="6"/>
      <c r="F717" s="16"/>
      <c r="I717" s="6"/>
      <c r="K717" s="6"/>
    </row>
    <row r="718" ht="13.5" customHeight="1">
      <c r="B718" s="6"/>
      <c r="C718" s="6"/>
      <c r="F718" s="16"/>
      <c r="I718" s="6"/>
      <c r="K718" s="6"/>
    </row>
    <row r="719" ht="13.5" customHeight="1">
      <c r="B719" s="6"/>
      <c r="C719" s="6"/>
      <c r="F719" s="16"/>
      <c r="I719" s="6"/>
      <c r="K719" s="6"/>
    </row>
    <row r="720" ht="13.5" customHeight="1">
      <c r="B720" s="6"/>
      <c r="C720" s="6"/>
      <c r="F720" s="16"/>
      <c r="I720" s="6"/>
      <c r="K720" s="6"/>
    </row>
    <row r="721" ht="13.5" customHeight="1">
      <c r="B721" s="6"/>
      <c r="C721" s="6"/>
      <c r="F721" s="16"/>
      <c r="I721" s="6"/>
      <c r="K721" s="6"/>
    </row>
    <row r="722" ht="13.5" customHeight="1">
      <c r="B722" s="6"/>
      <c r="C722" s="6"/>
      <c r="F722" s="16"/>
      <c r="I722" s="6"/>
      <c r="K722" s="6"/>
    </row>
    <row r="723" ht="13.5" customHeight="1">
      <c r="B723" s="6"/>
      <c r="C723" s="6"/>
      <c r="F723" s="16"/>
      <c r="I723" s="6"/>
      <c r="K723" s="6"/>
    </row>
    <row r="724" ht="13.5" customHeight="1">
      <c r="B724" s="6"/>
      <c r="C724" s="6"/>
      <c r="F724" s="16"/>
      <c r="I724" s="6"/>
      <c r="K724" s="6"/>
    </row>
    <row r="725" ht="13.5" customHeight="1">
      <c r="B725" s="6"/>
      <c r="C725" s="6"/>
      <c r="F725" s="16"/>
      <c r="I725" s="6"/>
      <c r="K725" s="6"/>
    </row>
    <row r="726" ht="13.5" customHeight="1">
      <c r="B726" s="6"/>
      <c r="C726" s="6"/>
      <c r="F726" s="16"/>
      <c r="I726" s="6"/>
      <c r="K726" s="6"/>
    </row>
    <row r="727" ht="13.5" customHeight="1">
      <c r="B727" s="6"/>
      <c r="C727" s="6"/>
      <c r="F727" s="16"/>
      <c r="I727" s="6"/>
      <c r="K727" s="6"/>
    </row>
    <row r="728" ht="13.5" customHeight="1">
      <c r="B728" s="6"/>
      <c r="C728" s="6"/>
      <c r="F728" s="16"/>
      <c r="I728" s="6"/>
      <c r="K728" s="6"/>
    </row>
    <row r="729" ht="13.5" customHeight="1">
      <c r="B729" s="6"/>
      <c r="C729" s="6"/>
      <c r="F729" s="16"/>
      <c r="I729" s="6"/>
      <c r="K729" s="6"/>
    </row>
    <row r="730" ht="13.5" customHeight="1">
      <c r="B730" s="6"/>
      <c r="C730" s="6"/>
      <c r="F730" s="16"/>
      <c r="I730" s="6"/>
      <c r="K730" s="6"/>
    </row>
    <row r="731" ht="13.5" customHeight="1">
      <c r="B731" s="6"/>
      <c r="C731" s="6"/>
      <c r="F731" s="16"/>
      <c r="I731" s="6"/>
      <c r="K731" s="6"/>
    </row>
    <row r="732" ht="13.5" customHeight="1">
      <c r="B732" s="6"/>
      <c r="C732" s="6"/>
      <c r="F732" s="16"/>
      <c r="I732" s="6"/>
      <c r="K732" s="6"/>
    </row>
    <row r="733" ht="13.5" customHeight="1">
      <c r="B733" s="6"/>
      <c r="C733" s="6"/>
      <c r="F733" s="16"/>
      <c r="I733" s="6"/>
      <c r="K733" s="6"/>
    </row>
    <row r="734" ht="13.5" customHeight="1">
      <c r="B734" s="6"/>
      <c r="C734" s="6"/>
      <c r="F734" s="16"/>
      <c r="I734" s="6"/>
      <c r="K734" s="6"/>
    </row>
    <row r="735" ht="13.5" customHeight="1">
      <c r="B735" s="6"/>
      <c r="C735" s="6"/>
      <c r="F735" s="16"/>
      <c r="I735" s="6"/>
      <c r="K735" s="6"/>
    </row>
    <row r="736" ht="13.5" customHeight="1">
      <c r="B736" s="6"/>
      <c r="C736" s="6"/>
      <c r="F736" s="16"/>
      <c r="I736" s="6"/>
      <c r="K736" s="6"/>
    </row>
    <row r="737" ht="13.5" customHeight="1">
      <c r="B737" s="6"/>
      <c r="C737" s="6"/>
      <c r="F737" s="16"/>
      <c r="I737" s="6"/>
      <c r="K737" s="6"/>
    </row>
    <row r="738" ht="13.5" customHeight="1">
      <c r="B738" s="6"/>
      <c r="C738" s="6"/>
      <c r="F738" s="16"/>
      <c r="I738" s="6"/>
      <c r="K738" s="6"/>
    </row>
    <row r="739" ht="13.5" customHeight="1">
      <c r="B739" s="6"/>
      <c r="C739" s="6"/>
      <c r="F739" s="16"/>
      <c r="I739" s="6"/>
      <c r="K739" s="6"/>
    </row>
    <row r="740" ht="13.5" customHeight="1">
      <c r="B740" s="6"/>
      <c r="C740" s="6"/>
      <c r="F740" s="16"/>
      <c r="I740" s="6"/>
      <c r="K740" s="6"/>
    </row>
    <row r="741" ht="13.5" customHeight="1">
      <c r="B741" s="6"/>
      <c r="C741" s="6"/>
      <c r="F741" s="16"/>
      <c r="I741" s="6"/>
      <c r="K741" s="6"/>
    </row>
    <row r="742" ht="13.5" customHeight="1">
      <c r="B742" s="6"/>
      <c r="C742" s="6"/>
      <c r="F742" s="16"/>
      <c r="I742" s="6"/>
      <c r="K742" s="6"/>
    </row>
    <row r="743" ht="13.5" customHeight="1">
      <c r="B743" s="6"/>
      <c r="C743" s="6"/>
      <c r="F743" s="16"/>
      <c r="I743" s="6"/>
      <c r="K743" s="6"/>
    </row>
    <row r="744" ht="13.5" customHeight="1">
      <c r="B744" s="6"/>
      <c r="C744" s="6"/>
      <c r="F744" s="16"/>
      <c r="I744" s="6"/>
      <c r="K744" s="6"/>
    </row>
    <row r="745" ht="13.5" customHeight="1">
      <c r="B745" s="6"/>
      <c r="C745" s="6"/>
      <c r="F745" s="16"/>
      <c r="I745" s="6"/>
      <c r="K745" s="6"/>
    </row>
    <row r="746" ht="13.5" customHeight="1">
      <c r="B746" s="6"/>
      <c r="C746" s="6"/>
      <c r="F746" s="16"/>
      <c r="I746" s="6"/>
      <c r="K746" s="6"/>
    </row>
    <row r="747" ht="13.5" customHeight="1">
      <c r="B747" s="6"/>
      <c r="C747" s="6"/>
      <c r="F747" s="16"/>
      <c r="I747" s="6"/>
      <c r="K747" s="6"/>
    </row>
    <row r="748" ht="13.5" customHeight="1">
      <c r="B748" s="6"/>
      <c r="C748" s="6"/>
      <c r="F748" s="16"/>
      <c r="I748" s="6"/>
      <c r="K748" s="6"/>
    </row>
    <row r="749" ht="13.5" customHeight="1">
      <c r="B749" s="6"/>
      <c r="C749" s="6"/>
      <c r="F749" s="16"/>
      <c r="I749" s="6"/>
      <c r="K749" s="6"/>
    </row>
    <row r="750" ht="13.5" customHeight="1">
      <c r="B750" s="6"/>
      <c r="C750" s="6"/>
      <c r="F750" s="16"/>
      <c r="I750" s="6"/>
      <c r="K750" s="6"/>
    </row>
    <row r="751" ht="13.5" customHeight="1">
      <c r="B751" s="6"/>
      <c r="C751" s="6"/>
      <c r="F751" s="16"/>
      <c r="I751" s="6"/>
      <c r="K751" s="6"/>
    </row>
    <row r="752" ht="13.5" customHeight="1">
      <c r="B752" s="6"/>
      <c r="C752" s="6"/>
      <c r="F752" s="16"/>
      <c r="I752" s="6"/>
      <c r="K752" s="6"/>
    </row>
    <row r="753" ht="13.5" customHeight="1">
      <c r="B753" s="6"/>
      <c r="C753" s="6"/>
      <c r="F753" s="16"/>
      <c r="I753" s="6"/>
      <c r="K753" s="6"/>
    </row>
    <row r="754" ht="13.5" customHeight="1">
      <c r="B754" s="6"/>
      <c r="C754" s="6"/>
      <c r="F754" s="16"/>
      <c r="I754" s="6"/>
      <c r="K754" s="6"/>
    </row>
    <row r="755" ht="13.5" customHeight="1">
      <c r="B755" s="6"/>
      <c r="C755" s="6"/>
      <c r="F755" s="16"/>
      <c r="I755" s="6"/>
      <c r="K755" s="6"/>
    </row>
    <row r="756" ht="13.5" customHeight="1">
      <c r="B756" s="6"/>
      <c r="C756" s="6"/>
      <c r="F756" s="16"/>
      <c r="I756" s="6"/>
      <c r="K756" s="6"/>
    </row>
    <row r="757" ht="13.5" customHeight="1">
      <c r="B757" s="6"/>
      <c r="C757" s="6"/>
      <c r="F757" s="16"/>
      <c r="I757" s="6"/>
      <c r="K757" s="6"/>
    </row>
    <row r="758" ht="13.5" customHeight="1">
      <c r="B758" s="6"/>
      <c r="C758" s="6"/>
      <c r="F758" s="16"/>
      <c r="I758" s="6"/>
      <c r="K758" s="6"/>
    </row>
    <row r="759" ht="13.5" customHeight="1">
      <c r="B759" s="6"/>
      <c r="C759" s="6"/>
      <c r="F759" s="16"/>
      <c r="I759" s="6"/>
      <c r="K759" s="6"/>
    </row>
    <row r="760" ht="13.5" customHeight="1">
      <c r="B760" s="6"/>
      <c r="C760" s="6"/>
      <c r="F760" s="16"/>
      <c r="I760" s="6"/>
      <c r="K760" s="6"/>
    </row>
    <row r="761" ht="13.5" customHeight="1">
      <c r="B761" s="6"/>
      <c r="C761" s="6"/>
      <c r="F761" s="16"/>
      <c r="I761" s="6"/>
      <c r="K761" s="6"/>
    </row>
    <row r="762" ht="13.5" customHeight="1">
      <c r="B762" s="6"/>
      <c r="C762" s="6"/>
      <c r="F762" s="16"/>
      <c r="I762" s="6"/>
      <c r="K762" s="6"/>
    </row>
    <row r="763" ht="13.5" customHeight="1">
      <c r="B763" s="6"/>
      <c r="C763" s="6"/>
      <c r="F763" s="16"/>
      <c r="I763" s="6"/>
      <c r="K763" s="6"/>
    </row>
    <row r="764" ht="13.5" customHeight="1">
      <c r="B764" s="6"/>
      <c r="C764" s="6"/>
      <c r="F764" s="16"/>
      <c r="I764" s="6"/>
      <c r="K764" s="6"/>
    </row>
    <row r="765" ht="13.5" customHeight="1">
      <c r="B765" s="6"/>
      <c r="C765" s="6"/>
      <c r="F765" s="16"/>
      <c r="I765" s="6"/>
      <c r="K765" s="6"/>
    </row>
    <row r="766" ht="13.5" customHeight="1">
      <c r="B766" s="6"/>
      <c r="C766" s="6"/>
      <c r="F766" s="16"/>
      <c r="I766" s="6"/>
      <c r="K766" s="6"/>
    </row>
    <row r="767" ht="13.5" customHeight="1">
      <c r="B767" s="6"/>
      <c r="C767" s="6"/>
      <c r="F767" s="16"/>
      <c r="I767" s="6"/>
      <c r="K767" s="6"/>
    </row>
    <row r="768" ht="13.5" customHeight="1">
      <c r="B768" s="6"/>
      <c r="C768" s="6"/>
      <c r="F768" s="16"/>
      <c r="I768" s="6"/>
      <c r="K768" s="6"/>
    </row>
    <row r="769" ht="13.5" customHeight="1">
      <c r="B769" s="6"/>
      <c r="C769" s="6"/>
      <c r="F769" s="16"/>
      <c r="I769" s="6"/>
      <c r="K769" s="6"/>
    </row>
    <row r="770" ht="13.5" customHeight="1">
      <c r="B770" s="6"/>
      <c r="C770" s="6"/>
      <c r="F770" s="16"/>
      <c r="I770" s="6"/>
      <c r="K770" s="6"/>
    </row>
    <row r="771" ht="13.5" customHeight="1">
      <c r="B771" s="6"/>
      <c r="C771" s="6"/>
      <c r="F771" s="16"/>
      <c r="I771" s="6"/>
      <c r="K771" s="6"/>
    </row>
    <row r="772" ht="13.5" customHeight="1">
      <c r="B772" s="6"/>
      <c r="C772" s="6"/>
      <c r="F772" s="16"/>
      <c r="I772" s="6"/>
      <c r="K772" s="6"/>
    </row>
    <row r="773" ht="13.5" customHeight="1">
      <c r="B773" s="6"/>
      <c r="C773" s="6"/>
      <c r="F773" s="16"/>
      <c r="I773" s="6"/>
      <c r="K773" s="6"/>
    </row>
    <row r="774" ht="13.5" customHeight="1">
      <c r="B774" s="6"/>
      <c r="C774" s="6"/>
      <c r="F774" s="16"/>
      <c r="I774" s="6"/>
      <c r="K774" s="6"/>
    </row>
    <row r="775" ht="13.5" customHeight="1">
      <c r="B775" s="6"/>
      <c r="C775" s="6"/>
      <c r="F775" s="16"/>
      <c r="I775" s="6"/>
      <c r="K775" s="6"/>
    </row>
    <row r="776" ht="13.5" customHeight="1">
      <c r="B776" s="6"/>
      <c r="C776" s="6"/>
      <c r="F776" s="16"/>
      <c r="I776" s="6"/>
      <c r="K776" s="6"/>
    </row>
    <row r="777" ht="13.5" customHeight="1">
      <c r="B777" s="6"/>
      <c r="C777" s="6"/>
      <c r="F777" s="16"/>
      <c r="I777" s="6"/>
      <c r="K777" s="6"/>
    </row>
    <row r="778" ht="13.5" customHeight="1">
      <c r="B778" s="6"/>
      <c r="C778" s="6"/>
      <c r="F778" s="16"/>
      <c r="I778" s="6"/>
      <c r="K778" s="6"/>
    </row>
    <row r="779" ht="13.5" customHeight="1">
      <c r="B779" s="6"/>
      <c r="C779" s="6"/>
      <c r="F779" s="16"/>
      <c r="I779" s="6"/>
      <c r="K779" s="6"/>
    </row>
    <row r="780" ht="13.5" customHeight="1">
      <c r="B780" s="6"/>
      <c r="C780" s="6"/>
      <c r="F780" s="16"/>
      <c r="I780" s="6"/>
      <c r="K780" s="6"/>
    </row>
    <row r="781" ht="13.5" customHeight="1">
      <c r="B781" s="6"/>
      <c r="C781" s="6"/>
      <c r="F781" s="16"/>
      <c r="I781" s="6"/>
      <c r="K781" s="6"/>
    </row>
    <row r="782" ht="13.5" customHeight="1">
      <c r="B782" s="6"/>
      <c r="C782" s="6"/>
      <c r="F782" s="16"/>
      <c r="I782" s="6"/>
      <c r="K782" s="6"/>
    </row>
    <row r="783" ht="13.5" customHeight="1">
      <c r="B783" s="6"/>
      <c r="C783" s="6"/>
      <c r="F783" s="16"/>
      <c r="I783" s="6"/>
      <c r="K783" s="6"/>
    </row>
    <row r="784" ht="13.5" customHeight="1">
      <c r="B784" s="6"/>
      <c r="C784" s="6"/>
      <c r="F784" s="16"/>
      <c r="I784" s="6"/>
      <c r="K784" s="6"/>
    </row>
    <row r="785" ht="13.5" customHeight="1">
      <c r="B785" s="6"/>
      <c r="C785" s="6"/>
      <c r="F785" s="16"/>
      <c r="I785" s="6"/>
      <c r="K785" s="6"/>
    </row>
    <row r="786" ht="13.5" customHeight="1">
      <c r="B786" s="6"/>
      <c r="C786" s="6"/>
      <c r="F786" s="16"/>
      <c r="I786" s="6"/>
      <c r="K786" s="6"/>
    </row>
    <row r="787" ht="13.5" customHeight="1">
      <c r="B787" s="6"/>
      <c r="C787" s="6"/>
      <c r="F787" s="16"/>
      <c r="I787" s="6"/>
      <c r="K787" s="6"/>
    </row>
    <row r="788" ht="13.5" customHeight="1">
      <c r="B788" s="6"/>
      <c r="C788" s="6"/>
      <c r="F788" s="16"/>
      <c r="I788" s="6"/>
      <c r="K788" s="6"/>
    </row>
    <row r="789" ht="13.5" customHeight="1">
      <c r="B789" s="6"/>
      <c r="C789" s="6"/>
      <c r="F789" s="16"/>
      <c r="I789" s="6"/>
      <c r="K789" s="6"/>
    </row>
    <row r="790" ht="13.5" customHeight="1">
      <c r="B790" s="6"/>
      <c r="C790" s="6"/>
      <c r="F790" s="16"/>
      <c r="I790" s="6"/>
      <c r="K790" s="6"/>
    </row>
    <row r="791" ht="13.5" customHeight="1">
      <c r="B791" s="6"/>
      <c r="C791" s="6"/>
      <c r="F791" s="16"/>
      <c r="I791" s="6"/>
      <c r="K791" s="6"/>
    </row>
    <row r="792" ht="13.5" customHeight="1">
      <c r="B792" s="6"/>
      <c r="C792" s="6"/>
      <c r="F792" s="16"/>
      <c r="I792" s="6"/>
      <c r="K792" s="6"/>
    </row>
    <row r="793" ht="13.5" customHeight="1">
      <c r="B793" s="6"/>
      <c r="C793" s="6"/>
      <c r="F793" s="16"/>
      <c r="I793" s="6"/>
      <c r="K793" s="6"/>
    </row>
    <row r="794" ht="13.5" customHeight="1">
      <c r="B794" s="6"/>
      <c r="C794" s="6"/>
      <c r="F794" s="16"/>
      <c r="I794" s="6"/>
      <c r="K794" s="6"/>
    </row>
    <row r="795" ht="13.5" customHeight="1">
      <c r="B795" s="6"/>
      <c r="C795" s="6"/>
      <c r="F795" s="16"/>
      <c r="I795" s="6"/>
      <c r="K795" s="6"/>
    </row>
    <row r="796" ht="13.5" customHeight="1">
      <c r="B796" s="6"/>
      <c r="C796" s="6"/>
      <c r="F796" s="16"/>
      <c r="I796" s="6"/>
      <c r="K796" s="6"/>
    </row>
    <row r="797" ht="13.5" customHeight="1">
      <c r="B797" s="6"/>
      <c r="C797" s="6"/>
      <c r="F797" s="16"/>
      <c r="I797" s="6"/>
      <c r="K797" s="6"/>
    </row>
    <row r="798" ht="13.5" customHeight="1">
      <c r="B798" s="6"/>
      <c r="C798" s="6"/>
      <c r="F798" s="16"/>
      <c r="I798" s="6"/>
      <c r="K798" s="6"/>
    </row>
    <row r="799" ht="13.5" customHeight="1">
      <c r="B799" s="6"/>
      <c r="C799" s="6"/>
      <c r="F799" s="16"/>
      <c r="I799" s="6"/>
      <c r="K799" s="6"/>
    </row>
    <row r="800" ht="13.5" customHeight="1">
      <c r="B800" s="6"/>
      <c r="C800" s="6"/>
      <c r="F800" s="16"/>
      <c r="I800" s="6"/>
      <c r="K800" s="6"/>
    </row>
    <row r="801" ht="13.5" customHeight="1">
      <c r="B801" s="6"/>
      <c r="C801" s="6"/>
      <c r="F801" s="16"/>
      <c r="I801" s="6"/>
      <c r="K801" s="6"/>
    </row>
    <row r="802" ht="13.5" customHeight="1">
      <c r="B802" s="6"/>
      <c r="C802" s="6"/>
      <c r="F802" s="16"/>
      <c r="I802" s="6"/>
      <c r="K802" s="6"/>
    </row>
    <row r="803" ht="13.5" customHeight="1">
      <c r="B803" s="6"/>
      <c r="C803" s="6"/>
      <c r="F803" s="16"/>
      <c r="I803" s="6"/>
      <c r="K803" s="6"/>
    </row>
    <row r="804" ht="13.5" customHeight="1">
      <c r="B804" s="6"/>
      <c r="C804" s="6"/>
      <c r="F804" s="16"/>
      <c r="I804" s="6"/>
      <c r="K804" s="6"/>
    </row>
    <row r="805" ht="13.5" customHeight="1">
      <c r="B805" s="6"/>
      <c r="C805" s="6"/>
      <c r="F805" s="16"/>
      <c r="I805" s="6"/>
      <c r="K805" s="6"/>
    </row>
    <row r="806" ht="13.5" customHeight="1">
      <c r="B806" s="6"/>
      <c r="C806" s="6"/>
      <c r="F806" s="16"/>
      <c r="I806" s="6"/>
      <c r="K806" s="6"/>
    </row>
    <row r="807" ht="13.5" customHeight="1">
      <c r="B807" s="6"/>
      <c r="C807" s="6"/>
      <c r="F807" s="16"/>
      <c r="I807" s="6"/>
      <c r="K807" s="6"/>
    </row>
    <row r="808" ht="13.5" customHeight="1">
      <c r="B808" s="6"/>
      <c r="C808" s="6"/>
      <c r="F808" s="16"/>
      <c r="I808" s="6"/>
      <c r="K808" s="6"/>
    </row>
    <row r="809" ht="13.5" customHeight="1">
      <c r="B809" s="6"/>
      <c r="C809" s="6"/>
      <c r="F809" s="16"/>
      <c r="I809" s="6"/>
      <c r="K809" s="6"/>
    </row>
    <row r="810" ht="13.5" customHeight="1">
      <c r="B810" s="6"/>
      <c r="C810" s="6"/>
      <c r="F810" s="16"/>
      <c r="I810" s="6"/>
      <c r="K810" s="6"/>
    </row>
    <row r="811" ht="13.5" customHeight="1">
      <c r="B811" s="6"/>
      <c r="C811" s="6"/>
      <c r="F811" s="16"/>
      <c r="I811" s="6"/>
      <c r="K811" s="6"/>
    </row>
    <row r="812" ht="13.5" customHeight="1">
      <c r="B812" s="6"/>
      <c r="C812" s="6"/>
      <c r="F812" s="16"/>
      <c r="I812" s="6"/>
      <c r="K812" s="6"/>
    </row>
    <row r="813" ht="13.5" customHeight="1">
      <c r="B813" s="6"/>
      <c r="C813" s="6"/>
      <c r="F813" s="16"/>
      <c r="I813" s="6"/>
      <c r="K813" s="6"/>
    </row>
    <row r="814" ht="13.5" customHeight="1">
      <c r="B814" s="6"/>
      <c r="C814" s="6"/>
      <c r="F814" s="16"/>
      <c r="I814" s="6"/>
      <c r="K814" s="6"/>
    </row>
    <row r="815" ht="13.5" customHeight="1">
      <c r="B815" s="6"/>
      <c r="C815" s="6"/>
      <c r="F815" s="16"/>
      <c r="I815" s="6"/>
      <c r="K815" s="6"/>
    </row>
    <row r="816" ht="13.5" customHeight="1">
      <c r="B816" s="6"/>
      <c r="C816" s="6"/>
      <c r="F816" s="16"/>
      <c r="I816" s="6"/>
      <c r="K816" s="6"/>
    </row>
    <row r="817" ht="13.5" customHeight="1">
      <c r="B817" s="6"/>
      <c r="C817" s="6"/>
      <c r="F817" s="16"/>
      <c r="I817" s="6"/>
      <c r="K817" s="6"/>
    </row>
    <row r="818" ht="13.5" customHeight="1">
      <c r="B818" s="6"/>
      <c r="C818" s="6"/>
      <c r="F818" s="16"/>
      <c r="I818" s="6"/>
      <c r="K818" s="6"/>
    </row>
    <row r="819" ht="13.5" customHeight="1">
      <c r="B819" s="6"/>
      <c r="C819" s="6"/>
      <c r="F819" s="16"/>
      <c r="I819" s="6"/>
      <c r="K819" s="6"/>
    </row>
    <row r="820" ht="13.5" customHeight="1">
      <c r="B820" s="6"/>
      <c r="C820" s="6"/>
      <c r="F820" s="16"/>
      <c r="I820" s="6"/>
      <c r="K820" s="6"/>
    </row>
    <row r="821" ht="13.5" customHeight="1">
      <c r="B821" s="6"/>
      <c r="C821" s="6"/>
      <c r="F821" s="16"/>
      <c r="I821" s="6"/>
      <c r="K821" s="6"/>
    </row>
    <row r="822" ht="13.5" customHeight="1">
      <c r="B822" s="6"/>
      <c r="C822" s="6"/>
      <c r="F822" s="16"/>
      <c r="I822" s="6"/>
      <c r="K822" s="6"/>
    </row>
    <row r="823" ht="13.5" customHeight="1">
      <c r="B823" s="6"/>
      <c r="C823" s="6"/>
      <c r="F823" s="16"/>
      <c r="I823" s="6"/>
      <c r="K823" s="6"/>
    </row>
    <row r="824" ht="13.5" customHeight="1">
      <c r="B824" s="6"/>
      <c r="C824" s="6"/>
      <c r="F824" s="16"/>
      <c r="I824" s="6"/>
      <c r="K824" s="6"/>
    </row>
    <row r="825" ht="13.5" customHeight="1">
      <c r="B825" s="6"/>
      <c r="C825" s="6"/>
      <c r="F825" s="16"/>
      <c r="I825" s="6"/>
      <c r="K825" s="6"/>
    </row>
    <row r="826" ht="13.5" customHeight="1">
      <c r="B826" s="6"/>
      <c r="C826" s="6"/>
      <c r="F826" s="16"/>
      <c r="I826" s="6"/>
      <c r="K826" s="6"/>
    </row>
    <row r="827" ht="13.5" customHeight="1">
      <c r="B827" s="6"/>
      <c r="C827" s="6"/>
      <c r="F827" s="16"/>
      <c r="I827" s="6"/>
      <c r="K827" s="6"/>
    </row>
    <row r="828" ht="13.5" customHeight="1">
      <c r="B828" s="6"/>
      <c r="C828" s="6"/>
      <c r="F828" s="16"/>
      <c r="I828" s="6"/>
      <c r="K828" s="6"/>
    </row>
    <row r="829" ht="13.5" customHeight="1">
      <c r="B829" s="6"/>
      <c r="C829" s="6"/>
      <c r="F829" s="16"/>
      <c r="I829" s="6"/>
      <c r="K829" s="6"/>
    </row>
    <row r="830" ht="13.5" customHeight="1">
      <c r="B830" s="6"/>
      <c r="C830" s="6"/>
      <c r="F830" s="16"/>
      <c r="I830" s="6"/>
      <c r="K830" s="6"/>
    </row>
    <row r="831" ht="13.5" customHeight="1">
      <c r="B831" s="6"/>
      <c r="C831" s="6"/>
      <c r="F831" s="16"/>
      <c r="I831" s="6"/>
      <c r="K831" s="6"/>
    </row>
    <row r="832" ht="13.5" customHeight="1">
      <c r="B832" s="6"/>
      <c r="C832" s="6"/>
      <c r="F832" s="16"/>
      <c r="I832" s="6"/>
      <c r="K832" s="6"/>
    </row>
    <row r="833" ht="13.5" customHeight="1">
      <c r="B833" s="6"/>
      <c r="C833" s="6"/>
      <c r="F833" s="16"/>
      <c r="I833" s="6"/>
      <c r="K833" s="6"/>
    </row>
    <row r="834" ht="13.5" customHeight="1">
      <c r="B834" s="6"/>
      <c r="C834" s="6"/>
      <c r="F834" s="16"/>
      <c r="I834" s="6"/>
      <c r="K834" s="6"/>
    </row>
    <row r="835" ht="13.5" customHeight="1">
      <c r="B835" s="6"/>
      <c r="C835" s="6"/>
      <c r="F835" s="16"/>
      <c r="I835" s="6"/>
      <c r="K835" s="6"/>
    </row>
    <row r="836" ht="13.5" customHeight="1">
      <c r="B836" s="6"/>
      <c r="C836" s="6"/>
      <c r="F836" s="16"/>
      <c r="I836" s="6"/>
      <c r="K836" s="6"/>
    </row>
    <row r="837" ht="13.5" customHeight="1">
      <c r="B837" s="6"/>
      <c r="C837" s="6"/>
      <c r="F837" s="16"/>
      <c r="I837" s="6"/>
      <c r="K837" s="6"/>
    </row>
    <row r="838" ht="13.5" customHeight="1">
      <c r="B838" s="6"/>
      <c r="C838" s="6"/>
      <c r="F838" s="16"/>
      <c r="I838" s="6"/>
      <c r="K838" s="6"/>
    </row>
    <row r="839" ht="13.5" customHeight="1">
      <c r="B839" s="6"/>
      <c r="C839" s="6"/>
      <c r="F839" s="16"/>
      <c r="I839" s="6"/>
      <c r="K839" s="6"/>
    </row>
    <row r="840" ht="13.5" customHeight="1">
      <c r="B840" s="6"/>
      <c r="C840" s="6"/>
      <c r="F840" s="16"/>
      <c r="I840" s="6"/>
      <c r="K840" s="6"/>
    </row>
    <row r="841" ht="13.5" customHeight="1">
      <c r="B841" s="6"/>
      <c r="C841" s="6"/>
      <c r="F841" s="16"/>
      <c r="I841" s="6"/>
      <c r="K841" s="6"/>
    </row>
    <row r="842" ht="13.5" customHeight="1">
      <c r="B842" s="6"/>
      <c r="C842" s="6"/>
      <c r="F842" s="16"/>
      <c r="I842" s="6"/>
      <c r="K842" s="6"/>
    </row>
    <row r="843" ht="13.5" customHeight="1">
      <c r="B843" s="6"/>
      <c r="C843" s="6"/>
      <c r="F843" s="16"/>
      <c r="I843" s="6"/>
      <c r="K843" s="6"/>
    </row>
    <row r="844" ht="13.5" customHeight="1">
      <c r="B844" s="6"/>
      <c r="C844" s="6"/>
      <c r="F844" s="16"/>
      <c r="I844" s="6"/>
      <c r="K844" s="6"/>
    </row>
    <row r="845" ht="13.5" customHeight="1">
      <c r="B845" s="6"/>
      <c r="C845" s="6"/>
      <c r="F845" s="16"/>
      <c r="I845" s="6"/>
      <c r="K845" s="6"/>
    </row>
    <row r="846" ht="13.5" customHeight="1">
      <c r="B846" s="6"/>
      <c r="C846" s="6"/>
      <c r="F846" s="16"/>
      <c r="I846" s="6"/>
      <c r="K846" s="6"/>
    </row>
    <row r="847" ht="13.5" customHeight="1">
      <c r="B847" s="6"/>
      <c r="C847" s="6"/>
      <c r="F847" s="16"/>
      <c r="I847" s="6"/>
      <c r="K847" s="6"/>
    </row>
    <row r="848" ht="13.5" customHeight="1">
      <c r="B848" s="6"/>
      <c r="C848" s="6"/>
      <c r="F848" s="16"/>
      <c r="I848" s="6"/>
      <c r="K848" s="6"/>
    </row>
    <row r="849" ht="13.5" customHeight="1">
      <c r="B849" s="6"/>
      <c r="C849" s="6"/>
      <c r="F849" s="16"/>
      <c r="I849" s="6"/>
      <c r="K849" s="6"/>
    </row>
    <row r="850" ht="13.5" customHeight="1">
      <c r="B850" s="6"/>
      <c r="C850" s="6"/>
      <c r="F850" s="16"/>
      <c r="I850" s="6"/>
      <c r="K850" s="6"/>
    </row>
    <row r="851" ht="13.5" customHeight="1">
      <c r="B851" s="6"/>
      <c r="C851" s="6"/>
      <c r="F851" s="16"/>
      <c r="I851" s="6"/>
      <c r="K851" s="6"/>
    </row>
    <row r="852" ht="13.5" customHeight="1">
      <c r="B852" s="6"/>
      <c r="C852" s="6"/>
      <c r="F852" s="16"/>
      <c r="I852" s="6"/>
      <c r="K852" s="6"/>
    </row>
    <row r="853" ht="13.5" customHeight="1">
      <c r="B853" s="6"/>
      <c r="C853" s="6"/>
      <c r="F853" s="16"/>
      <c r="I853" s="6"/>
      <c r="K853" s="6"/>
    </row>
    <row r="854" ht="13.5" customHeight="1">
      <c r="B854" s="6"/>
      <c r="C854" s="6"/>
      <c r="F854" s="16"/>
      <c r="I854" s="6"/>
      <c r="K854" s="6"/>
    </row>
    <row r="855" ht="13.5" customHeight="1">
      <c r="B855" s="6"/>
      <c r="C855" s="6"/>
      <c r="F855" s="16"/>
      <c r="I855" s="6"/>
      <c r="K855" s="6"/>
    </row>
    <row r="856" ht="13.5" customHeight="1">
      <c r="B856" s="6"/>
      <c r="C856" s="6"/>
      <c r="F856" s="16"/>
      <c r="I856" s="6"/>
      <c r="K856" s="6"/>
    </row>
    <row r="857" ht="13.5" customHeight="1">
      <c r="B857" s="6"/>
      <c r="C857" s="6"/>
      <c r="F857" s="16"/>
      <c r="I857" s="6"/>
      <c r="K857" s="6"/>
    </row>
    <row r="858" ht="13.5" customHeight="1">
      <c r="B858" s="6"/>
      <c r="C858" s="6"/>
      <c r="F858" s="16"/>
      <c r="I858" s="6"/>
      <c r="K858" s="6"/>
    </row>
    <row r="859" ht="13.5" customHeight="1">
      <c r="B859" s="6"/>
      <c r="C859" s="6"/>
      <c r="F859" s="16"/>
      <c r="I859" s="6"/>
      <c r="K859" s="6"/>
    </row>
    <row r="860" ht="13.5" customHeight="1">
      <c r="B860" s="6"/>
      <c r="C860" s="6"/>
      <c r="F860" s="16"/>
      <c r="I860" s="6"/>
      <c r="K860" s="6"/>
    </row>
    <row r="861" ht="13.5" customHeight="1">
      <c r="B861" s="6"/>
      <c r="C861" s="6"/>
      <c r="F861" s="16"/>
      <c r="I861" s="6"/>
      <c r="K861" s="6"/>
    </row>
    <row r="862" ht="13.5" customHeight="1">
      <c r="B862" s="6"/>
      <c r="C862" s="6"/>
      <c r="F862" s="16"/>
      <c r="I862" s="6"/>
      <c r="K862" s="6"/>
    </row>
    <row r="863" ht="13.5" customHeight="1">
      <c r="B863" s="6"/>
      <c r="C863" s="6"/>
      <c r="F863" s="16"/>
      <c r="I863" s="6"/>
      <c r="K863" s="6"/>
    </row>
    <row r="864" ht="13.5" customHeight="1">
      <c r="B864" s="6"/>
      <c r="C864" s="6"/>
      <c r="F864" s="16"/>
      <c r="I864" s="6"/>
      <c r="K864" s="6"/>
    </row>
    <row r="865" ht="13.5" customHeight="1">
      <c r="B865" s="6"/>
      <c r="C865" s="6"/>
      <c r="F865" s="16"/>
      <c r="I865" s="6"/>
      <c r="K865" s="6"/>
    </row>
    <row r="866" ht="13.5" customHeight="1">
      <c r="B866" s="6"/>
      <c r="C866" s="6"/>
      <c r="F866" s="16"/>
      <c r="I866" s="6"/>
      <c r="K866" s="6"/>
    </row>
    <row r="867" ht="13.5" customHeight="1">
      <c r="B867" s="6"/>
      <c r="C867" s="6"/>
      <c r="F867" s="16"/>
      <c r="I867" s="6"/>
      <c r="K867" s="6"/>
    </row>
    <row r="868" ht="13.5" customHeight="1">
      <c r="B868" s="6"/>
      <c r="C868" s="6"/>
      <c r="F868" s="16"/>
      <c r="I868" s="6"/>
      <c r="K868" s="6"/>
    </row>
    <row r="869" ht="13.5" customHeight="1">
      <c r="B869" s="6"/>
      <c r="C869" s="6"/>
      <c r="F869" s="16"/>
      <c r="I869" s="6"/>
      <c r="K869" s="6"/>
    </row>
    <row r="870" ht="13.5" customHeight="1">
      <c r="B870" s="6"/>
      <c r="C870" s="6"/>
      <c r="F870" s="16"/>
      <c r="I870" s="6"/>
      <c r="K870" s="6"/>
    </row>
    <row r="871" ht="13.5" customHeight="1">
      <c r="B871" s="6"/>
      <c r="C871" s="6"/>
      <c r="F871" s="16"/>
      <c r="I871" s="6"/>
      <c r="K871" s="6"/>
    </row>
    <row r="872" ht="13.5" customHeight="1">
      <c r="B872" s="6"/>
      <c r="C872" s="6"/>
      <c r="F872" s="16"/>
      <c r="I872" s="6"/>
      <c r="K872" s="6"/>
    </row>
    <row r="873" ht="13.5" customHeight="1">
      <c r="B873" s="6"/>
      <c r="C873" s="6"/>
      <c r="F873" s="16"/>
      <c r="I873" s="6"/>
      <c r="K873" s="6"/>
    </row>
    <row r="874" ht="13.5" customHeight="1">
      <c r="B874" s="6"/>
      <c r="C874" s="6"/>
      <c r="F874" s="16"/>
      <c r="I874" s="6"/>
      <c r="K874" s="6"/>
    </row>
    <row r="875" ht="13.5" customHeight="1">
      <c r="B875" s="6"/>
      <c r="C875" s="6"/>
      <c r="F875" s="16"/>
      <c r="I875" s="6"/>
      <c r="K875" s="6"/>
    </row>
    <row r="876" ht="13.5" customHeight="1">
      <c r="B876" s="6"/>
      <c r="C876" s="6"/>
      <c r="F876" s="16"/>
      <c r="I876" s="6"/>
      <c r="K876" s="6"/>
    </row>
    <row r="877" ht="13.5" customHeight="1">
      <c r="B877" s="6"/>
      <c r="C877" s="6"/>
      <c r="F877" s="16"/>
      <c r="I877" s="6"/>
      <c r="K877" s="6"/>
    </row>
    <row r="878" ht="13.5" customHeight="1">
      <c r="B878" s="6"/>
      <c r="C878" s="6"/>
      <c r="F878" s="16"/>
      <c r="I878" s="6"/>
      <c r="K878" s="6"/>
    </row>
    <row r="879" ht="13.5" customHeight="1">
      <c r="B879" s="6"/>
      <c r="C879" s="6"/>
      <c r="F879" s="16"/>
      <c r="I879" s="6"/>
      <c r="K879" s="6"/>
    </row>
    <row r="880" ht="13.5" customHeight="1">
      <c r="B880" s="6"/>
      <c r="C880" s="6"/>
      <c r="F880" s="16"/>
      <c r="I880" s="6"/>
      <c r="K880" s="6"/>
    </row>
    <row r="881" ht="13.5" customHeight="1">
      <c r="B881" s="6"/>
      <c r="C881" s="6"/>
      <c r="F881" s="16"/>
      <c r="I881" s="6"/>
      <c r="K881" s="6"/>
    </row>
    <row r="882" ht="13.5" customHeight="1">
      <c r="B882" s="6"/>
      <c r="C882" s="6"/>
      <c r="F882" s="16"/>
      <c r="I882" s="6"/>
      <c r="K882" s="6"/>
    </row>
    <row r="883" ht="13.5" customHeight="1">
      <c r="B883" s="6"/>
      <c r="C883" s="6"/>
      <c r="F883" s="16"/>
      <c r="I883" s="6"/>
      <c r="K883" s="6"/>
    </row>
    <row r="884" ht="13.5" customHeight="1">
      <c r="B884" s="6"/>
      <c r="C884" s="6"/>
      <c r="F884" s="16"/>
      <c r="I884" s="6"/>
      <c r="K884" s="6"/>
    </row>
    <row r="885" ht="13.5" customHeight="1">
      <c r="B885" s="6"/>
      <c r="C885" s="6"/>
      <c r="F885" s="16"/>
      <c r="I885" s="6"/>
      <c r="K885" s="6"/>
    </row>
    <row r="886" ht="13.5" customHeight="1">
      <c r="B886" s="6"/>
      <c r="C886" s="6"/>
      <c r="F886" s="16"/>
      <c r="I886" s="6"/>
      <c r="K886" s="6"/>
    </row>
    <row r="887" ht="13.5" customHeight="1">
      <c r="B887" s="6"/>
      <c r="C887" s="6"/>
      <c r="F887" s="16"/>
      <c r="I887" s="6"/>
      <c r="K887" s="6"/>
    </row>
    <row r="888" ht="13.5" customHeight="1">
      <c r="B888" s="6"/>
      <c r="C888" s="6"/>
      <c r="F888" s="16"/>
      <c r="I888" s="6"/>
      <c r="K888" s="6"/>
    </row>
    <row r="889" ht="13.5" customHeight="1">
      <c r="B889" s="6"/>
      <c r="C889" s="6"/>
      <c r="F889" s="16"/>
      <c r="I889" s="6"/>
      <c r="K889" s="6"/>
    </row>
    <row r="890" ht="13.5" customHeight="1">
      <c r="B890" s="6"/>
      <c r="C890" s="6"/>
      <c r="F890" s="16"/>
      <c r="I890" s="6"/>
      <c r="K890" s="6"/>
    </row>
    <row r="891" ht="13.5" customHeight="1">
      <c r="B891" s="6"/>
      <c r="C891" s="6"/>
      <c r="F891" s="16"/>
      <c r="I891" s="6"/>
      <c r="K891" s="6"/>
    </row>
    <row r="892" ht="13.5" customHeight="1">
      <c r="B892" s="6"/>
      <c r="C892" s="6"/>
      <c r="F892" s="16"/>
      <c r="I892" s="6"/>
      <c r="K892" s="6"/>
    </row>
    <row r="893" ht="13.5" customHeight="1">
      <c r="B893" s="6"/>
      <c r="C893" s="6"/>
      <c r="F893" s="16"/>
      <c r="I893" s="6"/>
      <c r="K893" s="6"/>
    </row>
    <row r="894" ht="13.5" customHeight="1">
      <c r="B894" s="6"/>
      <c r="C894" s="6"/>
      <c r="F894" s="16"/>
      <c r="I894" s="6"/>
      <c r="K894" s="6"/>
    </row>
    <row r="895" ht="13.5" customHeight="1">
      <c r="B895" s="6"/>
      <c r="C895" s="6"/>
      <c r="F895" s="16"/>
      <c r="I895" s="6"/>
      <c r="K895" s="6"/>
    </row>
    <row r="896" ht="13.5" customHeight="1">
      <c r="B896" s="6"/>
      <c r="C896" s="6"/>
      <c r="F896" s="16"/>
      <c r="I896" s="6"/>
      <c r="K896" s="6"/>
    </row>
    <row r="897" ht="13.5" customHeight="1">
      <c r="B897" s="6"/>
      <c r="C897" s="6"/>
      <c r="F897" s="16"/>
      <c r="I897" s="6"/>
      <c r="K897" s="6"/>
    </row>
    <row r="898" ht="13.5" customHeight="1">
      <c r="B898" s="6"/>
      <c r="C898" s="6"/>
      <c r="F898" s="16"/>
      <c r="I898" s="6"/>
      <c r="K898" s="6"/>
    </row>
    <row r="899" ht="13.5" customHeight="1">
      <c r="B899" s="6"/>
      <c r="C899" s="6"/>
      <c r="F899" s="16"/>
      <c r="I899" s="6"/>
      <c r="K899" s="6"/>
    </row>
    <row r="900" ht="13.5" customHeight="1">
      <c r="B900" s="6"/>
      <c r="C900" s="6"/>
      <c r="F900" s="16"/>
      <c r="I900" s="6"/>
      <c r="K900" s="6"/>
    </row>
    <row r="901" ht="13.5" customHeight="1">
      <c r="B901" s="6"/>
      <c r="C901" s="6"/>
      <c r="F901" s="16"/>
      <c r="I901" s="6"/>
      <c r="K901" s="6"/>
    </row>
    <row r="902" ht="13.5" customHeight="1">
      <c r="B902" s="6"/>
      <c r="C902" s="6"/>
      <c r="F902" s="16"/>
      <c r="I902" s="6"/>
      <c r="K902" s="6"/>
    </row>
    <row r="903" ht="13.5" customHeight="1">
      <c r="B903" s="6"/>
      <c r="C903" s="6"/>
      <c r="F903" s="16"/>
      <c r="I903" s="6"/>
      <c r="K903" s="6"/>
    </row>
    <row r="904" ht="13.5" customHeight="1">
      <c r="B904" s="6"/>
      <c r="C904" s="6"/>
      <c r="F904" s="16"/>
      <c r="I904" s="6"/>
      <c r="K904" s="6"/>
    </row>
    <row r="905" ht="13.5" customHeight="1">
      <c r="B905" s="6"/>
      <c r="C905" s="6"/>
      <c r="F905" s="16"/>
      <c r="I905" s="6"/>
      <c r="K905" s="6"/>
    </row>
    <row r="906" ht="13.5" customHeight="1">
      <c r="B906" s="6"/>
      <c r="C906" s="6"/>
      <c r="F906" s="16"/>
      <c r="I906" s="6"/>
      <c r="K906" s="6"/>
    </row>
    <row r="907" ht="13.5" customHeight="1">
      <c r="B907" s="6"/>
      <c r="C907" s="6"/>
      <c r="F907" s="16"/>
      <c r="I907" s="6"/>
      <c r="K907" s="6"/>
    </row>
    <row r="908" ht="13.5" customHeight="1">
      <c r="B908" s="6"/>
      <c r="C908" s="6"/>
      <c r="F908" s="16"/>
      <c r="I908" s="6"/>
      <c r="K908" s="6"/>
    </row>
    <row r="909" ht="13.5" customHeight="1">
      <c r="B909" s="6"/>
      <c r="C909" s="6"/>
      <c r="F909" s="16"/>
      <c r="I909" s="6"/>
      <c r="K909" s="6"/>
    </row>
    <row r="910" ht="13.5" customHeight="1">
      <c r="B910" s="6"/>
      <c r="C910" s="6"/>
      <c r="F910" s="16"/>
      <c r="I910" s="6"/>
      <c r="K910" s="6"/>
    </row>
    <row r="911" ht="13.5" customHeight="1">
      <c r="B911" s="6"/>
      <c r="C911" s="6"/>
      <c r="F911" s="16"/>
      <c r="I911" s="6"/>
      <c r="K911" s="6"/>
    </row>
    <row r="912" ht="13.5" customHeight="1">
      <c r="B912" s="6"/>
      <c r="C912" s="6"/>
      <c r="F912" s="16"/>
      <c r="I912" s="6"/>
      <c r="K912" s="6"/>
    </row>
    <row r="913" ht="13.5" customHeight="1">
      <c r="B913" s="6"/>
      <c r="C913" s="6"/>
      <c r="F913" s="16"/>
      <c r="I913" s="6"/>
      <c r="K913" s="6"/>
    </row>
    <row r="914" ht="13.5" customHeight="1">
      <c r="B914" s="6"/>
      <c r="C914" s="6"/>
      <c r="F914" s="16"/>
      <c r="I914" s="6"/>
      <c r="K914" s="6"/>
    </row>
    <row r="915" ht="13.5" customHeight="1">
      <c r="B915" s="6"/>
      <c r="C915" s="6"/>
      <c r="F915" s="16"/>
      <c r="I915" s="6"/>
      <c r="K915" s="6"/>
    </row>
    <row r="916" ht="13.5" customHeight="1">
      <c r="B916" s="6"/>
      <c r="C916" s="6"/>
      <c r="F916" s="16"/>
      <c r="I916" s="6"/>
      <c r="K916" s="6"/>
    </row>
    <row r="917" ht="13.5" customHeight="1">
      <c r="B917" s="6"/>
      <c r="C917" s="6"/>
      <c r="F917" s="16"/>
      <c r="I917" s="6"/>
      <c r="K917" s="6"/>
    </row>
    <row r="918" ht="13.5" customHeight="1">
      <c r="B918" s="6"/>
      <c r="C918" s="6"/>
      <c r="F918" s="16"/>
      <c r="I918" s="6"/>
      <c r="K918" s="6"/>
    </row>
    <row r="919" ht="13.5" customHeight="1">
      <c r="B919" s="6"/>
      <c r="C919" s="6"/>
      <c r="F919" s="16"/>
      <c r="I919" s="6"/>
      <c r="K919" s="6"/>
    </row>
    <row r="920" ht="13.5" customHeight="1">
      <c r="B920" s="6"/>
      <c r="C920" s="6"/>
      <c r="F920" s="16"/>
      <c r="I920" s="6"/>
      <c r="K920" s="6"/>
    </row>
    <row r="921" ht="13.5" customHeight="1">
      <c r="B921" s="6"/>
      <c r="C921" s="6"/>
      <c r="F921" s="16"/>
      <c r="I921" s="6"/>
      <c r="K921" s="6"/>
    </row>
    <row r="922" ht="13.5" customHeight="1">
      <c r="B922" s="6"/>
      <c r="C922" s="6"/>
      <c r="F922" s="16"/>
      <c r="I922" s="6"/>
      <c r="K922" s="6"/>
    </row>
    <row r="923" ht="13.5" customHeight="1">
      <c r="B923" s="6"/>
      <c r="C923" s="6"/>
      <c r="F923" s="16"/>
      <c r="I923" s="6"/>
      <c r="K923" s="6"/>
    </row>
    <row r="924" ht="13.5" customHeight="1">
      <c r="B924" s="6"/>
      <c r="C924" s="6"/>
      <c r="F924" s="16"/>
      <c r="I924" s="6"/>
      <c r="K924" s="6"/>
    </row>
    <row r="925" ht="13.5" customHeight="1">
      <c r="B925" s="6"/>
      <c r="C925" s="6"/>
      <c r="F925" s="16"/>
      <c r="I925" s="6"/>
      <c r="K925" s="6"/>
    </row>
    <row r="926" ht="13.5" customHeight="1">
      <c r="B926" s="6"/>
      <c r="C926" s="6"/>
      <c r="F926" s="16"/>
      <c r="I926" s="6"/>
      <c r="K926" s="6"/>
    </row>
    <row r="927" ht="13.5" customHeight="1">
      <c r="B927" s="6"/>
      <c r="C927" s="6"/>
      <c r="F927" s="16"/>
      <c r="I927" s="6"/>
      <c r="K927" s="6"/>
    </row>
    <row r="928" ht="13.5" customHeight="1">
      <c r="B928" s="6"/>
      <c r="C928" s="6"/>
      <c r="F928" s="16"/>
      <c r="I928" s="6"/>
      <c r="K928" s="6"/>
    </row>
    <row r="929" ht="13.5" customHeight="1">
      <c r="B929" s="6"/>
      <c r="C929" s="6"/>
      <c r="F929" s="16"/>
      <c r="I929" s="6"/>
      <c r="K929" s="6"/>
    </row>
    <row r="930" ht="13.5" customHeight="1">
      <c r="B930" s="6"/>
      <c r="C930" s="6"/>
      <c r="F930" s="16"/>
      <c r="I930" s="6"/>
      <c r="K930" s="6"/>
    </row>
    <row r="931" ht="13.5" customHeight="1">
      <c r="B931" s="6"/>
      <c r="C931" s="6"/>
      <c r="F931" s="16"/>
      <c r="I931" s="6"/>
      <c r="K931" s="6"/>
    </row>
    <row r="932" ht="13.5" customHeight="1">
      <c r="B932" s="6"/>
      <c r="C932" s="6"/>
      <c r="F932" s="16"/>
      <c r="I932" s="6"/>
      <c r="K932" s="6"/>
    </row>
    <row r="933" ht="13.5" customHeight="1">
      <c r="B933" s="6"/>
      <c r="C933" s="6"/>
      <c r="F933" s="16"/>
      <c r="I933" s="6"/>
      <c r="K933" s="6"/>
    </row>
    <row r="934" ht="13.5" customHeight="1">
      <c r="B934" s="6"/>
      <c r="C934" s="6"/>
      <c r="F934" s="16"/>
      <c r="I934" s="6"/>
      <c r="K934" s="6"/>
    </row>
    <row r="935" ht="13.5" customHeight="1">
      <c r="B935" s="6"/>
      <c r="C935" s="6"/>
      <c r="F935" s="16"/>
      <c r="I935" s="6"/>
      <c r="K935" s="6"/>
    </row>
    <row r="936" ht="13.5" customHeight="1">
      <c r="B936" s="6"/>
      <c r="C936" s="6"/>
      <c r="F936" s="16"/>
      <c r="I936" s="6"/>
      <c r="K936" s="6"/>
    </row>
    <row r="937" ht="13.5" customHeight="1">
      <c r="B937" s="6"/>
      <c r="C937" s="6"/>
      <c r="F937" s="16"/>
      <c r="I937" s="6"/>
      <c r="K937" s="6"/>
    </row>
    <row r="938" ht="13.5" customHeight="1">
      <c r="B938" s="6"/>
      <c r="C938" s="6"/>
      <c r="F938" s="16"/>
      <c r="I938" s="6"/>
      <c r="K938" s="6"/>
    </row>
    <row r="939" ht="13.5" customHeight="1">
      <c r="B939" s="6"/>
      <c r="C939" s="6"/>
      <c r="F939" s="16"/>
      <c r="I939" s="6"/>
      <c r="K939" s="6"/>
    </row>
    <row r="940" ht="13.5" customHeight="1">
      <c r="B940" s="6"/>
      <c r="C940" s="6"/>
      <c r="F940" s="16"/>
      <c r="I940" s="6"/>
      <c r="K940" s="6"/>
    </row>
    <row r="941" ht="13.5" customHeight="1">
      <c r="B941" s="6"/>
      <c r="C941" s="6"/>
      <c r="F941" s="16"/>
      <c r="I941" s="6"/>
      <c r="K941" s="6"/>
    </row>
    <row r="942" ht="13.5" customHeight="1">
      <c r="B942" s="6"/>
      <c r="C942" s="6"/>
      <c r="F942" s="16"/>
      <c r="I942" s="6"/>
      <c r="K942" s="6"/>
    </row>
    <row r="943" ht="13.5" customHeight="1">
      <c r="B943" s="6"/>
      <c r="C943" s="6"/>
      <c r="F943" s="16"/>
      <c r="I943" s="6"/>
      <c r="K943" s="6"/>
    </row>
    <row r="944" ht="13.5" customHeight="1">
      <c r="B944" s="6"/>
      <c r="C944" s="6"/>
      <c r="F944" s="16"/>
      <c r="I944" s="6"/>
      <c r="K944" s="6"/>
    </row>
    <row r="945" ht="13.5" customHeight="1">
      <c r="B945" s="6"/>
      <c r="C945" s="6"/>
      <c r="F945" s="16"/>
      <c r="I945" s="6"/>
      <c r="K945" s="6"/>
    </row>
    <row r="946" ht="13.5" customHeight="1">
      <c r="B946" s="6"/>
      <c r="C946" s="6"/>
      <c r="F946" s="16"/>
      <c r="I946" s="6"/>
      <c r="K946" s="6"/>
    </row>
    <row r="947" ht="13.5" customHeight="1">
      <c r="B947" s="6"/>
      <c r="C947" s="6"/>
      <c r="F947" s="16"/>
      <c r="I947" s="6"/>
      <c r="K947" s="6"/>
    </row>
    <row r="948" ht="13.5" customHeight="1">
      <c r="B948" s="6"/>
      <c r="C948" s="6"/>
      <c r="F948" s="16"/>
      <c r="I948" s="6"/>
      <c r="K948" s="6"/>
    </row>
    <row r="949" ht="13.5" customHeight="1">
      <c r="B949" s="6"/>
      <c r="C949" s="6"/>
      <c r="F949" s="16"/>
      <c r="I949" s="6"/>
      <c r="K949" s="6"/>
    </row>
    <row r="950" ht="13.5" customHeight="1">
      <c r="B950" s="6"/>
      <c r="C950" s="6"/>
      <c r="F950" s="16"/>
      <c r="I950" s="6"/>
      <c r="K950" s="6"/>
    </row>
    <row r="951" ht="13.5" customHeight="1">
      <c r="B951" s="6"/>
      <c r="C951" s="6"/>
      <c r="F951" s="16"/>
      <c r="I951" s="6"/>
      <c r="K951" s="6"/>
    </row>
    <row r="952" ht="13.5" customHeight="1">
      <c r="B952" s="6"/>
      <c r="C952" s="6"/>
      <c r="F952" s="16"/>
      <c r="I952" s="6"/>
      <c r="K952" s="6"/>
    </row>
    <row r="953" ht="13.5" customHeight="1">
      <c r="B953" s="6"/>
      <c r="C953" s="6"/>
      <c r="F953" s="16"/>
      <c r="I953" s="6"/>
      <c r="K953" s="6"/>
    </row>
    <row r="954" ht="13.5" customHeight="1">
      <c r="B954" s="6"/>
      <c r="C954" s="6"/>
      <c r="F954" s="16"/>
      <c r="I954" s="6"/>
      <c r="K954" s="6"/>
    </row>
    <row r="955" ht="13.5" customHeight="1">
      <c r="B955" s="6"/>
      <c r="C955" s="6"/>
      <c r="F955" s="16"/>
      <c r="I955" s="6"/>
      <c r="K955" s="6"/>
    </row>
    <row r="956" ht="13.5" customHeight="1">
      <c r="B956" s="6"/>
      <c r="C956" s="6"/>
      <c r="F956" s="16"/>
      <c r="I956" s="6"/>
      <c r="K956" s="6"/>
    </row>
    <row r="957" ht="13.5" customHeight="1">
      <c r="B957" s="6"/>
      <c r="C957" s="6"/>
      <c r="F957" s="16"/>
      <c r="I957" s="6"/>
      <c r="K957" s="6"/>
    </row>
    <row r="958" ht="13.5" customHeight="1">
      <c r="B958" s="6"/>
      <c r="C958" s="6"/>
      <c r="F958" s="16"/>
      <c r="I958" s="6"/>
      <c r="K958" s="6"/>
    </row>
    <row r="959" ht="13.5" customHeight="1">
      <c r="B959" s="6"/>
      <c r="C959" s="6"/>
      <c r="F959" s="16"/>
      <c r="I959" s="6"/>
      <c r="K959" s="6"/>
    </row>
    <row r="960" ht="13.5" customHeight="1">
      <c r="B960" s="6"/>
      <c r="C960" s="6"/>
      <c r="F960" s="16"/>
      <c r="I960" s="6"/>
      <c r="K960" s="6"/>
    </row>
    <row r="961" ht="13.5" customHeight="1">
      <c r="B961" s="6"/>
      <c r="C961" s="6"/>
      <c r="F961" s="16"/>
      <c r="I961" s="6"/>
      <c r="K961" s="6"/>
    </row>
    <row r="962" ht="13.5" customHeight="1">
      <c r="B962" s="6"/>
      <c r="C962" s="6"/>
      <c r="F962" s="16"/>
      <c r="I962" s="6"/>
      <c r="K962" s="6"/>
    </row>
    <row r="963" ht="13.5" customHeight="1">
      <c r="B963" s="6"/>
      <c r="C963" s="6"/>
      <c r="F963" s="16"/>
      <c r="I963" s="6"/>
      <c r="K963" s="6"/>
    </row>
    <row r="964" ht="13.5" customHeight="1">
      <c r="B964" s="6"/>
      <c r="C964" s="6"/>
      <c r="F964" s="16"/>
      <c r="I964" s="6"/>
      <c r="K964" s="6"/>
    </row>
    <row r="965" ht="13.5" customHeight="1">
      <c r="B965" s="6"/>
      <c r="C965" s="6"/>
      <c r="F965" s="16"/>
      <c r="I965" s="6"/>
      <c r="K965" s="6"/>
    </row>
    <row r="966" ht="13.5" customHeight="1">
      <c r="B966" s="6"/>
      <c r="C966" s="6"/>
      <c r="F966" s="16"/>
      <c r="I966" s="6"/>
      <c r="K966" s="6"/>
    </row>
    <row r="967" ht="13.5" customHeight="1">
      <c r="B967" s="6"/>
      <c r="C967" s="6"/>
      <c r="F967" s="16"/>
      <c r="I967" s="6"/>
      <c r="K967" s="6"/>
    </row>
    <row r="968" ht="13.5" customHeight="1">
      <c r="B968" s="6"/>
      <c r="C968" s="6"/>
      <c r="F968" s="16"/>
      <c r="I968" s="6"/>
      <c r="K968" s="6"/>
    </row>
    <row r="969" ht="13.5" customHeight="1">
      <c r="B969" s="6"/>
      <c r="C969" s="6"/>
      <c r="F969" s="16"/>
      <c r="I969" s="6"/>
      <c r="K969" s="6"/>
    </row>
    <row r="970" ht="13.5" customHeight="1">
      <c r="B970" s="6"/>
      <c r="C970" s="6"/>
      <c r="F970" s="16"/>
      <c r="I970" s="6"/>
      <c r="K970" s="6"/>
    </row>
    <row r="971" ht="13.5" customHeight="1">
      <c r="B971" s="6"/>
      <c r="C971" s="6"/>
      <c r="F971" s="16"/>
      <c r="I971" s="6"/>
      <c r="K971" s="6"/>
    </row>
    <row r="972" ht="13.5" customHeight="1">
      <c r="B972" s="6"/>
      <c r="C972" s="6"/>
      <c r="F972" s="16"/>
      <c r="I972" s="6"/>
      <c r="K972" s="6"/>
    </row>
    <row r="973" ht="13.5" customHeight="1">
      <c r="B973" s="6"/>
      <c r="C973" s="6"/>
      <c r="F973" s="16"/>
      <c r="I973" s="6"/>
      <c r="K973" s="6"/>
    </row>
    <row r="974" ht="13.5" customHeight="1">
      <c r="B974" s="6"/>
      <c r="C974" s="6"/>
      <c r="F974" s="16"/>
      <c r="I974" s="6"/>
      <c r="K974" s="6"/>
    </row>
    <row r="975" ht="13.5" customHeight="1">
      <c r="B975" s="6"/>
      <c r="C975" s="6"/>
      <c r="F975" s="16"/>
      <c r="I975" s="6"/>
      <c r="K975" s="6"/>
    </row>
    <row r="976" ht="13.5" customHeight="1">
      <c r="B976" s="6"/>
      <c r="C976" s="6"/>
      <c r="F976" s="16"/>
      <c r="I976" s="6"/>
      <c r="K976" s="6"/>
    </row>
    <row r="977" ht="13.5" customHeight="1">
      <c r="B977" s="6"/>
      <c r="C977" s="6"/>
      <c r="F977" s="16"/>
      <c r="I977" s="6"/>
      <c r="K977" s="6"/>
    </row>
    <row r="978" ht="13.5" customHeight="1">
      <c r="B978" s="6"/>
      <c r="C978" s="6"/>
      <c r="F978" s="16"/>
      <c r="I978" s="6"/>
      <c r="K978" s="6"/>
    </row>
    <row r="979" ht="13.5" customHeight="1">
      <c r="B979" s="6"/>
      <c r="C979" s="6"/>
      <c r="F979" s="16"/>
      <c r="I979" s="6"/>
      <c r="K979" s="6"/>
    </row>
    <row r="980" ht="13.5" customHeight="1">
      <c r="B980" s="6"/>
      <c r="C980" s="6"/>
      <c r="F980" s="16"/>
      <c r="I980" s="6"/>
      <c r="K980" s="6"/>
    </row>
    <row r="981" ht="13.5" customHeight="1">
      <c r="B981" s="6"/>
      <c r="C981" s="6"/>
      <c r="F981" s="16"/>
      <c r="I981" s="6"/>
      <c r="K981" s="6"/>
    </row>
    <row r="982" ht="13.5" customHeight="1">
      <c r="B982" s="6"/>
      <c r="C982" s="6"/>
      <c r="F982" s="16"/>
      <c r="I982" s="6"/>
      <c r="K982" s="6"/>
    </row>
    <row r="983" ht="13.5" customHeight="1">
      <c r="B983" s="6"/>
      <c r="C983" s="6"/>
      <c r="F983" s="16"/>
      <c r="I983" s="6"/>
      <c r="K983" s="6"/>
    </row>
    <row r="984" ht="13.5" customHeight="1">
      <c r="B984" s="6"/>
      <c r="C984" s="6"/>
      <c r="F984" s="16"/>
      <c r="I984" s="6"/>
      <c r="K984" s="6"/>
    </row>
    <row r="985" ht="13.5" customHeight="1">
      <c r="B985" s="6"/>
      <c r="C985" s="6"/>
      <c r="F985" s="16"/>
      <c r="I985" s="6"/>
      <c r="K985" s="6"/>
    </row>
    <row r="986" ht="13.5" customHeight="1">
      <c r="B986" s="6"/>
      <c r="C986" s="6"/>
      <c r="F986" s="16"/>
      <c r="I986" s="6"/>
      <c r="K986" s="6"/>
    </row>
    <row r="987" ht="13.5" customHeight="1">
      <c r="B987" s="6"/>
      <c r="C987" s="6"/>
      <c r="F987" s="16"/>
      <c r="I987" s="6"/>
      <c r="K987" s="6"/>
    </row>
    <row r="988" ht="13.5" customHeight="1">
      <c r="B988" s="6"/>
      <c r="C988" s="6"/>
      <c r="F988" s="16"/>
      <c r="I988" s="6"/>
      <c r="K988" s="6"/>
    </row>
    <row r="989" ht="13.5" customHeight="1">
      <c r="B989" s="6"/>
      <c r="C989" s="6"/>
      <c r="F989" s="16"/>
      <c r="I989" s="6"/>
      <c r="K989" s="6"/>
    </row>
    <row r="990" ht="13.5" customHeight="1">
      <c r="B990" s="6"/>
      <c r="C990" s="6"/>
      <c r="F990" s="16"/>
      <c r="I990" s="6"/>
      <c r="K990" s="6"/>
    </row>
    <row r="991" ht="13.5" customHeight="1">
      <c r="B991" s="6"/>
      <c r="C991" s="6"/>
      <c r="F991" s="16"/>
      <c r="I991" s="6"/>
      <c r="K991" s="6"/>
    </row>
    <row r="992" ht="13.5" customHeight="1">
      <c r="B992" s="6"/>
      <c r="C992" s="6"/>
      <c r="F992" s="16"/>
      <c r="I992" s="6"/>
      <c r="K992" s="6"/>
    </row>
    <row r="993" ht="13.5" customHeight="1">
      <c r="B993" s="6"/>
      <c r="C993" s="6"/>
      <c r="F993" s="16"/>
      <c r="I993" s="6"/>
      <c r="K993" s="6"/>
    </row>
    <row r="994" ht="13.5" customHeight="1">
      <c r="B994" s="6"/>
      <c r="C994" s="6"/>
      <c r="F994" s="16"/>
      <c r="I994" s="6"/>
      <c r="K994" s="6"/>
    </row>
    <row r="995" ht="13.5" customHeight="1">
      <c r="B995" s="6"/>
      <c r="C995" s="6"/>
      <c r="F995" s="16"/>
      <c r="I995" s="6"/>
      <c r="K995" s="6"/>
    </row>
    <row r="996" ht="13.5" customHeight="1">
      <c r="B996" s="6"/>
      <c r="C996" s="6"/>
      <c r="F996" s="16"/>
      <c r="I996" s="6"/>
      <c r="K996" s="6"/>
    </row>
    <row r="997" ht="13.5" customHeight="1">
      <c r="B997" s="6"/>
      <c r="C997" s="6"/>
      <c r="F997" s="16"/>
      <c r="I997" s="6"/>
      <c r="K997" s="6"/>
    </row>
    <row r="998" ht="13.5" customHeight="1">
      <c r="B998" s="6"/>
      <c r="C998" s="6"/>
      <c r="F998" s="16"/>
      <c r="I998" s="6"/>
      <c r="K998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 ht="13.5" customHeight="1">
      <c r="A1" t="s">
        <v>47</v>
      </c>
      <c r="B1" t="s">
        <v>46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ht="13.5" customHeight="1">
      <c r="A2" t="s">
        <v>328</v>
      </c>
      <c r="B2" t="s">
        <v>329</v>
      </c>
      <c r="C2">
        <v>0.43754285714285723</v>
      </c>
      <c r="D2">
        <v>2.5107922712378254</v>
      </c>
      <c r="E2">
        <v>0.43533333333333335</v>
      </c>
      <c r="F2">
        <v>2.9483351283806827</v>
      </c>
      <c r="G2">
        <v>6.239246544343264</v>
      </c>
    </row>
    <row r="3" ht="13.5" customHeight="1">
      <c r="A3" t="s">
        <v>330</v>
      </c>
      <c r="B3" t="s">
        <v>329</v>
      </c>
      <c r="C3">
        <v>0.21166819047619048</v>
      </c>
      <c r="D3">
        <v>1.4081256045711592</v>
      </c>
      <c r="E3">
        <v>0.3388333333333333</v>
      </c>
      <c r="F3">
        <v>1.6197937950473493</v>
      </c>
      <c r="G3">
        <v>4.81797876518447</v>
      </c>
    </row>
    <row r="4" ht="13.5" customHeight="1">
      <c r="A4" t="s">
        <v>331</v>
      </c>
      <c r="B4" t="s">
        <v>329</v>
      </c>
      <c r="C4">
        <v>0.6170928571428572</v>
      </c>
      <c r="D4">
        <v>1.7837922712378258</v>
      </c>
      <c r="E4">
        <v>0.42999999999999994</v>
      </c>
      <c r="F4">
        <v>2.4008851283806827</v>
      </c>
      <c r="G4">
        <v>4.925315510576361</v>
      </c>
    </row>
    <row r="5" ht="13.5" customHeight="1">
      <c r="A5" t="s">
        <v>332</v>
      </c>
      <c r="B5" t="s">
        <v>329</v>
      </c>
      <c r="C5">
        <v>1.7561428571428568</v>
      </c>
      <c r="D5">
        <v>3.304625604571159</v>
      </c>
      <c r="E5">
        <v>0.8086666666666668</v>
      </c>
      <c r="F5">
        <v>5.060768461714017</v>
      </c>
      <c r="G5">
        <v>6.309290857821108</v>
      </c>
    </row>
    <row r="6" ht="13.5" customHeight="1">
      <c r="A6" t="s">
        <v>333</v>
      </c>
      <c r="B6" t="s">
        <v>329</v>
      </c>
      <c r="C6">
        <v>0.41896119047619046</v>
      </c>
      <c r="D6">
        <v>2.2354589379044927</v>
      </c>
      <c r="E6">
        <v>0.48899999999999993</v>
      </c>
      <c r="F6">
        <v>2.654420128380683</v>
      </c>
      <c r="G6">
        <v>5.2896135002300335</v>
      </c>
    </row>
    <row r="7" ht="13.5" customHeight="1">
      <c r="A7" t="s">
        <v>334</v>
      </c>
      <c r="B7" t="s">
        <v>329</v>
      </c>
      <c r="C7">
        <v>2.1298095238095236</v>
      </c>
      <c r="D7">
        <v>3.3729589379044924</v>
      </c>
      <c r="E7">
        <v>0.7741666666666668</v>
      </c>
      <c r="F7">
        <v>5.502768461714017</v>
      </c>
      <c r="G7">
        <v>6.97639821939469</v>
      </c>
    </row>
    <row r="8" ht="13.5" customHeight="1">
      <c r="A8" t="s">
        <v>335</v>
      </c>
      <c r="B8" t="s">
        <v>329</v>
      </c>
      <c r="C8">
        <v>1.0039761904761904</v>
      </c>
      <c r="D8">
        <v>1.8904589379044925</v>
      </c>
      <c r="E8">
        <v>0.527</v>
      </c>
      <c r="F8">
        <v>2.894435128380683</v>
      </c>
      <c r="G8">
        <v>5.177098601211577</v>
      </c>
    </row>
    <row r="9" ht="13.5" customHeight="1">
      <c r="A9" t="s">
        <v>336</v>
      </c>
      <c r="B9" t="s">
        <v>337</v>
      </c>
      <c r="C9">
        <v>0.5751428571428572</v>
      </c>
      <c r="D9">
        <v>2.204625604571159</v>
      </c>
      <c r="E9">
        <v>0.324</v>
      </c>
      <c r="F9">
        <v>2.7797684617140157</v>
      </c>
      <c r="G9">
        <v>9.367172669638967</v>
      </c>
    </row>
    <row r="10" ht="13.5" customHeight="1">
      <c r="A10" t="s">
        <v>338</v>
      </c>
      <c r="B10" t="s">
        <v>337</v>
      </c>
      <c r="C10">
        <v>1.0186428571428572</v>
      </c>
      <c r="D10">
        <v>4.274625604571159</v>
      </c>
      <c r="E10">
        <v>0.6015000000000001</v>
      </c>
      <c r="F10">
        <v>5.293268461714017</v>
      </c>
      <c r="G10">
        <v>7.249269063563619</v>
      </c>
    </row>
    <row r="11" ht="13.5" customHeight="1">
      <c r="A11" t="s">
        <v>339</v>
      </c>
      <c r="B11" t="s">
        <v>337</v>
      </c>
      <c r="C11">
        <v>1.2230178571428572</v>
      </c>
      <c r="D11">
        <v>2.1596672712378258</v>
      </c>
      <c r="E11">
        <v>0.579625</v>
      </c>
      <c r="F11">
        <v>3.3826851283806825</v>
      </c>
      <c r="G11">
        <v>5.5939058497150045</v>
      </c>
    </row>
    <row r="12" ht="13.5" customHeight="1">
      <c r="A12" t="s">
        <v>341</v>
      </c>
      <c r="B12" t="s">
        <v>337</v>
      </c>
      <c r="C12">
        <v>0.34014285714285714</v>
      </c>
      <c r="D12">
        <v>1.9362922712378254</v>
      </c>
      <c r="E12">
        <v>0.46399999999999997</v>
      </c>
      <c r="F12">
        <v>2.2764351283806827</v>
      </c>
      <c r="G12">
        <v>5.618081750155907</v>
      </c>
    </row>
    <row r="13" ht="13.5" customHeight="1">
      <c r="A13" t="s">
        <v>342</v>
      </c>
      <c r="B13" t="s">
        <v>337</v>
      </c>
      <c r="C13">
        <v>0.2744261904761905</v>
      </c>
      <c r="D13">
        <v>1.584625604571159</v>
      </c>
      <c r="E13">
        <v>0.3388333333333333</v>
      </c>
      <c r="F13">
        <v>1.8590517950473497</v>
      </c>
      <c r="G13">
        <v>5.412282131203706</v>
      </c>
    </row>
    <row r="14" ht="13.5" customHeight="1">
      <c r="A14" t="s">
        <v>343</v>
      </c>
      <c r="B14" t="s">
        <v>337</v>
      </c>
      <c r="C14">
        <v>2.1581428571428574</v>
      </c>
      <c r="D14">
        <v>2.241292271237826</v>
      </c>
      <c r="E14">
        <v>0.5235</v>
      </c>
      <c r="F14">
        <v>4.399435128380683</v>
      </c>
      <c r="G14">
        <v>9.008238885903891</v>
      </c>
    </row>
    <row r="15" ht="13.5" customHeight="1">
      <c r="A15" t="s">
        <v>344</v>
      </c>
      <c r="B15" t="s">
        <v>337</v>
      </c>
      <c r="C15">
        <v>0.6679761904761906</v>
      </c>
      <c r="D15">
        <v>1.476625604571159</v>
      </c>
      <c r="E15">
        <v>0.36483333333333334</v>
      </c>
      <c r="F15">
        <v>2.1446017950473495</v>
      </c>
      <c r="G15">
        <v>6.223437209788493</v>
      </c>
    </row>
    <row r="16" ht="13.5" customHeight="1">
      <c r="A16" t="s">
        <v>345</v>
      </c>
      <c r="B16" t="s">
        <v>346</v>
      </c>
      <c r="C16">
        <v>0.26457142857142857</v>
      </c>
      <c r="D16">
        <v>0.8257922712378256</v>
      </c>
      <c r="E16">
        <v>0.3355</v>
      </c>
      <c r="F16">
        <v>1.0903636998092543</v>
      </c>
      <c r="G16">
        <v>3.2323871646494267</v>
      </c>
    </row>
    <row r="17" ht="13.5" customHeight="1">
      <c r="A17" t="s">
        <v>347</v>
      </c>
      <c r="B17" t="s">
        <v>346</v>
      </c>
      <c r="C17">
        <v>0.16118569047619047</v>
      </c>
      <c r="D17">
        <v>1.3279589379044923</v>
      </c>
      <c r="E17">
        <v>0.3113333333333333</v>
      </c>
      <c r="F17">
        <v>1.4891446283806828</v>
      </c>
      <c r="G17">
        <v>4.8697428570299115</v>
      </c>
    </row>
    <row r="18" ht="13.5" customHeight="1">
      <c r="A18" t="s">
        <v>348</v>
      </c>
      <c r="B18" t="s">
        <v>346</v>
      </c>
      <c r="C18">
        <v>0.18835476190476194</v>
      </c>
      <c r="D18">
        <v>1.3954589379044924</v>
      </c>
      <c r="E18">
        <v>0.3953333333333333</v>
      </c>
      <c r="F18">
        <v>1.5838136998092542</v>
      </c>
      <c r="G18">
        <v>4.030216654457132</v>
      </c>
    </row>
    <row r="19" ht="13.5" customHeight="1">
      <c r="A19" t="s">
        <v>349</v>
      </c>
      <c r="B19" t="s">
        <v>346</v>
      </c>
      <c r="C19">
        <v>0.2450612244897959</v>
      </c>
      <c r="D19">
        <v>1.2211494140949684</v>
      </c>
      <c r="E19">
        <v>0.4397142857142858</v>
      </c>
      <c r="F19">
        <v>1.4662106385847644</v>
      </c>
      <c r="G19">
        <v>3.436412771224535</v>
      </c>
    </row>
    <row r="20" ht="13.5" customHeight="1">
      <c r="A20" t="s">
        <v>350</v>
      </c>
      <c r="B20" t="s">
        <v>346</v>
      </c>
      <c r="C20">
        <v>0.6857428571428572</v>
      </c>
      <c r="D20">
        <v>2.436292271237826</v>
      </c>
      <c r="E20">
        <v>0.5596</v>
      </c>
      <c r="F20">
        <v>3.122035128380683</v>
      </c>
      <c r="G20">
        <v>5.170171906156966</v>
      </c>
    </row>
    <row r="21" ht="13.5" customHeight="1">
      <c r="A21" t="s">
        <v>351</v>
      </c>
      <c r="B21" t="s">
        <v>346</v>
      </c>
      <c r="C21">
        <v>1.040892857142857</v>
      </c>
      <c r="D21">
        <v>2.3937922712378255</v>
      </c>
      <c r="E21">
        <v>0.5165</v>
      </c>
      <c r="F21">
        <v>3.434685128380683</v>
      </c>
      <c r="G21">
        <v>6.590404274365514</v>
      </c>
    </row>
    <row r="22" ht="13.5" customHeight="1">
      <c r="A22" t="s">
        <v>352</v>
      </c>
      <c r="B22" t="s">
        <v>346</v>
      </c>
      <c r="C22">
        <v>1.471617857142857</v>
      </c>
      <c r="D22">
        <v>1.9087922712378258</v>
      </c>
      <c r="E22">
        <v>0.5968749999999999</v>
      </c>
      <c r="F22">
        <v>3.3804101283806833</v>
      </c>
      <c r="G22">
        <v>5.49647408384574</v>
      </c>
    </row>
    <row r="23" ht="13.5" customHeight="1">
      <c r="A23" t="s">
        <v>353</v>
      </c>
      <c r="B23" t="s">
        <v>346</v>
      </c>
      <c r="C23">
        <v>1.3453428571428572</v>
      </c>
      <c r="D23">
        <v>2.7024922712378254</v>
      </c>
      <c r="E23">
        <v>0.514</v>
      </c>
      <c r="F23">
        <v>4.047835128380683</v>
      </c>
      <c r="G23">
        <v>7.440909679659141</v>
      </c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0"/>
    <col customWidth="1" min="2" max="3" width="14.29"/>
    <col customWidth="1" min="4" max="26" width="8.86"/>
  </cols>
  <sheetData>
    <row r="1" ht="13.5" customHeight="1">
      <c r="A1" t="s">
        <v>1</v>
      </c>
      <c r="B1" t="s">
        <v>384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K1" t="s">
        <v>392</v>
      </c>
      <c r="L1" t="s">
        <v>393</v>
      </c>
      <c r="M1" t="s">
        <v>19</v>
      </c>
      <c r="N1" t="s">
        <v>22</v>
      </c>
    </row>
    <row r="2" ht="13.5" customHeight="1">
      <c r="A2" t="s">
        <v>138</v>
      </c>
      <c r="B2" t="s">
        <v>337</v>
      </c>
      <c r="C2">
        <v>1.0</v>
      </c>
      <c r="D2">
        <v>0.603</v>
      </c>
      <c r="E2">
        <v>0.333</v>
      </c>
      <c r="F2">
        <v>1.53</v>
      </c>
      <c r="G2">
        <f t="shared" ref="G2:G44" si="1">D2-$L$2</f>
        <v>0.8011428571</v>
      </c>
      <c r="H2">
        <f t="shared" ref="H2:H130" si="2">E2-$M$2</f>
        <v>0.3299474286</v>
      </c>
      <c r="I2">
        <f t="shared" ref="I2:I39" si="3">F2-$N$2</f>
        <v>1.009028571</v>
      </c>
      <c r="L2">
        <v>-0.19814285714285715</v>
      </c>
      <c r="M2">
        <v>0.0030525714285714284</v>
      </c>
      <c r="N2">
        <v>0.5209714285714286</v>
      </c>
    </row>
    <row r="3" ht="13.5" customHeight="1">
      <c r="A3" t="s">
        <v>141</v>
      </c>
      <c r="B3" t="s">
        <v>337</v>
      </c>
      <c r="C3">
        <v>1.0</v>
      </c>
      <c r="D3">
        <v>0.601</v>
      </c>
      <c r="E3">
        <v>0.37</v>
      </c>
      <c r="F3">
        <v>3.07</v>
      </c>
      <c r="G3">
        <f t="shared" si="1"/>
        <v>0.7991428571</v>
      </c>
      <c r="H3">
        <f t="shared" si="2"/>
        <v>0.3669474286</v>
      </c>
      <c r="I3">
        <f t="shared" si="3"/>
        <v>2.549028571</v>
      </c>
    </row>
    <row r="4" ht="13.5" customHeight="1">
      <c r="A4" t="s">
        <v>142</v>
      </c>
      <c r="B4" t="s">
        <v>337</v>
      </c>
      <c r="C4">
        <v>1.0</v>
      </c>
      <c r="D4">
        <v>-0.131</v>
      </c>
      <c r="E4">
        <v>0.127</v>
      </c>
      <c r="F4">
        <v>2.15</v>
      </c>
      <c r="G4">
        <f t="shared" si="1"/>
        <v>0.06714285714</v>
      </c>
      <c r="H4">
        <f t="shared" si="2"/>
        <v>0.1239474286</v>
      </c>
      <c r="I4">
        <f t="shared" si="3"/>
        <v>1.629028571</v>
      </c>
    </row>
    <row r="5" ht="13.5" customHeight="1">
      <c r="A5" t="s">
        <v>144</v>
      </c>
      <c r="B5" t="s">
        <v>337</v>
      </c>
      <c r="C5">
        <v>1.0</v>
      </c>
      <c r="D5">
        <v>0.163</v>
      </c>
      <c r="E5">
        <v>0.211</v>
      </c>
      <c r="F5">
        <v>1.12</v>
      </c>
      <c r="G5">
        <f t="shared" si="1"/>
        <v>0.3611428571</v>
      </c>
      <c r="H5">
        <f t="shared" si="2"/>
        <v>0.2079474286</v>
      </c>
      <c r="I5">
        <f t="shared" si="3"/>
        <v>0.5990285714</v>
      </c>
      <c r="K5" t="s">
        <v>394</v>
      </c>
      <c r="L5" t="s">
        <v>389</v>
      </c>
      <c r="M5" t="s">
        <v>390</v>
      </c>
      <c r="N5" t="s">
        <v>391</v>
      </c>
    </row>
    <row r="6" ht="13.5" customHeight="1">
      <c r="A6" t="s">
        <v>146</v>
      </c>
      <c r="B6" t="s">
        <v>337</v>
      </c>
      <c r="C6">
        <v>1.0</v>
      </c>
      <c r="D6">
        <v>0.449</v>
      </c>
      <c r="E6">
        <v>0.417</v>
      </c>
      <c r="F6">
        <v>1.93</v>
      </c>
      <c r="G6">
        <f t="shared" si="1"/>
        <v>0.6471428571</v>
      </c>
      <c r="H6">
        <f t="shared" si="2"/>
        <v>0.4139474286</v>
      </c>
      <c r="I6">
        <f t="shared" si="3"/>
        <v>1.409028571</v>
      </c>
      <c r="K6" t="s">
        <v>337</v>
      </c>
      <c r="L6">
        <v>0.9359690476190478</v>
      </c>
      <c r="M6">
        <v>0.45906647619047614</v>
      </c>
      <c r="N6">
        <v>1.8146945578231286</v>
      </c>
    </row>
    <row r="7" ht="13.5" customHeight="1">
      <c r="A7" t="s">
        <v>148</v>
      </c>
      <c r="B7" t="s">
        <v>337</v>
      </c>
      <c r="C7">
        <v>1.0</v>
      </c>
      <c r="D7">
        <v>0.577</v>
      </c>
      <c r="E7">
        <v>0.486</v>
      </c>
      <c r="F7">
        <v>3.75</v>
      </c>
      <c r="G7">
        <f t="shared" si="1"/>
        <v>0.7751428571</v>
      </c>
      <c r="H7">
        <f t="shared" si="2"/>
        <v>0.4829474286</v>
      </c>
      <c r="I7">
        <f t="shared" si="3"/>
        <v>3.229028571</v>
      </c>
      <c r="K7" t="s">
        <v>395</v>
      </c>
      <c r="L7">
        <v>0.7077617906976742</v>
      </c>
      <c r="M7">
        <v>0.4666683588039866</v>
      </c>
      <c r="N7">
        <v>1.32528438538206</v>
      </c>
    </row>
    <row r="8" ht="13.5" customHeight="1">
      <c r="A8" t="s">
        <v>149</v>
      </c>
      <c r="B8" t="s">
        <v>337</v>
      </c>
      <c r="C8">
        <v>1.0</v>
      </c>
      <c r="D8">
        <v>1.81</v>
      </c>
      <c r="E8">
        <v>0.562</v>
      </c>
      <c r="F8">
        <v>2.4</v>
      </c>
      <c r="G8">
        <f t="shared" si="1"/>
        <v>2.008142857</v>
      </c>
      <c r="H8">
        <f t="shared" si="2"/>
        <v>0.5589474286</v>
      </c>
      <c r="I8">
        <f t="shared" si="3"/>
        <v>1.879028571</v>
      </c>
      <c r="K8" t="s">
        <v>329</v>
      </c>
      <c r="L8">
        <v>0.9341010844155844</v>
      </c>
      <c r="M8">
        <v>0.538811064935065</v>
      </c>
      <c r="N8">
        <v>1.8620512987012987</v>
      </c>
    </row>
    <row r="9" ht="13.5" customHeight="1">
      <c r="A9" t="s">
        <v>152</v>
      </c>
      <c r="B9" t="s">
        <v>337</v>
      </c>
      <c r="C9">
        <v>1.0</v>
      </c>
      <c r="D9">
        <v>1.3</v>
      </c>
      <c r="E9">
        <v>0.562</v>
      </c>
      <c r="F9">
        <v>2.96</v>
      </c>
      <c r="G9">
        <f t="shared" si="1"/>
        <v>1.498142857</v>
      </c>
      <c r="H9">
        <f t="shared" si="2"/>
        <v>0.5589474286</v>
      </c>
      <c r="I9">
        <f t="shared" si="3"/>
        <v>2.439028571</v>
      </c>
    </row>
    <row r="10" ht="13.5" customHeight="1">
      <c r="A10" t="s">
        <v>154</v>
      </c>
      <c r="B10" t="s">
        <v>337</v>
      </c>
      <c r="C10">
        <v>1.0</v>
      </c>
      <c r="D10">
        <v>0.139</v>
      </c>
      <c r="E10">
        <v>0.271</v>
      </c>
      <c r="F10">
        <v>1.3</v>
      </c>
      <c r="G10">
        <f t="shared" si="1"/>
        <v>0.3371428571</v>
      </c>
      <c r="H10">
        <f t="shared" si="2"/>
        <v>0.2679474286</v>
      </c>
      <c r="I10">
        <f t="shared" si="3"/>
        <v>0.7790285714</v>
      </c>
      <c r="K10" t="s">
        <v>396</v>
      </c>
      <c r="L10" t="s">
        <v>389</v>
      </c>
      <c r="M10" t="s">
        <v>390</v>
      </c>
      <c r="N10" t="s">
        <v>391</v>
      </c>
    </row>
    <row r="11" ht="13.5" customHeight="1">
      <c r="A11" t="s">
        <v>157</v>
      </c>
      <c r="B11" t="s">
        <v>337</v>
      </c>
      <c r="C11">
        <v>1.0</v>
      </c>
      <c r="D11">
        <v>1.24</v>
      </c>
      <c r="E11">
        <v>1.39</v>
      </c>
      <c r="F11">
        <v>16.2</v>
      </c>
      <c r="G11">
        <f t="shared" si="1"/>
        <v>1.438142857</v>
      </c>
      <c r="H11">
        <f t="shared" si="2"/>
        <v>1.386947429</v>
      </c>
      <c r="I11">
        <f t="shared" si="3"/>
        <v>15.67902857</v>
      </c>
      <c r="K11" t="s">
        <v>337</v>
      </c>
      <c r="L11">
        <v>0.8200930342998192</v>
      </c>
      <c r="M11">
        <v>0.2237753885180138</v>
      </c>
      <c r="N11">
        <v>2.391382481212073</v>
      </c>
    </row>
    <row r="12" ht="13.5" customHeight="1">
      <c r="A12" t="s">
        <v>158</v>
      </c>
      <c r="B12" t="s">
        <v>337</v>
      </c>
      <c r="C12">
        <v>1.0</v>
      </c>
      <c r="D12">
        <v>0.166</v>
      </c>
      <c r="E12">
        <v>0.332</v>
      </c>
      <c r="F12">
        <v>1.35</v>
      </c>
      <c r="G12">
        <f t="shared" si="1"/>
        <v>0.3641428571</v>
      </c>
      <c r="H12">
        <f t="shared" si="2"/>
        <v>0.3289474286</v>
      </c>
      <c r="I12">
        <f t="shared" si="3"/>
        <v>0.8290285714</v>
      </c>
      <c r="K12" t="s">
        <v>395</v>
      </c>
      <c r="L12">
        <v>0.7281543251577312</v>
      </c>
      <c r="M12">
        <v>0.14558262677312075</v>
      </c>
      <c r="N12">
        <v>1.1573276297250128</v>
      </c>
    </row>
    <row r="13" ht="13.5" customHeight="1">
      <c r="A13" t="s">
        <v>160</v>
      </c>
      <c r="B13" t="s">
        <v>337</v>
      </c>
      <c r="C13">
        <v>1.0</v>
      </c>
      <c r="D13">
        <v>0.268</v>
      </c>
      <c r="E13">
        <v>0.492</v>
      </c>
      <c r="F13">
        <v>1.76</v>
      </c>
      <c r="G13">
        <f t="shared" si="1"/>
        <v>0.4661428571</v>
      </c>
      <c r="H13">
        <f t="shared" si="2"/>
        <v>0.4889474286</v>
      </c>
      <c r="I13">
        <f t="shared" si="3"/>
        <v>1.239028571</v>
      </c>
      <c r="K13" t="s">
        <v>329</v>
      </c>
      <c r="L13">
        <v>0.8494113954578317</v>
      </c>
      <c r="M13">
        <v>0.20510797960610197</v>
      </c>
      <c r="N13">
        <v>1.4707867770882035</v>
      </c>
    </row>
    <row r="14" ht="13.5" customHeight="1">
      <c r="A14" t="s">
        <v>162</v>
      </c>
      <c r="B14" t="s">
        <v>337</v>
      </c>
      <c r="C14">
        <v>1.0</v>
      </c>
      <c r="D14">
        <v>2.59</v>
      </c>
      <c r="E14">
        <v>0.657</v>
      </c>
      <c r="F14">
        <v>2.42</v>
      </c>
      <c r="G14">
        <f t="shared" si="1"/>
        <v>2.788142857</v>
      </c>
      <c r="H14">
        <f t="shared" si="2"/>
        <v>0.6539474286</v>
      </c>
      <c r="I14">
        <f t="shared" si="3"/>
        <v>1.899028571</v>
      </c>
    </row>
    <row r="15" ht="13.5" customHeight="1">
      <c r="A15" t="s">
        <v>164</v>
      </c>
      <c r="B15" t="s">
        <v>337</v>
      </c>
      <c r="C15">
        <v>1.0</v>
      </c>
      <c r="D15">
        <v>2.6</v>
      </c>
      <c r="E15">
        <v>0.708</v>
      </c>
      <c r="F15">
        <v>2.41</v>
      </c>
      <c r="G15">
        <f t="shared" si="1"/>
        <v>2.798142857</v>
      </c>
      <c r="H15">
        <f t="shared" si="2"/>
        <v>0.7049474286</v>
      </c>
      <c r="I15">
        <f t="shared" si="3"/>
        <v>1.889028571</v>
      </c>
    </row>
    <row r="16" ht="13.5" customHeight="1">
      <c r="A16" t="s">
        <v>166</v>
      </c>
      <c r="B16" t="s">
        <v>337</v>
      </c>
      <c r="C16">
        <v>1.0</v>
      </c>
      <c r="D16">
        <v>0.627</v>
      </c>
      <c r="E16">
        <v>0.604</v>
      </c>
      <c r="F16">
        <v>2.18</v>
      </c>
      <c r="G16">
        <f t="shared" si="1"/>
        <v>0.8251428571</v>
      </c>
      <c r="H16">
        <f t="shared" si="2"/>
        <v>0.6009474286</v>
      </c>
      <c r="I16">
        <f t="shared" si="3"/>
        <v>1.659028571</v>
      </c>
      <c r="K16" t="s">
        <v>397</v>
      </c>
      <c r="L16" t="s">
        <v>389</v>
      </c>
      <c r="M16" t="s">
        <v>390</v>
      </c>
      <c r="N16" t="s">
        <v>391</v>
      </c>
    </row>
    <row r="17" ht="13.5" customHeight="1">
      <c r="A17" t="s">
        <v>167</v>
      </c>
      <c r="B17" t="s">
        <v>337</v>
      </c>
      <c r="C17">
        <v>1.0</v>
      </c>
      <c r="D17">
        <v>0.573</v>
      </c>
      <c r="E17">
        <v>0.61</v>
      </c>
      <c r="F17">
        <v>2.63</v>
      </c>
      <c r="G17">
        <f t="shared" si="1"/>
        <v>0.7711428571</v>
      </c>
      <c r="H17">
        <f t="shared" si="2"/>
        <v>0.6069474286</v>
      </c>
      <c r="I17">
        <f t="shared" si="3"/>
        <v>2.109028571</v>
      </c>
      <c r="K17" t="s">
        <v>337</v>
      </c>
      <c r="L17">
        <v>42.0</v>
      </c>
      <c r="M17">
        <v>42.0</v>
      </c>
      <c r="N17">
        <v>42.0</v>
      </c>
    </row>
    <row r="18" ht="13.5" customHeight="1">
      <c r="A18" t="s">
        <v>168</v>
      </c>
      <c r="B18" t="s">
        <v>337</v>
      </c>
      <c r="C18">
        <v>1.0</v>
      </c>
      <c r="D18">
        <v>0.578</v>
      </c>
      <c r="E18">
        <v>0.556</v>
      </c>
      <c r="F18">
        <v>1.19</v>
      </c>
      <c r="G18">
        <f t="shared" si="1"/>
        <v>0.7761428571</v>
      </c>
      <c r="H18">
        <f t="shared" si="2"/>
        <v>0.5529474286</v>
      </c>
      <c r="I18">
        <f t="shared" si="3"/>
        <v>0.6690285714</v>
      </c>
      <c r="K18" t="s">
        <v>395</v>
      </c>
      <c r="L18">
        <v>43.0</v>
      </c>
      <c r="M18">
        <v>43.0</v>
      </c>
      <c r="N18">
        <v>43.0</v>
      </c>
    </row>
    <row r="19" ht="13.5" customHeight="1">
      <c r="A19" t="s">
        <v>170</v>
      </c>
      <c r="B19" t="s">
        <v>337</v>
      </c>
      <c r="C19">
        <v>1.0</v>
      </c>
      <c r="D19">
        <v>0.513</v>
      </c>
      <c r="E19">
        <v>0.518</v>
      </c>
      <c r="F19">
        <v>1.79</v>
      </c>
      <c r="G19">
        <f t="shared" si="1"/>
        <v>0.7111428571</v>
      </c>
      <c r="H19">
        <f t="shared" si="2"/>
        <v>0.5149474286</v>
      </c>
      <c r="I19">
        <f t="shared" si="3"/>
        <v>1.269028571</v>
      </c>
      <c r="K19" t="s">
        <v>329</v>
      </c>
      <c r="L19">
        <v>44.0</v>
      </c>
      <c r="M19">
        <v>44.0</v>
      </c>
      <c r="N19">
        <v>44.0</v>
      </c>
    </row>
    <row r="20" ht="13.5" customHeight="1">
      <c r="A20" t="s">
        <v>171</v>
      </c>
      <c r="B20" t="s">
        <v>337</v>
      </c>
      <c r="C20">
        <v>1.0</v>
      </c>
      <c r="D20">
        <v>0.184</v>
      </c>
      <c r="E20">
        <v>0.353</v>
      </c>
      <c r="F20">
        <v>0.817</v>
      </c>
      <c r="G20">
        <f t="shared" si="1"/>
        <v>0.3821428571</v>
      </c>
      <c r="H20">
        <f t="shared" si="2"/>
        <v>0.3499474286</v>
      </c>
      <c r="I20">
        <f t="shared" si="3"/>
        <v>0.2960285714</v>
      </c>
    </row>
    <row r="21" ht="13.5" customHeight="1">
      <c r="A21" t="s">
        <v>174</v>
      </c>
      <c r="B21" t="s">
        <v>337</v>
      </c>
      <c r="C21">
        <v>1.0</v>
      </c>
      <c r="D21">
        <v>0.534</v>
      </c>
      <c r="E21">
        <v>0.631</v>
      </c>
      <c r="F21">
        <v>4.27</v>
      </c>
      <c r="G21">
        <f t="shared" si="1"/>
        <v>0.7321428571</v>
      </c>
      <c r="H21">
        <f t="shared" si="2"/>
        <v>0.6279474286</v>
      </c>
      <c r="I21">
        <f t="shared" si="3"/>
        <v>3.749028571</v>
      </c>
      <c r="K21" t="s">
        <v>398</v>
      </c>
      <c r="L21" t="s">
        <v>389</v>
      </c>
      <c r="M21" t="s">
        <v>390</v>
      </c>
      <c r="N21" t="s">
        <v>391</v>
      </c>
    </row>
    <row r="22" ht="13.5" customHeight="1">
      <c r="A22" t="s">
        <v>175</v>
      </c>
      <c r="B22" t="s">
        <v>337</v>
      </c>
      <c r="C22">
        <v>1.0</v>
      </c>
      <c r="D22">
        <v>0.126</v>
      </c>
      <c r="E22">
        <v>0.307</v>
      </c>
      <c r="F22">
        <v>1.92</v>
      </c>
      <c r="G22">
        <f t="shared" si="1"/>
        <v>0.3241428571</v>
      </c>
      <c r="H22">
        <f t="shared" si="2"/>
        <v>0.3039474286</v>
      </c>
      <c r="I22">
        <f t="shared" si="3"/>
        <v>1.399028571</v>
      </c>
      <c r="K22" t="s">
        <v>337</v>
      </c>
      <c r="L22">
        <f t="shared" ref="L22:N22" si="4">L11/SQRT(L17)</f>
        <v>0.1265431025</v>
      </c>
      <c r="M22">
        <f t="shared" si="4"/>
        <v>0.03452929209</v>
      </c>
      <c r="N22">
        <f t="shared" si="4"/>
        <v>0.3689983279</v>
      </c>
    </row>
    <row r="23" ht="13.5" customHeight="1">
      <c r="A23" t="s">
        <v>177</v>
      </c>
      <c r="B23" t="s">
        <v>337</v>
      </c>
      <c r="C23">
        <v>1.0</v>
      </c>
      <c r="D23">
        <v>0.176</v>
      </c>
      <c r="E23">
        <v>0.368</v>
      </c>
      <c r="F23">
        <v>2.58</v>
      </c>
      <c r="G23">
        <f t="shared" si="1"/>
        <v>0.3741428571</v>
      </c>
      <c r="H23">
        <f t="shared" si="2"/>
        <v>0.3649474286</v>
      </c>
      <c r="I23">
        <f t="shared" si="3"/>
        <v>2.059028571</v>
      </c>
      <c r="K23" t="s">
        <v>395</v>
      </c>
      <c r="L23">
        <f t="shared" ref="L23:N23" si="5">L12/SQRT(L18)</f>
        <v>0.1110424936</v>
      </c>
      <c r="M23">
        <f t="shared" si="5"/>
        <v>0.02220114245</v>
      </c>
      <c r="N23">
        <f t="shared" si="5"/>
        <v>0.1764908089</v>
      </c>
    </row>
    <row r="24" ht="13.5" customHeight="1">
      <c r="A24" t="s">
        <v>179</v>
      </c>
      <c r="B24" t="s">
        <v>337</v>
      </c>
      <c r="C24">
        <v>1.0</v>
      </c>
      <c r="D24">
        <v>0.06</v>
      </c>
      <c r="E24">
        <v>0.705</v>
      </c>
      <c r="F24">
        <v>1.23</v>
      </c>
      <c r="G24">
        <f t="shared" si="1"/>
        <v>0.2581428571</v>
      </c>
      <c r="H24">
        <f t="shared" si="2"/>
        <v>0.7019474286</v>
      </c>
      <c r="I24">
        <f t="shared" si="3"/>
        <v>0.7090285714</v>
      </c>
      <c r="K24" t="s">
        <v>329</v>
      </c>
      <c r="L24">
        <f t="shared" ref="L24:N24" si="6">L13/SQRT(L19)</f>
        <v>0.128053586</v>
      </c>
      <c r="M24">
        <f t="shared" si="6"/>
        <v>0.03092119136</v>
      </c>
      <c r="N24">
        <f t="shared" si="6"/>
        <v>0.2217294494</v>
      </c>
    </row>
    <row r="25" ht="13.5" customHeight="1">
      <c r="A25" t="s">
        <v>181</v>
      </c>
      <c r="B25" t="s">
        <v>337</v>
      </c>
      <c r="C25">
        <v>1.0</v>
      </c>
      <c r="D25">
        <v>0.206</v>
      </c>
      <c r="E25">
        <v>0.476</v>
      </c>
      <c r="F25">
        <v>2.23</v>
      </c>
      <c r="G25">
        <f t="shared" si="1"/>
        <v>0.4041428571</v>
      </c>
      <c r="H25">
        <f t="shared" si="2"/>
        <v>0.4729474286</v>
      </c>
      <c r="I25">
        <f t="shared" si="3"/>
        <v>1.709028571</v>
      </c>
    </row>
    <row r="26" ht="13.5" customHeight="1">
      <c r="A26" s="4" t="s">
        <v>192</v>
      </c>
      <c r="B26" t="s">
        <v>337</v>
      </c>
      <c r="C26">
        <v>1.0</v>
      </c>
      <c r="D26">
        <v>-0.0971</v>
      </c>
      <c r="E26">
        <v>0.41</v>
      </c>
      <c r="F26">
        <v>1.81</v>
      </c>
      <c r="G26">
        <f t="shared" si="1"/>
        <v>0.1010428571</v>
      </c>
      <c r="H26">
        <f t="shared" si="2"/>
        <v>0.4069474286</v>
      </c>
      <c r="I26">
        <f t="shared" si="3"/>
        <v>1.289028571</v>
      </c>
    </row>
    <row r="27" ht="13.5" customHeight="1">
      <c r="A27" t="s">
        <v>182</v>
      </c>
      <c r="B27" t="s">
        <v>337</v>
      </c>
      <c r="C27">
        <v>1.0</v>
      </c>
      <c r="D27">
        <v>-0.0152</v>
      </c>
      <c r="E27">
        <v>0.166</v>
      </c>
      <c r="F27">
        <v>0.66</v>
      </c>
      <c r="G27">
        <f t="shared" si="1"/>
        <v>0.1829428571</v>
      </c>
      <c r="H27">
        <f t="shared" si="2"/>
        <v>0.1629474286</v>
      </c>
      <c r="I27">
        <f t="shared" si="3"/>
        <v>0.1390285714</v>
      </c>
    </row>
    <row r="28" ht="13.5" customHeight="1">
      <c r="A28" t="s">
        <v>184</v>
      </c>
      <c r="B28" t="s">
        <v>337</v>
      </c>
      <c r="C28">
        <v>1.0</v>
      </c>
      <c r="D28">
        <v>0.126</v>
      </c>
      <c r="E28">
        <v>0.439</v>
      </c>
      <c r="F28">
        <v>2.67</v>
      </c>
      <c r="G28">
        <f t="shared" si="1"/>
        <v>0.3241428571</v>
      </c>
      <c r="H28">
        <f t="shared" si="2"/>
        <v>0.4359474286</v>
      </c>
      <c r="I28">
        <f t="shared" si="3"/>
        <v>2.149028571</v>
      </c>
    </row>
    <row r="29" ht="13.5" customHeight="1">
      <c r="A29" t="s">
        <v>186</v>
      </c>
      <c r="B29" t="s">
        <v>337</v>
      </c>
      <c r="C29">
        <v>1.0</v>
      </c>
      <c r="D29">
        <v>0.262</v>
      </c>
      <c r="E29">
        <v>0.373</v>
      </c>
      <c r="F29">
        <v>1.58</v>
      </c>
      <c r="G29">
        <f t="shared" si="1"/>
        <v>0.4601428571</v>
      </c>
      <c r="H29">
        <f t="shared" si="2"/>
        <v>0.3699474286</v>
      </c>
      <c r="I29">
        <f t="shared" si="3"/>
        <v>1.059028571</v>
      </c>
    </row>
    <row r="30" ht="13.5" customHeight="1">
      <c r="A30" t="s">
        <v>190</v>
      </c>
      <c r="B30" t="s">
        <v>337</v>
      </c>
      <c r="C30">
        <v>1.0</v>
      </c>
      <c r="D30">
        <v>0.365</v>
      </c>
      <c r="E30">
        <v>0.312</v>
      </c>
      <c r="F30">
        <v>1.53</v>
      </c>
      <c r="G30">
        <f t="shared" si="1"/>
        <v>0.5631428571</v>
      </c>
      <c r="H30">
        <f t="shared" si="2"/>
        <v>0.3089474286</v>
      </c>
      <c r="I30">
        <f t="shared" si="3"/>
        <v>1.009028571</v>
      </c>
    </row>
    <row r="31" ht="13.5" customHeight="1">
      <c r="A31" t="s">
        <v>193</v>
      </c>
      <c r="B31" t="s">
        <v>337</v>
      </c>
      <c r="C31">
        <v>1.0</v>
      </c>
      <c r="D31">
        <v>-0.183</v>
      </c>
      <c r="E31">
        <v>0.333</v>
      </c>
      <c r="F31">
        <v>1.58</v>
      </c>
      <c r="G31">
        <f t="shared" si="1"/>
        <v>0.01514285714</v>
      </c>
      <c r="H31">
        <f t="shared" si="2"/>
        <v>0.3299474286</v>
      </c>
      <c r="I31">
        <f t="shared" si="3"/>
        <v>1.059028571</v>
      </c>
    </row>
    <row r="32" ht="13.5" customHeight="1">
      <c r="A32" t="s">
        <v>195</v>
      </c>
      <c r="B32" t="s">
        <v>337</v>
      </c>
      <c r="C32">
        <v>1.0</v>
      </c>
      <c r="D32">
        <v>1.16</v>
      </c>
      <c r="E32">
        <v>0.186</v>
      </c>
      <c r="F32">
        <v>1.01</v>
      </c>
      <c r="G32">
        <f t="shared" si="1"/>
        <v>1.358142857</v>
      </c>
      <c r="H32">
        <f t="shared" si="2"/>
        <v>0.1829474286</v>
      </c>
      <c r="I32">
        <f t="shared" si="3"/>
        <v>0.4890285714</v>
      </c>
    </row>
    <row r="33" ht="13.5" customHeight="1">
      <c r="A33" t="s">
        <v>197</v>
      </c>
      <c r="B33" t="s">
        <v>337</v>
      </c>
      <c r="C33">
        <v>1.0</v>
      </c>
      <c r="D33">
        <v>2.05</v>
      </c>
      <c r="E33">
        <v>0.404</v>
      </c>
      <c r="F33">
        <v>1.08</v>
      </c>
      <c r="G33">
        <f t="shared" si="1"/>
        <v>2.248142857</v>
      </c>
      <c r="H33">
        <f t="shared" si="2"/>
        <v>0.4009474286</v>
      </c>
      <c r="I33">
        <f t="shared" si="3"/>
        <v>0.5590285714</v>
      </c>
    </row>
    <row r="34" ht="13.5" customHeight="1">
      <c r="A34" t="s">
        <v>199</v>
      </c>
      <c r="B34" t="s">
        <v>337</v>
      </c>
      <c r="C34">
        <v>1.0</v>
      </c>
      <c r="D34">
        <v>1.52</v>
      </c>
      <c r="E34">
        <v>0.5</v>
      </c>
      <c r="F34">
        <v>2.91</v>
      </c>
      <c r="G34">
        <f t="shared" si="1"/>
        <v>1.718142857</v>
      </c>
      <c r="H34">
        <f t="shared" si="2"/>
        <v>0.4969474286</v>
      </c>
      <c r="I34">
        <f t="shared" si="3"/>
        <v>2.389028571</v>
      </c>
    </row>
    <row r="35" ht="13.5" customHeight="1">
      <c r="A35" t="s">
        <v>200</v>
      </c>
      <c r="B35" t="s">
        <v>337</v>
      </c>
      <c r="C35">
        <v>1.0</v>
      </c>
      <c r="D35">
        <v>2.95</v>
      </c>
      <c r="E35">
        <v>0.612</v>
      </c>
      <c r="F35">
        <v>3.42</v>
      </c>
      <c r="G35">
        <f t="shared" si="1"/>
        <v>3.148142857</v>
      </c>
      <c r="H35">
        <f t="shared" si="2"/>
        <v>0.6089474286</v>
      </c>
      <c r="I35">
        <f t="shared" si="3"/>
        <v>2.899028571</v>
      </c>
    </row>
    <row r="36" ht="13.5" customHeight="1">
      <c r="A36" t="s">
        <v>201</v>
      </c>
      <c r="B36" t="s">
        <v>337</v>
      </c>
      <c r="C36">
        <v>1.0</v>
      </c>
      <c r="D36">
        <v>1.63</v>
      </c>
      <c r="E36">
        <v>0.58</v>
      </c>
      <c r="F36">
        <v>2.5</v>
      </c>
      <c r="G36">
        <f t="shared" si="1"/>
        <v>1.828142857</v>
      </c>
      <c r="H36">
        <f t="shared" si="2"/>
        <v>0.5769474286</v>
      </c>
      <c r="I36">
        <f t="shared" si="3"/>
        <v>1.979028571</v>
      </c>
    </row>
    <row r="37" ht="13.5" customHeight="1">
      <c r="A37" t="s">
        <v>203</v>
      </c>
      <c r="B37" t="s">
        <v>337</v>
      </c>
      <c r="C37">
        <v>1.0</v>
      </c>
      <c r="D37">
        <v>2.45</v>
      </c>
      <c r="E37">
        <v>0.859</v>
      </c>
      <c r="F37">
        <v>2.85</v>
      </c>
      <c r="G37">
        <f t="shared" si="1"/>
        <v>2.648142857</v>
      </c>
      <c r="H37">
        <f t="shared" si="2"/>
        <v>0.8559474286</v>
      </c>
      <c r="I37">
        <f t="shared" si="3"/>
        <v>2.329028571</v>
      </c>
    </row>
    <row r="38" ht="13.5" customHeight="1">
      <c r="A38" t="s">
        <v>206</v>
      </c>
      <c r="B38" t="s">
        <v>337</v>
      </c>
      <c r="C38">
        <v>1.0</v>
      </c>
      <c r="D38">
        <v>0.128</v>
      </c>
      <c r="E38">
        <v>0.592</v>
      </c>
      <c r="F38">
        <v>1.44</v>
      </c>
      <c r="G38">
        <f t="shared" si="1"/>
        <v>0.3261428571</v>
      </c>
      <c r="H38">
        <f t="shared" si="2"/>
        <v>0.5889474286</v>
      </c>
      <c r="I38">
        <f t="shared" si="3"/>
        <v>0.9190285714</v>
      </c>
    </row>
    <row r="39" ht="13.5" customHeight="1">
      <c r="A39" t="s">
        <v>208</v>
      </c>
      <c r="B39" t="s">
        <v>337</v>
      </c>
      <c r="C39">
        <v>1.0</v>
      </c>
      <c r="D39">
        <v>0.251</v>
      </c>
      <c r="E39">
        <v>0.474</v>
      </c>
      <c r="F39">
        <v>1.41</v>
      </c>
      <c r="G39">
        <f t="shared" si="1"/>
        <v>0.4491428571</v>
      </c>
      <c r="H39">
        <f t="shared" si="2"/>
        <v>0.4709474286</v>
      </c>
      <c r="I39">
        <f t="shared" si="3"/>
        <v>0.8890285714</v>
      </c>
    </row>
    <row r="40" ht="13.5" customHeight="1">
      <c r="A40" t="s">
        <v>209</v>
      </c>
      <c r="B40" t="s">
        <v>337</v>
      </c>
      <c r="C40">
        <v>1.0</v>
      </c>
      <c r="D40">
        <v>0.827</v>
      </c>
      <c r="E40">
        <v>0.159</v>
      </c>
      <c r="F40">
        <v>0.392</v>
      </c>
      <c r="G40">
        <f t="shared" si="1"/>
        <v>1.025142857</v>
      </c>
      <c r="H40">
        <f t="shared" si="2"/>
        <v>0.1559474286</v>
      </c>
      <c r="I40">
        <v>0.0</v>
      </c>
    </row>
    <row r="41" ht="13.5" customHeight="1">
      <c r="A41" t="s">
        <v>211</v>
      </c>
      <c r="B41" t="s">
        <v>337</v>
      </c>
      <c r="C41">
        <v>1.0</v>
      </c>
      <c r="D41">
        <v>0.784</v>
      </c>
      <c r="E41">
        <v>0.233</v>
      </c>
      <c r="F41">
        <v>0.636</v>
      </c>
      <c r="G41">
        <f t="shared" si="1"/>
        <v>0.9821428571</v>
      </c>
      <c r="H41">
        <f t="shared" si="2"/>
        <v>0.2299474286</v>
      </c>
      <c r="I41">
        <f t="shared" ref="I41:I130" si="7">F41-$N$2</f>
        <v>0.1150285714</v>
      </c>
    </row>
    <row r="42" ht="13.5" customHeight="1">
      <c r="A42" t="s">
        <v>214</v>
      </c>
      <c r="B42" t="s">
        <v>337</v>
      </c>
      <c r="C42">
        <v>1.0</v>
      </c>
      <c r="D42">
        <v>0.651</v>
      </c>
      <c r="E42">
        <v>0.501</v>
      </c>
      <c r="F42">
        <v>4.55</v>
      </c>
      <c r="G42">
        <f t="shared" si="1"/>
        <v>0.8491428571</v>
      </c>
      <c r="H42">
        <f t="shared" si="2"/>
        <v>0.4979474286</v>
      </c>
      <c r="I42">
        <f t="shared" si="7"/>
        <v>4.029028571</v>
      </c>
    </row>
    <row r="43" ht="13.5" customHeight="1">
      <c r="A43" t="s">
        <v>216</v>
      </c>
      <c r="B43" t="s">
        <v>337</v>
      </c>
      <c r="C43">
        <v>1.0</v>
      </c>
      <c r="D43">
        <v>0.178</v>
      </c>
      <c r="E43">
        <v>0.23</v>
      </c>
      <c r="F43">
        <v>0.754</v>
      </c>
      <c r="G43">
        <f t="shared" si="1"/>
        <v>0.3761428571</v>
      </c>
      <c r="H43">
        <f t="shared" si="2"/>
        <v>0.2269474286</v>
      </c>
      <c r="I43">
        <f t="shared" si="7"/>
        <v>0.2330285714</v>
      </c>
    </row>
    <row r="44" ht="13.5" customHeight="1">
      <c r="A44" t="s">
        <v>218</v>
      </c>
      <c r="B44" t="s">
        <v>395</v>
      </c>
      <c r="C44">
        <v>2.0</v>
      </c>
      <c r="D44">
        <v>0.331</v>
      </c>
      <c r="E44">
        <v>0.343</v>
      </c>
      <c r="F44">
        <v>0.903</v>
      </c>
      <c r="G44">
        <f t="shared" si="1"/>
        <v>0.5291428571</v>
      </c>
      <c r="H44">
        <f t="shared" si="2"/>
        <v>0.3399474286</v>
      </c>
      <c r="I44">
        <f t="shared" si="7"/>
        <v>0.3820285714</v>
      </c>
    </row>
    <row r="45" ht="13.5" customHeight="1">
      <c r="A45" t="s">
        <v>220</v>
      </c>
      <c r="B45" t="s">
        <v>395</v>
      </c>
      <c r="C45">
        <v>2.0</v>
      </c>
      <c r="D45">
        <v>-0.267</v>
      </c>
      <c r="E45">
        <v>0.328</v>
      </c>
      <c r="F45">
        <v>0.856</v>
      </c>
      <c r="G45">
        <v>0.0</v>
      </c>
      <c r="H45">
        <f t="shared" si="2"/>
        <v>0.3249474286</v>
      </c>
      <c r="I45">
        <f t="shared" si="7"/>
        <v>0.3350285714</v>
      </c>
    </row>
    <row r="46" ht="13.5" customHeight="1">
      <c r="A46" t="s">
        <v>222</v>
      </c>
      <c r="B46" t="s">
        <v>395</v>
      </c>
      <c r="C46">
        <v>2.0</v>
      </c>
      <c r="D46">
        <v>3.57E-4</v>
      </c>
      <c r="E46">
        <v>0.282</v>
      </c>
      <c r="F46">
        <v>1.48</v>
      </c>
      <c r="G46">
        <f t="shared" ref="G46:G53" si="8">D46-$L$2</f>
        <v>0.1984998571</v>
      </c>
      <c r="H46">
        <f t="shared" si="2"/>
        <v>0.2789474286</v>
      </c>
      <c r="I46">
        <f t="shared" si="7"/>
        <v>0.9590285714</v>
      </c>
    </row>
    <row r="47" ht="13.5" customHeight="1">
      <c r="A47" t="s">
        <v>224</v>
      </c>
      <c r="B47" t="s">
        <v>395</v>
      </c>
      <c r="C47">
        <v>2.0</v>
      </c>
      <c r="D47">
        <v>0.0684</v>
      </c>
      <c r="E47">
        <v>0.267</v>
      </c>
      <c r="F47">
        <v>0.995</v>
      </c>
      <c r="G47">
        <f t="shared" si="8"/>
        <v>0.2665428571</v>
      </c>
      <c r="H47">
        <f t="shared" si="2"/>
        <v>0.2639474286</v>
      </c>
      <c r="I47">
        <f t="shared" si="7"/>
        <v>0.4740285714</v>
      </c>
    </row>
    <row r="48" ht="13.5" customHeight="1">
      <c r="A48" t="s">
        <v>226</v>
      </c>
      <c r="B48" t="s">
        <v>395</v>
      </c>
      <c r="C48">
        <v>2.0</v>
      </c>
      <c r="D48">
        <v>-0.0594</v>
      </c>
      <c r="E48">
        <v>0.25</v>
      </c>
      <c r="F48">
        <v>1.5</v>
      </c>
      <c r="G48">
        <f t="shared" si="8"/>
        <v>0.1387428571</v>
      </c>
      <c r="H48">
        <f t="shared" si="2"/>
        <v>0.2469474286</v>
      </c>
      <c r="I48">
        <f t="shared" si="7"/>
        <v>0.9790285714</v>
      </c>
    </row>
    <row r="49" ht="13.5" customHeight="1">
      <c r="A49" t="s">
        <v>227</v>
      </c>
      <c r="B49" t="s">
        <v>395</v>
      </c>
      <c r="C49">
        <v>2.0</v>
      </c>
      <c r="D49">
        <v>-0.173</v>
      </c>
      <c r="E49">
        <v>0.344</v>
      </c>
      <c r="F49">
        <v>0.915</v>
      </c>
      <c r="G49">
        <f t="shared" si="8"/>
        <v>0.02514285714</v>
      </c>
      <c r="H49">
        <f t="shared" si="2"/>
        <v>0.3409474286</v>
      </c>
      <c r="I49">
        <f t="shared" si="7"/>
        <v>0.3940285714</v>
      </c>
    </row>
    <row r="50" ht="13.5" customHeight="1">
      <c r="A50" t="s">
        <v>230</v>
      </c>
      <c r="B50" t="s">
        <v>395</v>
      </c>
      <c r="C50">
        <v>2.0</v>
      </c>
      <c r="D50">
        <v>-0.0817</v>
      </c>
      <c r="E50">
        <v>0.362</v>
      </c>
      <c r="F50">
        <v>1.77</v>
      </c>
      <c r="G50">
        <f t="shared" si="8"/>
        <v>0.1164428571</v>
      </c>
      <c r="H50">
        <f t="shared" si="2"/>
        <v>0.3589474286</v>
      </c>
      <c r="I50">
        <f t="shared" si="7"/>
        <v>1.249028571</v>
      </c>
    </row>
    <row r="51" ht="13.5" customHeight="1">
      <c r="A51" t="s">
        <v>231</v>
      </c>
      <c r="B51" t="s">
        <v>395</v>
      </c>
      <c r="C51">
        <v>2.0</v>
      </c>
      <c r="D51">
        <v>0.0236</v>
      </c>
      <c r="E51">
        <v>0.363</v>
      </c>
      <c r="F51">
        <v>1.63</v>
      </c>
      <c r="G51">
        <f t="shared" si="8"/>
        <v>0.2217428571</v>
      </c>
      <c r="H51">
        <f t="shared" si="2"/>
        <v>0.3599474286</v>
      </c>
      <c r="I51">
        <f t="shared" si="7"/>
        <v>1.109028571</v>
      </c>
    </row>
    <row r="52" ht="13.5" customHeight="1">
      <c r="A52" t="s">
        <v>232</v>
      </c>
      <c r="B52" t="s">
        <v>395</v>
      </c>
      <c r="C52">
        <v>2.0</v>
      </c>
      <c r="D52">
        <v>0.344</v>
      </c>
      <c r="E52">
        <v>0.453</v>
      </c>
      <c r="F52">
        <v>1.72</v>
      </c>
      <c r="G52">
        <f t="shared" si="8"/>
        <v>0.5421428571</v>
      </c>
      <c r="H52">
        <f t="shared" si="2"/>
        <v>0.4499474286</v>
      </c>
      <c r="I52">
        <f t="shared" si="7"/>
        <v>1.199028571</v>
      </c>
    </row>
    <row r="53" ht="13.5" customHeight="1">
      <c r="A53" t="s">
        <v>234</v>
      </c>
      <c r="B53" t="s">
        <v>395</v>
      </c>
      <c r="C53">
        <v>2.0</v>
      </c>
      <c r="D53">
        <v>0.28</v>
      </c>
      <c r="E53">
        <v>0.471</v>
      </c>
      <c r="F53">
        <v>1.85</v>
      </c>
      <c r="G53">
        <f t="shared" si="8"/>
        <v>0.4781428571</v>
      </c>
      <c r="H53">
        <f t="shared" si="2"/>
        <v>0.4679474286</v>
      </c>
      <c r="I53">
        <f t="shared" si="7"/>
        <v>1.329028571</v>
      </c>
    </row>
    <row r="54" ht="13.5" customHeight="1">
      <c r="A54" t="s">
        <v>236</v>
      </c>
      <c r="B54" t="s">
        <v>395</v>
      </c>
      <c r="C54">
        <v>2.0</v>
      </c>
      <c r="D54">
        <v>-0.254</v>
      </c>
      <c r="E54">
        <v>0.451</v>
      </c>
      <c r="F54">
        <v>1.29</v>
      </c>
      <c r="G54">
        <v>0.0</v>
      </c>
      <c r="H54">
        <f t="shared" si="2"/>
        <v>0.4479474286</v>
      </c>
      <c r="I54">
        <f t="shared" si="7"/>
        <v>0.7690285714</v>
      </c>
    </row>
    <row r="55" ht="13.5" customHeight="1">
      <c r="A55" t="s">
        <v>236</v>
      </c>
      <c r="B55" t="s">
        <v>395</v>
      </c>
      <c r="C55">
        <v>2.0</v>
      </c>
      <c r="D55">
        <v>-0.0883</v>
      </c>
      <c r="E55">
        <v>0.479</v>
      </c>
      <c r="F55">
        <v>1.65</v>
      </c>
      <c r="G55">
        <f>D55-$L$2</f>
        <v>0.1098428571</v>
      </c>
      <c r="H55">
        <f t="shared" si="2"/>
        <v>0.4759474286</v>
      </c>
      <c r="I55">
        <f t="shared" si="7"/>
        <v>1.129028571</v>
      </c>
    </row>
    <row r="56" ht="13.5" customHeight="1">
      <c r="A56" t="s">
        <v>238</v>
      </c>
      <c r="B56" t="s">
        <v>395</v>
      </c>
      <c r="C56">
        <v>2.0</v>
      </c>
      <c r="D56">
        <v>-0.203</v>
      </c>
      <c r="E56">
        <v>0.315</v>
      </c>
      <c r="F56">
        <v>1.23</v>
      </c>
      <c r="G56">
        <v>0.0</v>
      </c>
      <c r="H56">
        <f t="shared" si="2"/>
        <v>0.3119474286</v>
      </c>
      <c r="I56">
        <f t="shared" si="7"/>
        <v>0.7090285714</v>
      </c>
    </row>
    <row r="57" ht="13.5" customHeight="1">
      <c r="A57" t="s">
        <v>240</v>
      </c>
      <c r="B57" t="s">
        <v>395</v>
      </c>
      <c r="C57">
        <v>2.0</v>
      </c>
      <c r="D57">
        <v>-0.267</v>
      </c>
      <c r="E57">
        <v>0.203</v>
      </c>
      <c r="F57">
        <v>0.955</v>
      </c>
      <c r="G57">
        <v>0.0</v>
      </c>
      <c r="H57">
        <f t="shared" si="2"/>
        <v>0.1999474286</v>
      </c>
      <c r="I57">
        <f t="shared" si="7"/>
        <v>0.4340285714</v>
      </c>
    </row>
    <row r="58" ht="13.5" customHeight="1">
      <c r="A58" t="s">
        <v>242</v>
      </c>
      <c r="B58" t="s">
        <v>395</v>
      </c>
      <c r="C58">
        <v>2.0</v>
      </c>
      <c r="D58">
        <v>0.141</v>
      </c>
      <c r="E58">
        <v>0.354</v>
      </c>
      <c r="F58">
        <v>1.3</v>
      </c>
      <c r="G58">
        <f t="shared" ref="G58:G60" si="9">D58-$L$2</f>
        <v>0.3391428571</v>
      </c>
      <c r="H58">
        <f t="shared" si="2"/>
        <v>0.3509474286</v>
      </c>
      <c r="I58">
        <f t="shared" si="7"/>
        <v>0.7790285714</v>
      </c>
    </row>
    <row r="59" ht="13.5" customHeight="1">
      <c r="A59" t="s">
        <v>243</v>
      </c>
      <c r="B59" t="s">
        <v>395</v>
      </c>
      <c r="C59">
        <v>2.0</v>
      </c>
      <c r="D59">
        <v>0.31</v>
      </c>
      <c r="E59">
        <v>0.373</v>
      </c>
      <c r="F59">
        <v>1.41</v>
      </c>
      <c r="G59">
        <f t="shared" si="9"/>
        <v>0.5081428571</v>
      </c>
      <c r="H59">
        <f t="shared" si="2"/>
        <v>0.3699474286</v>
      </c>
      <c r="I59">
        <f t="shared" si="7"/>
        <v>0.8890285714</v>
      </c>
    </row>
    <row r="60" ht="13.5" customHeight="1">
      <c r="A60" t="s">
        <v>245</v>
      </c>
      <c r="B60" t="s">
        <v>395</v>
      </c>
      <c r="C60">
        <v>2.0</v>
      </c>
      <c r="D60">
        <v>0.67</v>
      </c>
      <c r="E60">
        <v>0.534</v>
      </c>
      <c r="F60">
        <v>1.59</v>
      </c>
      <c r="G60">
        <f t="shared" si="9"/>
        <v>0.8681428571</v>
      </c>
      <c r="H60">
        <f t="shared" si="2"/>
        <v>0.5309474286</v>
      </c>
      <c r="I60">
        <f t="shared" si="7"/>
        <v>1.069028571</v>
      </c>
    </row>
    <row r="61" ht="13.5" customHeight="1">
      <c r="A61" t="s">
        <v>247</v>
      </c>
      <c r="B61" t="s">
        <v>395</v>
      </c>
      <c r="C61">
        <v>2.0</v>
      </c>
      <c r="D61">
        <v>-0.226</v>
      </c>
      <c r="E61">
        <v>0.41</v>
      </c>
      <c r="F61">
        <v>1.73</v>
      </c>
      <c r="G61">
        <v>0.0</v>
      </c>
      <c r="H61">
        <f t="shared" si="2"/>
        <v>0.4069474286</v>
      </c>
      <c r="I61">
        <f t="shared" si="7"/>
        <v>1.209028571</v>
      </c>
    </row>
    <row r="62" ht="13.5" customHeight="1">
      <c r="A62" t="s">
        <v>248</v>
      </c>
      <c r="B62" t="s">
        <v>395</v>
      </c>
      <c r="C62">
        <v>2.0</v>
      </c>
      <c r="D62">
        <v>-0.213</v>
      </c>
      <c r="E62">
        <v>0.654</v>
      </c>
      <c r="F62">
        <v>1.19</v>
      </c>
      <c r="G62">
        <v>0.0</v>
      </c>
      <c r="H62">
        <f t="shared" si="2"/>
        <v>0.6509474286</v>
      </c>
      <c r="I62">
        <f t="shared" si="7"/>
        <v>0.6690285714</v>
      </c>
    </row>
    <row r="63" ht="13.5" customHeight="1">
      <c r="A63" t="s">
        <v>251</v>
      </c>
      <c r="B63" t="s">
        <v>395</v>
      </c>
      <c r="C63">
        <v>2.0</v>
      </c>
      <c r="D63">
        <v>-0.255</v>
      </c>
      <c r="E63">
        <v>0.385</v>
      </c>
      <c r="F63">
        <v>0.799</v>
      </c>
      <c r="G63">
        <v>0.0</v>
      </c>
      <c r="H63">
        <f t="shared" si="2"/>
        <v>0.3819474286</v>
      </c>
      <c r="I63">
        <f t="shared" si="7"/>
        <v>0.2780285714</v>
      </c>
    </row>
    <row r="64" ht="13.5" customHeight="1">
      <c r="A64" t="s">
        <v>253</v>
      </c>
      <c r="B64" t="s">
        <v>395</v>
      </c>
      <c r="C64">
        <v>2.0</v>
      </c>
      <c r="D64">
        <v>-0.268</v>
      </c>
      <c r="E64">
        <v>0.368</v>
      </c>
      <c r="F64">
        <v>0.905</v>
      </c>
      <c r="G64">
        <v>0.0</v>
      </c>
      <c r="H64">
        <f t="shared" si="2"/>
        <v>0.3649474286</v>
      </c>
      <c r="I64">
        <f t="shared" si="7"/>
        <v>0.3840285714</v>
      </c>
    </row>
    <row r="65" ht="13.5" customHeight="1">
      <c r="A65" t="s">
        <v>254</v>
      </c>
      <c r="B65" t="s">
        <v>395</v>
      </c>
      <c r="C65">
        <v>2.0</v>
      </c>
      <c r="D65">
        <v>0.53</v>
      </c>
      <c r="E65">
        <v>0.525</v>
      </c>
      <c r="F65">
        <v>2.05</v>
      </c>
      <c r="G65">
        <f t="shared" ref="G65:G130" si="10">D65-$L$2</f>
        <v>0.7281428571</v>
      </c>
      <c r="H65">
        <f t="shared" si="2"/>
        <v>0.5219474286</v>
      </c>
      <c r="I65">
        <f t="shared" si="7"/>
        <v>1.529028571</v>
      </c>
    </row>
    <row r="66" ht="13.5" customHeight="1">
      <c r="A66" t="s">
        <v>256</v>
      </c>
      <c r="B66" t="s">
        <v>395</v>
      </c>
      <c r="C66">
        <v>2.0</v>
      </c>
      <c r="D66">
        <v>1.01</v>
      </c>
      <c r="E66">
        <v>0.839</v>
      </c>
      <c r="F66">
        <v>5.7</v>
      </c>
      <c r="G66">
        <f t="shared" si="10"/>
        <v>1.208142857</v>
      </c>
      <c r="H66">
        <f t="shared" si="2"/>
        <v>0.8359474286</v>
      </c>
      <c r="I66">
        <f t="shared" si="7"/>
        <v>5.179028571</v>
      </c>
    </row>
    <row r="67" ht="13.5" customHeight="1">
      <c r="A67" t="s">
        <v>257</v>
      </c>
      <c r="B67" t="s">
        <v>395</v>
      </c>
      <c r="C67">
        <v>2.0</v>
      </c>
      <c r="D67">
        <v>0.463</v>
      </c>
      <c r="E67">
        <v>0.411</v>
      </c>
      <c r="F67">
        <v>1.09</v>
      </c>
      <c r="G67">
        <f t="shared" si="10"/>
        <v>0.6611428571</v>
      </c>
      <c r="H67">
        <f t="shared" si="2"/>
        <v>0.4079474286</v>
      </c>
      <c r="I67">
        <f t="shared" si="7"/>
        <v>0.5690285714</v>
      </c>
    </row>
    <row r="68" ht="13.5" customHeight="1">
      <c r="A68" t="s">
        <v>259</v>
      </c>
      <c r="B68" t="s">
        <v>395</v>
      </c>
      <c r="C68">
        <v>2.0</v>
      </c>
      <c r="D68">
        <v>0.242</v>
      </c>
      <c r="E68">
        <v>0.54</v>
      </c>
      <c r="F68">
        <v>2.41</v>
      </c>
      <c r="G68">
        <f t="shared" si="10"/>
        <v>0.4401428571</v>
      </c>
      <c r="H68">
        <f t="shared" si="2"/>
        <v>0.5369474286</v>
      </c>
      <c r="I68">
        <f t="shared" si="7"/>
        <v>1.889028571</v>
      </c>
    </row>
    <row r="69" ht="13.5" customHeight="1">
      <c r="A69" t="s">
        <v>260</v>
      </c>
      <c r="B69" t="s">
        <v>395</v>
      </c>
      <c r="C69">
        <v>2.0</v>
      </c>
      <c r="D69">
        <v>0.193</v>
      </c>
      <c r="E69">
        <v>0.483</v>
      </c>
      <c r="F69">
        <v>1.2</v>
      </c>
      <c r="G69">
        <f t="shared" si="10"/>
        <v>0.3911428571</v>
      </c>
      <c r="H69">
        <f t="shared" si="2"/>
        <v>0.4799474286</v>
      </c>
      <c r="I69">
        <f t="shared" si="7"/>
        <v>0.6790285714</v>
      </c>
    </row>
    <row r="70" ht="13.5" customHeight="1">
      <c r="A70" t="s">
        <v>262</v>
      </c>
      <c r="B70" t="s">
        <v>395</v>
      </c>
      <c r="C70">
        <v>2.0</v>
      </c>
      <c r="D70">
        <v>0.422</v>
      </c>
      <c r="E70">
        <v>0.438</v>
      </c>
      <c r="F70">
        <v>1.77</v>
      </c>
      <c r="G70">
        <f t="shared" si="10"/>
        <v>0.6201428571</v>
      </c>
      <c r="H70">
        <f t="shared" si="2"/>
        <v>0.4349474286</v>
      </c>
      <c r="I70">
        <f t="shared" si="7"/>
        <v>1.249028571</v>
      </c>
    </row>
    <row r="71" ht="13.5" customHeight="1">
      <c r="A71" t="s">
        <v>264</v>
      </c>
      <c r="B71" t="s">
        <v>395</v>
      </c>
      <c r="C71">
        <v>2.0</v>
      </c>
      <c r="D71">
        <v>0.625</v>
      </c>
      <c r="E71">
        <v>0.487</v>
      </c>
      <c r="F71">
        <v>3.23</v>
      </c>
      <c r="G71">
        <f t="shared" si="10"/>
        <v>0.8231428571</v>
      </c>
      <c r="H71">
        <f t="shared" si="2"/>
        <v>0.4839474286</v>
      </c>
      <c r="I71">
        <f t="shared" si="7"/>
        <v>2.709028571</v>
      </c>
    </row>
    <row r="72" ht="13.5" customHeight="1">
      <c r="A72" t="s">
        <v>265</v>
      </c>
      <c r="B72" t="s">
        <v>395</v>
      </c>
      <c r="C72">
        <v>2.0</v>
      </c>
      <c r="D72">
        <v>0.954</v>
      </c>
      <c r="E72">
        <v>0.479</v>
      </c>
      <c r="F72">
        <v>1.73</v>
      </c>
      <c r="G72">
        <f t="shared" si="10"/>
        <v>1.152142857</v>
      </c>
      <c r="H72">
        <f t="shared" si="2"/>
        <v>0.4759474286</v>
      </c>
      <c r="I72">
        <f t="shared" si="7"/>
        <v>1.209028571</v>
      </c>
    </row>
    <row r="73" ht="13.5" customHeight="1">
      <c r="A73" t="s">
        <v>268</v>
      </c>
      <c r="B73" t="s">
        <v>395</v>
      </c>
      <c r="C73">
        <v>2.0</v>
      </c>
      <c r="D73">
        <v>1.37</v>
      </c>
      <c r="E73">
        <v>0.662</v>
      </c>
      <c r="F73">
        <v>3.06</v>
      </c>
      <c r="G73">
        <f t="shared" si="10"/>
        <v>1.568142857</v>
      </c>
      <c r="H73">
        <f t="shared" si="2"/>
        <v>0.6589474286</v>
      </c>
      <c r="I73">
        <f t="shared" si="7"/>
        <v>2.539028571</v>
      </c>
    </row>
    <row r="74" ht="13.5" customHeight="1">
      <c r="A74" t="s">
        <v>269</v>
      </c>
      <c r="B74" t="s">
        <v>395</v>
      </c>
      <c r="C74">
        <v>2.0</v>
      </c>
      <c r="D74">
        <v>-0.0912</v>
      </c>
      <c r="E74">
        <v>0.587</v>
      </c>
      <c r="F74">
        <v>1.36</v>
      </c>
      <c r="G74">
        <f t="shared" si="10"/>
        <v>0.1069428571</v>
      </c>
      <c r="H74">
        <f t="shared" si="2"/>
        <v>0.5839474286</v>
      </c>
      <c r="I74">
        <f t="shared" si="7"/>
        <v>0.8390285714</v>
      </c>
    </row>
    <row r="75" ht="13.5" customHeight="1">
      <c r="A75" t="s">
        <v>273</v>
      </c>
      <c r="B75" t="s">
        <v>395</v>
      </c>
      <c r="C75">
        <v>2.0</v>
      </c>
      <c r="D75">
        <v>-0.141</v>
      </c>
      <c r="E75">
        <v>0.393</v>
      </c>
      <c r="F75">
        <v>1.09</v>
      </c>
      <c r="G75">
        <f t="shared" si="10"/>
        <v>0.05714285714</v>
      </c>
      <c r="H75">
        <f t="shared" si="2"/>
        <v>0.3899474286</v>
      </c>
      <c r="I75">
        <f t="shared" si="7"/>
        <v>0.5690285714</v>
      </c>
    </row>
    <row r="76" ht="13.5" customHeight="1">
      <c r="A76" t="s">
        <v>274</v>
      </c>
      <c r="B76" t="s">
        <v>395</v>
      </c>
      <c r="C76">
        <v>2.0</v>
      </c>
      <c r="D76">
        <v>1.23</v>
      </c>
      <c r="E76">
        <v>0.633</v>
      </c>
      <c r="F76">
        <v>1.04</v>
      </c>
      <c r="G76">
        <f t="shared" si="10"/>
        <v>1.428142857</v>
      </c>
      <c r="H76">
        <f t="shared" si="2"/>
        <v>0.6299474286</v>
      </c>
      <c r="I76">
        <f t="shared" si="7"/>
        <v>0.5190285714</v>
      </c>
    </row>
    <row r="77" ht="13.5" customHeight="1">
      <c r="A77" t="s">
        <v>276</v>
      </c>
      <c r="B77" t="s">
        <v>395</v>
      </c>
      <c r="C77">
        <v>2.0</v>
      </c>
      <c r="D77">
        <v>1.66</v>
      </c>
      <c r="E77">
        <v>0.642</v>
      </c>
      <c r="F77">
        <v>2.5</v>
      </c>
      <c r="G77">
        <f t="shared" si="10"/>
        <v>1.858142857</v>
      </c>
      <c r="H77">
        <f t="shared" si="2"/>
        <v>0.6389474286</v>
      </c>
      <c r="I77">
        <f t="shared" si="7"/>
        <v>1.979028571</v>
      </c>
    </row>
    <row r="78" ht="13.5" customHeight="1">
      <c r="A78" t="s">
        <v>278</v>
      </c>
      <c r="B78" t="s">
        <v>395</v>
      </c>
      <c r="C78">
        <v>2.0</v>
      </c>
      <c r="D78">
        <v>1.93</v>
      </c>
      <c r="E78">
        <v>0.674</v>
      </c>
      <c r="F78">
        <v>2.24</v>
      </c>
      <c r="G78">
        <f t="shared" si="10"/>
        <v>2.128142857</v>
      </c>
      <c r="H78">
        <f t="shared" si="2"/>
        <v>0.6709474286</v>
      </c>
      <c r="I78">
        <f t="shared" si="7"/>
        <v>1.719028571</v>
      </c>
    </row>
    <row r="79" ht="13.5" customHeight="1">
      <c r="A79" t="s">
        <v>279</v>
      </c>
      <c r="B79" t="s">
        <v>395</v>
      </c>
      <c r="C79">
        <v>2.0</v>
      </c>
      <c r="D79">
        <v>1.86</v>
      </c>
      <c r="E79">
        <v>0.602</v>
      </c>
      <c r="F79">
        <v>1.69</v>
      </c>
      <c r="G79">
        <f t="shared" si="10"/>
        <v>2.058142857</v>
      </c>
      <c r="H79">
        <f t="shared" si="2"/>
        <v>0.5989474286</v>
      </c>
      <c r="I79">
        <f t="shared" si="7"/>
        <v>1.169028571</v>
      </c>
    </row>
    <row r="80" ht="13.5" customHeight="1">
      <c r="A80" t="s">
        <v>281</v>
      </c>
      <c r="B80" t="s">
        <v>395</v>
      </c>
      <c r="C80">
        <v>2.0</v>
      </c>
      <c r="D80">
        <v>2.01</v>
      </c>
      <c r="E80">
        <v>0.648</v>
      </c>
      <c r="F80">
        <v>3.29</v>
      </c>
      <c r="G80">
        <f t="shared" si="10"/>
        <v>2.208142857</v>
      </c>
      <c r="H80">
        <f t="shared" si="2"/>
        <v>0.6449474286</v>
      </c>
      <c r="I80">
        <f t="shared" si="7"/>
        <v>2.769028571</v>
      </c>
    </row>
    <row r="81" ht="13.5" customHeight="1">
      <c r="A81" t="s">
        <v>283</v>
      </c>
      <c r="B81" t="s">
        <v>395</v>
      </c>
      <c r="C81">
        <v>2.0</v>
      </c>
      <c r="D81">
        <v>1.73</v>
      </c>
      <c r="E81">
        <v>0.596</v>
      </c>
      <c r="F81">
        <v>2.49</v>
      </c>
      <c r="G81">
        <f t="shared" si="10"/>
        <v>1.928142857</v>
      </c>
      <c r="H81">
        <f t="shared" si="2"/>
        <v>0.5929474286</v>
      </c>
      <c r="I81">
        <f t="shared" si="7"/>
        <v>1.969028571</v>
      </c>
    </row>
    <row r="82" ht="13.5" customHeight="1">
      <c r="A82" t="s">
        <v>286</v>
      </c>
      <c r="B82" t="s">
        <v>395</v>
      </c>
      <c r="C82">
        <v>2.0</v>
      </c>
      <c r="D82">
        <v>1.07</v>
      </c>
      <c r="E82">
        <v>0.796</v>
      </c>
      <c r="F82">
        <v>5.87</v>
      </c>
      <c r="G82">
        <f t="shared" si="10"/>
        <v>1.268142857</v>
      </c>
      <c r="H82">
        <f t="shared" si="2"/>
        <v>0.7929474286</v>
      </c>
      <c r="I82">
        <f t="shared" si="7"/>
        <v>5.349028571</v>
      </c>
    </row>
    <row r="83" ht="13.5" customHeight="1">
      <c r="A83" t="s">
        <v>288</v>
      </c>
      <c r="B83" t="s">
        <v>395</v>
      </c>
      <c r="C83">
        <v>2.0</v>
      </c>
      <c r="D83">
        <v>0.809</v>
      </c>
      <c r="E83">
        <v>0.312</v>
      </c>
      <c r="F83">
        <v>0.531</v>
      </c>
      <c r="G83">
        <f t="shared" si="10"/>
        <v>1.007142857</v>
      </c>
      <c r="H83">
        <f t="shared" si="2"/>
        <v>0.3089474286</v>
      </c>
      <c r="I83">
        <f t="shared" si="7"/>
        <v>0.01002857143</v>
      </c>
    </row>
    <row r="84" ht="13.5" customHeight="1">
      <c r="A84" t="s">
        <v>289</v>
      </c>
      <c r="B84" t="s">
        <v>395</v>
      </c>
      <c r="C84">
        <v>2.0</v>
      </c>
      <c r="D84">
        <v>2.42</v>
      </c>
      <c r="E84">
        <v>0.462</v>
      </c>
      <c r="F84">
        <v>1.31</v>
      </c>
      <c r="G84">
        <f t="shared" si="10"/>
        <v>2.618142857</v>
      </c>
      <c r="H84">
        <f t="shared" si="2"/>
        <v>0.4589474286</v>
      </c>
      <c r="I84">
        <f t="shared" si="7"/>
        <v>0.7890285714</v>
      </c>
    </row>
    <row r="85" ht="13.5" customHeight="1">
      <c r="A85" t="s">
        <v>291</v>
      </c>
      <c r="B85" t="s">
        <v>395</v>
      </c>
      <c r="C85">
        <v>2.0</v>
      </c>
      <c r="D85">
        <v>0.838</v>
      </c>
      <c r="E85">
        <v>0.572</v>
      </c>
      <c r="F85">
        <v>4.21</v>
      </c>
      <c r="G85">
        <f t="shared" si="10"/>
        <v>1.036142857</v>
      </c>
      <c r="H85">
        <f t="shared" si="2"/>
        <v>0.5689474286</v>
      </c>
      <c r="I85">
        <f t="shared" si="7"/>
        <v>3.689028571</v>
      </c>
    </row>
    <row r="86" ht="13.5" customHeight="1">
      <c r="A86" t="s">
        <v>293</v>
      </c>
      <c r="B86" t="s">
        <v>395</v>
      </c>
      <c r="C86">
        <v>2.0</v>
      </c>
      <c r="D86">
        <v>0.599</v>
      </c>
      <c r="E86">
        <v>0.428</v>
      </c>
      <c r="F86">
        <v>1.86</v>
      </c>
      <c r="G86">
        <f t="shared" si="10"/>
        <v>0.7971428571</v>
      </c>
      <c r="H86">
        <f t="shared" si="2"/>
        <v>0.4249474286</v>
      </c>
      <c r="I86">
        <f t="shared" si="7"/>
        <v>1.339028571</v>
      </c>
    </row>
    <row r="87" ht="13.5" customHeight="1">
      <c r="A87" t="s">
        <v>41</v>
      </c>
      <c r="B87" t="s">
        <v>329</v>
      </c>
      <c r="C87">
        <v>3.0</v>
      </c>
      <c r="D87">
        <v>-0.0303</v>
      </c>
      <c r="E87">
        <v>0.253</v>
      </c>
      <c r="F87">
        <v>1.0</v>
      </c>
      <c r="G87">
        <f t="shared" si="10"/>
        <v>0.1678428571</v>
      </c>
      <c r="H87">
        <f t="shared" si="2"/>
        <v>0.2499474286</v>
      </c>
      <c r="I87">
        <f t="shared" si="7"/>
        <v>0.4790285714</v>
      </c>
    </row>
    <row r="88" ht="13.5" customHeight="1">
      <c r="A88" t="s">
        <v>44</v>
      </c>
      <c r="B88" t="s">
        <v>329</v>
      </c>
      <c r="C88">
        <v>3.0</v>
      </c>
      <c r="D88">
        <v>0.804</v>
      </c>
      <c r="E88">
        <v>0.5</v>
      </c>
      <c r="F88">
        <v>6.97</v>
      </c>
      <c r="G88">
        <f t="shared" si="10"/>
        <v>1.002142857</v>
      </c>
      <c r="H88">
        <f t="shared" si="2"/>
        <v>0.4969474286</v>
      </c>
      <c r="I88">
        <f t="shared" si="7"/>
        <v>6.449028571</v>
      </c>
    </row>
    <row r="89" ht="13.5" customHeight="1">
      <c r="A89" s="4" t="s">
        <v>49</v>
      </c>
      <c r="B89" t="s">
        <v>329</v>
      </c>
      <c r="C89">
        <v>3.0</v>
      </c>
      <c r="D89">
        <v>-0.119</v>
      </c>
      <c r="E89">
        <v>0.32</v>
      </c>
      <c r="F89">
        <v>0.879</v>
      </c>
      <c r="G89">
        <f t="shared" si="10"/>
        <v>0.07914285714</v>
      </c>
      <c r="H89">
        <f t="shared" si="2"/>
        <v>0.3169474286</v>
      </c>
      <c r="I89">
        <f t="shared" si="7"/>
        <v>0.3580285714</v>
      </c>
    </row>
    <row r="90" ht="13.5" customHeight="1">
      <c r="A90" s="4" t="s">
        <v>65</v>
      </c>
      <c r="B90" t="s">
        <v>329</v>
      </c>
      <c r="C90">
        <v>3.0</v>
      </c>
      <c r="D90">
        <v>0.0157</v>
      </c>
      <c r="E90">
        <v>0.341</v>
      </c>
      <c r="F90">
        <v>0.868</v>
      </c>
      <c r="G90">
        <f t="shared" si="10"/>
        <v>0.2138428571</v>
      </c>
      <c r="H90">
        <f t="shared" si="2"/>
        <v>0.3379474286</v>
      </c>
      <c r="I90">
        <f t="shared" si="7"/>
        <v>0.3470285714</v>
      </c>
    </row>
    <row r="91" ht="13.5" customHeight="1">
      <c r="A91" s="4" t="s">
        <v>67</v>
      </c>
      <c r="B91" t="s">
        <v>329</v>
      </c>
      <c r="C91">
        <v>3.0</v>
      </c>
      <c r="D91">
        <v>0.501</v>
      </c>
      <c r="E91">
        <v>0.673</v>
      </c>
      <c r="F91">
        <v>2.83</v>
      </c>
      <c r="G91">
        <f t="shared" si="10"/>
        <v>0.6991428571</v>
      </c>
      <c r="H91">
        <f t="shared" si="2"/>
        <v>0.6699474286</v>
      </c>
      <c r="I91">
        <f t="shared" si="7"/>
        <v>2.309028571</v>
      </c>
    </row>
    <row r="92" ht="13.5" customHeight="1">
      <c r="A92" s="4" t="s">
        <v>68</v>
      </c>
      <c r="B92" t="s">
        <v>329</v>
      </c>
      <c r="C92">
        <v>3.0</v>
      </c>
      <c r="D92">
        <v>0.265</v>
      </c>
      <c r="E92">
        <v>0.525</v>
      </c>
      <c r="F92">
        <v>2.84</v>
      </c>
      <c r="G92">
        <f t="shared" si="10"/>
        <v>0.4631428571</v>
      </c>
      <c r="H92">
        <f t="shared" si="2"/>
        <v>0.5219474286</v>
      </c>
      <c r="I92">
        <f t="shared" si="7"/>
        <v>2.319028571</v>
      </c>
    </row>
    <row r="93" ht="13.5" customHeight="1">
      <c r="A93" t="s">
        <v>69</v>
      </c>
      <c r="B93" t="s">
        <v>329</v>
      </c>
      <c r="C93">
        <v>3.0</v>
      </c>
      <c r="D93">
        <v>0.00322</v>
      </c>
      <c r="E93">
        <v>0.364</v>
      </c>
      <c r="F93">
        <v>1.32</v>
      </c>
      <c r="G93">
        <f t="shared" si="10"/>
        <v>0.2013628571</v>
      </c>
      <c r="H93">
        <f t="shared" si="2"/>
        <v>0.3609474286</v>
      </c>
      <c r="I93">
        <f t="shared" si="7"/>
        <v>0.7990285714</v>
      </c>
    </row>
    <row r="94" ht="13.5" customHeight="1">
      <c r="A94" t="s">
        <v>70</v>
      </c>
      <c r="B94" t="s">
        <v>329</v>
      </c>
      <c r="C94">
        <v>3.0</v>
      </c>
      <c r="D94">
        <v>-0.036</v>
      </c>
      <c r="E94">
        <v>0.33</v>
      </c>
      <c r="F94">
        <v>1.13</v>
      </c>
      <c r="G94">
        <f t="shared" si="10"/>
        <v>0.1621428571</v>
      </c>
      <c r="H94">
        <f t="shared" si="2"/>
        <v>0.3269474286</v>
      </c>
      <c r="I94">
        <f t="shared" si="7"/>
        <v>0.6090285714</v>
      </c>
    </row>
    <row r="95" ht="13.5" customHeight="1">
      <c r="A95" s="4" t="s">
        <v>71</v>
      </c>
      <c r="B95" t="s">
        <v>329</v>
      </c>
      <c r="C95">
        <v>3.0</v>
      </c>
      <c r="D95">
        <v>-0.0825</v>
      </c>
      <c r="E95">
        <v>0.195</v>
      </c>
      <c r="F95">
        <v>0.821</v>
      </c>
      <c r="G95">
        <f t="shared" si="10"/>
        <v>0.1156428571</v>
      </c>
      <c r="H95">
        <f t="shared" si="2"/>
        <v>0.1919474286</v>
      </c>
      <c r="I95">
        <f t="shared" si="7"/>
        <v>0.3000285714</v>
      </c>
    </row>
    <row r="96" ht="13.5" customHeight="1">
      <c r="A96" s="4" t="s">
        <v>72</v>
      </c>
      <c r="B96" t="s">
        <v>329</v>
      </c>
      <c r="C96">
        <v>3.0</v>
      </c>
      <c r="D96">
        <v>-7.68E-4</v>
      </c>
      <c r="E96">
        <v>0.231</v>
      </c>
      <c r="F96">
        <v>1.33</v>
      </c>
      <c r="G96">
        <f t="shared" si="10"/>
        <v>0.1973748571</v>
      </c>
      <c r="H96">
        <f t="shared" si="2"/>
        <v>0.2279474286</v>
      </c>
      <c r="I96">
        <f t="shared" si="7"/>
        <v>0.8090285714</v>
      </c>
    </row>
    <row r="97" ht="13.5" customHeight="1">
      <c r="A97" s="4" t="s">
        <v>73</v>
      </c>
      <c r="B97" t="s">
        <v>329</v>
      </c>
      <c r="C97">
        <v>3.0</v>
      </c>
      <c r="D97">
        <v>-0.0398</v>
      </c>
      <c r="E97">
        <v>0.458</v>
      </c>
      <c r="F97">
        <v>1.11</v>
      </c>
      <c r="G97">
        <f t="shared" si="10"/>
        <v>0.1583428571</v>
      </c>
      <c r="H97">
        <f t="shared" si="2"/>
        <v>0.4549474286</v>
      </c>
      <c r="I97">
        <f t="shared" si="7"/>
        <v>0.5890285714</v>
      </c>
    </row>
    <row r="98" ht="13.5" customHeight="1">
      <c r="A98" s="4" t="s">
        <v>75</v>
      </c>
      <c r="B98" t="s">
        <v>329</v>
      </c>
      <c r="C98">
        <v>3.0</v>
      </c>
      <c r="D98">
        <v>0.237</v>
      </c>
      <c r="E98">
        <v>0.455</v>
      </c>
      <c r="F98">
        <v>3.06</v>
      </c>
      <c r="G98">
        <f t="shared" si="10"/>
        <v>0.4351428571</v>
      </c>
      <c r="H98">
        <f t="shared" si="2"/>
        <v>0.4519474286</v>
      </c>
      <c r="I98">
        <f t="shared" si="7"/>
        <v>2.539028571</v>
      </c>
    </row>
    <row r="99" ht="13.5" customHeight="1">
      <c r="A99" s="4" t="s">
        <v>76</v>
      </c>
      <c r="B99" t="s">
        <v>329</v>
      </c>
      <c r="C99">
        <v>3.0</v>
      </c>
      <c r="D99">
        <v>-0.153</v>
      </c>
      <c r="E99">
        <v>0.374</v>
      </c>
      <c r="F99">
        <v>0.916</v>
      </c>
      <c r="G99">
        <f t="shared" si="10"/>
        <v>0.04514285714</v>
      </c>
      <c r="H99">
        <f t="shared" si="2"/>
        <v>0.3709474286</v>
      </c>
      <c r="I99">
        <f t="shared" si="7"/>
        <v>0.3950285714</v>
      </c>
    </row>
    <row r="100" ht="13.5" customHeight="1">
      <c r="A100" s="4" t="s">
        <v>78</v>
      </c>
      <c r="B100" t="s">
        <v>329</v>
      </c>
      <c r="C100">
        <v>3.0</v>
      </c>
      <c r="D100">
        <v>0.0479</v>
      </c>
      <c r="E100">
        <v>0.313</v>
      </c>
      <c r="F100">
        <v>0.695</v>
      </c>
      <c r="G100">
        <f t="shared" si="10"/>
        <v>0.2460428571</v>
      </c>
      <c r="H100">
        <f t="shared" si="2"/>
        <v>0.3099474286</v>
      </c>
      <c r="I100">
        <f t="shared" si="7"/>
        <v>0.1740285714</v>
      </c>
    </row>
    <row r="101" ht="13.5" customHeight="1">
      <c r="A101" s="4" t="s">
        <v>79</v>
      </c>
      <c r="B101" t="s">
        <v>329</v>
      </c>
      <c r="C101">
        <v>3.0</v>
      </c>
      <c r="D101">
        <v>-0.159</v>
      </c>
      <c r="E101">
        <v>0.362</v>
      </c>
      <c r="F101">
        <v>1.1</v>
      </c>
      <c r="G101">
        <f t="shared" si="10"/>
        <v>0.03914285714</v>
      </c>
      <c r="H101">
        <f t="shared" si="2"/>
        <v>0.3589474286</v>
      </c>
      <c r="I101">
        <f t="shared" si="7"/>
        <v>0.5790285714</v>
      </c>
    </row>
    <row r="102" ht="13.5" customHeight="1">
      <c r="A102" s="4" t="s">
        <v>81</v>
      </c>
      <c r="B102" t="s">
        <v>329</v>
      </c>
      <c r="C102">
        <v>3.0</v>
      </c>
      <c r="D102">
        <v>-0.0822</v>
      </c>
      <c r="E102">
        <v>0.432</v>
      </c>
      <c r="F102">
        <v>0.794</v>
      </c>
      <c r="G102">
        <f t="shared" si="10"/>
        <v>0.1159428571</v>
      </c>
      <c r="H102">
        <f t="shared" si="2"/>
        <v>0.4289474286</v>
      </c>
      <c r="I102">
        <f t="shared" si="7"/>
        <v>0.2730285714</v>
      </c>
    </row>
    <row r="103" ht="13.5" customHeight="1">
      <c r="A103" t="s">
        <v>82</v>
      </c>
      <c r="B103" t="s">
        <v>329</v>
      </c>
      <c r="C103">
        <v>3.0</v>
      </c>
      <c r="D103">
        <v>1.33</v>
      </c>
      <c r="E103">
        <v>0.497</v>
      </c>
      <c r="F103">
        <v>3.05</v>
      </c>
      <c r="G103">
        <f t="shared" si="10"/>
        <v>1.528142857</v>
      </c>
      <c r="H103">
        <f t="shared" si="2"/>
        <v>0.4939474286</v>
      </c>
      <c r="I103">
        <f t="shared" si="7"/>
        <v>2.529028571</v>
      </c>
    </row>
    <row r="104" ht="13.5" customHeight="1">
      <c r="A104" t="s">
        <v>83</v>
      </c>
      <c r="B104" t="s">
        <v>329</v>
      </c>
      <c r="C104">
        <v>3.0</v>
      </c>
      <c r="D104">
        <v>1.53</v>
      </c>
      <c r="E104">
        <v>0.602</v>
      </c>
      <c r="F104">
        <v>4.47</v>
      </c>
      <c r="G104">
        <f t="shared" si="10"/>
        <v>1.728142857</v>
      </c>
      <c r="H104">
        <f t="shared" si="2"/>
        <v>0.5989474286</v>
      </c>
      <c r="I104">
        <f t="shared" si="7"/>
        <v>3.949028571</v>
      </c>
    </row>
    <row r="105" ht="13.5" customHeight="1">
      <c r="A105" t="s">
        <v>86</v>
      </c>
      <c r="B105" t="s">
        <v>329</v>
      </c>
      <c r="C105">
        <v>3.0</v>
      </c>
      <c r="D105">
        <v>0.667</v>
      </c>
      <c r="E105">
        <v>0.904</v>
      </c>
      <c r="F105">
        <v>3.66</v>
      </c>
      <c r="G105">
        <f t="shared" si="10"/>
        <v>0.8651428571</v>
      </c>
      <c r="H105">
        <f t="shared" si="2"/>
        <v>0.9009474286</v>
      </c>
      <c r="I105">
        <f t="shared" si="7"/>
        <v>3.139028571</v>
      </c>
    </row>
    <row r="106" ht="13.5" customHeight="1">
      <c r="A106" t="s">
        <v>87</v>
      </c>
      <c r="B106" t="s">
        <v>329</v>
      </c>
      <c r="C106">
        <v>3.0</v>
      </c>
      <c r="D106">
        <v>0.821</v>
      </c>
      <c r="E106">
        <v>0.965</v>
      </c>
      <c r="F106">
        <v>4.11</v>
      </c>
      <c r="G106">
        <f t="shared" si="10"/>
        <v>1.019142857</v>
      </c>
      <c r="H106">
        <f t="shared" si="2"/>
        <v>0.9619474286</v>
      </c>
      <c r="I106">
        <f t="shared" si="7"/>
        <v>3.589028571</v>
      </c>
    </row>
    <row r="107" ht="13.5" customHeight="1">
      <c r="A107" s="4" t="s">
        <v>92</v>
      </c>
      <c r="B107" t="s">
        <v>329</v>
      </c>
      <c r="C107">
        <v>3.0</v>
      </c>
      <c r="D107">
        <v>1.63</v>
      </c>
      <c r="E107">
        <v>0.609</v>
      </c>
      <c r="F107">
        <v>1.68</v>
      </c>
      <c r="G107">
        <f t="shared" si="10"/>
        <v>1.828142857</v>
      </c>
      <c r="H107">
        <f t="shared" si="2"/>
        <v>0.6059474286</v>
      </c>
      <c r="I107">
        <f t="shared" si="7"/>
        <v>1.159028571</v>
      </c>
    </row>
    <row r="108" ht="13.5" customHeight="1">
      <c r="A108" s="4" t="s">
        <v>93</v>
      </c>
      <c r="B108" t="s">
        <v>329</v>
      </c>
      <c r="C108">
        <v>3.0</v>
      </c>
      <c r="D108">
        <v>2.5</v>
      </c>
      <c r="E108">
        <v>0.735</v>
      </c>
      <c r="F108">
        <v>2.18</v>
      </c>
      <c r="G108">
        <f t="shared" si="10"/>
        <v>2.698142857</v>
      </c>
      <c r="H108">
        <f t="shared" si="2"/>
        <v>0.7319474286</v>
      </c>
      <c r="I108">
        <f t="shared" si="7"/>
        <v>1.659028571</v>
      </c>
    </row>
    <row r="109" ht="13.5" customHeight="1">
      <c r="A109" s="4" t="s">
        <v>95</v>
      </c>
      <c r="B109" t="s">
        <v>329</v>
      </c>
      <c r="C109">
        <v>3.0</v>
      </c>
      <c r="D109">
        <v>2.35</v>
      </c>
      <c r="E109">
        <v>0.996</v>
      </c>
      <c r="F109">
        <v>4.92</v>
      </c>
      <c r="G109">
        <f t="shared" si="10"/>
        <v>2.548142857</v>
      </c>
      <c r="H109">
        <f t="shared" si="2"/>
        <v>0.9929474286</v>
      </c>
      <c r="I109">
        <f t="shared" si="7"/>
        <v>4.399028571</v>
      </c>
    </row>
    <row r="110" ht="13.5" customHeight="1">
      <c r="A110" t="s">
        <v>90</v>
      </c>
      <c r="B110" t="s">
        <v>329</v>
      </c>
      <c r="C110">
        <v>3.0</v>
      </c>
      <c r="D110">
        <v>1.38</v>
      </c>
      <c r="E110">
        <v>0.643</v>
      </c>
      <c r="F110">
        <v>3.6</v>
      </c>
      <c r="G110">
        <f t="shared" si="10"/>
        <v>1.578142857</v>
      </c>
      <c r="H110">
        <f t="shared" si="2"/>
        <v>0.6399474286</v>
      </c>
      <c r="I110">
        <f t="shared" si="7"/>
        <v>3.079028571</v>
      </c>
    </row>
    <row r="111" ht="13.5" customHeight="1">
      <c r="A111" t="s">
        <v>97</v>
      </c>
      <c r="B111" t="s">
        <v>329</v>
      </c>
      <c r="C111">
        <v>3.0</v>
      </c>
      <c r="D111">
        <v>0.241</v>
      </c>
      <c r="E111">
        <v>0.349</v>
      </c>
      <c r="F111">
        <v>0.995</v>
      </c>
      <c r="G111">
        <f t="shared" si="10"/>
        <v>0.4391428571</v>
      </c>
      <c r="H111">
        <f t="shared" si="2"/>
        <v>0.3459474286</v>
      </c>
      <c r="I111">
        <f t="shared" si="7"/>
        <v>0.4740285714</v>
      </c>
    </row>
    <row r="112" ht="13.5" customHeight="1">
      <c r="A112" t="s">
        <v>99</v>
      </c>
      <c r="B112" t="s">
        <v>329</v>
      </c>
      <c r="C112">
        <v>3.0</v>
      </c>
      <c r="D112">
        <v>0.343</v>
      </c>
      <c r="E112">
        <v>0.368</v>
      </c>
      <c r="F112">
        <v>1.51</v>
      </c>
      <c r="G112">
        <f t="shared" si="10"/>
        <v>0.5411428571</v>
      </c>
      <c r="H112">
        <f t="shared" si="2"/>
        <v>0.3649474286</v>
      </c>
      <c r="I112">
        <f t="shared" si="7"/>
        <v>0.9890285714</v>
      </c>
    </row>
    <row r="113" ht="13.5" customHeight="1">
      <c r="A113" s="4" t="s">
        <v>100</v>
      </c>
      <c r="B113" t="s">
        <v>329</v>
      </c>
      <c r="C113">
        <v>3.0</v>
      </c>
      <c r="D113">
        <v>-0.00209</v>
      </c>
      <c r="E113">
        <v>0.354</v>
      </c>
      <c r="F113">
        <v>1.23</v>
      </c>
      <c r="G113">
        <f t="shared" si="10"/>
        <v>0.1960528571</v>
      </c>
      <c r="H113">
        <f t="shared" si="2"/>
        <v>0.3509474286</v>
      </c>
      <c r="I113">
        <f t="shared" si="7"/>
        <v>0.7090285714</v>
      </c>
    </row>
    <row r="114" ht="13.5" customHeight="1">
      <c r="A114" s="4" t="s">
        <v>103</v>
      </c>
      <c r="B114" t="s">
        <v>329</v>
      </c>
      <c r="C114">
        <v>3.0</v>
      </c>
      <c r="D114">
        <v>0.214</v>
      </c>
      <c r="E114">
        <v>0.527</v>
      </c>
      <c r="F114">
        <v>3.89</v>
      </c>
      <c r="G114">
        <f t="shared" si="10"/>
        <v>0.4121428571</v>
      </c>
      <c r="H114">
        <f t="shared" si="2"/>
        <v>0.5239474286</v>
      </c>
      <c r="I114">
        <f t="shared" si="7"/>
        <v>3.369028571</v>
      </c>
    </row>
    <row r="115" ht="13.5" customHeight="1">
      <c r="A115" s="4" t="s">
        <v>105</v>
      </c>
      <c r="B115" t="s">
        <v>329</v>
      </c>
      <c r="C115">
        <v>3.0</v>
      </c>
      <c r="D115">
        <v>0.319</v>
      </c>
      <c r="E115">
        <v>0.717</v>
      </c>
      <c r="F115">
        <v>3.05</v>
      </c>
      <c r="G115">
        <f t="shared" si="10"/>
        <v>0.5171428571</v>
      </c>
      <c r="H115">
        <f t="shared" si="2"/>
        <v>0.7139474286</v>
      </c>
      <c r="I115">
        <f t="shared" si="7"/>
        <v>2.529028571</v>
      </c>
    </row>
    <row r="116" ht="13.5" customHeight="1">
      <c r="A116" s="4" t="s">
        <v>106</v>
      </c>
      <c r="B116" t="s">
        <v>329</v>
      </c>
      <c r="C116">
        <v>3.0</v>
      </c>
      <c r="D116">
        <v>0.21</v>
      </c>
      <c r="E116">
        <v>0.619</v>
      </c>
      <c r="F116">
        <v>3.06</v>
      </c>
      <c r="G116">
        <f t="shared" si="10"/>
        <v>0.4081428571</v>
      </c>
      <c r="H116">
        <f t="shared" si="2"/>
        <v>0.6159474286</v>
      </c>
      <c r="I116">
        <f t="shared" si="7"/>
        <v>2.539028571</v>
      </c>
    </row>
    <row r="117" ht="13.5" customHeight="1">
      <c r="A117" t="s">
        <v>108</v>
      </c>
      <c r="B117" t="s">
        <v>329</v>
      </c>
      <c r="C117">
        <v>3.0</v>
      </c>
      <c r="D117">
        <v>1.77</v>
      </c>
      <c r="E117">
        <v>0.704</v>
      </c>
      <c r="F117">
        <v>2.02</v>
      </c>
      <c r="G117">
        <f t="shared" si="10"/>
        <v>1.968142857</v>
      </c>
      <c r="H117">
        <f t="shared" si="2"/>
        <v>0.7009474286</v>
      </c>
      <c r="I117">
        <f t="shared" si="7"/>
        <v>1.499028571</v>
      </c>
    </row>
    <row r="118" ht="13.5" customHeight="1">
      <c r="A118" t="s">
        <v>111</v>
      </c>
      <c r="B118" t="s">
        <v>329</v>
      </c>
      <c r="C118">
        <v>3.0</v>
      </c>
      <c r="D118">
        <v>2.13</v>
      </c>
      <c r="E118">
        <v>0.788</v>
      </c>
      <c r="F118">
        <v>3.23</v>
      </c>
      <c r="G118">
        <f t="shared" si="10"/>
        <v>2.328142857</v>
      </c>
      <c r="H118">
        <f t="shared" si="2"/>
        <v>0.7849474286</v>
      </c>
      <c r="I118">
        <f t="shared" si="7"/>
        <v>2.709028571</v>
      </c>
    </row>
    <row r="119" ht="13.5" customHeight="1">
      <c r="A119" s="4" t="s">
        <v>113</v>
      </c>
      <c r="B119" t="s">
        <v>329</v>
      </c>
      <c r="C119">
        <v>3.0</v>
      </c>
      <c r="D119">
        <v>1.54</v>
      </c>
      <c r="E119">
        <v>0.736</v>
      </c>
      <c r="F119">
        <v>2.09</v>
      </c>
      <c r="G119">
        <f t="shared" si="10"/>
        <v>1.738142857</v>
      </c>
      <c r="H119">
        <f t="shared" si="2"/>
        <v>0.7329474286</v>
      </c>
      <c r="I119">
        <f t="shared" si="7"/>
        <v>1.569028571</v>
      </c>
    </row>
    <row r="120" ht="13.5" customHeight="1">
      <c r="A120" s="4" t="s">
        <v>115</v>
      </c>
      <c r="B120" t="s">
        <v>329</v>
      </c>
      <c r="C120">
        <v>3.0</v>
      </c>
      <c r="D120">
        <v>1.29</v>
      </c>
      <c r="E120">
        <v>0.702</v>
      </c>
      <c r="F120">
        <v>3.3</v>
      </c>
      <c r="G120">
        <f t="shared" si="10"/>
        <v>1.488142857</v>
      </c>
      <c r="H120">
        <f t="shared" si="2"/>
        <v>0.6989474286</v>
      </c>
      <c r="I120">
        <f t="shared" si="7"/>
        <v>2.779028571</v>
      </c>
    </row>
    <row r="121" ht="13.5" customHeight="1">
      <c r="A121" s="4" t="s">
        <v>117</v>
      </c>
      <c r="B121" t="s">
        <v>329</v>
      </c>
      <c r="C121">
        <v>3.0</v>
      </c>
      <c r="D121">
        <v>2.63</v>
      </c>
      <c r="E121">
        <v>0.946</v>
      </c>
      <c r="F121">
        <v>6.2</v>
      </c>
      <c r="G121">
        <f t="shared" si="10"/>
        <v>2.828142857</v>
      </c>
      <c r="H121">
        <f t="shared" si="2"/>
        <v>0.9429474286</v>
      </c>
      <c r="I121">
        <f t="shared" si="7"/>
        <v>5.679028571</v>
      </c>
    </row>
    <row r="122" ht="13.5" customHeight="1">
      <c r="A122" s="4" t="s">
        <v>119</v>
      </c>
      <c r="B122" t="s">
        <v>329</v>
      </c>
      <c r="C122">
        <v>3.0</v>
      </c>
      <c r="D122">
        <v>2.23</v>
      </c>
      <c r="E122">
        <v>0.769</v>
      </c>
      <c r="F122">
        <v>3.72</v>
      </c>
      <c r="G122">
        <f t="shared" si="10"/>
        <v>2.428142857</v>
      </c>
      <c r="H122">
        <f t="shared" si="2"/>
        <v>0.7659474286</v>
      </c>
      <c r="I122">
        <f t="shared" si="7"/>
        <v>3.199028571</v>
      </c>
    </row>
    <row r="123" ht="13.5" customHeight="1">
      <c r="A123" s="4" t="s">
        <v>121</v>
      </c>
      <c r="B123" t="s">
        <v>329</v>
      </c>
      <c r="C123">
        <v>3.0</v>
      </c>
      <c r="D123">
        <v>0.46</v>
      </c>
      <c r="E123">
        <v>0.528</v>
      </c>
      <c r="F123">
        <v>2.25</v>
      </c>
      <c r="G123">
        <f t="shared" si="10"/>
        <v>0.6581428571</v>
      </c>
      <c r="H123">
        <f t="shared" si="2"/>
        <v>0.5249474286</v>
      </c>
      <c r="I123">
        <f t="shared" si="7"/>
        <v>1.729028571</v>
      </c>
    </row>
    <row r="124" ht="13.5" customHeight="1">
      <c r="A124" s="4" t="s">
        <v>123</v>
      </c>
      <c r="B124" t="s">
        <v>329</v>
      </c>
      <c r="C124">
        <v>3.0</v>
      </c>
      <c r="D124">
        <v>0.642</v>
      </c>
      <c r="E124">
        <v>0.524</v>
      </c>
      <c r="F124">
        <v>2.52</v>
      </c>
      <c r="G124">
        <f t="shared" si="10"/>
        <v>0.8401428571</v>
      </c>
      <c r="H124">
        <f t="shared" si="2"/>
        <v>0.5209474286</v>
      </c>
      <c r="I124">
        <f t="shared" si="7"/>
        <v>1.999028571</v>
      </c>
    </row>
    <row r="125" ht="13.5" customHeight="1">
      <c r="A125" s="4" t="s">
        <v>126</v>
      </c>
      <c r="B125" t="s">
        <v>329</v>
      </c>
      <c r="C125">
        <v>3.0</v>
      </c>
      <c r="D125">
        <v>0.223</v>
      </c>
      <c r="E125">
        <v>0.479</v>
      </c>
      <c r="F125">
        <v>2.01</v>
      </c>
      <c r="G125">
        <f t="shared" si="10"/>
        <v>0.4211428571</v>
      </c>
      <c r="H125">
        <f t="shared" si="2"/>
        <v>0.4759474286</v>
      </c>
      <c r="I125">
        <f t="shared" si="7"/>
        <v>1.489028571</v>
      </c>
    </row>
    <row r="126" ht="13.5" customHeight="1">
      <c r="A126" s="4" t="s">
        <v>127</v>
      </c>
      <c r="B126" t="s">
        <v>329</v>
      </c>
      <c r="C126">
        <v>3.0</v>
      </c>
      <c r="D126">
        <v>-0.12</v>
      </c>
      <c r="E126">
        <v>0.294</v>
      </c>
      <c r="F126">
        <v>0.625</v>
      </c>
      <c r="G126">
        <f t="shared" si="10"/>
        <v>0.07814285714</v>
      </c>
      <c r="H126">
        <f t="shared" si="2"/>
        <v>0.2909474286</v>
      </c>
      <c r="I126">
        <f t="shared" si="7"/>
        <v>0.1040285714</v>
      </c>
    </row>
    <row r="127" ht="13.5" customHeight="1">
      <c r="A127" t="s">
        <v>129</v>
      </c>
      <c r="B127" t="s">
        <v>329</v>
      </c>
      <c r="C127">
        <v>3.0</v>
      </c>
      <c r="D127">
        <v>1.54</v>
      </c>
      <c r="E127">
        <v>0.618</v>
      </c>
      <c r="F127">
        <v>1.83</v>
      </c>
      <c r="G127">
        <f t="shared" si="10"/>
        <v>1.738142857</v>
      </c>
      <c r="H127">
        <f t="shared" si="2"/>
        <v>0.6149474286</v>
      </c>
      <c r="I127">
        <f t="shared" si="7"/>
        <v>1.309028571</v>
      </c>
    </row>
    <row r="128" ht="13.5" customHeight="1">
      <c r="A128" t="s">
        <v>131</v>
      </c>
      <c r="B128" t="s">
        <v>329</v>
      </c>
      <c r="C128">
        <v>3.0</v>
      </c>
      <c r="D128">
        <v>2.09</v>
      </c>
      <c r="E128">
        <v>0.719</v>
      </c>
      <c r="F128">
        <v>2.43</v>
      </c>
      <c r="G128">
        <f t="shared" si="10"/>
        <v>2.288142857</v>
      </c>
      <c r="H128">
        <f t="shared" si="2"/>
        <v>0.7159474286</v>
      </c>
      <c r="I128">
        <f t="shared" si="7"/>
        <v>1.909028571</v>
      </c>
    </row>
    <row r="129" ht="13.5" customHeight="1">
      <c r="A129" t="s">
        <v>134</v>
      </c>
      <c r="B129" t="s">
        <v>329</v>
      </c>
      <c r="C129">
        <v>3.0</v>
      </c>
      <c r="D129">
        <v>0.549</v>
      </c>
      <c r="E129">
        <v>0.518</v>
      </c>
      <c r="F129">
        <v>1.55</v>
      </c>
      <c r="G129">
        <f t="shared" si="10"/>
        <v>0.7471428571</v>
      </c>
      <c r="H129">
        <f t="shared" si="2"/>
        <v>0.5149474286</v>
      </c>
      <c r="I129">
        <f t="shared" si="7"/>
        <v>1.029028571</v>
      </c>
    </row>
    <row r="130" ht="13.5" customHeight="1">
      <c r="A130" t="s">
        <v>136</v>
      </c>
      <c r="B130" t="s">
        <v>329</v>
      </c>
      <c r="C130">
        <v>3.0</v>
      </c>
      <c r="D130">
        <v>0.704</v>
      </c>
      <c r="E130">
        <v>0.506</v>
      </c>
      <c r="F130">
        <v>2.01</v>
      </c>
      <c r="G130">
        <f t="shared" si="10"/>
        <v>0.9021428571</v>
      </c>
      <c r="H130">
        <f t="shared" si="2"/>
        <v>0.5029474286</v>
      </c>
      <c r="I130">
        <f t="shared" si="7"/>
        <v>1.489028571</v>
      </c>
    </row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