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177" documentId="8_{D6267849-9256-4166-BDB2-6C0B6ADBC875}" xr6:coauthVersionLast="47" xr6:coauthVersionMax="47" xr10:uidLastSave="{1D881724-A0A0-4902-B5F9-09586F3D3F65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" i="6"/>
  <c r="B24" i="6" l="1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tc={D0D1AF8C-2B2B-4568-A02A-3CF86EDAE053}</author>
    <author>tc={1C35C9D0-5447-40D0-BC7D-AC150B0DF62B}</author>
    <author>tc={231AF4FF-6BC2-421D-9221-4B81921245CD}</author>
    <author>tc={B86064B4-34A5-42B1-B1A5-E5C0854CAED1}</author>
    <author>tc={5B4C035A-B404-453D-9605-EC87B6A7F3EA}</author>
  </authors>
  <commentList>
    <comment ref="A1" authorId="0" shapeId="0" xr:uid="{D0D1AF8C-2B2B-4568-A02A-3CF86EDAE0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1C35C9D0-5447-40D0-BC7D-AC150B0DF62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231AF4FF-6BC2-421D-9221-4B81921245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B86064B4-34A5-42B1-B1A5-E5C0854CAED1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5B4C035A-B404-453D-9605-EC87B6A7F3EA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tc={AF4483DE-AE90-4609-B94B-F100FFAA0F61}</author>
    <author>tc={02FCD7B3-7AD4-49E0-BF42-5244C8243002}</author>
  </authors>
  <commentList>
    <comment ref="D1" authorId="0" shapeId="0" xr:uid="{AF4483DE-AE90-4609-B94B-F100FFAA0F61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2FCD7B3-7AD4-49E0-BF42-5244C8243002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<sst xmlns="http://schemas.openxmlformats.org/spreadsheetml/2006/main" count="375" uniqueCount="103">
  <si>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</si>
  <si>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</si>
  <si>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</si>
  <si>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</si>
  <si>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</si>
  <si>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</si>
  <si>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</si>
  <si>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</si>
  <si>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</si>
  <si>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</si>
  <si>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</si>
  <si>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</si>
  <si>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</si>
  <si>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</si>
  <si>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</si>
  <si>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</si>
  <si>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</si>
  <si>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</si>
  <si>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surveyor</t>
  </si>
  <si>
    <t>units</t>
  </si>
  <si>
    <t>°C</t>
  </si>
  <si>
    <t>%sat</t>
  </si>
  <si>
    <t>mg/L</t>
  </si>
  <si>
    <t>m</t>
  </si>
  <si>
    <t>µS/cm</t>
  </si>
  <si>
    <t>PSU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</si>
  <si>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</si>
  <si>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</si>
  <si>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</si>
  <si>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</si>
  <si>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</si>
  <si>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</si>
  <si>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</si>
  <si>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</si>
  <si>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</si>
  <si>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</si>
  <si>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</si>
  <si>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</si>
  <si>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</si>
  <si>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</si>
  <si>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</si>
  <si>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</si>
  <si>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</si>
  <si>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</si>
  <si>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</si>
  <si>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</si>
  <si>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PROBE_DATA: for data from VuSitu probes.</t>
  </si>
  <si>
    <t>To identify the most appropriate parameter header, see the PARAMETERS tab for details.</t>
  </si>
  <si>
    <t>parameter</t>
  </si>
  <si>
    <t>Site 1</t>
  </si>
  <si>
    <t>Aqua TROLL 500 Vented 1031408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</si>
  <si>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</si>
  <si>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</si>
  <si>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</si>
  <si>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</si>
  <si>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</si>
  <si>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</si>
  <si>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</si>
  <si>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</si>
  <si>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</si>
  <si>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</si>
  <si>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</si>
  <si>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Notes:</t>
  </si>
  <si>
    <t>When pasting date/time data ensure that it pastes in the correct format (eg, when copying from the probe export, do not use paste values)</t>
  </si>
  <si>
    <t>This is an input template for a water quality analysis tool.</t>
  </si>
  <si>
    <t>LAB_DATA: for data exported from the labs.</t>
  </si>
  <si>
    <t>PARAMETERS: a list of valid parameter names and units. Includs details of the VuSitu varaible names and the names that will be used in output data files</t>
  </si>
  <si>
    <t>METADATA: specifying the links between the recorded sites and EA sites (if required), and the water body type.</t>
  </si>
  <si>
    <t>In the data tabs (PROBE_DATA, MANUAL_FIELD and LAB_DATA), the column headers highlighed in red are fixed and MUST NOT be changed.</t>
  </si>
  <si>
    <t>The tabs in yellow to specify parameters and can be completed using drop-down menus.</t>
  </si>
  <si>
    <t>location_name must match between all used tabs. Conditional formatting will highlight any differences.</t>
  </si>
  <si>
    <t>location_ID must match between the MANUAL_FIELD and LAB_DATA tabs. Conditional formatting will highlight any differences.</t>
  </si>
  <si>
    <t>The METADATA tab is required to link the sheets together and MUST be checked. Details on the river type must also be completed to allow WFD standards to be calculated.</t>
  </si>
  <si>
    <t>EA_ID</t>
  </si>
  <si>
    <t>wb_type</t>
  </si>
  <si>
    <t>altitude</t>
  </si>
  <si>
    <t>HIGH</t>
  </si>
  <si>
    <t>GOOD</t>
  </si>
  <si>
    <t>MODERATE</t>
  </si>
  <si>
    <t>POOR</t>
  </si>
  <si>
    <t>amm_N</t>
  </si>
  <si>
    <t>Upland</t>
  </si>
  <si>
    <t>Lowland</t>
  </si>
  <si>
    <t>Cyprinid</t>
  </si>
  <si>
    <t>Salmonid</t>
  </si>
  <si>
    <t>BOD</t>
  </si>
  <si>
    <t>STANDARDS: Simplified WFD standards for the parameters.</t>
  </si>
  <si>
    <t>WIMS_headers</t>
  </si>
  <si>
    <t>Temp Water</t>
  </si>
  <si>
    <t>O Diss %sat</t>
  </si>
  <si>
    <t>DO (%)</t>
  </si>
  <si>
    <t>BOD ATU</t>
  </si>
  <si>
    <t>Biochemical Oxygen Demand (mg/L)</t>
  </si>
  <si>
    <t>orthoP</t>
  </si>
  <si>
    <t>Orthophospht</t>
  </si>
  <si>
    <t>Orthophosphate as P (mg/L)</t>
  </si>
  <si>
    <t>Ammonia(N)</t>
  </si>
  <si>
    <t>Ammoniacal Nitrogen as N (mg/L)</t>
  </si>
  <si>
    <t>nitrate</t>
  </si>
  <si>
    <t>Nitrate-N</t>
  </si>
  <si>
    <t>Nitrate as N (mg/L)</t>
  </si>
  <si>
    <t>DO (mg/L)</t>
  </si>
  <si>
    <t>Salinity (ppt)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</si>
</sst>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0" fontId="0" fillId="35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D0D1AF8C-2B2B-4568-A02A-3CF86EDAE053}">
    <text>Date and time of sample</text>
  </threadedComment>
  <threadedComment ref="B1" dT="2023-08-03T11:00:29.72" personId="{84E62C13-F2C4-45CC-B261-89E2359BA5F1}" id="{1C35C9D0-5447-40D0-BC7D-AC150B0DF62B}">
    <text>Name of site</text>
  </threadedComment>
  <threadedComment ref="C1" dT="2023-08-03T11:00:46.39" personId="{84E62C13-F2C4-45CC-B261-89E2359BA5F1}" id="{231AF4FF-6BC2-421D-9221-4B81921245CD}">
    <text>Latitude of site in degrees</text>
  </threadedComment>
  <threadedComment ref="D1" dT="2023-08-03T11:00:56.29" personId="{84E62C13-F2C4-45CC-B261-89E2359BA5F1}" id="{B86064B4-34A5-42B1-B1A5-E5C0854CAED1}">
    <text>Longitude of site in degrees</text>
  </threadedComment>
  <threadedComment ref="E1" dT="2023-08-03T11:01:18.96" personId="{84E62C13-F2C4-45CC-B261-89E2359BA5F1}" id="{5B4C035A-B404-453D-9605-EC87B6A7F3EA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AF4483DE-AE90-4609-B94B-F100FFAA0F61}">
    <text>Salmonid or cyprinid</text>
  </threadedComment>
  <threadedComment ref="E1" dT="2023-08-07T09:49:47.20" personId="{84E62C13-F2C4-45CC-B261-89E2359BA5F1}" id="{02FCD7B3-7AD4-49E0-BF42-5244C8243002}">
    <text>Upland or lowland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21"/>
  <sheetViews>
    <sheetView tabSelected="1" workbookViewId="0"/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64</v>
      </c>
    </row>
    <row r="5" spans="1:2" x14ac:dyDescent="0.3">
      <c r="A5" t="s">
        <v>16</v>
      </c>
    </row>
    <row r="6" spans="1:2" x14ac:dyDescent="0.3">
      <c r="B6" t="s">
        <v>46</v>
      </c>
    </row>
    <row r="7" spans="1:2" x14ac:dyDescent="0.3">
      <c r="B7" t="s">
        <v>17</v>
      </c>
    </row>
    <row r="8" spans="1:2" x14ac:dyDescent="0.3">
      <c r="B8" t="s">
        <v>65</v>
      </c>
    </row>
    <row r="9" spans="1:2" x14ac:dyDescent="0.3">
      <c r="B9" t="s">
        <v>67</v>
      </c>
    </row>
    <row r="10" spans="1:2" x14ac:dyDescent="0.3">
      <c r="B10" t="s">
        <v>66</v>
      </c>
    </row>
    <row r="11" spans="1:2" x14ac:dyDescent="0.3">
      <c r="B11" t="s">
        <v>86</v>
      </c>
    </row>
    <row r="13" spans="1:2" x14ac:dyDescent="0.3">
      <c r="A13" t="s">
        <v>68</v>
      </c>
    </row>
    <row r="14" spans="1:2" x14ac:dyDescent="0.3">
      <c r="A14" t="s">
        <v>69</v>
      </c>
    </row>
    <row r="15" spans="1:2" x14ac:dyDescent="0.3">
      <c r="A15" t="s">
        <v>47</v>
      </c>
    </row>
    <row r="17" spans="1:2" x14ac:dyDescent="0.3">
      <c r="A17" t="s">
        <v>62</v>
      </c>
    </row>
    <row r="18" spans="1:2" x14ac:dyDescent="0.3">
      <c r="B18" t="s">
        <v>63</v>
      </c>
    </row>
    <row r="19" spans="1:2" x14ac:dyDescent="0.3">
      <c r="B19" t="s">
        <v>70</v>
      </c>
    </row>
    <row r="20" spans="1:2" x14ac:dyDescent="0.3">
      <c r="B20" t="s">
        <v>71</v>
      </c>
    </row>
    <row r="21" spans="1:2" x14ac:dyDescent="0.3">
      <c r="B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/>
  </sheetViews>
  <sheetFormatPr defaultRowHeight="14.4" x14ac:dyDescent="0.3"/>
  <cols>
    <col min="1" max="1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35</v>
      </c>
      <c r="N1" s="2"/>
      <c r="O1" s="2"/>
      <c r="P1" s="2"/>
    </row>
    <row r="2" spans="1:16" x14ac:dyDescent="0.3">
      <c r="A2" s="3">
        <v>45096.469444444447</v>
      </c>
      <c r="B2" t="s">
        <v>49</v>
      </c>
      <c r="C2">
        <v>53.644744320000001</v>
      </c>
      <c r="D2">
        <v>-2.584067686</v>
      </c>
      <c r="E2" t="s">
        <v>50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3">
        <v>45096.470138888886</v>
      </c>
      <c r="B3" t="s">
        <v>49</v>
      </c>
      <c r="C3">
        <v>53.644755189999998</v>
      </c>
      <c r="D3">
        <v>-2.584081442</v>
      </c>
      <c r="E3" t="s">
        <v>50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3">
        <v>45096.470138888886</v>
      </c>
      <c r="B4" t="s">
        <v>49</v>
      </c>
      <c r="C4">
        <v>53.644750469999998</v>
      </c>
      <c r="D4">
        <v>-2.5840798330000001</v>
      </c>
      <c r="E4" t="s">
        <v>50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3">
        <v>45096.470138888886</v>
      </c>
      <c r="B5" t="s">
        <v>49</v>
      </c>
      <c r="C5">
        <v>53.644743890000001</v>
      </c>
      <c r="D5">
        <v>-2.584077948</v>
      </c>
      <c r="E5" t="s">
        <v>50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3">
        <v>45096.474999999999</v>
      </c>
      <c r="B6" t="s">
        <v>51</v>
      </c>
      <c r="C6">
        <v>53.643476870000001</v>
      </c>
      <c r="D6">
        <v>-2.5834600719999998</v>
      </c>
      <c r="E6" t="s">
        <v>50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3">
        <v>45096.475694444445</v>
      </c>
      <c r="B7" t="s">
        <v>51</v>
      </c>
      <c r="C7">
        <v>53.643474869999999</v>
      </c>
      <c r="D7">
        <v>-2.5834759630000002</v>
      </c>
      <c r="E7" t="s">
        <v>50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3">
        <v>45096.475694444445</v>
      </c>
      <c r="B8" t="s">
        <v>51</v>
      </c>
      <c r="C8">
        <v>53.643474490000003</v>
      </c>
      <c r="D8">
        <v>-2.5834681970000002</v>
      </c>
      <c r="E8" t="s">
        <v>50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3">
        <v>45096.475694444445</v>
      </c>
      <c r="B9" t="s">
        <v>51</v>
      </c>
      <c r="C9">
        <v>53.643471570000003</v>
      </c>
      <c r="D9">
        <v>-2.5834730810000002</v>
      </c>
      <c r="E9" t="s">
        <v>50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3">
        <v>45096.476388888892</v>
      </c>
      <c r="B10" t="s">
        <v>51</v>
      </c>
      <c r="C10">
        <v>53.643467790000003</v>
      </c>
      <c r="D10">
        <v>-2.583464744</v>
      </c>
      <c r="E10" t="s">
        <v>50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3">
        <v>45096.476388888892</v>
      </c>
      <c r="B11" t="s">
        <v>51</v>
      </c>
      <c r="C11">
        <v>53.643472559999999</v>
      </c>
      <c r="D11">
        <v>-2.5834609560000001</v>
      </c>
      <c r="E11" t="s">
        <v>50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3">
        <v>45096.476388888892</v>
      </c>
      <c r="B12" t="s">
        <v>51</v>
      </c>
      <c r="C12">
        <v>53.643478049999999</v>
      </c>
      <c r="D12">
        <v>-2.5834562050000001</v>
      </c>
      <c r="E12" t="s">
        <v>50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3">
        <v>45096.479861111111</v>
      </c>
      <c r="B13" t="s">
        <v>52</v>
      </c>
      <c r="C13">
        <v>53.641959059999998</v>
      </c>
      <c r="D13">
        <v>-2.58420535</v>
      </c>
      <c r="E13" t="s">
        <v>50</v>
      </c>
      <c r="F13">
        <v>20.20534</v>
      </c>
      <c r="G13">
        <v>90.901150000000001</v>
      </c>
      <c r="H13">
        <v>8.0562780000000007</v>
      </c>
      <c r="I13">
        <v>7.2758710000000004</v>
      </c>
      <c r="J13">
        <v>0.16551279999999999</v>
      </c>
      <c r="K13">
        <v>79.827250000000006</v>
      </c>
      <c r="L13">
        <v>87.874510000000001</v>
      </c>
      <c r="M13">
        <v>4.091057E-2</v>
      </c>
    </row>
    <row r="14" spans="1:16" x14ac:dyDescent="0.3">
      <c r="A14" s="3">
        <v>45096.480555555558</v>
      </c>
      <c r="B14" t="s">
        <v>52</v>
      </c>
      <c r="C14">
        <v>53.64195849</v>
      </c>
      <c r="D14">
        <v>-2.584214115</v>
      </c>
      <c r="E14" t="s">
        <v>50</v>
      </c>
      <c r="F14">
        <v>20.245509999999999</v>
      </c>
      <c r="G14">
        <v>90.415220000000005</v>
      </c>
      <c r="H14">
        <v>8.0079969999999996</v>
      </c>
      <c r="I14">
        <v>7.3108930000000001</v>
      </c>
      <c r="J14">
        <v>0.66957560000000005</v>
      </c>
      <c r="K14">
        <v>79.045069999999996</v>
      </c>
      <c r="L14">
        <v>86.94023</v>
      </c>
      <c r="M14">
        <v>4.0457260000000002E-2</v>
      </c>
    </row>
    <row r="15" spans="1:16" x14ac:dyDescent="0.3">
      <c r="A15" s="3">
        <v>45096.480555555558</v>
      </c>
      <c r="B15" t="s">
        <v>52</v>
      </c>
      <c r="C15">
        <v>53.64196184</v>
      </c>
      <c r="D15">
        <v>-2.5842065700000001</v>
      </c>
      <c r="E15" t="s">
        <v>50</v>
      </c>
      <c r="F15">
        <v>20.271360000000001</v>
      </c>
      <c r="G15">
        <v>89.872389999999996</v>
      </c>
      <c r="H15">
        <v>7.9552149999999999</v>
      </c>
      <c r="I15">
        <v>7.3257009999999996</v>
      </c>
      <c r="J15">
        <v>1.073377</v>
      </c>
      <c r="K15">
        <v>80.249920000000003</v>
      </c>
      <c r="L15">
        <v>88.217449999999999</v>
      </c>
      <c r="M15">
        <v>4.107732E-2</v>
      </c>
    </row>
    <row r="16" spans="1:16" x14ac:dyDescent="0.3">
      <c r="A16" s="3">
        <v>45096.481249999997</v>
      </c>
      <c r="B16" t="s">
        <v>52</v>
      </c>
      <c r="C16">
        <v>53.641962810000003</v>
      </c>
      <c r="D16">
        <v>-2.584197428</v>
      </c>
      <c r="E16" t="s">
        <v>50</v>
      </c>
      <c r="F16">
        <v>20.27984</v>
      </c>
      <c r="G16">
        <v>89.923929999999999</v>
      </c>
      <c r="H16">
        <v>7.9595960000000003</v>
      </c>
      <c r="I16">
        <v>7.3275759999999996</v>
      </c>
      <c r="J16">
        <v>1.4474720000000001</v>
      </c>
      <c r="K16">
        <v>80.344620000000006</v>
      </c>
      <c r="L16">
        <v>88.305819999999997</v>
      </c>
      <c r="M16">
        <v>4.1120240000000002E-2</v>
      </c>
    </row>
    <row r="17" spans="1:13" x14ac:dyDescent="0.3">
      <c r="A17" s="3">
        <v>45096.481249999997</v>
      </c>
      <c r="B17" t="s">
        <v>52</v>
      </c>
      <c r="C17">
        <v>53.641963189999998</v>
      </c>
      <c r="D17">
        <v>-2.5842052760000001</v>
      </c>
      <c r="E17" t="s">
        <v>50</v>
      </c>
      <c r="F17">
        <v>20.275220000000001</v>
      </c>
      <c r="G17">
        <v>89.51876</v>
      </c>
      <c r="H17">
        <v>7.9247589999999999</v>
      </c>
      <c r="I17">
        <v>7.3241839999999998</v>
      </c>
      <c r="J17">
        <v>1.956466</v>
      </c>
      <c r="K17">
        <v>80.384200000000007</v>
      </c>
      <c r="L17">
        <v>88.357900000000001</v>
      </c>
      <c r="M17">
        <v>4.1145500000000002E-2</v>
      </c>
    </row>
    <row r="18" spans="1:13" x14ac:dyDescent="0.3">
      <c r="A18" s="3">
        <v>45096.481944444444</v>
      </c>
      <c r="B18" t="s">
        <v>52</v>
      </c>
      <c r="C18">
        <v>53.641963189999998</v>
      </c>
      <c r="D18">
        <v>-2.5842052760000001</v>
      </c>
      <c r="E18" t="s">
        <v>50</v>
      </c>
      <c r="F18">
        <v>20.26801</v>
      </c>
      <c r="G18">
        <v>89.203010000000006</v>
      </c>
      <c r="H18">
        <v>7.8986499999999999</v>
      </c>
      <c r="I18">
        <v>7.3154890000000004</v>
      </c>
      <c r="J18">
        <v>2.4525999999999999</v>
      </c>
      <c r="K18">
        <v>80.404640000000001</v>
      </c>
      <c r="L18">
        <v>88.393749999999997</v>
      </c>
      <c r="M18">
        <v>4.1162860000000003E-2</v>
      </c>
    </row>
    <row r="19" spans="1:13" x14ac:dyDescent="0.3">
      <c r="A19" s="3">
        <v>45096.481944444444</v>
      </c>
      <c r="B19" t="s">
        <v>52</v>
      </c>
      <c r="C19">
        <v>53.64196699</v>
      </c>
      <c r="D19">
        <v>-2.5841982460000001</v>
      </c>
      <c r="E19" t="s">
        <v>50</v>
      </c>
      <c r="F19">
        <v>20.215389999999999</v>
      </c>
      <c r="G19">
        <v>87.939959999999999</v>
      </c>
      <c r="H19">
        <v>7.7949520000000003</v>
      </c>
      <c r="I19">
        <v>7.2797749999999999</v>
      </c>
      <c r="J19">
        <v>2.9787300000000001</v>
      </c>
      <c r="K19">
        <v>80.284289999999999</v>
      </c>
      <c r="L19">
        <v>88.359059999999999</v>
      </c>
      <c r="M19">
        <v>4.1145800000000003E-2</v>
      </c>
    </row>
    <row r="20" spans="1:13" x14ac:dyDescent="0.3">
      <c r="A20" s="3">
        <v>45096.481944444444</v>
      </c>
      <c r="B20" t="s">
        <v>52</v>
      </c>
      <c r="C20">
        <v>53.64196638</v>
      </c>
      <c r="D20">
        <v>-2.584188953</v>
      </c>
      <c r="E20" t="s">
        <v>50</v>
      </c>
      <c r="F20">
        <v>20.050750000000001</v>
      </c>
      <c r="G20">
        <v>85.351519999999994</v>
      </c>
      <c r="H20">
        <v>7.5911109999999997</v>
      </c>
      <c r="I20">
        <v>7.1505809999999999</v>
      </c>
      <c r="J20">
        <v>3.4543740000000001</v>
      </c>
      <c r="K20">
        <v>83.151120000000006</v>
      </c>
      <c r="L20">
        <v>91.832759999999993</v>
      </c>
      <c r="M20">
        <v>4.2830649999999998E-2</v>
      </c>
    </row>
    <row r="21" spans="1:13" x14ac:dyDescent="0.3">
      <c r="A21" s="3">
        <v>45096.482638888891</v>
      </c>
      <c r="B21" t="s">
        <v>52</v>
      </c>
      <c r="C21">
        <v>53.641964110000004</v>
      </c>
      <c r="D21">
        <v>-2.5841814730000001</v>
      </c>
      <c r="E21" t="s">
        <v>50</v>
      </c>
      <c r="F21">
        <v>19.611989999999999</v>
      </c>
      <c r="G21">
        <v>79.662059999999997</v>
      </c>
      <c r="H21">
        <v>7.1468389999999999</v>
      </c>
      <c r="I21">
        <v>6.993512</v>
      </c>
      <c r="J21">
        <v>4.011031</v>
      </c>
      <c r="K21">
        <v>84.352459999999994</v>
      </c>
      <c r="L21">
        <v>94.029700000000005</v>
      </c>
      <c r="M21">
        <v>4.3893479999999999E-2</v>
      </c>
    </row>
    <row r="22" spans="1:13" x14ac:dyDescent="0.3">
      <c r="A22" s="3">
        <v>45096.48541666667</v>
      </c>
      <c r="B22" t="s">
        <v>53</v>
      </c>
      <c r="C22">
        <v>53.641581680000002</v>
      </c>
      <c r="D22">
        <v>-2.582029269</v>
      </c>
      <c r="E22" t="s">
        <v>50</v>
      </c>
      <c r="F22">
        <v>20.222049999999999</v>
      </c>
      <c r="G22">
        <v>91.037130000000005</v>
      </c>
      <c r="H22">
        <v>8.0661539999999992</v>
      </c>
      <c r="I22">
        <v>7.3688079999999996</v>
      </c>
      <c r="J22">
        <v>0.17341280000000001</v>
      </c>
      <c r="K22">
        <v>79.249619999999993</v>
      </c>
      <c r="L22">
        <v>87.208079999999995</v>
      </c>
      <c r="M22">
        <v>4.0587169999999999E-2</v>
      </c>
    </row>
    <row r="23" spans="1:13" x14ac:dyDescent="0.3">
      <c r="A23" s="3">
        <v>45096.486111111109</v>
      </c>
      <c r="B23" t="s">
        <v>53</v>
      </c>
      <c r="C23">
        <v>53.64158742</v>
      </c>
      <c r="D23">
        <v>-2.5820386659999999</v>
      </c>
      <c r="E23" t="s">
        <v>50</v>
      </c>
      <c r="F23">
        <v>20.27854</v>
      </c>
      <c r="G23">
        <v>90.221119999999999</v>
      </c>
      <c r="H23">
        <v>7.9854909999999997</v>
      </c>
      <c r="I23">
        <v>7.3760479999999999</v>
      </c>
      <c r="J23">
        <v>0.62868520000000006</v>
      </c>
      <c r="K23">
        <v>79.391379999999998</v>
      </c>
      <c r="L23">
        <v>87.26052</v>
      </c>
      <c r="M23">
        <v>4.0612860000000001E-2</v>
      </c>
    </row>
    <row r="24" spans="1:13" x14ac:dyDescent="0.3">
      <c r="A24" s="3">
        <v>45096.486111111109</v>
      </c>
      <c r="B24" t="s">
        <v>53</v>
      </c>
      <c r="C24">
        <v>53.641586439999998</v>
      </c>
      <c r="D24">
        <v>-2.5820430029999999</v>
      </c>
      <c r="E24" t="s">
        <v>50</v>
      </c>
      <c r="F24">
        <v>20.288019999999999</v>
      </c>
      <c r="G24">
        <v>90.312359999999998</v>
      </c>
      <c r="H24">
        <v>7.992191</v>
      </c>
      <c r="I24">
        <v>7.3503970000000001</v>
      </c>
      <c r="J24">
        <v>0.97901340000000003</v>
      </c>
      <c r="K24">
        <v>79.381640000000004</v>
      </c>
      <c r="L24">
        <v>87.232470000000006</v>
      </c>
      <c r="M24">
        <v>4.0599280000000001E-2</v>
      </c>
    </row>
    <row r="25" spans="1:13" x14ac:dyDescent="0.3">
      <c r="A25" s="3">
        <v>45096.486805555556</v>
      </c>
      <c r="B25" t="s">
        <v>53</v>
      </c>
      <c r="C25">
        <v>53.641586930000003</v>
      </c>
      <c r="D25">
        <v>-2.5820250840000001</v>
      </c>
      <c r="E25" t="s">
        <v>50</v>
      </c>
      <c r="F25">
        <v>20.252400000000002</v>
      </c>
      <c r="G25">
        <v>89.961349999999996</v>
      </c>
      <c r="H25">
        <v>7.9677259999999999</v>
      </c>
      <c r="I25">
        <v>7.3596190000000004</v>
      </c>
      <c r="J25">
        <v>1.4712080000000001</v>
      </c>
      <c r="K25">
        <v>79.143590000000003</v>
      </c>
      <c r="L25">
        <v>87.035929999999993</v>
      </c>
      <c r="M25">
        <v>4.0503730000000002E-2</v>
      </c>
    </row>
    <row r="26" spans="1:13" x14ac:dyDescent="0.3">
      <c r="A26" s="3">
        <v>45096.486805555556</v>
      </c>
      <c r="B26" t="s">
        <v>53</v>
      </c>
      <c r="C26">
        <v>53.641594519999998</v>
      </c>
      <c r="D26">
        <v>-2.5820275819999998</v>
      </c>
      <c r="E26" t="s">
        <v>50</v>
      </c>
      <c r="F26">
        <v>20.24963</v>
      </c>
      <c r="G26">
        <v>89.586560000000006</v>
      </c>
      <c r="H26">
        <v>7.9351839999999996</v>
      </c>
      <c r="I26">
        <v>7.3579140000000001</v>
      </c>
      <c r="J26">
        <v>1.919268</v>
      </c>
      <c r="K26">
        <v>79.325289999999995</v>
      </c>
      <c r="L26">
        <v>87.240840000000006</v>
      </c>
      <c r="M26">
        <v>4.0603189999999997E-2</v>
      </c>
    </row>
    <row r="27" spans="1:13" x14ac:dyDescent="0.3">
      <c r="A27" s="3">
        <v>45096.486805555556</v>
      </c>
      <c r="B27" t="s">
        <v>53</v>
      </c>
      <c r="C27">
        <v>53.641594519999998</v>
      </c>
      <c r="D27">
        <v>-2.5820275819999998</v>
      </c>
      <c r="E27" t="s">
        <v>50</v>
      </c>
      <c r="F27">
        <v>20.24156</v>
      </c>
      <c r="G27">
        <v>89.574910000000003</v>
      </c>
      <c r="H27">
        <v>7.9354040000000001</v>
      </c>
      <c r="I27">
        <v>7.3502960000000002</v>
      </c>
      <c r="J27">
        <v>2.0720610000000002</v>
      </c>
      <c r="K27">
        <v>79.312929999999994</v>
      </c>
      <c r="L27">
        <v>87.24203</v>
      </c>
      <c r="M27">
        <v>4.0603739999999999E-2</v>
      </c>
    </row>
    <row r="28" spans="1:13" x14ac:dyDescent="0.3">
      <c r="A28" s="3">
        <v>45096.487500000003</v>
      </c>
      <c r="B28" t="s">
        <v>53</v>
      </c>
      <c r="C28">
        <v>53.641597009999998</v>
      </c>
      <c r="D28">
        <v>-2.5820328080000001</v>
      </c>
      <c r="E28" t="s">
        <v>50</v>
      </c>
      <c r="F28">
        <v>20.220549999999999</v>
      </c>
      <c r="G28">
        <v>89.097239999999999</v>
      </c>
      <c r="H28">
        <v>7.8965610000000002</v>
      </c>
      <c r="I28">
        <v>7.3376749999999999</v>
      </c>
      <c r="J28">
        <v>2.5984289999999999</v>
      </c>
      <c r="K28">
        <v>79.296229999999994</v>
      </c>
      <c r="L28">
        <v>87.262159999999994</v>
      </c>
      <c r="M28">
        <v>4.0613419999999997E-2</v>
      </c>
    </row>
    <row r="29" spans="1:13" x14ac:dyDescent="0.3">
      <c r="A29" s="3">
        <v>45096.488194444442</v>
      </c>
      <c r="B29" t="s">
        <v>53</v>
      </c>
      <c r="C29">
        <v>53.641590729999997</v>
      </c>
      <c r="D29">
        <v>-2.5820336159999999</v>
      </c>
      <c r="E29" t="s">
        <v>50</v>
      </c>
      <c r="F29">
        <v>20.209350000000001</v>
      </c>
      <c r="G29">
        <v>88.987589999999997</v>
      </c>
      <c r="H29">
        <v>7.8891749999999998</v>
      </c>
      <c r="I29">
        <v>7.3286189999999998</v>
      </c>
      <c r="J29">
        <v>2.9734699999999998</v>
      </c>
      <c r="K29">
        <v>79.276759999999996</v>
      </c>
      <c r="L29">
        <v>87.261300000000006</v>
      </c>
      <c r="M29">
        <v>4.0612950000000002E-2</v>
      </c>
    </row>
    <row r="30" spans="1:13" x14ac:dyDescent="0.3">
      <c r="A30" s="3">
        <v>45096.488194444442</v>
      </c>
      <c r="B30" t="s">
        <v>53</v>
      </c>
      <c r="C30">
        <v>53.641590729999997</v>
      </c>
      <c r="D30">
        <v>-2.5820336159999999</v>
      </c>
      <c r="E30" t="s">
        <v>50</v>
      </c>
      <c r="F30">
        <v>20.203520000000001</v>
      </c>
      <c r="G30">
        <v>87.405609999999996</v>
      </c>
      <c r="H30">
        <v>7.7504330000000001</v>
      </c>
      <c r="I30">
        <v>7.2751669999999997</v>
      </c>
      <c r="J30">
        <v>3.4530210000000001</v>
      </c>
      <c r="K30">
        <v>79.264210000000006</v>
      </c>
      <c r="L30">
        <v>87.258170000000007</v>
      </c>
      <c r="M30">
        <v>4.0611399999999999E-2</v>
      </c>
    </row>
    <row r="31" spans="1:13" x14ac:dyDescent="0.3">
      <c r="A31" s="3">
        <v>45096.488194444442</v>
      </c>
      <c r="B31" t="s">
        <v>53</v>
      </c>
      <c r="C31">
        <v>53.641590729999997</v>
      </c>
      <c r="D31">
        <v>-2.5820336159999999</v>
      </c>
      <c r="E31" t="s">
        <v>50</v>
      </c>
      <c r="F31">
        <v>19.726839999999999</v>
      </c>
      <c r="G31">
        <v>80.629329999999996</v>
      </c>
      <c r="H31">
        <v>7.2178769999999997</v>
      </c>
      <c r="I31">
        <v>7.0932120000000003</v>
      </c>
      <c r="J31">
        <v>3.935365</v>
      </c>
      <c r="K31">
        <v>78.569190000000006</v>
      </c>
      <c r="L31">
        <v>87.368750000000006</v>
      </c>
      <c r="M31">
        <v>4.0662429999999999E-2</v>
      </c>
    </row>
    <row r="32" spans="1:13" x14ac:dyDescent="0.3">
      <c r="A32" s="3">
        <v>45096.488194444442</v>
      </c>
      <c r="B32" t="s">
        <v>53</v>
      </c>
      <c r="C32">
        <v>53.641595330000001</v>
      </c>
      <c r="D32">
        <v>-2.582030359</v>
      </c>
      <c r="E32" t="s">
        <v>50</v>
      </c>
      <c r="F32">
        <v>19.043849999999999</v>
      </c>
      <c r="G32">
        <v>77.600359999999995</v>
      </c>
      <c r="H32">
        <v>7.0426200000000003</v>
      </c>
      <c r="I32">
        <v>7.0126910000000002</v>
      </c>
      <c r="J32">
        <v>3.9872540000000001</v>
      </c>
      <c r="K32">
        <v>75.462280000000007</v>
      </c>
      <c r="L32">
        <v>85.145359999999997</v>
      </c>
      <c r="M32">
        <v>3.9577719999999997E-2</v>
      </c>
    </row>
    <row r="33" spans="1:13" x14ac:dyDescent="0.3">
      <c r="A33" s="3">
        <v>45096.490277777775</v>
      </c>
      <c r="B33" t="s">
        <v>54</v>
      </c>
      <c r="C33">
        <v>53.640955929999997</v>
      </c>
      <c r="D33">
        <v>-2.580020776</v>
      </c>
      <c r="E33" t="s">
        <v>50</v>
      </c>
      <c r="F33">
        <v>20.277339999999999</v>
      </c>
      <c r="G33">
        <v>91.546660000000003</v>
      </c>
      <c r="H33">
        <v>8.1024259999999995</v>
      </c>
      <c r="I33">
        <v>7.3562240000000001</v>
      </c>
      <c r="J33">
        <v>0.1672891</v>
      </c>
      <c r="K33">
        <v>79.004429999999999</v>
      </c>
      <c r="L33">
        <v>86.837429999999998</v>
      </c>
      <c r="M33">
        <v>4.0407489999999997E-2</v>
      </c>
    </row>
    <row r="34" spans="1:13" x14ac:dyDescent="0.3">
      <c r="A34" s="3">
        <v>45096.490972222222</v>
      </c>
      <c r="B34" t="s">
        <v>54</v>
      </c>
      <c r="C34">
        <v>53.640967660000001</v>
      </c>
      <c r="D34">
        <v>-2.5800180830000001</v>
      </c>
      <c r="E34" t="s">
        <v>50</v>
      </c>
      <c r="F34">
        <v>20.313549999999999</v>
      </c>
      <c r="G34">
        <v>90.883380000000002</v>
      </c>
      <c r="H34">
        <v>8.0392550000000007</v>
      </c>
      <c r="I34">
        <v>7.3837080000000004</v>
      </c>
      <c r="J34">
        <v>0.65857569999999999</v>
      </c>
      <c r="K34">
        <v>79.349950000000007</v>
      </c>
      <c r="L34">
        <v>87.150919999999999</v>
      </c>
      <c r="M34">
        <v>4.0559810000000002E-2</v>
      </c>
    </row>
    <row r="35" spans="1:13" x14ac:dyDescent="0.3">
      <c r="A35" s="3">
        <v>45096.490972222222</v>
      </c>
      <c r="B35" t="s">
        <v>54</v>
      </c>
      <c r="C35">
        <v>53.640969009999999</v>
      </c>
      <c r="D35">
        <v>-2.580014829</v>
      </c>
      <c r="E35" t="s">
        <v>50</v>
      </c>
      <c r="F35">
        <v>20.327459999999999</v>
      </c>
      <c r="G35">
        <v>90.932789999999997</v>
      </c>
      <c r="H35">
        <v>8.0420960000000008</v>
      </c>
      <c r="I35">
        <v>7.3653050000000002</v>
      </c>
      <c r="J35">
        <v>1.009217</v>
      </c>
      <c r="K35">
        <v>78.964590000000001</v>
      </c>
      <c r="L35">
        <v>86.702399999999997</v>
      </c>
      <c r="M35">
        <v>4.0342139999999999E-2</v>
      </c>
    </row>
    <row r="36" spans="1:13" x14ac:dyDescent="0.3">
      <c r="A36" s="3">
        <v>45096.490972222222</v>
      </c>
      <c r="B36" t="s">
        <v>54</v>
      </c>
      <c r="C36">
        <v>53.640977589999999</v>
      </c>
      <c r="D36">
        <v>-2.580026293</v>
      </c>
      <c r="E36" t="s">
        <v>50</v>
      </c>
      <c r="F36">
        <v>20.316800000000001</v>
      </c>
      <c r="G36">
        <v>90.854709999999997</v>
      </c>
      <c r="H36">
        <v>8.0379919999999991</v>
      </c>
      <c r="I36">
        <v>7.3927329999999998</v>
      </c>
      <c r="J36">
        <v>1.485198</v>
      </c>
      <c r="K36">
        <v>78.938879999999997</v>
      </c>
      <c r="L36">
        <v>86.693550000000002</v>
      </c>
      <c r="M36">
        <v>4.03378E-2</v>
      </c>
    </row>
    <row r="37" spans="1:13" x14ac:dyDescent="0.3">
      <c r="A37" s="3">
        <v>45096.491666666669</v>
      </c>
      <c r="B37" t="s">
        <v>54</v>
      </c>
      <c r="C37">
        <v>53.640974880000002</v>
      </c>
      <c r="D37">
        <v>-2.5800264479999999</v>
      </c>
      <c r="E37" t="s">
        <v>50</v>
      </c>
      <c r="F37">
        <v>20.331199999999999</v>
      </c>
      <c r="G37">
        <v>90.866810000000001</v>
      </c>
      <c r="H37">
        <v>8.0368619999999993</v>
      </c>
      <c r="I37">
        <v>7.3809909999999999</v>
      </c>
      <c r="J37">
        <v>2.0268540000000002</v>
      </c>
      <c r="K37">
        <v>79.109409999999997</v>
      </c>
      <c r="L37">
        <v>86.854579999999999</v>
      </c>
      <c r="M37">
        <v>4.0416019999999997E-2</v>
      </c>
    </row>
    <row r="38" spans="1:13" x14ac:dyDescent="0.3">
      <c r="A38" s="3">
        <v>45096.491666666669</v>
      </c>
      <c r="B38" t="s">
        <v>54</v>
      </c>
      <c r="C38">
        <v>53.640973260000003</v>
      </c>
      <c r="D38">
        <v>-2.5800277089999999</v>
      </c>
      <c r="E38" t="s">
        <v>50</v>
      </c>
      <c r="F38">
        <v>20.315470000000001</v>
      </c>
      <c r="G38">
        <v>90.917599999999993</v>
      </c>
      <c r="H38">
        <v>8.0442370000000007</v>
      </c>
      <c r="I38">
        <v>7.3819590000000002</v>
      </c>
      <c r="J38">
        <v>2.4705490000000001</v>
      </c>
      <c r="K38">
        <v>79.124309999999994</v>
      </c>
      <c r="L38">
        <v>86.899600000000007</v>
      </c>
      <c r="M38">
        <v>4.0437809999999998E-2</v>
      </c>
    </row>
    <row r="39" spans="1:13" x14ac:dyDescent="0.3">
      <c r="A39" s="3">
        <v>45096.492361111108</v>
      </c>
      <c r="B39" t="s">
        <v>54</v>
      </c>
      <c r="C39">
        <v>53.640973260000003</v>
      </c>
      <c r="D39">
        <v>-2.5800277089999999</v>
      </c>
      <c r="E39" t="s">
        <v>50</v>
      </c>
      <c r="F39">
        <v>20.084489999999999</v>
      </c>
      <c r="G39">
        <v>88.898650000000004</v>
      </c>
      <c r="H39">
        <v>7.9022649999999999</v>
      </c>
      <c r="I39">
        <v>7.2929219999999999</v>
      </c>
      <c r="J39">
        <v>3.0055329999999998</v>
      </c>
      <c r="K39">
        <v>78.349279999999993</v>
      </c>
      <c r="L39">
        <v>86.467129999999997</v>
      </c>
      <c r="M39">
        <v>4.0226860000000003E-2</v>
      </c>
    </row>
    <row r="40" spans="1:13" x14ac:dyDescent="0.3">
      <c r="A40" s="3">
        <v>45096.492361111108</v>
      </c>
      <c r="B40" t="s">
        <v>54</v>
      </c>
      <c r="C40">
        <v>53.640973260000003</v>
      </c>
      <c r="D40">
        <v>-2.5800277089999999</v>
      </c>
      <c r="E40" t="s">
        <v>50</v>
      </c>
      <c r="F40">
        <v>19.74438</v>
      </c>
      <c r="G40">
        <v>86.756569999999996</v>
      </c>
      <c r="H40">
        <v>7.7637400000000003</v>
      </c>
      <c r="I40">
        <v>7.1843389999999996</v>
      </c>
      <c r="J40">
        <v>3.055383</v>
      </c>
      <c r="K40">
        <v>78.236429999999999</v>
      </c>
      <c r="L40">
        <v>86.966750000000005</v>
      </c>
      <c r="M40">
        <v>4.0467410000000002E-2</v>
      </c>
    </row>
    <row r="41" spans="1:13" x14ac:dyDescent="0.3">
      <c r="A41" s="3">
        <v>45096.494444444441</v>
      </c>
      <c r="B41" t="s">
        <v>55</v>
      </c>
      <c r="C41">
        <v>53.640058869999997</v>
      </c>
      <c r="D41">
        <v>-2.5801032620000002</v>
      </c>
      <c r="E41" t="s">
        <v>50</v>
      </c>
      <c r="F41">
        <v>20.251560000000001</v>
      </c>
      <c r="G41">
        <v>90.482619999999997</v>
      </c>
      <c r="H41">
        <v>8.0120889999999996</v>
      </c>
      <c r="I41">
        <v>7.3843030000000001</v>
      </c>
      <c r="J41">
        <v>0.17158789999999999</v>
      </c>
      <c r="K41">
        <v>79.059790000000007</v>
      </c>
      <c r="L41">
        <v>86.945310000000006</v>
      </c>
      <c r="M41">
        <v>4.0459750000000003E-2</v>
      </c>
    </row>
    <row r="42" spans="1:13" x14ac:dyDescent="0.3">
      <c r="A42" s="3">
        <v>45096.495138888888</v>
      </c>
      <c r="B42" t="s">
        <v>55</v>
      </c>
      <c r="C42">
        <v>53.640065069999999</v>
      </c>
      <c r="D42">
        <v>-2.5800959890000001</v>
      </c>
      <c r="E42" t="s">
        <v>50</v>
      </c>
      <c r="F42">
        <v>20.27272</v>
      </c>
      <c r="G42">
        <v>90.491140000000001</v>
      </c>
      <c r="H42">
        <v>8.008896</v>
      </c>
      <c r="I42">
        <v>7.3504509999999996</v>
      </c>
      <c r="J42">
        <v>0.68399049999999995</v>
      </c>
      <c r="K42">
        <v>79.162800000000004</v>
      </c>
      <c r="L42">
        <v>87.019909999999996</v>
      </c>
      <c r="M42">
        <v>4.0496049999999999E-2</v>
      </c>
    </row>
    <row r="43" spans="1:13" x14ac:dyDescent="0.3">
      <c r="A43" s="3">
        <v>45096.495138888888</v>
      </c>
      <c r="B43" t="s">
        <v>55</v>
      </c>
      <c r="C43">
        <v>53.640063869999999</v>
      </c>
      <c r="D43">
        <v>-2.5800826209999999</v>
      </c>
      <c r="E43" t="s">
        <v>50</v>
      </c>
      <c r="F43">
        <v>20.267939999999999</v>
      </c>
      <c r="G43">
        <v>90.113079999999997</v>
      </c>
      <c r="H43">
        <v>7.9776730000000002</v>
      </c>
      <c r="I43">
        <v>7.3557290000000002</v>
      </c>
      <c r="J43">
        <v>1.067097</v>
      </c>
      <c r="K43">
        <v>79.261489999999995</v>
      </c>
      <c r="L43">
        <v>87.137159999999994</v>
      </c>
      <c r="M43">
        <v>4.0552940000000003E-2</v>
      </c>
    </row>
    <row r="44" spans="1:13" x14ac:dyDescent="0.3">
      <c r="A44" s="3">
        <v>45096.495138888888</v>
      </c>
      <c r="B44" t="s">
        <v>55</v>
      </c>
      <c r="C44">
        <v>53.640067549999998</v>
      </c>
      <c r="D44">
        <v>-2.580084695</v>
      </c>
      <c r="E44" t="s">
        <v>50</v>
      </c>
      <c r="F44">
        <v>20.238689999999998</v>
      </c>
      <c r="G44">
        <v>89.954449999999994</v>
      </c>
      <c r="H44">
        <v>7.9684039999999996</v>
      </c>
      <c r="I44">
        <v>7.374854</v>
      </c>
      <c r="J44">
        <v>1.521806</v>
      </c>
      <c r="K44">
        <v>79.168149999999997</v>
      </c>
      <c r="L44">
        <v>87.088009999999997</v>
      </c>
      <c r="M44">
        <v>4.0528969999999997E-2</v>
      </c>
    </row>
    <row r="45" spans="1:13" x14ac:dyDescent="0.3">
      <c r="A45" s="3">
        <v>45096.495138888888</v>
      </c>
      <c r="B45" t="s">
        <v>55</v>
      </c>
      <c r="C45">
        <v>53.640058279999998</v>
      </c>
      <c r="D45">
        <v>-2.5800812099999999</v>
      </c>
      <c r="E45" t="s">
        <v>50</v>
      </c>
      <c r="F45">
        <v>20.16404</v>
      </c>
      <c r="G45">
        <v>89.210750000000004</v>
      </c>
      <c r="H45">
        <v>7.915114</v>
      </c>
      <c r="I45">
        <v>7.3437429999999999</v>
      </c>
      <c r="J45">
        <v>1.981317</v>
      </c>
      <c r="K45">
        <v>78.932919999999996</v>
      </c>
      <c r="L45">
        <v>86.965680000000006</v>
      </c>
      <c r="M45">
        <v>4.0469249999999998E-2</v>
      </c>
    </row>
    <row r="46" spans="1:13" x14ac:dyDescent="0.3">
      <c r="A46" s="3">
        <v>45096.495833333334</v>
      </c>
      <c r="B46" t="s">
        <v>55</v>
      </c>
      <c r="C46">
        <v>53.640052599999997</v>
      </c>
      <c r="D46">
        <v>-2.5800958039999999</v>
      </c>
      <c r="E46" t="s">
        <v>50</v>
      </c>
      <c r="F46">
        <v>20.137560000000001</v>
      </c>
      <c r="G46">
        <v>88.652370000000005</v>
      </c>
      <c r="H46">
        <v>7.8706930000000002</v>
      </c>
      <c r="I46">
        <v>7.3150190000000004</v>
      </c>
      <c r="J46">
        <v>2.5286499999999998</v>
      </c>
      <c r="K46">
        <v>78.966260000000005</v>
      </c>
      <c r="L46">
        <v>87.050910000000002</v>
      </c>
      <c r="M46">
        <v>4.0510499999999998E-2</v>
      </c>
    </row>
    <row r="47" spans="1:13" x14ac:dyDescent="0.3">
      <c r="A47" s="3">
        <v>45096.495833333334</v>
      </c>
      <c r="B47" t="s">
        <v>55</v>
      </c>
      <c r="C47">
        <v>53.640053180000002</v>
      </c>
      <c r="D47">
        <v>-2.580116066</v>
      </c>
      <c r="E47" t="s">
        <v>50</v>
      </c>
      <c r="F47">
        <v>19.99314</v>
      </c>
      <c r="G47">
        <v>87.482330000000005</v>
      </c>
      <c r="H47">
        <v>7.7892239999999999</v>
      </c>
      <c r="I47">
        <v>7.2621710000000004</v>
      </c>
      <c r="J47">
        <v>2.9843670000000002</v>
      </c>
      <c r="K47">
        <v>78.845249999999993</v>
      </c>
      <c r="L47">
        <v>87.18262</v>
      </c>
      <c r="M47">
        <v>4.0573699999999997E-2</v>
      </c>
    </row>
    <row r="48" spans="1:13" x14ac:dyDescent="0.3">
      <c r="A48" s="3">
        <v>45096.495833333334</v>
      </c>
      <c r="B48" t="s">
        <v>55</v>
      </c>
      <c r="C48">
        <v>53.640055250000003</v>
      </c>
      <c r="D48">
        <v>-2.5801280019999999</v>
      </c>
      <c r="E48" t="s">
        <v>50</v>
      </c>
      <c r="F48">
        <v>18.94115</v>
      </c>
      <c r="G48">
        <v>76.450810000000004</v>
      </c>
      <c r="H48">
        <v>6.9520020000000002</v>
      </c>
      <c r="I48">
        <v>6.9573479999999996</v>
      </c>
      <c r="J48">
        <v>3.5010910000000002</v>
      </c>
      <c r="K48">
        <v>74.911550000000005</v>
      </c>
      <c r="L48">
        <v>84.715230000000005</v>
      </c>
      <c r="M48">
        <v>3.9368050000000002E-2</v>
      </c>
    </row>
    <row r="49" spans="1:13" x14ac:dyDescent="0.3">
      <c r="A49" s="3">
        <v>45096.496527777781</v>
      </c>
      <c r="B49" t="s">
        <v>55</v>
      </c>
      <c r="C49">
        <v>53.640068309999997</v>
      </c>
      <c r="D49">
        <v>-2.5800939899999999</v>
      </c>
      <c r="E49" t="s">
        <v>50</v>
      </c>
      <c r="F49">
        <v>17.69819</v>
      </c>
      <c r="G49">
        <v>64.362459999999999</v>
      </c>
      <c r="H49">
        <v>6.0033130000000003</v>
      </c>
      <c r="I49">
        <v>6.7303420000000003</v>
      </c>
      <c r="J49">
        <v>3.9584190000000001</v>
      </c>
      <c r="K49">
        <v>71.716350000000006</v>
      </c>
      <c r="L49">
        <v>83.339259999999996</v>
      </c>
      <c r="M49">
        <v>3.8684219999999998E-2</v>
      </c>
    </row>
    <row r="50" spans="1:13" x14ac:dyDescent="0.3">
      <c r="A50" s="3">
        <v>45096.499305555553</v>
      </c>
      <c r="B50" t="s">
        <v>56</v>
      </c>
      <c r="C50">
        <v>53.638941539999998</v>
      </c>
      <c r="D50">
        <v>-2.579177353</v>
      </c>
      <c r="E50" t="s">
        <v>50</v>
      </c>
      <c r="F50">
        <v>20.33991</v>
      </c>
      <c r="G50">
        <v>91.124369999999999</v>
      </c>
      <c r="H50">
        <v>8.0538220000000003</v>
      </c>
      <c r="I50">
        <v>7.3887159999999996</v>
      </c>
      <c r="J50">
        <v>0.16156599999999999</v>
      </c>
      <c r="K50">
        <v>79.269880000000001</v>
      </c>
      <c r="L50">
        <v>87.014849999999996</v>
      </c>
      <c r="M50">
        <v>4.0493849999999998E-2</v>
      </c>
    </row>
    <row r="51" spans="1:13" x14ac:dyDescent="0.3">
      <c r="A51" s="3">
        <v>45096.5</v>
      </c>
      <c r="B51" t="s">
        <v>56</v>
      </c>
      <c r="C51">
        <v>53.638936190000003</v>
      </c>
      <c r="D51">
        <v>-2.5791843060000001</v>
      </c>
      <c r="E51" t="s">
        <v>50</v>
      </c>
      <c r="F51">
        <v>20.240919999999999</v>
      </c>
      <c r="G51">
        <v>90.210149999999999</v>
      </c>
      <c r="H51">
        <v>7.9904510000000002</v>
      </c>
      <c r="I51">
        <v>7.3572340000000001</v>
      </c>
      <c r="J51">
        <v>0.61806850000000002</v>
      </c>
      <c r="K51">
        <v>78.869720000000001</v>
      </c>
      <c r="L51">
        <v>86.755690000000001</v>
      </c>
      <c r="M51">
        <v>4.036766E-2</v>
      </c>
    </row>
    <row r="52" spans="1:13" x14ac:dyDescent="0.3">
      <c r="A52" s="3">
        <v>45096.5</v>
      </c>
      <c r="B52" t="s">
        <v>56</v>
      </c>
      <c r="C52">
        <v>53.638934939999999</v>
      </c>
      <c r="D52">
        <v>-2.5791835160000001</v>
      </c>
      <c r="E52" t="s">
        <v>50</v>
      </c>
      <c r="F52">
        <v>20.23321</v>
      </c>
      <c r="G52">
        <v>90.279910000000001</v>
      </c>
      <c r="H52">
        <v>7.9977299999999998</v>
      </c>
      <c r="I52">
        <v>7.3327229999999997</v>
      </c>
      <c r="J52">
        <v>1.0280860000000001</v>
      </c>
      <c r="K52">
        <v>78.958889999999997</v>
      </c>
      <c r="L52">
        <v>86.867840000000001</v>
      </c>
      <c r="M52">
        <v>4.0422069999999997E-2</v>
      </c>
    </row>
    <row r="53" spans="1:13" x14ac:dyDescent="0.3">
      <c r="A53" s="3">
        <v>45096.5</v>
      </c>
      <c r="B53" t="s">
        <v>56</v>
      </c>
      <c r="C53">
        <v>53.638944690000002</v>
      </c>
      <c r="D53">
        <v>-2.5791934259999998</v>
      </c>
      <c r="E53" t="s">
        <v>50</v>
      </c>
      <c r="F53">
        <v>20.215720000000001</v>
      </c>
      <c r="G53">
        <v>89.809430000000006</v>
      </c>
      <c r="H53">
        <v>7.9596600000000004</v>
      </c>
      <c r="I53">
        <v>7.3366949999999997</v>
      </c>
      <c r="J53">
        <v>1.4462820000000001</v>
      </c>
      <c r="K53">
        <v>78.865880000000004</v>
      </c>
      <c r="L53">
        <v>86.797409999999999</v>
      </c>
      <c r="M53">
        <v>4.0387810000000003E-2</v>
      </c>
    </row>
    <row r="54" spans="1:13" x14ac:dyDescent="0.3">
      <c r="A54" s="3">
        <v>45096.500694444447</v>
      </c>
      <c r="B54" t="s">
        <v>56</v>
      </c>
      <c r="C54">
        <v>53.638939639999997</v>
      </c>
      <c r="D54">
        <v>-2.5791807520000001</v>
      </c>
      <c r="E54" t="s">
        <v>50</v>
      </c>
      <c r="F54">
        <v>20.0548</v>
      </c>
      <c r="G54">
        <v>88.436070000000001</v>
      </c>
      <c r="H54">
        <v>7.8648210000000001</v>
      </c>
      <c r="I54">
        <v>7.2963930000000001</v>
      </c>
      <c r="J54">
        <v>1.9296960000000001</v>
      </c>
      <c r="K54">
        <v>78.774590000000003</v>
      </c>
      <c r="L54">
        <v>86.991209999999995</v>
      </c>
      <c r="M54">
        <v>4.0481120000000002E-2</v>
      </c>
    </row>
    <row r="55" spans="1:13" x14ac:dyDescent="0.3">
      <c r="A55" s="3">
        <v>45096.500694444447</v>
      </c>
      <c r="B55" t="s">
        <v>56</v>
      </c>
      <c r="C55">
        <v>53.638953669999999</v>
      </c>
      <c r="D55">
        <v>-2.5792018329999999</v>
      </c>
      <c r="E55" t="s">
        <v>50</v>
      </c>
      <c r="F55">
        <v>19.981010000000001</v>
      </c>
      <c r="G55">
        <v>86.546059999999997</v>
      </c>
      <c r="H55">
        <v>7.7075610000000001</v>
      </c>
      <c r="I55">
        <v>7.215535</v>
      </c>
      <c r="J55">
        <v>2.4974720000000001</v>
      </c>
      <c r="K55">
        <v>78.457920000000001</v>
      </c>
      <c r="L55">
        <v>86.776560000000003</v>
      </c>
      <c r="M55">
        <v>4.0376549999999997E-2</v>
      </c>
    </row>
    <row r="56" spans="1:13" x14ac:dyDescent="0.3">
      <c r="A56" s="3">
        <v>45096.500694444447</v>
      </c>
      <c r="B56" t="s">
        <v>56</v>
      </c>
      <c r="C56">
        <v>53.638950569999999</v>
      </c>
      <c r="D56">
        <v>-2.5791922629999999</v>
      </c>
      <c r="E56" t="s">
        <v>50</v>
      </c>
      <c r="F56">
        <v>19.8888</v>
      </c>
      <c r="G56">
        <v>84.005780000000001</v>
      </c>
      <c r="H56">
        <v>7.4962280000000003</v>
      </c>
      <c r="I56">
        <v>7.1318859999999997</v>
      </c>
      <c r="J56">
        <v>3.0668989999999998</v>
      </c>
      <c r="K56">
        <v>78.48021</v>
      </c>
      <c r="L56">
        <v>86.970659999999995</v>
      </c>
      <c r="M56">
        <v>4.0470239999999998E-2</v>
      </c>
    </row>
    <row r="57" spans="1:13" x14ac:dyDescent="0.3">
      <c r="A57" s="3">
        <v>45096.501388888886</v>
      </c>
      <c r="B57" t="s">
        <v>56</v>
      </c>
      <c r="C57">
        <v>53.63894793</v>
      </c>
      <c r="D57">
        <v>-2.5792039789999999</v>
      </c>
      <c r="E57" t="s">
        <v>50</v>
      </c>
      <c r="F57">
        <v>19.496089999999999</v>
      </c>
      <c r="G57">
        <v>81.718220000000002</v>
      </c>
      <c r="H57">
        <v>7.3494830000000002</v>
      </c>
      <c r="I57">
        <v>7.0768250000000004</v>
      </c>
      <c r="J57">
        <v>3.5028820000000001</v>
      </c>
      <c r="K57">
        <v>76.52319</v>
      </c>
      <c r="L57">
        <v>85.511409999999998</v>
      </c>
      <c r="M57">
        <v>3.9759299999999997E-2</v>
      </c>
    </row>
    <row r="58" spans="1:13" x14ac:dyDescent="0.3">
      <c r="A58" s="3">
        <v>45096.501388888886</v>
      </c>
      <c r="B58" t="s">
        <v>56</v>
      </c>
      <c r="C58">
        <v>53.638947100000003</v>
      </c>
      <c r="D58">
        <v>-2.5791983979999999</v>
      </c>
      <c r="E58" t="s">
        <v>50</v>
      </c>
      <c r="F58">
        <v>18.834499999999998</v>
      </c>
      <c r="G58">
        <v>76.801699999999997</v>
      </c>
      <c r="H58">
        <v>7.0003900000000003</v>
      </c>
      <c r="I58">
        <v>6.9932550000000004</v>
      </c>
      <c r="J58">
        <v>4.0105209999999998</v>
      </c>
      <c r="K58">
        <v>72.824330000000003</v>
      </c>
      <c r="L58">
        <v>82.542760000000001</v>
      </c>
      <c r="M58">
        <v>3.8312510000000001E-2</v>
      </c>
    </row>
    <row r="59" spans="1:13" x14ac:dyDescent="0.3">
      <c r="A59" s="3">
        <v>45096.501388888886</v>
      </c>
      <c r="B59" t="s">
        <v>56</v>
      </c>
      <c r="C59">
        <v>53.638944840000001</v>
      </c>
      <c r="D59">
        <v>-2.579196858</v>
      </c>
      <c r="E59" t="s">
        <v>50</v>
      </c>
      <c r="F59">
        <v>17.954190000000001</v>
      </c>
      <c r="G59">
        <v>77.054569999999998</v>
      </c>
      <c r="H59">
        <v>7.1508500000000002</v>
      </c>
      <c r="I59">
        <v>6.9879720000000001</v>
      </c>
      <c r="J59">
        <v>4.4690909999999997</v>
      </c>
      <c r="K59">
        <v>69.245440000000002</v>
      </c>
      <c r="L59">
        <v>80.009609999999995</v>
      </c>
      <c r="M59">
        <v>3.7072269999999997E-2</v>
      </c>
    </row>
    <row r="60" spans="1:13" x14ac:dyDescent="0.3">
      <c r="A60" s="3">
        <v>45096.501388888886</v>
      </c>
      <c r="B60" t="s">
        <v>56</v>
      </c>
      <c r="C60">
        <v>53.638943779999998</v>
      </c>
      <c r="D60">
        <v>-2.5792000079999999</v>
      </c>
      <c r="E60" t="s">
        <v>50</v>
      </c>
      <c r="F60">
        <v>17.592739999999999</v>
      </c>
      <c r="G60">
        <v>76.262659999999997</v>
      </c>
      <c r="H60">
        <v>7.1297730000000001</v>
      </c>
      <c r="I60">
        <v>6.9171709999999997</v>
      </c>
      <c r="J60">
        <v>4.8177640000000004</v>
      </c>
      <c r="K60">
        <v>68.787109999999998</v>
      </c>
      <c r="L60">
        <v>80.122820000000004</v>
      </c>
      <c r="M60">
        <v>3.7121910000000001E-2</v>
      </c>
    </row>
    <row r="61" spans="1:13" x14ac:dyDescent="0.3">
      <c r="A61" s="3">
        <v>45096.504166666666</v>
      </c>
      <c r="B61" t="s">
        <v>57</v>
      </c>
      <c r="C61">
        <v>53.638778219999999</v>
      </c>
      <c r="D61">
        <v>-2.577886806</v>
      </c>
      <c r="E61" t="s">
        <v>50</v>
      </c>
      <c r="F61">
        <v>20.416460000000001</v>
      </c>
      <c r="G61">
        <v>92.31747</v>
      </c>
      <c r="H61">
        <v>8.148695</v>
      </c>
      <c r="I61">
        <v>7.3367329999999997</v>
      </c>
      <c r="J61">
        <v>0.1290916</v>
      </c>
      <c r="K61">
        <v>78.82432</v>
      </c>
      <c r="L61">
        <v>86.387119999999996</v>
      </c>
      <c r="M61">
        <v>4.0189410000000002E-2</v>
      </c>
    </row>
    <row r="62" spans="1:13" x14ac:dyDescent="0.3">
      <c r="A62" s="3">
        <v>45096.504166666666</v>
      </c>
      <c r="B62" t="s">
        <v>57</v>
      </c>
      <c r="C62">
        <v>53.638783699999998</v>
      </c>
      <c r="D62">
        <v>-2.577843616</v>
      </c>
      <c r="E62" t="s">
        <v>50</v>
      </c>
      <c r="F62">
        <v>20.49605</v>
      </c>
      <c r="G62">
        <v>92.03313</v>
      </c>
      <c r="H62">
        <v>8.1122680000000003</v>
      </c>
      <c r="I62">
        <v>7.3788499999999999</v>
      </c>
      <c r="J62">
        <v>0.64845509999999995</v>
      </c>
      <c r="K62">
        <v>79.337680000000006</v>
      </c>
      <c r="L62">
        <v>86.805120000000002</v>
      </c>
      <c r="M62">
        <v>4.0392579999999997E-2</v>
      </c>
    </row>
    <row r="63" spans="1:13" x14ac:dyDescent="0.3">
      <c r="A63" s="3">
        <v>45096.504166666666</v>
      </c>
      <c r="B63" t="s">
        <v>57</v>
      </c>
      <c r="C63">
        <v>53.638786230000001</v>
      </c>
      <c r="D63">
        <v>-2.5778625609999999</v>
      </c>
      <c r="E63" t="s">
        <v>50</v>
      </c>
      <c r="F63">
        <v>20.470099999999999</v>
      </c>
      <c r="G63">
        <v>92.001379999999997</v>
      </c>
      <c r="H63">
        <v>8.1132010000000001</v>
      </c>
      <c r="I63">
        <v>7.3850160000000002</v>
      </c>
      <c r="J63">
        <v>1.013962</v>
      </c>
      <c r="K63">
        <v>79.307199999999995</v>
      </c>
      <c r="L63">
        <v>86.818860000000001</v>
      </c>
      <c r="M63">
        <v>4.0399169999999998E-2</v>
      </c>
    </row>
    <row r="64" spans="1:13" x14ac:dyDescent="0.3">
      <c r="A64" s="3">
        <v>45096.504166666666</v>
      </c>
      <c r="B64" t="s">
        <v>57</v>
      </c>
      <c r="C64">
        <v>53.638781559999998</v>
      </c>
      <c r="D64">
        <v>-2.5778543350000001</v>
      </c>
      <c r="E64" t="s">
        <v>50</v>
      </c>
      <c r="F64">
        <v>20.250060000000001</v>
      </c>
      <c r="G64">
        <v>90.873459999999994</v>
      </c>
      <c r="H64">
        <v>8.0496680000000005</v>
      </c>
      <c r="I64">
        <v>7.3526569999999998</v>
      </c>
      <c r="J64">
        <v>1.4959020000000001</v>
      </c>
      <c r="K64">
        <v>79.054410000000004</v>
      </c>
      <c r="L64">
        <v>86.9422</v>
      </c>
      <c r="M64">
        <v>4.0458220000000003E-2</v>
      </c>
    </row>
    <row r="65" spans="1:13" x14ac:dyDescent="0.3">
      <c r="A65" s="3">
        <v>45096.504861111112</v>
      </c>
      <c r="B65" t="s">
        <v>57</v>
      </c>
      <c r="C65">
        <v>53.638777740000002</v>
      </c>
      <c r="D65">
        <v>-2.5778627159999998</v>
      </c>
      <c r="E65" t="s">
        <v>50</v>
      </c>
      <c r="F65">
        <v>20.104430000000001</v>
      </c>
      <c r="G65">
        <v>89.158460000000005</v>
      </c>
      <c r="H65">
        <v>7.9199229999999998</v>
      </c>
      <c r="I65">
        <v>7.293647</v>
      </c>
      <c r="J65">
        <v>2.0119009999999999</v>
      </c>
      <c r="K65">
        <v>78.966059999999999</v>
      </c>
      <c r="L65">
        <v>87.111459999999994</v>
      </c>
      <c r="M65">
        <v>4.0539739999999998E-2</v>
      </c>
    </row>
    <row r="66" spans="1:13" x14ac:dyDescent="0.3">
      <c r="A66" s="3">
        <v>45096.504861111112</v>
      </c>
      <c r="B66" t="s">
        <v>57</v>
      </c>
      <c r="C66">
        <v>53.638777740000002</v>
      </c>
      <c r="D66">
        <v>-2.5778627159999998</v>
      </c>
      <c r="E66" t="s">
        <v>50</v>
      </c>
      <c r="F66">
        <v>19.958950000000002</v>
      </c>
      <c r="G66">
        <v>87.364590000000007</v>
      </c>
      <c r="H66">
        <v>7.7834880000000002</v>
      </c>
      <c r="I66">
        <v>7.2223309999999996</v>
      </c>
      <c r="J66">
        <v>2.4618370000000001</v>
      </c>
      <c r="K66">
        <v>78.709710000000001</v>
      </c>
      <c r="L66">
        <v>87.095600000000005</v>
      </c>
      <c r="M66">
        <v>4.0531280000000003E-2</v>
      </c>
    </row>
    <row r="67" spans="1:13" x14ac:dyDescent="0.3">
      <c r="A67" s="3">
        <v>45096.505555555559</v>
      </c>
      <c r="B67" t="s">
        <v>57</v>
      </c>
      <c r="C67">
        <v>53.638771499999997</v>
      </c>
      <c r="D67">
        <v>-2.577838334</v>
      </c>
      <c r="E67" t="s">
        <v>50</v>
      </c>
      <c r="F67">
        <v>19.286059999999999</v>
      </c>
      <c r="G67">
        <v>79.620130000000003</v>
      </c>
      <c r="H67">
        <v>7.1894140000000002</v>
      </c>
      <c r="I67">
        <v>7.0118460000000002</v>
      </c>
      <c r="J67">
        <v>2.9184269999999999</v>
      </c>
      <c r="K67">
        <v>76.412540000000007</v>
      </c>
      <c r="L67">
        <v>85.773269999999997</v>
      </c>
      <c r="M67">
        <v>3.9884749999999997E-2</v>
      </c>
    </row>
    <row r="68" spans="1:13" x14ac:dyDescent="0.3">
      <c r="A68" s="3">
        <v>45096.506249999999</v>
      </c>
      <c r="B68" t="s">
        <v>57</v>
      </c>
      <c r="C68">
        <v>53.638796769999999</v>
      </c>
      <c r="D68">
        <v>-2.5778529739999998</v>
      </c>
      <c r="E68" t="s">
        <v>50</v>
      </c>
      <c r="F68">
        <v>18.602209999999999</v>
      </c>
      <c r="G68">
        <v>77.393550000000005</v>
      </c>
      <c r="H68">
        <v>7.0860909999999997</v>
      </c>
      <c r="I68">
        <v>6.9451700000000001</v>
      </c>
      <c r="J68">
        <v>3.503123</v>
      </c>
      <c r="K68">
        <v>73.259540000000001</v>
      </c>
      <c r="L68">
        <v>83.457909999999998</v>
      </c>
      <c r="M68">
        <v>3.8754209999999997E-2</v>
      </c>
    </row>
    <row r="69" spans="1:13" x14ac:dyDescent="0.3">
      <c r="A69" s="3">
        <v>45096.506249999999</v>
      </c>
      <c r="B69" t="s">
        <v>57</v>
      </c>
      <c r="C69">
        <v>53.638800590000002</v>
      </c>
      <c r="D69">
        <v>-2.5778472429999999</v>
      </c>
      <c r="E69" t="s">
        <v>50</v>
      </c>
      <c r="F69">
        <v>18.447949999999999</v>
      </c>
      <c r="G69">
        <v>76.122389999999996</v>
      </c>
      <c r="H69">
        <v>6.9919500000000001</v>
      </c>
      <c r="I69">
        <v>6.9080709999999996</v>
      </c>
      <c r="J69">
        <v>4.0280170000000002</v>
      </c>
      <c r="K69">
        <v>73.056489999999997</v>
      </c>
      <c r="L69">
        <v>83.506910000000005</v>
      </c>
      <c r="M69">
        <v>3.8776159999999997E-2</v>
      </c>
    </row>
    <row r="70" spans="1:13" x14ac:dyDescent="0.3">
      <c r="A70" s="3">
        <v>45096.510416666664</v>
      </c>
      <c r="B70" t="s">
        <v>58</v>
      </c>
      <c r="C70">
        <v>53.637867579999998</v>
      </c>
      <c r="D70">
        <v>-2.5768875840000001</v>
      </c>
      <c r="E70" t="s">
        <v>50</v>
      </c>
      <c r="F70">
        <v>20.395050000000001</v>
      </c>
      <c r="G70">
        <v>92.252210000000005</v>
      </c>
      <c r="H70">
        <v>8.1462040000000009</v>
      </c>
      <c r="I70">
        <v>7.377281</v>
      </c>
      <c r="J70">
        <v>0.14443400000000001</v>
      </c>
      <c r="K70">
        <v>79.361599999999996</v>
      </c>
      <c r="L70">
        <v>87.014970000000005</v>
      </c>
      <c r="M70">
        <v>4.049411E-2</v>
      </c>
    </row>
    <row r="71" spans="1:13" x14ac:dyDescent="0.3">
      <c r="A71" s="3">
        <v>45096.511111111111</v>
      </c>
      <c r="B71" t="s">
        <v>58</v>
      </c>
      <c r="C71">
        <v>53.637876720000001</v>
      </c>
      <c r="D71">
        <v>-2.5768843330000002</v>
      </c>
      <c r="E71" t="s">
        <v>50</v>
      </c>
      <c r="F71">
        <v>20.421119999999998</v>
      </c>
      <c r="G71">
        <v>91.676990000000004</v>
      </c>
      <c r="H71">
        <v>8.0912590000000009</v>
      </c>
      <c r="I71">
        <v>7.3855709999999997</v>
      </c>
      <c r="J71">
        <v>0.57191950000000003</v>
      </c>
      <c r="K71">
        <v>79.202719999999999</v>
      </c>
      <c r="L71">
        <v>86.793390000000002</v>
      </c>
      <c r="M71">
        <v>4.0386640000000001E-2</v>
      </c>
    </row>
    <row r="72" spans="1:13" x14ac:dyDescent="0.3">
      <c r="A72" s="3">
        <v>45096.511111111111</v>
      </c>
      <c r="B72" t="s">
        <v>58</v>
      </c>
      <c r="C72">
        <v>53.63786983</v>
      </c>
      <c r="D72">
        <v>-2.5768798820000001</v>
      </c>
      <c r="E72" t="s">
        <v>50</v>
      </c>
      <c r="F72">
        <v>20.43966</v>
      </c>
      <c r="G72">
        <v>91.506290000000007</v>
      </c>
      <c r="H72">
        <v>8.0739490000000007</v>
      </c>
      <c r="I72">
        <v>7.3662299999999998</v>
      </c>
      <c r="J72">
        <v>0.9966933</v>
      </c>
      <c r="K72">
        <v>79.135109999999997</v>
      </c>
      <c r="L72">
        <v>86.685649999999995</v>
      </c>
      <c r="M72">
        <v>4.0334410000000001E-2</v>
      </c>
    </row>
    <row r="73" spans="1:13" x14ac:dyDescent="0.3">
      <c r="A73" s="3">
        <v>45096.511111111111</v>
      </c>
      <c r="B73" t="s">
        <v>58</v>
      </c>
      <c r="C73">
        <v>53.637865189999999</v>
      </c>
      <c r="D73">
        <v>-2.5768773180000002</v>
      </c>
      <c r="E73" t="s">
        <v>50</v>
      </c>
      <c r="F73">
        <v>20.212420000000002</v>
      </c>
      <c r="G73">
        <v>89.93571</v>
      </c>
      <c r="H73">
        <v>7.9714239999999998</v>
      </c>
      <c r="I73">
        <v>7.309825</v>
      </c>
      <c r="J73">
        <v>1.4661519999999999</v>
      </c>
      <c r="K73">
        <v>78.733419999999995</v>
      </c>
      <c r="L73">
        <v>86.657610000000005</v>
      </c>
      <c r="M73">
        <v>4.031991E-2</v>
      </c>
    </row>
    <row r="74" spans="1:13" x14ac:dyDescent="0.3">
      <c r="A74" s="3">
        <v>45096.511805555558</v>
      </c>
      <c r="B74" t="s">
        <v>58</v>
      </c>
      <c r="C74">
        <v>53.63786657</v>
      </c>
      <c r="D74">
        <v>-2.5768839379999999</v>
      </c>
      <c r="E74" t="s">
        <v>50</v>
      </c>
      <c r="F74">
        <v>19.7577</v>
      </c>
      <c r="G74">
        <v>83.656800000000004</v>
      </c>
      <c r="H74">
        <v>7.4830560000000004</v>
      </c>
      <c r="I74">
        <v>7.1066520000000004</v>
      </c>
      <c r="J74">
        <v>2.0086219999999999</v>
      </c>
      <c r="K74">
        <v>78.154700000000005</v>
      </c>
      <c r="L74">
        <v>86.850909999999999</v>
      </c>
      <c r="M74">
        <v>4.0411309999999999E-2</v>
      </c>
    </row>
    <row r="75" spans="1:13" x14ac:dyDescent="0.3">
      <c r="A75" s="3">
        <v>45096.511805555558</v>
      </c>
      <c r="B75" t="s">
        <v>58</v>
      </c>
      <c r="C75">
        <v>53.637872139999999</v>
      </c>
      <c r="D75">
        <v>-2.5768832690000001</v>
      </c>
      <c r="E75" t="s">
        <v>50</v>
      </c>
      <c r="F75">
        <v>19.531420000000001</v>
      </c>
      <c r="G75">
        <v>82.421689999999998</v>
      </c>
      <c r="H75">
        <v>7.4068350000000001</v>
      </c>
      <c r="I75">
        <v>7.1247059999999998</v>
      </c>
      <c r="J75">
        <v>2.5456629999999998</v>
      </c>
      <c r="K75">
        <v>76.073459999999997</v>
      </c>
      <c r="L75">
        <v>84.94529</v>
      </c>
      <c r="M75">
        <v>3.94848E-2</v>
      </c>
    </row>
    <row r="76" spans="1:13" x14ac:dyDescent="0.3">
      <c r="A76" s="3">
        <v>45096.51458333333</v>
      </c>
      <c r="B76" t="s">
        <v>59</v>
      </c>
      <c r="C76">
        <v>53.637247379999998</v>
      </c>
      <c r="D76">
        <v>-2.5772899059999999</v>
      </c>
      <c r="E76" t="s">
        <v>50</v>
      </c>
      <c r="F76">
        <v>20.429359999999999</v>
      </c>
      <c r="G76">
        <v>91.904929999999993</v>
      </c>
      <c r="H76">
        <v>8.1088640000000005</v>
      </c>
      <c r="I76">
        <v>7.3710149999999999</v>
      </c>
      <c r="J76">
        <v>0.17039180000000001</v>
      </c>
      <c r="K76">
        <v>79.396450000000002</v>
      </c>
      <c r="L76">
        <v>86.990679999999998</v>
      </c>
      <c r="M76">
        <v>4.0482440000000001E-2</v>
      </c>
    </row>
    <row r="77" spans="1:13" x14ac:dyDescent="0.3">
      <c r="A77" s="3">
        <v>45096.51458333333</v>
      </c>
      <c r="B77" t="s">
        <v>59</v>
      </c>
      <c r="C77">
        <v>53.637251999999997</v>
      </c>
      <c r="D77">
        <v>-2.577307308</v>
      </c>
      <c r="E77" t="s">
        <v>50</v>
      </c>
      <c r="F77">
        <v>20.469249999999999</v>
      </c>
      <c r="G77">
        <v>91.685559999999995</v>
      </c>
      <c r="H77">
        <v>8.0833139999999997</v>
      </c>
      <c r="I77">
        <v>7.3530730000000002</v>
      </c>
      <c r="J77">
        <v>0.49813849999999998</v>
      </c>
      <c r="K77">
        <v>79.339280000000002</v>
      </c>
      <c r="L77">
        <v>86.855519999999999</v>
      </c>
      <c r="M77">
        <v>4.0416970000000003E-2</v>
      </c>
    </row>
    <row r="78" spans="1:13" x14ac:dyDescent="0.3">
      <c r="A78" s="3">
        <v>45096.51458333333</v>
      </c>
      <c r="B78" t="s">
        <v>59</v>
      </c>
      <c r="C78">
        <v>53.637242690000001</v>
      </c>
      <c r="D78">
        <v>-2.5772984189999999</v>
      </c>
      <c r="E78" t="s">
        <v>50</v>
      </c>
      <c r="F78">
        <v>20.070129999999999</v>
      </c>
      <c r="G78">
        <v>89.263729999999995</v>
      </c>
      <c r="H78">
        <v>7.9337600000000004</v>
      </c>
      <c r="I78">
        <v>7.3036339999999997</v>
      </c>
      <c r="J78">
        <v>1.0916300000000001</v>
      </c>
      <c r="K78">
        <v>78.972309999999993</v>
      </c>
      <c r="L78">
        <v>87.181340000000006</v>
      </c>
      <c r="M78">
        <v>4.0573480000000002E-2</v>
      </c>
    </row>
    <row r="79" spans="1:13" x14ac:dyDescent="0.3">
      <c r="A79" s="3">
        <v>45096.515277777777</v>
      </c>
      <c r="B79" t="s">
        <v>59</v>
      </c>
      <c r="C79">
        <v>53.637250420000001</v>
      </c>
      <c r="D79">
        <v>-2.5773187160000002</v>
      </c>
      <c r="E79" t="s">
        <v>50</v>
      </c>
      <c r="F79">
        <v>20.047059999999998</v>
      </c>
      <c r="G79">
        <v>88.382379999999998</v>
      </c>
      <c r="H79">
        <v>7.8589909999999996</v>
      </c>
      <c r="I79">
        <v>7.2684430000000004</v>
      </c>
      <c r="J79">
        <v>1.53295</v>
      </c>
      <c r="K79">
        <v>78.969059999999999</v>
      </c>
      <c r="L79">
        <v>87.220190000000002</v>
      </c>
      <c r="M79">
        <v>4.0592219999999998E-2</v>
      </c>
    </row>
    <row r="80" spans="1:13" x14ac:dyDescent="0.3">
      <c r="A80" s="3">
        <v>45096.515277777777</v>
      </c>
      <c r="B80" t="s">
        <v>59</v>
      </c>
      <c r="C80">
        <v>53.637258000000003</v>
      </c>
      <c r="D80">
        <v>-2.5773276109999999</v>
      </c>
      <c r="E80" t="s">
        <v>50</v>
      </c>
      <c r="F80">
        <v>19.913309999999999</v>
      </c>
      <c r="G80">
        <v>86.454700000000003</v>
      </c>
      <c r="H80">
        <v>7.7089639999999999</v>
      </c>
      <c r="I80">
        <v>7.195983</v>
      </c>
      <c r="J80">
        <v>1.9380980000000001</v>
      </c>
      <c r="K80">
        <v>78.416370000000001</v>
      </c>
      <c r="L80">
        <v>86.854770000000002</v>
      </c>
      <c r="M80">
        <v>4.0414129999999999E-2</v>
      </c>
    </row>
    <row r="81" spans="1:13" x14ac:dyDescent="0.3">
      <c r="A81" s="3">
        <v>45096.515972222223</v>
      </c>
      <c r="B81" t="s">
        <v>59</v>
      </c>
      <c r="C81">
        <v>53.637278799999997</v>
      </c>
      <c r="D81">
        <v>-2.5773646349999999</v>
      </c>
      <c r="E81" t="s">
        <v>50</v>
      </c>
      <c r="F81">
        <v>19.49991</v>
      </c>
      <c r="G81">
        <v>81.513180000000006</v>
      </c>
      <c r="H81">
        <v>7.3283659999999999</v>
      </c>
      <c r="I81">
        <v>7.0651330000000003</v>
      </c>
      <c r="J81">
        <v>2.1071360000000001</v>
      </c>
      <c r="K81">
        <v>77.458439999999996</v>
      </c>
      <c r="L81">
        <v>86.550690000000003</v>
      </c>
      <c r="M81">
        <v>4.0263800000000002E-2</v>
      </c>
    </row>
    <row r="82" spans="1:13" x14ac:dyDescent="0.3">
      <c r="A82" s="3">
        <v>45096.515972222223</v>
      </c>
      <c r="B82" t="s">
        <v>59</v>
      </c>
      <c r="C82">
        <v>53.637287100000002</v>
      </c>
      <c r="D82">
        <v>-2.5773612689999998</v>
      </c>
      <c r="E82" t="s">
        <v>50</v>
      </c>
      <c r="F82">
        <v>19.413989999999998</v>
      </c>
      <c r="G82">
        <v>80.268299999999996</v>
      </c>
      <c r="H82">
        <v>7.2292360000000002</v>
      </c>
      <c r="I82">
        <v>7.0374340000000002</v>
      </c>
      <c r="J82">
        <v>2.4845459999999999</v>
      </c>
      <c r="K82">
        <v>76.532300000000006</v>
      </c>
      <c r="L82">
        <v>85.672920000000005</v>
      </c>
      <c r="M82">
        <v>3.98371E-2</v>
      </c>
    </row>
    <row r="83" spans="1:13" x14ac:dyDescent="0.3">
      <c r="A83" s="3">
        <v>45096.515972222223</v>
      </c>
      <c r="B83" t="s">
        <v>59</v>
      </c>
      <c r="C83">
        <v>53.637303510000002</v>
      </c>
      <c r="D83">
        <v>-2.5773356249999999</v>
      </c>
      <c r="E83" t="s">
        <v>50</v>
      </c>
      <c r="F83">
        <v>19.325569999999999</v>
      </c>
      <c r="G83">
        <v>79.686359999999993</v>
      </c>
      <c r="H83">
        <v>7.1905210000000004</v>
      </c>
      <c r="I83">
        <v>7.0211620000000003</v>
      </c>
      <c r="J83">
        <v>2.9643280000000001</v>
      </c>
      <c r="K83">
        <v>75.110510000000005</v>
      </c>
      <c r="L83">
        <v>84.240300000000005</v>
      </c>
      <c r="M83">
        <v>3.9141009999999997E-2</v>
      </c>
    </row>
    <row r="84" spans="1:13" x14ac:dyDescent="0.3">
      <c r="A84" s="3">
        <v>45096.515972222223</v>
      </c>
      <c r="B84" t="s">
        <v>59</v>
      </c>
      <c r="C84">
        <v>53.637301170000001</v>
      </c>
      <c r="D84">
        <v>-2.5773117569999999</v>
      </c>
      <c r="E84" t="s">
        <v>50</v>
      </c>
      <c r="F84">
        <v>18.913620000000002</v>
      </c>
      <c r="G84">
        <v>79.080380000000005</v>
      </c>
      <c r="H84">
        <v>7.1953449999999997</v>
      </c>
      <c r="I84">
        <v>6.9828000000000001</v>
      </c>
      <c r="J84">
        <v>3.536473</v>
      </c>
      <c r="K84">
        <v>74.160240000000002</v>
      </c>
      <c r="L84">
        <v>83.915170000000003</v>
      </c>
      <c r="M84">
        <v>3.897946E-2</v>
      </c>
    </row>
    <row r="85" spans="1:13" x14ac:dyDescent="0.3">
      <c r="A85" s="3">
        <v>45096.51666666667</v>
      </c>
      <c r="B85" t="s">
        <v>59</v>
      </c>
      <c r="C85">
        <v>53.637291300000001</v>
      </c>
      <c r="D85">
        <v>-2.5772986549999999</v>
      </c>
      <c r="E85" t="s">
        <v>50</v>
      </c>
      <c r="F85">
        <v>18.80452</v>
      </c>
      <c r="G85">
        <v>78.623829999999998</v>
      </c>
      <c r="H85">
        <v>7.1697550000000003</v>
      </c>
      <c r="I85">
        <v>6.9740609999999998</v>
      </c>
      <c r="J85">
        <v>3.9891160000000001</v>
      </c>
      <c r="K85">
        <v>74.034260000000003</v>
      </c>
      <c r="L85">
        <v>83.970870000000005</v>
      </c>
      <c r="M85">
        <v>3.9005400000000003E-2</v>
      </c>
    </row>
    <row r="86" spans="1:13" x14ac:dyDescent="0.3">
      <c r="A86" s="3">
        <v>45096.51666666667</v>
      </c>
      <c r="B86" t="s">
        <v>59</v>
      </c>
      <c r="C86">
        <v>53.637289969999998</v>
      </c>
      <c r="D86">
        <v>-2.5773055720000002</v>
      </c>
      <c r="E86" t="s">
        <v>50</v>
      </c>
      <c r="F86">
        <v>17.611470000000001</v>
      </c>
      <c r="G86">
        <v>78.383179999999996</v>
      </c>
      <c r="H86">
        <v>7.3255429999999997</v>
      </c>
      <c r="I86">
        <v>6.9670709999999998</v>
      </c>
      <c r="J86">
        <v>4.4521319999999998</v>
      </c>
      <c r="K86">
        <v>66.572370000000006</v>
      </c>
      <c r="L86">
        <v>77.501729999999995</v>
      </c>
      <c r="M86">
        <v>3.585004E-2</v>
      </c>
    </row>
    <row r="87" spans="1:13" x14ac:dyDescent="0.3">
      <c r="A87" s="3">
        <v>45096.519444444442</v>
      </c>
      <c r="B87" t="s">
        <v>60</v>
      </c>
      <c r="C87">
        <v>53.636770040000002</v>
      </c>
      <c r="D87">
        <v>-2.575540835</v>
      </c>
      <c r="E87" t="s">
        <v>50</v>
      </c>
      <c r="F87">
        <v>20.452860000000001</v>
      </c>
      <c r="G87">
        <v>92.45729</v>
      </c>
      <c r="H87">
        <v>8.1538160000000008</v>
      </c>
      <c r="I87">
        <v>7.3723590000000003</v>
      </c>
      <c r="J87">
        <v>0.1656137</v>
      </c>
      <c r="K87">
        <v>78.720479999999995</v>
      </c>
      <c r="L87">
        <v>86.207650000000001</v>
      </c>
      <c r="M87">
        <v>4.0102409999999998E-2</v>
      </c>
    </row>
    <row r="88" spans="1:13" x14ac:dyDescent="0.3">
      <c r="A88" s="3">
        <v>45096.519444444442</v>
      </c>
      <c r="B88" t="s">
        <v>60</v>
      </c>
      <c r="C88">
        <v>53.636794760000001</v>
      </c>
      <c r="D88">
        <v>-2.5754887819999999</v>
      </c>
      <c r="E88" t="s">
        <v>50</v>
      </c>
      <c r="F88">
        <v>20.441240000000001</v>
      </c>
      <c r="G88">
        <v>91.684309999999996</v>
      </c>
      <c r="H88">
        <v>8.0894940000000002</v>
      </c>
      <c r="I88">
        <v>7.3730359999999999</v>
      </c>
      <c r="J88">
        <v>0.51086679999999995</v>
      </c>
      <c r="K88">
        <v>78.008830000000003</v>
      </c>
      <c r="L88">
        <v>85.449100000000001</v>
      </c>
      <c r="M88">
        <v>3.9734100000000001E-2</v>
      </c>
    </row>
    <row r="89" spans="1:13" x14ac:dyDescent="0.3">
      <c r="A89" s="3">
        <v>45096.520138888889</v>
      </c>
      <c r="B89" t="s">
        <v>60</v>
      </c>
      <c r="C89">
        <v>53.636777700000003</v>
      </c>
      <c r="D89">
        <v>-2.575489068</v>
      </c>
      <c r="E89" t="s">
        <v>50</v>
      </c>
      <c r="F89">
        <v>20.430789999999998</v>
      </c>
      <c r="G89">
        <v>91.671679999999995</v>
      </c>
      <c r="H89">
        <v>8.0908719999999992</v>
      </c>
      <c r="I89">
        <v>7.3820649999999999</v>
      </c>
      <c r="J89">
        <v>0.95765739999999999</v>
      </c>
      <c r="K89">
        <v>78.169489999999996</v>
      </c>
      <c r="L89">
        <v>85.64376</v>
      </c>
      <c r="M89">
        <v>3.9828580000000002E-2</v>
      </c>
    </row>
    <row r="90" spans="1:13" x14ac:dyDescent="0.3">
      <c r="A90" s="3">
        <v>45096.520138888889</v>
      </c>
      <c r="B90" t="s">
        <v>60</v>
      </c>
      <c r="C90">
        <v>53.636778499999998</v>
      </c>
      <c r="D90">
        <v>-2.5755097949999999</v>
      </c>
      <c r="E90" t="s">
        <v>50</v>
      </c>
      <c r="F90">
        <v>20.060880000000001</v>
      </c>
      <c r="G90">
        <v>90.640979999999999</v>
      </c>
      <c r="H90">
        <v>8.0597139999999996</v>
      </c>
      <c r="I90">
        <v>7.3084949999999997</v>
      </c>
      <c r="J90">
        <v>1.4776750000000001</v>
      </c>
      <c r="K90">
        <v>77.053510000000003</v>
      </c>
      <c r="L90">
        <v>85.079560000000001</v>
      </c>
      <c r="M90">
        <v>3.9553169999999999E-2</v>
      </c>
    </row>
    <row r="91" spans="1:13" x14ac:dyDescent="0.3">
      <c r="A91" s="3">
        <v>45096.520833333336</v>
      </c>
      <c r="B91" t="s">
        <v>60</v>
      </c>
      <c r="C91">
        <v>53.636764640000003</v>
      </c>
      <c r="D91">
        <v>-2.5754951149999998</v>
      </c>
      <c r="E91" t="s">
        <v>50</v>
      </c>
      <c r="F91">
        <v>19.62968</v>
      </c>
      <c r="G91">
        <v>86.185230000000004</v>
      </c>
      <c r="H91">
        <v>7.7286380000000001</v>
      </c>
      <c r="I91">
        <v>7.151599</v>
      </c>
      <c r="J91">
        <v>1.956102</v>
      </c>
      <c r="K91">
        <v>77.030450000000002</v>
      </c>
      <c r="L91">
        <v>85.834860000000006</v>
      </c>
      <c r="M91">
        <v>3.9917300000000003E-2</v>
      </c>
    </row>
    <row r="92" spans="1:13" x14ac:dyDescent="0.3">
      <c r="A92" s="3">
        <v>45096.520833333336</v>
      </c>
      <c r="B92" t="s">
        <v>60</v>
      </c>
      <c r="C92">
        <v>53.636753210000002</v>
      </c>
      <c r="D92">
        <v>-2.5754702209999998</v>
      </c>
      <c r="E92" t="s">
        <v>50</v>
      </c>
      <c r="F92">
        <v>19.314330000000002</v>
      </c>
      <c r="G92">
        <v>81.565259999999995</v>
      </c>
      <c r="H92">
        <v>7.3613920000000004</v>
      </c>
      <c r="I92">
        <v>7.0194349999999996</v>
      </c>
      <c r="J92">
        <v>2.449684</v>
      </c>
      <c r="K92">
        <v>75.469830000000002</v>
      </c>
      <c r="L92">
        <v>84.664029999999997</v>
      </c>
      <c r="M92">
        <v>3.9346609999999997E-2</v>
      </c>
    </row>
    <row r="93" spans="1:13" x14ac:dyDescent="0.3">
      <c r="A93" s="3">
        <v>45096.522916666669</v>
      </c>
      <c r="B93" t="s">
        <v>61</v>
      </c>
      <c r="C93">
        <v>53.635797660000001</v>
      </c>
      <c r="D93">
        <v>-2.57579366</v>
      </c>
      <c r="E93" t="s">
        <v>50</v>
      </c>
      <c r="F93">
        <v>20.49211</v>
      </c>
      <c r="G93">
        <v>92.479730000000004</v>
      </c>
      <c r="H93">
        <v>8.1491950000000006</v>
      </c>
      <c r="I93">
        <v>7.3732319999999998</v>
      </c>
      <c r="J93">
        <v>0.160077</v>
      </c>
      <c r="K93">
        <v>79.448580000000007</v>
      </c>
      <c r="L93">
        <v>86.933620000000005</v>
      </c>
      <c r="M93">
        <v>4.0454959999999998E-2</v>
      </c>
    </row>
    <row r="94" spans="1:13" x14ac:dyDescent="0.3">
      <c r="A94" s="3">
        <v>45096.523611111108</v>
      </c>
      <c r="B94" t="s">
        <v>61</v>
      </c>
      <c r="C94">
        <v>53.635826979999997</v>
      </c>
      <c r="D94">
        <v>-2.5757753120000002</v>
      </c>
      <c r="E94" t="s">
        <v>50</v>
      </c>
      <c r="F94">
        <v>20.32058</v>
      </c>
      <c r="G94">
        <v>91.411169999999998</v>
      </c>
      <c r="H94">
        <v>8.0837450000000004</v>
      </c>
      <c r="I94">
        <v>7.3660930000000002</v>
      </c>
      <c r="J94">
        <v>0.53422599999999998</v>
      </c>
      <c r="K94">
        <v>79.115780000000001</v>
      </c>
      <c r="L94">
        <v>86.880930000000006</v>
      </c>
      <c r="M94">
        <v>4.0428779999999997E-2</v>
      </c>
    </row>
    <row r="95" spans="1:13" x14ac:dyDescent="0.3">
      <c r="A95" s="3">
        <v>45096.523611111108</v>
      </c>
      <c r="B95" t="s">
        <v>61</v>
      </c>
      <c r="C95">
        <v>53.63582925</v>
      </c>
      <c r="D95">
        <v>-2.5757848609999998</v>
      </c>
      <c r="E95" t="s">
        <v>50</v>
      </c>
      <c r="F95">
        <v>20.404789999999998</v>
      </c>
      <c r="G95">
        <v>91.051349999999999</v>
      </c>
      <c r="H95">
        <v>8.0399969999999996</v>
      </c>
      <c r="I95">
        <v>7.3687810000000002</v>
      </c>
      <c r="J95">
        <v>0.95267420000000003</v>
      </c>
      <c r="K95">
        <v>79.110950000000003</v>
      </c>
      <c r="L95">
        <v>86.722430000000003</v>
      </c>
      <c r="M95">
        <v>4.0352150000000003E-2</v>
      </c>
    </row>
    <row r="96" spans="1:13" x14ac:dyDescent="0.3">
      <c r="A96" s="3">
        <v>45096.524305555555</v>
      </c>
      <c r="B96" t="s">
        <v>61</v>
      </c>
      <c r="C96">
        <v>53.635831840000002</v>
      </c>
      <c r="D96">
        <v>-2.5757749369999998</v>
      </c>
      <c r="E96" t="s">
        <v>50</v>
      </c>
      <c r="F96">
        <v>20.36646</v>
      </c>
      <c r="G96">
        <v>90.472390000000004</v>
      </c>
      <c r="H96">
        <v>7.9956550000000002</v>
      </c>
      <c r="I96">
        <v>7.3085279999999999</v>
      </c>
      <c r="J96">
        <v>1.4863710000000001</v>
      </c>
      <c r="K96">
        <v>79.101060000000004</v>
      </c>
      <c r="L96">
        <v>86.78125</v>
      </c>
      <c r="M96">
        <v>4.0380569999999998E-2</v>
      </c>
    </row>
    <row r="97" spans="1:13" x14ac:dyDescent="0.3">
      <c r="A97" s="3">
        <v>45096.524305555555</v>
      </c>
      <c r="B97" t="s">
        <v>61</v>
      </c>
      <c r="C97">
        <v>53.635829309999998</v>
      </c>
      <c r="D97">
        <v>-2.5757695470000002</v>
      </c>
      <c r="E97" t="s">
        <v>50</v>
      </c>
      <c r="F97">
        <v>20.153569999999998</v>
      </c>
      <c r="G97">
        <v>90.165440000000004</v>
      </c>
      <c r="H97">
        <v>8.0027519999999992</v>
      </c>
      <c r="I97">
        <v>7.2860469999999999</v>
      </c>
      <c r="J97">
        <v>1.967927</v>
      </c>
      <c r="K97">
        <v>78.413330000000002</v>
      </c>
      <c r="L97">
        <v>86.412199999999999</v>
      </c>
      <c r="M97">
        <v>4.020054E-2</v>
      </c>
    </row>
    <row r="98" spans="1:13" x14ac:dyDescent="0.3">
      <c r="A98" s="3">
        <v>45096.524305555555</v>
      </c>
      <c r="B98" t="s">
        <v>61</v>
      </c>
      <c r="C98">
        <v>53.635833439999999</v>
      </c>
      <c r="D98">
        <v>-2.5757850489999998</v>
      </c>
      <c r="E98" t="s">
        <v>50</v>
      </c>
      <c r="F98">
        <v>19.8642</v>
      </c>
      <c r="G98">
        <v>87.519400000000005</v>
      </c>
      <c r="H98">
        <v>7.8136989999999997</v>
      </c>
      <c r="I98">
        <v>7.2188030000000003</v>
      </c>
      <c r="J98">
        <v>2.4694289999999999</v>
      </c>
      <c r="K98">
        <v>78.180980000000005</v>
      </c>
      <c r="L98">
        <v>86.683909999999997</v>
      </c>
      <c r="M98">
        <v>4.0330909999999998E-2</v>
      </c>
    </row>
    <row r="99" spans="1:13" x14ac:dyDescent="0.3">
      <c r="A99" s="3">
        <v>45096.524305555555</v>
      </c>
      <c r="B99" t="s">
        <v>61</v>
      </c>
      <c r="C99">
        <v>53.635818149999999</v>
      </c>
      <c r="D99">
        <v>-2.5757792030000002</v>
      </c>
      <c r="E99" t="s">
        <v>50</v>
      </c>
      <c r="F99">
        <v>19.475629999999999</v>
      </c>
      <c r="G99">
        <v>81.056100000000001</v>
      </c>
      <c r="H99">
        <v>7.2919970000000003</v>
      </c>
      <c r="I99">
        <v>7.0407739999999999</v>
      </c>
      <c r="J99">
        <v>3.0096419999999999</v>
      </c>
      <c r="K99">
        <v>76.886219999999994</v>
      </c>
      <c r="L99">
        <v>85.955889999999997</v>
      </c>
      <c r="M99">
        <v>3.9974919999999997E-2</v>
      </c>
    </row>
    <row r="100" spans="1:13" x14ac:dyDescent="0.3">
      <c r="A100" s="3">
        <v>45096.525000000001</v>
      </c>
      <c r="B100" t="s">
        <v>61</v>
      </c>
      <c r="C100">
        <v>53.635816839999997</v>
      </c>
      <c r="D100">
        <v>-2.5758028460000002</v>
      </c>
      <c r="E100" t="s">
        <v>50</v>
      </c>
      <c r="F100">
        <v>19.418289999999999</v>
      </c>
      <c r="G100">
        <v>79.835170000000005</v>
      </c>
      <c r="H100">
        <v>7.1904440000000003</v>
      </c>
      <c r="I100">
        <v>7.018904</v>
      </c>
      <c r="J100">
        <v>3.46218</v>
      </c>
      <c r="K100">
        <v>76.852490000000003</v>
      </c>
      <c r="L100">
        <v>86.023529999999994</v>
      </c>
      <c r="M100">
        <v>4.0007309999999997E-2</v>
      </c>
    </row>
    <row r="101" spans="1:13" x14ac:dyDescent="0.3">
      <c r="A101" s="3">
        <v>45096.525000000001</v>
      </c>
      <c r="B101" t="s">
        <v>61</v>
      </c>
      <c r="C101">
        <v>53.635829610000002</v>
      </c>
      <c r="D101">
        <v>-2.5758333169999998</v>
      </c>
      <c r="E101" t="s">
        <v>50</v>
      </c>
      <c r="F101">
        <v>18.576619999999998</v>
      </c>
      <c r="G101">
        <v>78.656800000000004</v>
      </c>
      <c r="H101">
        <v>7.2062929999999996</v>
      </c>
      <c r="I101">
        <v>6.994408</v>
      </c>
      <c r="J101">
        <v>4.0743689999999999</v>
      </c>
      <c r="K101">
        <v>71.898349999999994</v>
      </c>
      <c r="L101">
        <v>81.952929999999995</v>
      </c>
      <c r="M101">
        <v>3.802345E-2</v>
      </c>
    </row>
    <row r="102" spans="1:13" x14ac:dyDescent="0.3">
      <c r="A102" s="3">
        <v>45096.525000000001</v>
      </c>
      <c r="B102" t="s">
        <v>61</v>
      </c>
      <c r="C102">
        <v>53.635829000000001</v>
      </c>
      <c r="D102">
        <v>-2.575832729</v>
      </c>
      <c r="E102" t="s">
        <v>50</v>
      </c>
      <c r="F102">
        <v>18.589939999999999</v>
      </c>
      <c r="G102">
        <v>78.334040000000002</v>
      </c>
      <c r="H102">
        <v>7.1753929999999997</v>
      </c>
      <c r="I102">
        <v>6.968286</v>
      </c>
      <c r="J102">
        <v>4.5259999999999998</v>
      </c>
      <c r="K102">
        <v>72.23</v>
      </c>
      <c r="L102">
        <v>82.307019999999994</v>
      </c>
      <c r="M102">
        <v>3.8195489999999999E-2</v>
      </c>
    </row>
    <row r="103" spans="1:13" x14ac:dyDescent="0.3">
      <c r="A103" s="3">
        <v>45096.525694444441</v>
      </c>
      <c r="B103" t="s">
        <v>61</v>
      </c>
      <c r="C103">
        <v>53.63581774</v>
      </c>
      <c r="D103">
        <v>-2.5757812740000001</v>
      </c>
      <c r="E103" t="s">
        <v>50</v>
      </c>
      <c r="F103">
        <v>15.770049999999999</v>
      </c>
      <c r="G103">
        <v>45.618099999999998</v>
      </c>
      <c r="H103">
        <v>4.430542</v>
      </c>
      <c r="I103">
        <v>6.5739130000000001</v>
      </c>
      <c r="J103">
        <v>5.0953249999999999</v>
      </c>
      <c r="K103">
        <v>70.509630000000001</v>
      </c>
      <c r="L103">
        <v>85.600359999999995</v>
      </c>
      <c r="M103">
        <v>3.9738059999999999E-2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7AB1895-19AE-4F24-B307-D1281199815F}">
            <xm:f>AND(NOT(B2=""),ISERROR(MATCH(B2, MANUAL_FIELD!$D:$D,0)))</xm:f>
            <x14:dxf>
              <fill>
                <patternFill>
                  <bgColor rgb="FFFF0000"/>
                </patternFill>
              </fill>
            </x14:dxf>
          </x14:cfRule>
          <xm:sqref>B2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F1:P1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"/>
  <sheetViews>
    <sheetView workbookViewId="0"/>
  </sheetViews>
  <sheetFormatPr defaultRowHeight="14.4" x14ac:dyDescent="0.3"/>
  <cols>
    <col min="1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18</v>
      </c>
      <c r="D1" s="1" t="s">
        <v>1</v>
      </c>
      <c r="E1" s="1" t="s">
        <v>14</v>
      </c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"/>
  <sheetViews>
    <sheetView workbookViewId="0"/>
  </sheetViews>
  <sheetFormatPr defaultRowHeight="14.4" x14ac:dyDescent="0.3"/>
  <sheetData>
    <row r="1" spans="1:16" x14ac:dyDescent="0.3">
      <c r="A1" s="1" t="s">
        <v>12</v>
      </c>
      <c r="B1" s="1" t="s">
        <v>13</v>
      </c>
      <c r="C1" s="1" t="s">
        <v>44</v>
      </c>
      <c r="D1" s="1" t="s">
        <v>45</v>
      </c>
      <c r="E1" s="1" t="s">
        <v>1</v>
      </c>
      <c r="F1" s="1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A395-0BB3-4354-8D85-A2134782B8A1}">
  <dimension ref="A1:E101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14</v>
      </c>
      <c r="C1" t="s">
        <v>73</v>
      </c>
      <c r="D1" t="s">
        <v>74</v>
      </c>
      <c r="E1" t="s">
        <v>75</v>
      </c>
    </row>
    <row r="2" spans="1:5" x14ac:dyDescent="0.3">
      <c r="A2" t="str" cm="1">
        <f t="array" ref="A2:A13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Site 1</v>
      </c>
      <c r="B2" t="str">
        <f>IF(A2&lt;&gt;"",IFERROR(VLOOKUP(A2,MANUAL_FIELD!D:E,2,FALSE),IFERROR(VLOOKUP(A2,LAB_DATA!E:F,2,FALSE),"")), "")</f>
        <v/>
      </c>
    </row>
    <row r="3" spans="1:5" x14ac:dyDescent="0.3">
      <c r="A3" t="str">
        <v>Site 2</v>
      </c>
      <c r="B3" t="str">
        <f>IF(A3&lt;&gt;"",IFERROR(VLOOKUP(A3,MANUAL_FIELD!D:E,2,FALSE),IFERROR(VLOOKUP(A3,LAB_DATA!E:F,2,FALSE),"")), "")</f>
        <v/>
      </c>
    </row>
    <row r="4" spans="1:5" x14ac:dyDescent="0.3">
      <c r="A4" t="str">
        <v>Site 3</v>
      </c>
      <c r="B4" t="str">
        <f>IF(A4&lt;&gt;"",IFERROR(VLOOKUP(A4,MANUAL_FIELD!D:E,2,FALSE),IFERROR(VLOOKUP(A4,LAB_DATA!E:F,2,FALSE),"")), "")</f>
        <v/>
      </c>
    </row>
    <row r="5" spans="1:5" x14ac:dyDescent="0.3">
      <c r="A5" t="str">
        <v>Site 4</v>
      </c>
      <c r="B5" t="str">
        <f>IF(A5&lt;&gt;"",IFERROR(VLOOKUP(A5,MANUAL_FIELD!D:E,2,FALSE),IFERROR(VLOOKUP(A5,LAB_DATA!E:F,2,FALSE),"")), "")</f>
        <v/>
      </c>
    </row>
    <row r="6" spans="1:5" x14ac:dyDescent="0.3">
      <c r="A6" t="str">
        <v>Site 5</v>
      </c>
      <c r="B6" t="str">
        <f>IF(A6&lt;&gt;"",IFERROR(VLOOKUP(A6,MANUAL_FIELD!D:E,2,FALSE),IFERROR(VLOOKUP(A6,LAB_DATA!E:F,2,FALSE),"")), "")</f>
        <v/>
      </c>
    </row>
    <row r="7" spans="1:5" x14ac:dyDescent="0.3">
      <c r="A7" t="str">
        <v>Site 6</v>
      </c>
      <c r="B7" t="str">
        <f>IF(A7&lt;&gt;"",IFERROR(VLOOKUP(A7,MANUAL_FIELD!D:E,2,FALSE),IFERROR(VLOOKUP(A7,LAB_DATA!E:F,2,FALSE),"")), "")</f>
        <v/>
      </c>
    </row>
    <row r="8" spans="1:5" x14ac:dyDescent="0.3">
      <c r="A8" t="str">
        <v>Site 7</v>
      </c>
      <c r="B8" t="str">
        <f>IF(A8&lt;&gt;"",IFERROR(VLOOKUP(A8,MANUAL_FIELD!D:E,2,FALSE),IFERROR(VLOOKUP(A8,LAB_DATA!E:F,2,FALSE),"")), "")</f>
        <v/>
      </c>
    </row>
    <row r="9" spans="1:5" x14ac:dyDescent="0.3">
      <c r="A9" t="str">
        <v>Site 8</v>
      </c>
      <c r="B9" t="str">
        <f>IF(A9&lt;&gt;"",IFERROR(VLOOKUP(A9,MANUAL_FIELD!D:E,2,FALSE),IFERROR(VLOOKUP(A9,LAB_DATA!E:F,2,FALSE),"")), "")</f>
        <v/>
      </c>
    </row>
    <row r="10" spans="1:5" x14ac:dyDescent="0.3">
      <c r="A10" t="str">
        <v>Site 9</v>
      </c>
      <c r="B10" t="str">
        <f>IF(A10&lt;&gt;"",IFERROR(VLOOKUP(A10,MANUAL_FIELD!D:E,2,FALSE),IFERROR(VLOOKUP(A10,LAB_DATA!E:F,2,FALSE),"")), "")</f>
        <v/>
      </c>
    </row>
    <row r="11" spans="1:5" x14ac:dyDescent="0.3">
      <c r="A11" t="str">
        <v>Site 10</v>
      </c>
      <c r="B11" t="str">
        <f>IF(A11&lt;&gt;"",IFERROR(VLOOKUP(A11,MANUAL_FIELD!D:E,2,FALSE),IFERROR(VLOOKUP(A11,LAB_DATA!E:F,2,FALSE),"")), "")</f>
        <v/>
      </c>
    </row>
    <row r="12" spans="1:5" x14ac:dyDescent="0.3">
      <c r="A12" t="str">
        <v>Site 11</v>
      </c>
      <c r="B12" t="str">
        <f>IF(A12&lt;&gt;"",IFERROR(VLOOKUP(A12,MANUAL_FIELD!D:E,2,FALSE),IFERROR(VLOOKUP(A12,LAB_DATA!E:F,2,FALSE),"")), "")</f>
        <v/>
      </c>
    </row>
    <row r="13" spans="1:5" x14ac:dyDescent="0.3">
      <c r="A13" t="str">
        <v>Site 12</v>
      </c>
      <c r="B13" t="str">
        <f>IF(A13&lt;&gt;"",IFERROR(VLOOKUP(A13,MANUAL_FIELD!D:E,2,FALSE),IFERROR(VLOOKUP(A13,LAB_DATA!E:F,2,FALSE),"")), "")</f>
        <v/>
      </c>
    </row>
    <row r="14" spans="1:5" x14ac:dyDescent="0.3">
      <c r="B14" t="str">
        <f>IF(A14&lt;&gt;"",IFERROR(VLOOKUP(A14,MANUAL_FIELD!D:E,2,FALSE),IFERROR(VLOOKUP(A14,LAB_DATA!E:F,2,FALSE),"")), "")</f>
        <v/>
      </c>
    </row>
    <row r="15" spans="1:5" x14ac:dyDescent="0.3">
      <c r="B15" t="str">
        <f>IF(A15&lt;&gt;"",IFERROR(VLOOKUP(A15,MANUAL_FIELD!D:E,2,FALSE),IFERROR(VLOOKUP(A15,LAB_DATA!E:F,2,FALSE),"")), "")</f>
        <v/>
      </c>
    </row>
    <row r="16" spans="1:5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  <row r="20" spans="2:2" x14ac:dyDescent="0.3">
      <c r="B20" t="str">
        <f>IF(A20&lt;&gt;"",IFERROR(VLOOKUP(A20,MANUAL_FIELD!D:E,2,FALSE),IFERROR(VLOOKUP(A20,LAB_DATA!E:F,2,FALSE),"")), "")</f>
        <v/>
      </c>
    </row>
    <row r="21" spans="2:2" x14ac:dyDescent="0.3">
      <c r="B21" t="str">
        <f>IF(A21&lt;&gt;"",IFERROR(VLOOKUP(A21,MANUAL_FIELD!D:E,2,FALSE),IFERROR(VLOOKUP(A21,LAB_DATA!E:F,2,FALSE),"")), "")</f>
        <v/>
      </c>
    </row>
    <row r="22" spans="2:2" x14ac:dyDescent="0.3">
      <c r="B22" t="str">
        <f>IF(A22&lt;&gt;"",IFERROR(VLOOKUP(A22,MANUAL_FIELD!D:E,2,FALSE),IFERROR(VLOOKUP(A22,LAB_DATA!E:F,2,FALSE),"")), "")</f>
        <v/>
      </c>
    </row>
    <row r="23" spans="2:2" x14ac:dyDescent="0.3">
      <c r="B23" t="str">
        <f>IF(A23&lt;&gt;"",IFERROR(VLOOKUP(A23,MANUAL_FIELD!D:E,2,FALSE),IFERROR(VLOOKUP(A23,LAB_DATA!E:F,2,FALSE),"")), "")</f>
        <v/>
      </c>
    </row>
    <row r="24" spans="2:2" x14ac:dyDescent="0.3">
      <c r="B24" t="str">
        <f>IFERROR(VLOOKUP(A24, MANUAL_FIELD!D:E, 2, FALSE), "")</f>
        <v/>
      </c>
    </row>
    <row r="25" spans="2:2" x14ac:dyDescent="0.3">
      <c r="B25" t="str">
        <f>IFERROR(VLOOKUP(A25, MANUAL_FIELD!D:E, 2, FALSE), "")</f>
        <v/>
      </c>
    </row>
    <row r="26" spans="2:2" x14ac:dyDescent="0.3">
      <c r="B26" t="str">
        <f>IFERROR(VLOOKUP(A26, MANUAL_FIELD!D:E, 2, FALSE), "")</f>
        <v/>
      </c>
    </row>
    <row r="27" spans="2:2" x14ac:dyDescent="0.3">
      <c r="B27" t="str">
        <f>IFERROR(VLOOKUP(A27, MANUAL_FIELD!D:E, 2, FALSE), "")</f>
        <v/>
      </c>
    </row>
    <row r="28" spans="2:2" x14ac:dyDescent="0.3">
      <c r="B28" t="str">
        <f>IFERROR(VLOOKUP(A28, MANUAL_FIELD!D:E, 2, FALSE), "")</f>
        <v/>
      </c>
    </row>
    <row r="29" spans="2:2" x14ac:dyDescent="0.3">
      <c r="B29" t="str">
        <f>IFERROR(VLOOKUP(A29, MANUAL_FIELD!D:E, 2, FALSE), "")</f>
        <v/>
      </c>
    </row>
    <row r="30" spans="2:2" x14ac:dyDescent="0.3">
      <c r="B30" t="str">
        <f>IFERROR(VLOOKUP(A30, MANUAL_FIELD!D:E, 2, FALSE), "")</f>
        <v/>
      </c>
    </row>
    <row r="31" spans="2:2" x14ac:dyDescent="0.3">
      <c r="B31" t="str">
        <f>IFERROR(VLOOKUP(A31, MANUAL_FIELD!D:E, 2, FALSE), "")</f>
        <v/>
      </c>
    </row>
    <row r="32" spans="2:2" x14ac:dyDescent="0.3">
      <c r="B32" t="str">
        <f>IFERROR(VLOOKUP(A32, MANUAL_FIELD!D:E, 2, FALSE), "")</f>
        <v/>
      </c>
    </row>
    <row r="33" spans="2:2" x14ac:dyDescent="0.3">
      <c r="B33" t="str">
        <f>IFERROR(VLOOKUP(A33, MANUAL_FIELD!D:E, 2, FALSE), "")</f>
        <v/>
      </c>
    </row>
    <row r="34" spans="2:2" x14ac:dyDescent="0.3">
      <c r="B34" t="str">
        <f>IFERROR(VLOOKUP(A34, MANUAL_FIELD!D:E, 2, FALSE), "")</f>
        <v/>
      </c>
    </row>
    <row r="35" spans="2:2" x14ac:dyDescent="0.3">
      <c r="B35" t="str">
        <f>IFERROR(VLOOKUP(A35, MANUAL_FIELD!D:E, 2, FALSE), "")</f>
        <v/>
      </c>
    </row>
    <row r="36" spans="2:2" x14ac:dyDescent="0.3">
      <c r="B36" t="str">
        <f>IFERROR(VLOOKUP(A36, MANUAL_FIELD!D:E, 2, FALSE), "")</f>
        <v/>
      </c>
    </row>
    <row r="37" spans="2:2" x14ac:dyDescent="0.3">
      <c r="B37" t="str">
        <f>IFERROR(VLOOKUP(A37, MANUAL_FIELD!D:E, 2, FALSE), "")</f>
        <v/>
      </c>
    </row>
    <row r="38" spans="2:2" x14ac:dyDescent="0.3">
      <c r="B38" t="str">
        <f>IFERROR(VLOOKUP(A38, MANUAL_FIELD!D:E, 2, FALSE), "")</f>
        <v/>
      </c>
    </row>
    <row r="39" spans="2:2" x14ac:dyDescent="0.3">
      <c r="B39" t="str">
        <f>IFERROR(VLOOKUP(A39, MANUAL_FIELD!D:E, 2, FALSE), "")</f>
        <v/>
      </c>
    </row>
    <row r="40" spans="2:2" x14ac:dyDescent="0.3">
      <c r="B40" t="str">
        <f>IFERROR(VLOOKUP(A40, MANUAL_FIELD!D:E, 2, FALSE), "")</f>
        <v/>
      </c>
    </row>
    <row r="41" spans="2:2" x14ac:dyDescent="0.3">
      <c r="B41" t="str">
        <f>IFERROR(VLOOKUP(A41, MANUAL_FIELD!D:E, 2, FALSE), "")</f>
        <v/>
      </c>
    </row>
    <row r="42" spans="2:2" x14ac:dyDescent="0.3">
      <c r="B42" t="str">
        <f>IFERROR(VLOOKUP(A42, MANUAL_FIELD!D:E, 2, FALSE), "")</f>
        <v/>
      </c>
    </row>
    <row r="43" spans="2:2" x14ac:dyDescent="0.3">
      <c r="B43" t="str">
        <f>IFERROR(VLOOKUP(A43, MANUAL_FIELD!D:E, 2, FALSE), "")</f>
        <v/>
      </c>
    </row>
    <row r="44" spans="2:2" x14ac:dyDescent="0.3">
      <c r="B44" t="str">
        <f>IFERROR(VLOOKUP(A44, MANUAL_FIELD!D:E, 2, FALSE), "")</f>
        <v/>
      </c>
    </row>
    <row r="45" spans="2:2" x14ac:dyDescent="0.3">
      <c r="B45" t="str">
        <f>IFERROR(VLOOKUP(A45, MANUAL_FIELD!D:E, 2, FALSE), "")</f>
        <v/>
      </c>
    </row>
    <row r="46" spans="2:2" x14ac:dyDescent="0.3">
      <c r="B46" t="str">
        <f>IFERROR(VLOOKUP(A46, MANUAL_FIELD!D:E, 2, FALSE), "")</f>
        <v/>
      </c>
    </row>
    <row r="47" spans="2:2" x14ac:dyDescent="0.3">
      <c r="B47" t="str">
        <f>IFERROR(VLOOKUP(A47, MANUAL_FIELD!D:E, 2, FALSE), "")</f>
        <v/>
      </c>
    </row>
    <row r="48" spans="2:2" x14ac:dyDescent="0.3">
      <c r="B48" t="str">
        <f>IFERROR(VLOOKUP(A48, MANUAL_FIELD!D:E, 2, FALSE), "")</f>
        <v/>
      </c>
    </row>
    <row r="49" spans="2:2" x14ac:dyDescent="0.3">
      <c r="B49" t="str">
        <f>IFERROR(VLOOKUP(A49, MANUAL_FIELD!D:E, 2, FALSE), "")</f>
        <v/>
      </c>
    </row>
    <row r="50" spans="2:2" x14ac:dyDescent="0.3">
      <c r="B50" t="str">
        <f>IFERROR(VLOOKUP(A50, MANUAL_FIELD!D:E, 2, FALSE), "")</f>
        <v/>
      </c>
    </row>
    <row r="51" spans="2:2" x14ac:dyDescent="0.3">
      <c r="B51" t="str">
        <f>IFERROR(VLOOKUP(A51, MANUAL_FIELD!D:E, 2, FALSE), "")</f>
        <v/>
      </c>
    </row>
    <row r="52" spans="2:2" x14ac:dyDescent="0.3">
      <c r="B52" t="str">
        <f>IFERROR(VLOOKUP(A52, MANUAL_FIELD!D:E, 2, FALSE), "")</f>
        <v/>
      </c>
    </row>
    <row r="53" spans="2:2" x14ac:dyDescent="0.3">
      <c r="B53" t="str">
        <f>IFERROR(VLOOKUP(A53, MANUAL_FIELD!D:E, 2, FALSE), "")</f>
        <v/>
      </c>
    </row>
    <row r="54" spans="2:2" x14ac:dyDescent="0.3">
      <c r="B54" t="str">
        <f>IFERROR(VLOOKUP(A54, MANUAL_FIELD!D:E, 2, FALSE), "")</f>
        <v/>
      </c>
    </row>
    <row r="55" spans="2:2" x14ac:dyDescent="0.3">
      <c r="B55" t="str">
        <f>IFERROR(VLOOKUP(A55, MANUAL_FIELD!D:E, 2, FALSE), "")</f>
        <v/>
      </c>
    </row>
    <row r="56" spans="2:2" x14ac:dyDescent="0.3">
      <c r="B56" t="str">
        <f>IFERROR(VLOOKUP(A56, MANUAL_FIELD!D:E, 2, FALSE), "")</f>
        <v/>
      </c>
    </row>
    <row r="57" spans="2:2" x14ac:dyDescent="0.3">
      <c r="B57" t="str">
        <f>IFERROR(VLOOKUP(A57, MANUAL_FIELD!D:E, 2, FALSE), "")</f>
        <v/>
      </c>
    </row>
    <row r="58" spans="2:2" x14ac:dyDescent="0.3">
      <c r="B58" t="str">
        <f>IFERROR(VLOOKUP(A58, MANUAL_FIELD!D:E, 2, FALSE), "")</f>
        <v/>
      </c>
    </row>
    <row r="59" spans="2:2" x14ac:dyDescent="0.3">
      <c r="B59" t="str">
        <f>IFERROR(VLOOKUP(A59, MANUAL_FIELD!D:E, 2, FALSE), "")</f>
        <v/>
      </c>
    </row>
    <row r="60" spans="2:2" x14ac:dyDescent="0.3">
      <c r="B60" t="str">
        <f>IFERROR(VLOOKUP(A60, MANUAL_FIELD!D:E, 2, FALSE), "")</f>
        <v/>
      </c>
    </row>
    <row r="61" spans="2:2" x14ac:dyDescent="0.3">
      <c r="B61" t="str">
        <f>IFERROR(VLOOKUP(A61, MANUAL_FIELD!D:E, 2, FALSE), "")</f>
        <v/>
      </c>
    </row>
    <row r="62" spans="2:2" x14ac:dyDescent="0.3">
      <c r="B62" t="str">
        <f>IFERROR(VLOOKUP(A62, MANUAL_FIELD!D:E, 2, FALSE), "")</f>
        <v/>
      </c>
    </row>
    <row r="63" spans="2:2" x14ac:dyDescent="0.3">
      <c r="B63" t="str">
        <f>IFERROR(VLOOKUP(A63, MANUAL_FIELD!D:E, 2, FALSE), "")</f>
        <v/>
      </c>
    </row>
    <row r="64" spans="2:2" x14ac:dyDescent="0.3">
      <c r="B64" t="str">
        <f>IFERROR(VLOOKUP(A64, MANUAL_FIELD!D:E, 2, FALSE), "")</f>
        <v/>
      </c>
    </row>
    <row r="65" spans="2:2" x14ac:dyDescent="0.3">
      <c r="B65" t="str">
        <f>IFERROR(VLOOKUP(A65, MANUAL_FIELD!D:E, 2, FALSE), "")</f>
        <v/>
      </c>
    </row>
    <row r="66" spans="2:2" x14ac:dyDescent="0.3">
      <c r="B66" t="str">
        <f>IFERROR(VLOOKUP(A66, MANUAL_FIELD!D:E, 2, FALSE), "")</f>
        <v/>
      </c>
    </row>
    <row r="67" spans="2:2" x14ac:dyDescent="0.3">
      <c r="B67" t="str">
        <f>IFERROR(VLOOKUP(A67, MANUAL_FIELD!D:E, 2, FALSE), "")</f>
        <v/>
      </c>
    </row>
    <row r="68" spans="2:2" x14ac:dyDescent="0.3">
      <c r="B68" t="str">
        <f>IFERROR(VLOOKUP(A68, MANUAL_FIELD!D:E, 2, FALSE), "")</f>
        <v/>
      </c>
    </row>
    <row r="69" spans="2:2" x14ac:dyDescent="0.3">
      <c r="B69" t="str">
        <f>IFERROR(VLOOKUP(A69, MANUAL_FIELD!D:E, 2, FALSE), "")</f>
        <v/>
      </c>
    </row>
    <row r="70" spans="2:2" x14ac:dyDescent="0.3">
      <c r="B70" t="str">
        <f>IFERROR(VLOOKUP(A70, MANUAL_FIELD!D:E, 2, FALSE), "")</f>
        <v/>
      </c>
    </row>
    <row r="71" spans="2:2" x14ac:dyDescent="0.3">
      <c r="B71" t="str">
        <f>IFERROR(VLOOKUP(A71, MANUAL_FIELD!D:E, 2, FALSE), "")</f>
        <v/>
      </c>
    </row>
    <row r="72" spans="2:2" x14ac:dyDescent="0.3">
      <c r="B72" t="str">
        <f>IFERROR(VLOOKUP(A72, MANUAL_FIELD!D:E, 2, FALSE), "")</f>
        <v/>
      </c>
    </row>
    <row r="73" spans="2:2" x14ac:dyDescent="0.3">
      <c r="B73" t="str">
        <f>IFERROR(VLOOKUP(A73, MANUAL_FIELD!D:E, 2, FALSE), "")</f>
        <v/>
      </c>
    </row>
    <row r="74" spans="2:2" x14ac:dyDescent="0.3">
      <c r="B74" t="str">
        <f>IFERROR(VLOOKUP(A74, MANUAL_FIELD!D:E, 2, FALSE), "")</f>
        <v/>
      </c>
    </row>
    <row r="75" spans="2:2" x14ac:dyDescent="0.3">
      <c r="B75" t="str">
        <f>IFERROR(VLOOKUP(A75, MANUAL_FIELD!D:E, 2, FALSE), "")</f>
        <v/>
      </c>
    </row>
    <row r="76" spans="2:2" x14ac:dyDescent="0.3">
      <c r="B76" t="str">
        <f>IFERROR(VLOOKUP(A76, MANUAL_FIELD!D:E, 2, FALSE), "")</f>
        <v/>
      </c>
    </row>
    <row r="77" spans="2:2" x14ac:dyDescent="0.3">
      <c r="B77" t="str">
        <f>IFERROR(VLOOKUP(A77, MANUAL_FIELD!D:E, 2, FALSE), "")</f>
        <v/>
      </c>
    </row>
    <row r="78" spans="2:2" x14ac:dyDescent="0.3">
      <c r="B78" t="str">
        <f>IFERROR(VLOOKUP(A78, MANUAL_FIELD!D:E, 2, FALSE), "")</f>
        <v/>
      </c>
    </row>
    <row r="79" spans="2:2" x14ac:dyDescent="0.3">
      <c r="B79" t="str">
        <f>IFERROR(VLOOKUP(A79, MANUAL_FIELD!D:E, 2, FALSE), "")</f>
        <v/>
      </c>
    </row>
    <row r="80" spans="2:2" x14ac:dyDescent="0.3">
      <c r="B80" t="str">
        <f>IFERROR(VLOOKUP(A80, MANUAL_FIELD!D:E, 2, FALSE), "")</f>
        <v/>
      </c>
    </row>
    <row r="81" spans="2:2" x14ac:dyDescent="0.3">
      <c r="B81" t="str">
        <f>IFERROR(VLOOKUP(A81, MANUAL_FIELD!D:E, 2, FALSE), "")</f>
        <v/>
      </c>
    </row>
    <row r="82" spans="2:2" x14ac:dyDescent="0.3">
      <c r="B82" t="str">
        <f>IFERROR(VLOOKUP(A82, MANUAL_FIELD!D:E, 2, FALSE), "")</f>
        <v/>
      </c>
    </row>
    <row r="83" spans="2:2" x14ac:dyDescent="0.3">
      <c r="B83" t="str">
        <f>IFERROR(VLOOKUP(A83, MANUAL_FIELD!D:E, 2, FALSE), "")</f>
        <v/>
      </c>
    </row>
    <row r="84" spans="2:2" x14ac:dyDescent="0.3">
      <c r="B84" t="str">
        <f>IFERROR(VLOOKUP(A84, MANUAL_FIELD!D:E, 2, FALSE), "")</f>
        <v/>
      </c>
    </row>
    <row r="85" spans="2:2" x14ac:dyDescent="0.3">
      <c r="B85" t="str">
        <f>IFERROR(VLOOKUP(A85, MANUAL_FIELD!D:E, 2, FALSE), "")</f>
        <v/>
      </c>
    </row>
    <row r="86" spans="2:2" x14ac:dyDescent="0.3">
      <c r="B86" t="str">
        <f>IFERROR(VLOOKUP(A86, MANUAL_FIELD!D:E, 2, FALSE), "")</f>
        <v/>
      </c>
    </row>
    <row r="87" spans="2:2" x14ac:dyDescent="0.3">
      <c r="B87" t="str">
        <f>IFERROR(VLOOKUP(A87, MANUAL_FIELD!D:E, 2, FALSE), "")</f>
        <v/>
      </c>
    </row>
    <row r="88" spans="2:2" x14ac:dyDescent="0.3">
      <c r="B88" t="str">
        <f>IFERROR(VLOOKUP(A88, MANUAL_FIELD!D:E, 2, FALSE), "")</f>
        <v/>
      </c>
    </row>
    <row r="89" spans="2:2" x14ac:dyDescent="0.3">
      <c r="B89" t="str">
        <f>IFERROR(VLOOKUP(A89, MANUAL_FIELD!D:E, 2, FALSE), "")</f>
        <v/>
      </c>
    </row>
    <row r="90" spans="2:2" x14ac:dyDescent="0.3">
      <c r="B90" t="str">
        <f>IFERROR(VLOOKUP(A90, MANUAL_FIELD!D:E, 2, FALSE), "")</f>
        <v/>
      </c>
    </row>
    <row r="91" spans="2:2" x14ac:dyDescent="0.3">
      <c r="B91" t="str">
        <f>IFERROR(VLOOKUP(A91, MANUAL_FIELD!D:E, 2, FALSE), "")</f>
        <v/>
      </c>
    </row>
    <row r="92" spans="2:2" x14ac:dyDescent="0.3">
      <c r="B92" t="str">
        <f>IFERROR(VLOOKUP(A92, MANUAL_FIELD!D:E, 2, FALSE), "")</f>
        <v/>
      </c>
    </row>
    <row r="93" spans="2:2" x14ac:dyDescent="0.3">
      <c r="B93" t="str">
        <f>IFERROR(VLOOKUP(A93, MANUAL_FIELD!D:E, 2, FALSE), "")</f>
        <v/>
      </c>
    </row>
    <row r="94" spans="2:2" x14ac:dyDescent="0.3">
      <c r="B94" t="str">
        <f>IFERROR(VLOOKUP(A94, MANUAL_FIELD!D:E, 2, FALSE), "")</f>
        <v/>
      </c>
    </row>
    <row r="95" spans="2:2" x14ac:dyDescent="0.3">
      <c r="B95" t="str">
        <f>IFERROR(VLOOKUP(A95, MANUAL_FIELD!D:E, 2, FALSE), "")</f>
        <v/>
      </c>
    </row>
    <row r="96" spans="2:2" x14ac:dyDescent="0.3">
      <c r="B96" t="str">
        <f>IFERROR(VLOOKUP(A96, MANUAL_FIELD!D:E, 2, FALSE), "")</f>
        <v/>
      </c>
    </row>
    <row r="97" spans="2:2" x14ac:dyDescent="0.3">
      <c r="B97" t="str">
        <f>IFERROR(VLOOKUP(A97, MANUAL_FIELD!D:E, 2, FALSE), "")</f>
        <v/>
      </c>
    </row>
    <row r="98" spans="2:2" x14ac:dyDescent="0.3">
      <c r="B98" t="str">
        <f>IFERROR(VLOOKUP(A98, MANUAL_FIELD!D:E, 2, FALSE), "")</f>
        <v/>
      </c>
    </row>
    <row r="99" spans="2:2" x14ac:dyDescent="0.3">
      <c r="B99" t="str">
        <f>IFERROR(VLOOKUP(A99, MANUAL_FIELD!D:E, 2, FALSE), "")</f>
        <v/>
      </c>
    </row>
    <row r="100" spans="2:2" x14ac:dyDescent="0.3">
      <c r="B100" t="str">
        <f>IFERROR(VLOOKUP(A100, MANUAL_FIELD!D:E, 2, FALSE), "")</f>
        <v/>
      </c>
    </row>
    <row r="101" spans="2:2" x14ac:dyDescent="0.3">
      <c r="B101" t="str">
        <f>IFERROR(VLOOKUP(A101, MANUAL_FIELD!D:E, 2, FALSE), "")</f>
        <v/>
      </c>
    </row>
  </sheetData>
  <conditionalFormatting sqref="B2:B101">
    <cfRule type="expression" dxfId="0" priority="1">
      <formula>AND(NOT(A2=""),B2="")</formula>
    </cfRule>
  </conditionalFormatting>
  <dataValidations count="2">
    <dataValidation type="list" allowBlank="1" showInputMessage="1" showErrorMessage="1" sqref="E2" xr:uid="{F9F86B17-C545-47B3-887C-F7319AFD1D1A}">
      <formula1>"Upland, Lowland"</formula1>
    </dataValidation>
    <dataValidation type="list" allowBlank="1" showInputMessage="1" showErrorMessage="1" sqref="D2" xr:uid="{0F101651-9293-433E-8B06-2236A9E6FE72}">
      <formula1>"Salmonid, Cyprinid"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E16"/>
  <sheetViews>
    <sheetView workbookViewId="0"/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14" bestFit="1" customWidth="1"/>
  </cols>
  <sheetData>
    <row r="1" spans="1:5" x14ac:dyDescent="0.3">
      <c r="A1" t="s">
        <v>48</v>
      </c>
      <c r="B1" t="s">
        <v>19</v>
      </c>
      <c r="C1" t="s">
        <v>26</v>
      </c>
      <c r="D1" t="s">
        <v>87</v>
      </c>
      <c r="E1" t="s">
        <v>43</v>
      </c>
    </row>
    <row r="2" spans="1:5" x14ac:dyDescent="0.3">
      <c r="A2" t="s">
        <v>5</v>
      </c>
      <c r="B2" t="s">
        <v>20</v>
      </c>
      <c r="C2" t="s">
        <v>27</v>
      </c>
      <c r="D2" t="s">
        <v>88</v>
      </c>
      <c r="E2" t="s">
        <v>27</v>
      </c>
    </row>
    <row r="3" spans="1:5" x14ac:dyDescent="0.3">
      <c r="A3" t="s">
        <v>6</v>
      </c>
      <c r="B3" t="s">
        <v>21</v>
      </c>
      <c r="C3" t="s">
        <v>28</v>
      </c>
      <c r="D3" t="s">
        <v>89</v>
      </c>
      <c r="E3" t="s">
        <v>90</v>
      </c>
    </row>
    <row r="4" spans="1:5" x14ac:dyDescent="0.3">
      <c r="A4" t="s">
        <v>8</v>
      </c>
      <c r="B4" t="s">
        <v>8</v>
      </c>
      <c r="C4" t="s">
        <v>30</v>
      </c>
      <c r="D4" t="s">
        <v>8</v>
      </c>
      <c r="E4" t="s">
        <v>8</v>
      </c>
    </row>
    <row r="5" spans="1:5" x14ac:dyDescent="0.3">
      <c r="A5" t="s">
        <v>85</v>
      </c>
      <c r="B5" t="s">
        <v>22</v>
      </c>
      <c r="D5" t="s">
        <v>91</v>
      </c>
      <c r="E5" t="s">
        <v>92</v>
      </c>
    </row>
    <row r="6" spans="1:5" x14ac:dyDescent="0.3">
      <c r="A6" t="s">
        <v>93</v>
      </c>
      <c r="B6" t="s">
        <v>22</v>
      </c>
      <c r="D6" t="s">
        <v>94</v>
      </c>
      <c r="E6" t="s">
        <v>95</v>
      </c>
    </row>
    <row r="7" spans="1:5" x14ac:dyDescent="0.3">
      <c r="A7" t="s">
        <v>80</v>
      </c>
      <c r="B7" t="s">
        <v>22</v>
      </c>
      <c r="D7" t="s">
        <v>96</v>
      </c>
      <c r="E7" t="s">
        <v>97</v>
      </c>
    </row>
    <row r="8" spans="1:5" x14ac:dyDescent="0.3">
      <c r="A8" t="s">
        <v>98</v>
      </c>
      <c r="B8" t="s">
        <v>22</v>
      </c>
      <c r="D8" t="s">
        <v>99</v>
      </c>
      <c r="E8" t="s">
        <v>100</v>
      </c>
    </row>
    <row r="9" spans="1:5" x14ac:dyDescent="0.3">
      <c r="A9" s="4" t="s">
        <v>7</v>
      </c>
      <c r="B9" s="4" t="s">
        <v>22</v>
      </c>
      <c r="C9" s="4" t="s">
        <v>29</v>
      </c>
      <c r="E9" s="4" t="s">
        <v>101</v>
      </c>
    </row>
    <row r="10" spans="1:5" x14ac:dyDescent="0.3">
      <c r="A10" s="4" t="s">
        <v>9</v>
      </c>
      <c r="B10" s="4" t="s">
        <v>23</v>
      </c>
      <c r="C10" s="4" t="s">
        <v>31</v>
      </c>
      <c r="E10" s="4" t="s">
        <v>31</v>
      </c>
    </row>
    <row r="11" spans="1:5" x14ac:dyDescent="0.3">
      <c r="A11" s="4" t="s">
        <v>10</v>
      </c>
      <c r="B11" s="4" t="s">
        <v>24</v>
      </c>
      <c r="C11" s="4" t="s">
        <v>32</v>
      </c>
      <c r="E11" s="4" t="s">
        <v>32</v>
      </c>
    </row>
    <row r="12" spans="1:5" x14ac:dyDescent="0.3">
      <c r="A12" s="4" t="s">
        <v>11</v>
      </c>
      <c r="B12" s="4" t="s">
        <v>24</v>
      </c>
      <c r="C12" s="4" t="s">
        <v>33</v>
      </c>
      <c r="E12" s="4" t="s">
        <v>33</v>
      </c>
    </row>
    <row r="13" spans="1:5" x14ac:dyDescent="0.3">
      <c r="A13" s="4" t="s">
        <v>35</v>
      </c>
      <c r="B13" s="4" t="s">
        <v>25</v>
      </c>
      <c r="C13" s="4" t="s">
        <v>34</v>
      </c>
      <c r="E13" s="4" t="s">
        <v>34</v>
      </c>
    </row>
    <row r="14" spans="1:5" x14ac:dyDescent="0.3">
      <c r="A14" s="4" t="s">
        <v>36</v>
      </c>
      <c r="B14" s="4" t="s">
        <v>37</v>
      </c>
      <c r="C14" s="4" t="s">
        <v>102</v>
      </c>
      <c r="E14" s="4" t="s">
        <v>102</v>
      </c>
    </row>
    <row r="15" spans="1:5" x14ac:dyDescent="0.3">
      <c r="A15" s="4" t="s">
        <v>38</v>
      </c>
      <c r="B15" s="4" t="s">
        <v>39</v>
      </c>
      <c r="C15" s="4" t="s">
        <v>40</v>
      </c>
      <c r="E15" s="4" t="s">
        <v>40</v>
      </c>
    </row>
    <row r="16" spans="1:5" x14ac:dyDescent="0.3">
      <c r="A16" s="4" t="s">
        <v>41</v>
      </c>
      <c r="B16" s="4" t="s">
        <v>37</v>
      </c>
      <c r="C16" s="4" t="s">
        <v>42</v>
      </c>
      <c r="E16" s="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51A6-EA15-44E8-AD9A-5C5E0D154A5E}">
  <dimension ref="A1:G17"/>
  <sheetViews>
    <sheetView workbookViewId="0"/>
  </sheetViews>
  <sheetFormatPr defaultRowHeight="14.4" x14ac:dyDescent="0.3"/>
  <sheetData>
    <row r="1" spans="1:7" x14ac:dyDescent="0.3">
      <c r="A1" t="s">
        <v>48</v>
      </c>
      <c r="B1" t="s">
        <v>74</v>
      </c>
      <c r="C1" t="s">
        <v>75</v>
      </c>
      <c r="D1" s="6" t="s">
        <v>76</v>
      </c>
      <c r="E1" s="6" t="s">
        <v>77</v>
      </c>
      <c r="F1" s="6" t="s">
        <v>78</v>
      </c>
      <c r="G1" s="6" t="s">
        <v>79</v>
      </c>
    </row>
    <row r="2" spans="1:7" x14ac:dyDescent="0.3">
      <c r="A2" t="s">
        <v>80</v>
      </c>
      <c r="B2" t="s">
        <v>83</v>
      </c>
      <c r="C2" t="s">
        <v>81</v>
      </c>
      <c r="D2" s="5">
        <v>0.2</v>
      </c>
      <c r="E2" s="5">
        <v>0.3</v>
      </c>
      <c r="F2" s="5">
        <v>0.75</v>
      </c>
      <c r="G2" s="5">
        <v>1.1000000000000001</v>
      </c>
    </row>
    <row r="3" spans="1:7" x14ac:dyDescent="0.3">
      <c r="A3" t="s">
        <v>80</v>
      </c>
      <c r="B3" t="s">
        <v>83</v>
      </c>
      <c r="C3" t="s">
        <v>82</v>
      </c>
      <c r="D3" s="5">
        <v>0.3</v>
      </c>
      <c r="E3" s="5">
        <v>0.6</v>
      </c>
      <c r="F3" s="5">
        <v>1.1000000000000001</v>
      </c>
      <c r="G3" s="5">
        <v>2.5</v>
      </c>
    </row>
    <row r="4" spans="1:7" x14ac:dyDescent="0.3">
      <c r="A4" t="s">
        <v>80</v>
      </c>
      <c r="B4" t="s">
        <v>84</v>
      </c>
      <c r="C4" t="s">
        <v>81</v>
      </c>
      <c r="D4" s="5">
        <v>0.2</v>
      </c>
      <c r="E4" s="5">
        <v>0.3</v>
      </c>
      <c r="F4" s="5">
        <v>0.75</v>
      </c>
      <c r="G4" s="5">
        <v>1.1000000000000001</v>
      </c>
    </row>
    <row r="5" spans="1:7" x14ac:dyDescent="0.3">
      <c r="A5" t="s">
        <v>80</v>
      </c>
      <c r="B5" t="s">
        <v>84</v>
      </c>
      <c r="C5" t="s">
        <v>82</v>
      </c>
      <c r="D5" s="5">
        <v>0.3</v>
      </c>
      <c r="E5" s="5">
        <v>0.6</v>
      </c>
      <c r="F5" s="5">
        <v>1.1000000000000001</v>
      </c>
      <c r="G5" s="5">
        <v>2.5</v>
      </c>
    </row>
    <row r="6" spans="1:7" x14ac:dyDescent="0.3">
      <c r="A6" t="s">
        <v>6</v>
      </c>
      <c r="B6" t="s">
        <v>83</v>
      </c>
      <c r="C6" t="s">
        <v>81</v>
      </c>
      <c r="D6" s="5">
        <v>80</v>
      </c>
      <c r="E6" s="5">
        <v>75</v>
      </c>
      <c r="F6" s="5">
        <v>64</v>
      </c>
      <c r="G6" s="5">
        <v>50</v>
      </c>
    </row>
    <row r="7" spans="1:7" x14ac:dyDescent="0.3">
      <c r="A7" t="s">
        <v>6</v>
      </c>
      <c r="B7" t="s">
        <v>83</v>
      </c>
      <c r="C7" t="s">
        <v>82</v>
      </c>
      <c r="D7" s="5">
        <v>70</v>
      </c>
      <c r="E7" s="5">
        <v>60</v>
      </c>
      <c r="F7" s="5">
        <v>54</v>
      </c>
      <c r="G7" s="5">
        <v>45</v>
      </c>
    </row>
    <row r="8" spans="1:7" x14ac:dyDescent="0.3">
      <c r="A8" t="s">
        <v>6</v>
      </c>
      <c r="B8" t="s">
        <v>84</v>
      </c>
      <c r="C8" t="s">
        <v>81</v>
      </c>
      <c r="D8" s="5">
        <v>80</v>
      </c>
      <c r="E8" s="5">
        <v>75</v>
      </c>
      <c r="F8" s="5">
        <v>64</v>
      </c>
      <c r="G8" s="5">
        <v>50</v>
      </c>
    </row>
    <row r="9" spans="1:7" x14ac:dyDescent="0.3">
      <c r="A9" t="s">
        <v>6</v>
      </c>
      <c r="B9" t="s">
        <v>84</v>
      </c>
      <c r="C9" t="s">
        <v>82</v>
      </c>
      <c r="D9" s="5">
        <v>80</v>
      </c>
      <c r="E9" s="5">
        <v>75</v>
      </c>
      <c r="F9" s="5">
        <v>64</v>
      </c>
      <c r="G9" s="5">
        <v>50</v>
      </c>
    </row>
    <row r="10" spans="1:7" x14ac:dyDescent="0.3">
      <c r="A10" t="s">
        <v>85</v>
      </c>
      <c r="B10" t="s">
        <v>83</v>
      </c>
      <c r="C10" t="s">
        <v>81</v>
      </c>
      <c r="D10" s="5">
        <v>3</v>
      </c>
      <c r="E10" s="5">
        <v>4</v>
      </c>
      <c r="F10" s="5">
        <v>6</v>
      </c>
      <c r="G10" s="5">
        <v>7.5</v>
      </c>
    </row>
    <row r="11" spans="1:7" x14ac:dyDescent="0.3">
      <c r="A11" t="s">
        <v>85</v>
      </c>
      <c r="B11" t="s">
        <v>83</v>
      </c>
      <c r="C11" t="s">
        <v>82</v>
      </c>
      <c r="D11" s="5">
        <v>4</v>
      </c>
      <c r="E11" s="5">
        <v>5</v>
      </c>
      <c r="F11" s="5">
        <v>6.5</v>
      </c>
      <c r="G11" s="5">
        <v>9</v>
      </c>
    </row>
    <row r="12" spans="1:7" x14ac:dyDescent="0.3">
      <c r="A12" t="s">
        <v>85</v>
      </c>
      <c r="B12" t="s">
        <v>84</v>
      </c>
      <c r="C12" t="s">
        <v>81</v>
      </c>
      <c r="D12" s="5">
        <v>3</v>
      </c>
      <c r="E12" s="5">
        <v>4</v>
      </c>
      <c r="F12" s="5">
        <v>6</v>
      </c>
      <c r="G12" s="5">
        <v>7.5</v>
      </c>
    </row>
    <row r="13" spans="1:7" x14ac:dyDescent="0.3">
      <c r="A13" t="s">
        <v>85</v>
      </c>
      <c r="B13" t="s">
        <v>84</v>
      </c>
      <c r="C13" t="s">
        <v>82</v>
      </c>
      <c r="D13" s="5">
        <v>4</v>
      </c>
      <c r="E13" s="5">
        <v>5</v>
      </c>
      <c r="F13" s="5">
        <v>6.5</v>
      </c>
      <c r="G13" s="5">
        <v>9</v>
      </c>
    </row>
    <row r="14" spans="1:7" x14ac:dyDescent="0.3">
      <c r="A14" t="s">
        <v>5</v>
      </c>
      <c r="B14" t="s">
        <v>83</v>
      </c>
      <c r="C14" t="s">
        <v>81</v>
      </c>
      <c r="D14" s="5">
        <v>25</v>
      </c>
      <c r="E14" s="5">
        <v>28</v>
      </c>
      <c r="F14" s="5">
        <v>30</v>
      </c>
      <c r="G14" s="5">
        <v>32</v>
      </c>
    </row>
    <row r="15" spans="1:7" x14ac:dyDescent="0.3">
      <c r="A15" t="s">
        <v>5</v>
      </c>
      <c r="B15" t="s">
        <v>83</v>
      </c>
      <c r="C15" t="s">
        <v>82</v>
      </c>
      <c r="D15" s="5">
        <v>25</v>
      </c>
      <c r="E15" s="5">
        <v>28</v>
      </c>
      <c r="F15" s="5">
        <v>30</v>
      </c>
      <c r="G15" s="5">
        <v>32</v>
      </c>
    </row>
    <row r="16" spans="1:7" x14ac:dyDescent="0.3">
      <c r="A16" t="s">
        <v>5</v>
      </c>
      <c r="B16" t="s">
        <v>84</v>
      </c>
      <c r="C16" t="s">
        <v>81</v>
      </c>
      <c r="D16" s="5">
        <v>20</v>
      </c>
      <c r="E16" s="5">
        <v>23</v>
      </c>
      <c r="F16" s="5">
        <v>28</v>
      </c>
      <c r="G16" s="5">
        <v>30</v>
      </c>
    </row>
    <row r="17" spans="1:7" x14ac:dyDescent="0.3">
      <c r="A17" t="s">
        <v>5</v>
      </c>
      <c r="B17" t="s">
        <v>84</v>
      </c>
      <c r="C17" t="s">
        <v>82</v>
      </c>
      <c r="D17" s="5">
        <v>20</v>
      </c>
      <c r="E17" s="5">
        <v>23</v>
      </c>
      <c r="F17" s="5">
        <v>28</v>
      </c>
      <c r="G17" s="5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2023-08-11T12:14:55Z</dcterms:modified>
</cp:coreProperties>
</file>