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53" documentId="13_ncr:1_{F45E377B-A3CD-4106-80E8-B719AD83088E}" xr6:coauthVersionLast="47" xr6:coauthVersionMax="47" xr10:uidLastSave="{F7FEFA54-3AFD-4711-906D-F4B40318F10C}"/>
  <bookViews>
    <workbookView xWindow="-108" yWindow="-108" windowWidth="23256" windowHeight="12576" xr2:uid="{7D24AB4D-DAA7-487D-B45C-1D6CEF40CC33}"/>
  </bookViews>
  <sheets>
    <sheet name="README" sheetId="9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5" i="6"/>
  <c r="B6" i="6"/>
  <c r="B7" i="6"/>
  <c r="B8" i="6"/>
  <c r="B9" i="6"/>
  <c r="A2" i="6" a="1"/>
  <c r="A2" i="6" s="1"/>
  <c r="B2" i="6" l="1"/>
  <c r="B16" i="6"/>
  <c r="B17" i="6"/>
  <c r="B18" i="6"/>
  <c r="B1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  <author>tc={FD5950F1-0B95-4C96-ACBB-48A9864098AB}</author>
    <author>tc={A30001F7-6EDE-486A-AF4B-B208CD0A628E}</author>
    <author>tc={80777C32-65E4-41AC-BF3D-C814D594DF0B}</author>
    <author>tc={9C2F191B-C38F-43E9-8CA3-A7185B867058}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  <comment ref="F1" authorId="2" shapeId="0" xr:uid="{FD5950F1-0B95-4C96-ACBB-48A9864098AB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on the main river channel or a triburay</t>
      </text>
    </comment>
    <comment ref="G1" authorId="3" shapeId="0" xr:uid="{A30001F7-6EDE-486A-AF4B-B208CD0A628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the WB is upstream or downstream of a potential anthropogenic source of pollutants.</t>
      </text>
    </comment>
    <comment ref="H1" authorId="4" shapeId="0" xr:uid="{80777C32-65E4-41AC-BF3D-C814D594DF0B}">
      <text>
        <t>[Threaded comment]
Your version of Excel allows you to read this threaded comment; however, any edits to it will get removed if the file is opened in a newer version of Excel. Learn more: https://go.microsoft.com/fwlink/?linkid=870924
Comment:
    Altitude (m). Required for orthphosphate boundary calculation.</t>
      </text>
    </comment>
    <comment ref="I1" authorId="5" shapeId="0" xr:uid="{9C2F191B-C38F-43E9-8CA3-A7185B867058}">
      <text>
        <t>[Threaded comment]
Your version of Excel allows you to read this threaded comment; however, any edits to it will get removed if the file is opened in a newer version of Excel. Learn more: https://go.microsoft.com/fwlink/?linkid=870924
Comment:
    Alkalinity (mgCaCO3 / l). Required for orthphosphate boundary calculation.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<sst xmlns="http://schemas.openxmlformats.org/spreadsheetml/2006/main" count="309" uniqueCount="137">
  <si>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</si>
  <si>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</si>
  <si>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</si>
  <si>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</si>
  <si>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</si>
  <si>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</si>
  <si>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</si>
  <si>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</si>
  <si>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</si>
  <si>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</si>
  <si>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</si>
  <si>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</si>
  <si>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</si>
  <si>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</si>
  <si>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</si>
  <si>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</si>
  <si>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</si>
  <si>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</si>
  <si>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</si>
  <si>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</si>
  <si>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</si>
  <si>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</si>
  <si>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</si>
  <si>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</si>
  <si>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</si>
  <si>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</si>
  <si>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</si>
  <si>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</si>
  <si>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</si>
  <si>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</si>
  <si>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</si>
  <si>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</si>
  <si>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</si>
  <si>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</si>
  <si>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</si>
  <si>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</si>
  <si>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</si>
  <si>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</si>
  <si>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</si>
  <si>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</si>
  <si>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</si>
  <si>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</si>
  <si>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</si>
  <si>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parameter</t>
  </si>
  <si>
    <t>Notes:</t>
  </si>
  <si>
    <t>EA_ID</t>
  </si>
  <si>
    <t>wb_type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</si>
  <si>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</si>
  <si>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</si>
  <si>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</si>
  <si>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</si>
  <si>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</si>
  <si>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</si>
  <si>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</si>
  <si>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</si>
  <si>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</si>
  <si>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</si>
  <si>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</si>
  <si>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</si>
  <si>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</si>
  <si>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</si>
  <si>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</si>
  <si>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</si>
  <si>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</si>
  <si>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</si>
  <si>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</si>
  <si>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</si>
  <si>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</si>
  <si>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</si>
  <si>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</si>
  <si>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</si>
  <si>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</si>
  <si>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</si>
  <si>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</si>
  <si>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</si>
  <si>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</si>
  <si>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</si>
  <si>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</si>
  <si>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</si>
  <si>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</si>
  <si>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</si>
  <si>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</si>
  <si>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</si>
  <si>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</si>
  <si>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</si>
  <si>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</si>
  <si>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</si>
  <si>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</si>
  <si>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</si>
  <si>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</si>
  <si>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</si>
  <si>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</si>
  <si>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</si>
  <si>
    <t>Sheet name</t>
  </si>
  <si>
    <t>Description</t>
  </si>
  <si>
    <t>PROBE_DATA</t>
  </si>
  <si>
    <t>Original data gathered from the automated probes.</t>
  </si>
  <si>
    <t>MANUAL_FIELD</t>
  </si>
  <si>
    <t>Original data gathered manually from the field.</t>
  </si>
  <si>
    <t>LAB_DATA</t>
  </si>
  <si>
    <t>Original data from the labs.</t>
  </si>
  <si>
    <t>OUTWITH_LOD</t>
  </si>
  <si>
    <t>Results identified as being outwith the limit of detection (based on the presence of "&gt;" or "&lt;" in the results field).</t>
  </si>
  <si>
    <t>EXCLUSIONS</t>
  </si>
  <si>
    <t>Results that have been excluded from analysis as a results of being outwith the natural range of the parameter.</t>
  </si>
  <si>
    <t>OUTLIERS</t>
  </si>
  <si>
    <t>Results that have been identified as potential outliers.</t>
  </si>
  <si>
    <t>SUMMARY</t>
  </si>
  <si>
    <t>A statistical summary of results by site and parameter.</t>
  </si>
  <si>
    <t>FULL_DATA</t>
  </si>
  <si>
    <t>Full processed results from the analysis.</t>
  </si>
  <si>
    <t>EA_DATA</t>
  </si>
  <si>
    <t>Original data downloaded from WIMS.</t>
  </si>
  <si>
    <t>Sheets PROBE_DATA, MANUAL_FIELD, LAB_DATA and EA_DATA will be blank if data from these sources was not supplied.</t>
  </si>
  <si>
    <t>main_trib</t>
  </si>
  <si>
    <t>main</t>
  </si>
  <si>
    <t>tributary</t>
  </si>
  <si>
    <t>WQ15</t>
  </si>
  <si>
    <t>feature</t>
  </si>
  <si>
    <t>Upstream</t>
  </si>
  <si>
    <t>Downstream</t>
  </si>
  <si>
    <t>altitude_m</t>
  </si>
  <si>
    <t>alkalinity</t>
  </si>
  <si>
    <t>WQDAS: APEM Data Import Template</t>
  </si>
  <si>
    <t>Key to worksheets:</t>
  </si>
  <si>
    <t>Worksheet</t>
  </si>
  <si>
    <t>A table for pasting in data gathered using VuSitu probes</t>
  </si>
  <si>
    <t>A table for manually-collected field data</t>
  </si>
  <si>
    <t>A table for data exported from the labs</t>
  </si>
  <si>
    <t>Metadata</t>
  </si>
  <si>
    <t>A link table pairing the site descriptions with a unique site ID provided by the user.</t>
  </si>
  <si>
    <t>PARAMETERS</t>
  </si>
  <si>
    <t>a list of valid parameter names and units. Includes details of the VuSitu varaible names and the names that will be used in output data files</t>
  </si>
  <si>
    <t>STANDARDS</t>
  </si>
  <si>
    <t>Simplified WFD standards for the parameters.</t>
  </si>
  <si>
    <t>OUTPUT_SHEETS</t>
  </si>
  <si>
    <t>A description of the data contained in the exported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</si>
</sst>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20" fillId="36" borderId="0" xfId="42" applyFont="1" applyFill="1" applyAlignment="1">
      <alignment horizontal="center"/>
    </xf>
    <xf numFmtId="0" fontId="21" fillId="36" borderId="0" xfId="42" applyFont="1" applyFill="1"/>
    <xf numFmtId="0" fontId="1" fillId="36" borderId="0" xfId="42" applyFill="1"/>
    <xf numFmtId="0" fontId="13" fillId="37" borderId="11" xfId="42" applyFont="1" applyFill="1" applyBorder="1"/>
    <xf numFmtId="0" fontId="13" fillId="37" borderId="12" xfId="42" applyFont="1" applyFill="1" applyBorder="1"/>
    <xf numFmtId="0" fontId="1" fillId="38" borderId="11" xfId="42" applyFill="1" applyBorder="1" applyAlignment="1">
      <alignment horizontal="left" vertical="top"/>
    </xf>
    <xf numFmtId="0" fontId="1" fillId="38" borderId="12" xfId="42" applyFill="1" applyBorder="1" applyAlignment="1">
      <alignment horizontal="left" vertical="top" wrapText="1"/>
    </xf>
    <xf numFmtId="0" fontId="1" fillId="0" borderId="11" xfId="42" applyBorder="1" applyAlignment="1">
      <alignment horizontal="left" vertical="top"/>
    </xf>
    <xf numFmtId="0" fontId="1" fillId="0" borderId="12" xfId="42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6DCBA02-102B-4C05-A0AC-B3CA78B990E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553085</xdr:colOff>
      <xdr:row>3</xdr:row>
      <xdr:rowOff>153670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A7035-9290-4676-AC7E-5EE22054E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162685" cy="51943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7620</xdr:rowOff>
    </xdr:from>
    <xdr:to>
      <xdr:col>9</xdr:col>
      <xdr:colOff>474346</xdr:colOff>
      <xdr:row>40</xdr:row>
      <xdr:rowOff>137160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CEF286-32F2-4434-A183-1089580B030D}"/>
            </a:ext>
          </a:extLst>
        </xdr:cNvPr>
        <xdr:cNvSpPr txBox="1"/>
      </xdr:nvSpPr>
      <xdr:spPr>
        <a:xfrm>
          <a:off x="0" y="1287780"/>
          <a:ext cx="5960746" cy="6347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latin typeface="+mn-lt"/>
            </a:rPr>
            <a:t>Instructions for use:</a:t>
          </a:r>
        </a:p>
        <a:p>
          <a:endParaRPr lang="en-GB" sz="1100" u="sng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Excel template is designed for importing data gathered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APEM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 the Water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Quality Data Analysis System (WQDAS), which is a implemented as a R Markdown script.</a:t>
          </a:r>
          <a:endParaRPr lang="en-GB">
            <a:effectLst/>
            <a:latin typeface="+mn-lt"/>
          </a:endParaRPr>
        </a:p>
        <a:p>
          <a:r>
            <a:rPr lang="en-GB" sz="1100">
              <a:latin typeface="+mn-lt"/>
            </a:rPr>
            <a:t>Data exported from different sources must be copied into the appropriate tab. </a:t>
          </a:r>
        </a:p>
        <a:p>
          <a:r>
            <a:rPr lang="en-GB" sz="1100" baseline="0">
              <a:latin typeface="+mn-lt"/>
            </a:rPr>
            <a:t>The </a:t>
          </a:r>
          <a:r>
            <a:rPr lang="en-GB" sz="1100" b="1" baseline="0">
              <a:latin typeface="+mn-lt"/>
            </a:rPr>
            <a:t>Metadata </a:t>
          </a:r>
          <a:r>
            <a:rPr lang="en-GB" sz="1100" baseline="0">
              <a:latin typeface="+mn-lt"/>
            </a:rPr>
            <a:t>tab must be completed to:</a:t>
          </a:r>
        </a:p>
        <a:p>
          <a:r>
            <a:rPr lang="en-GB" sz="1100" baseline="0">
              <a:latin typeface="+mn-lt"/>
            </a:rPr>
            <a:t> - Match location IDs between the different tabs</a:t>
          </a:r>
        </a:p>
        <a:p>
          <a:r>
            <a:rPr lang="en-GB" sz="1100" baseline="0">
              <a:latin typeface="+mn-lt"/>
            </a:rPr>
            <a:t> - Link any EA ID's to APEM data</a:t>
          </a:r>
        </a:p>
        <a:p>
          <a:r>
            <a:rPr lang="en-GB" sz="1100" baseline="0">
              <a:latin typeface="+mn-lt"/>
            </a:rPr>
            <a:t> - Specify required site details</a:t>
          </a:r>
        </a:p>
        <a:p>
          <a:endParaRPr lang="en-GB" sz="1100" baseline="0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GB">
            <a:effectLst/>
            <a:latin typeface="+mn-lt"/>
          </a:endParaRPr>
        </a:p>
        <a:p>
          <a:endParaRPr lang="en-GB" sz="1100" baseline="0"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data tabs (PROBE_DATA, MANUAL_FIELD and LAB_DATA), the column headers highlighed in red are fixed and MUST NOT be changed. The columns in yellow specify parameters and can be completed using drop-down menus. To identify the most appropriate parameter header, see the PARAMETERS tab for details.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METADATA tab will list out each unique site identified data tabs. The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location_name column must match between all used tabs. Conditional formatting will highlight any differences.</a:t>
          </a:r>
          <a:endParaRPr lang="en-GB">
            <a:effectLst/>
          </a:endParaRPr>
        </a:p>
        <a:p>
          <a:pPr eaLnBrk="1" fontAlgn="auto" latinLnBrk="0" hangingPunct="1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location_ID column must match between the MANUAL_FIELD and LAB_DATA tabs. Conditional formatting will highlight any differences. Details on the water body types must also be completed to allow WFD standards to be calculated.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all conditional formatting has been resolved, save a copy of this template into the Data folder within the WQ_analysis_tool project. Ensure that the file paths specified in the main script WQDAS_vX.Rmd (line 58) match the save location of this template.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  <threadedComment ref="F1" dT="2023-11-17T14:22:51.59" personId="{84E62C13-F2C4-45CC-B261-89E2359BA5F1}" id="{FD5950F1-0B95-4C96-ACBB-48A9864098AB}">
    <text>Whether the WB is on the main river channel or a triburay</text>
  </threadedComment>
  <threadedComment ref="G1" dT="2023-11-17T14:23:30.50" personId="{84E62C13-F2C4-45CC-B261-89E2359BA5F1}" id="{A30001F7-6EDE-486A-AF4B-B208CD0A628E}">
    <text>Whether the WB is upstream or downstream of a potential anthropogenic source of pollutants.</text>
  </threadedComment>
  <threadedComment ref="H1" dT="2023-11-17T14:24:23.09" personId="{84E62C13-F2C4-45CC-B261-89E2359BA5F1}" id="{80777C32-65E4-41AC-BF3D-C814D594DF0B}">
    <text>Altitude (m). Required for orthphosphate boundary calculation.</text>
  </threadedComment>
  <threadedComment ref="I1" dT="2023-11-17T14:25:34.45" personId="{84E62C13-F2C4-45CC-B261-89E2359BA5F1}" id="{9C2F191B-C38F-43E9-8CA3-A7185B867058}">
    <text>Alkalinity (mgCaCO3 / l). Required for orthphosphate boundary calculation.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4B08-4A31-414D-9E5F-5801AF240F16}">
  <dimension ref="C2:M17"/>
  <sheetViews>
    <sheetView showGridLines="0" tabSelected="1" workbookViewId="0"/>
  </sheetViews>
  <sheetFormatPr defaultColWidth="0" defaultRowHeight="14.4" x14ac:dyDescent="0.3"/>
  <cols>
    <col min="1" max="11" width="8.88671875" customWidth="1"/>
    <col min="12" max="12" width="17.33203125" bestFit="1" customWidth="1"/>
    <col min="13" max="13" width="68.33203125" bestFit="1" customWidth="1"/>
    <col min="14" max="14" width="8.88671875" customWidth="1"/>
    <col min="15" max="16384" width="8.88671875" hidden="1"/>
  </cols>
  <sheetData>
    <row r="2" spans="3:13" x14ac:dyDescent="0.3">
      <c r="C2" s="11" t="s">
        <v>123</v>
      </c>
      <c r="D2" s="11"/>
      <c r="E2" s="11"/>
      <c r="F2" s="11"/>
      <c r="G2" s="11"/>
      <c r="H2" s="11"/>
      <c r="I2" s="11"/>
      <c r="J2" s="11"/>
      <c r="K2" s="11"/>
      <c r="L2" s="11"/>
    </row>
    <row r="3" spans="3:13" x14ac:dyDescent="0.3">
      <c r="C3" s="11"/>
      <c r="D3" s="11"/>
      <c r="E3" s="11"/>
      <c r="F3" s="11"/>
      <c r="G3" s="11"/>
      <c r="H3" s="11"/>
      <c r="I3" s="11"/>
      <c r="J3" s="11"/>
      <c r="K3" s="11"/>
      <c r="L3" s="11"/>
    </row>
    <row r="8" spans="3:13" x14ac:dyDescent="0.3">
      <c r="L8" s="12" t="s">
        <v>124</v>
      </c>
      <c r="M8" s="13"/>
    </row>
    <row r="9" spans="3:13" x14ac:dyDescent="0.3">
      <c r="L9" s="13"/>
      <c r="M9" s="13"/>
    </row>
    <row r="10" spans="3:13" x14ac:dyDescent="0.3">
      <c r="L10" s="14" t="s">
        <v>125</v>
      </c>
      <c r="M10" s="15" t="s">
        <v>94</v>
      </c>
    </row>
    <row r="11" spans="3:13" x14ac:dyDescent="0.3">
      <c r="L11" s="16" t="s">
        <v>95</v>
      </c>
      <c r="M11" s="17" t="s">
        <v>126</v>
      </c>
    </row>
    <row r="12" spans="3:13" x14ac:dyDescent="0.3">
      <c r="L12" s="18" t="s">
        <v>97</v>
      </c>
      <c r="M12" s="19" t="s">
        <v>127</v>
      </c>
    </row>
    <row r="13" spans="3:13" x14ac:dyDescent="0.3">
      <c r="L13" s="16" t="s">
        <v>99</v>
      </c>
      <c r="M13" s="17" t="s">
        <v>128</v>
      </c>
    </row>
    <row r="14" spans="3:13" x14ac:dyDescent="0.3">
      <c r="L14" s="18" t="s">
        <v>129</v>
      </c>
      <c r="M14" s="19" t="s">
        <v>130</v>
      </c>
    </row>
    <row r="15" spans="3:13" ht="28.8" x14ac:dyDescent="0.3">
      <c r="L15" s="16" t="s">
        <v>131</v>
      </c>
      <c r="M15" s="17" t="s">
        <v>132</v>
      </c>
    </row>
    <row r="16" spans="3:13" x14ac:dyDescent="0.3">
      <c r="L16" s="18" t="s">
        <v>133</v>
      </c>
      <c r="M16" s="19" t="s">
        <v>134</v>
      </c>
    </row>
    <row r="17" spans="12:13" x14ac:dyDescent="0.3">
      <c r="L17" s="16" t="s">
        <v>135</v>
      </c>
      <c r="M17" s="17" t="s">
        <v>136</v>
      </c>
    </row>
  </sheetData>
  <mergeCells count="1">
    <mergeCell ref="C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A4" sqref="A4"/>
    </sheetView>
  </sheetViews>
  <sheetFormatPr defaultRowHeight="14.4" x14ac:dyDescent="0.3"/>
  <cols>
    <col min="1" max="1" width="18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</v>
      </c>
      <c r="N1" s="2"/>
      <c r="O1" s="2"/>
      <c r="P1" s="2"/>
    </row>
    <row r="2" spans="1:16" x14ac:dyDescent="0.3">
      <c r="A2" s="10">
        <v>45096.469837962963</v>
      </c>
      <c r="B2" t="s">
        <v>51</v>
      </c>
      <c r="C2">
        <v>53.644744320000001</v>
      </c>
      <c r="D2">
        <v>-2.584067686</v>
      </c>
      <c r="E2" t="s">
        <v>50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10">
        <v>45096.470324074071</v>
      </c>
      <c r="B3" t="s">
        <v>51</v>
      </c>
      <c r="C3">
        <v>53.644755189999998</v>
      </c>
      <c r="D3">
        <v>-2.584081442</v>
      </c>
      <c r="E3" t="s">
        <v>50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10">
        <v>45096.470648148148</v>
      </c>
      <c r="B4" t="s">
        <v>51</v>
      </c>
      <c r="C4">
        <v>53.644750469999998</v>
      </c>
      <c r="D4">
        <v>-2.5840798330000001</v>
      </c>
      <c r="E4" t="s">
        <v>50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10">
        <v>45096.470810185187</v>
      </c>
      <c r="B5" t="s">
        <v>51</v>
      </c>
      <c r="C5">
        <v>53.644743890000001</v>
      </c>
      <c r="D5">
        <v>-2.584077948</v>
      </c>
      <c r="E5" t="s">
        <v>50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10">
        <v>45096.475138888891</v>
      </c>
      <c r="B6" t="s">
        <v>51</v>
      </c>
      <c r="C6">
        <v>53.643476870000001</v>
      </c>
      <c r="D6">
        <v>-2.5834600719999998</v>
      </c>
      <c r="E6" t="s">
        <v>50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10">
        <v>45096.475949074076</v>
      </c>
      <c r="B7" t="s">
        <v>61</v>
      </c>
      <c r="C7">
        <v>53.643474869999999</v>
      </c>
      <c r="D7">
        <v>-2.5834759630000002</v>
      </c>
      <c r="E7" t="s">
        <v>50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10">
        <v>45096.476087962961</v>
      </c>
      <c r="B8" t="s">
        <v>61</v>
      </c>
      <c r="C8">
        <v>53.643474490000003</v>
      </c>
      <c r="D8">
        <v>-2.5834681970000002</v>
      </c>
      <c r="E8" t="s">
        <v>50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10">
        <v>45096.47625</v>
      </c>
      <c r="B9" t="s">
        <v>61</v>
      </c>
      <c r="C9">
        <v>53.643471570000003</v>
      </c>
      <c r="D9">
        <v>-2.5834730810000002</v>
      </c>
      <c r="E9" t="s">
        <v>50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10">
        <v>45096.476527777777</v>
      </c>
      <c r="B10" t="s">
        <v>61</v>
      </c>
      <c r="C10">
        <v>53.643467790000003</v>
      </c>
      <c r="D10">
        <v>-2.583464744</v>
      </c>
      <c r="E10" t="s">
        <v>50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10">
        <v>45096.476666666669</v>
      </c>
      <c r="B11" t="s">
        <v>61</v>
      </c>
      <c r="C11">
        <v>53.643472559999999</v>
      </c>
      <c r="D11">
        <v>-2.5834609560000001</v>
      </c>
      <c r="E11" t="s">
        <v>50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10">
        <v>45096.4768287037</v>
      </c>
      <c r="B12" t="s">
        <v>61</v>
      </c>
      <c r="C12">
        <v>53.643478049999999</v>
      </c>
      <c r="D12">
        <v>-2.5834562050000001</v>
      </c>
      <c r="E12" t="s">
        <v>50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10">
        <v>45096.469837962963</v>
      </c>
      <c r="B13" t="s">
        <v>117</v>
      </c>
      <c r="C13">
        <v>53.644744320000001</v>
      </c>
      <c r="D13">
        <v>-2.584067686</v>
      </c>
      <c r="E13" t="s">
        <v>50</v>
      </c>
      <c r="F13">
        <v>20.313300000000002</v>
      </c>
      <c r="G13">
        <v>92.777320000000003</v>
      </c>
      <c r="H13">
        <v>8.2005809999999997</v>
      </c>
      <c r="I13">
        <v>7.3812949999999997</v>
      </c>
      <c r="J13">
        <v>0.14054230000000001</v>
      </c>
      <c r="K13">
        <v>82.292479999999998</v>
      </c>
      <c r="L13">
        <v>90.346860000000007</v>
      </c>
      <c r="M13">
        <v>4.2111009999999997E-2</v>
      </c>
    </row>
    <row r="14" spans="1:16" x14ac:dyDescent="0.3">
      <c r="A14" s="10">
        <v>45096.470324074071</v>
      </c>
      <c r="B14" t="s">
        <v>117</v>
      </c>
      <c r="C14">
        <v>53.644755189999998</v>
      </c>
      <c r="D14">
        <v>-2.584081442</v>
      </c>
      <c r="E14" t="s">
        <v>50</v>
      </c>
      <c r="F14">
        <v>20.365469999999998</v>
      </c>
      <c r="G14">
        <v>92.598879999999994</v>
      </c>
      <c r="H14">
        <v>8.1805280000000007</v>
      </c>
      <c r="I14">
        <v>7.3252730000000001</v>
      </c>
      <c r="J14">
        <v>0.56833540000000005</v>
      </c>
      <c r="K14">
        <v>83.586429999999993</v>
      </c>
      <c r="L14">
        <v>91.70402</v>
      </c>
      <c r="M14">
        <v>4.2769729999999999E-2</v>
      </c>
    </row>
    <row r="15" spans="1:16" x14ac:dyDescent="0.3">
      <c r="A15" s="10">
        <v>45096.470648148148</v>
      </c>
      <c r="B15" t="s">
        <v>117</v>
      </c>
      <c r="C15">
        <v>53.644750469999998</v>
      </c>
      <c r="D15">
        <v>-2.5840798330000001</v>
      </c>
      <c r="E15" t="s">
        <v>50</v>
      </c>
      <c r="F15">
        <v>20.353649999999998</v>
      </c>
      <c r="G15">
        <v>92.491500000000002</v>
      </c>
      <c r="H15">
        <v>8.1733080000000005</v>
      </c>
      <c r="I15">
        <v>7.3290550000000003</v>
      </c>
      <c r="J15">
        <v>1.0747359999999999</v>
      </c>
      <c r="K15">
        <v>83.512979999999999</v>
      </c>
      <c r="L15">
        <v>91.646150000000006</v>
      </c>
      <c r="M15">
        <v>4.2741590000000003E-2</v>
      </c>
    </row>
    <row r="16" spans="1:16" x14ac:dyDescent="0.3">
      <c r="A16" s="10">
        <v>45096.470810185187</v>
      </c>
      <c r="B16" t="s">
        <v>117</v>
      </c>
      <c r="C16">
        <v>53.644743890000001</v>
      </c>
      <c r="D16">
        <v>-2.584077948</v>
      </c>
      <c r="E16" t="s">
        <v>50</v>
      </c>
      <c r="F16">
        <v>20.359290000000001</v>
      </c>
      <c r="G16">
        <v>92.513729999999995</v>
      </c>
      <c r="H16">
        <v>8.1747610000000002</v>
      </c>
      <c r="I16">
        <v>7.3224749999999998</v>
      </c>
      <c r="J16">
        <v>1.5130429999999999</v>
      </c>
      <c r="K16">
        <v>83.549520000000001</v>
      </c>
      <c r="L16">
        <v>91.675409999999999</v>
      </c>
      <c r="M16">
        <v>4.275582E-2</v>
      </c>
    </row>
    <row r="17" spans="1:13" x14ac:dyDescent="0.3">
      <c r="A17" s="10">
        <v>45096.475138888891</v>
      </c>
      <c r="B17" t="s">
        <v>117</v>
      </c>
      <c r="C17">
        <v>53.643476870000001</v>
      </c>
      <c r="D17">
        <v>-2.5834600719999998</v>
      </c>
      <c r="E17" t="s">
        <v>50</v>
      </c>
      <c r="F17">
        <v>20.33174</v>
      </c>
      <c r="G17">
        <v>89.359889999999993</v>
      </c>
      <c r="H17">
        <v>7.8993659999999997</v>
      </c>
      <c r="I17">
        <v>7.2339019999999996</v>
      </c>
      <c r="J17">
        <v>0.1532975</v>
      </c>
      <c r="K17">
        <v>83.18571</v>
      </c>
      <c r="L17">
        <v>91.328950000000006</v>
      </c>
      <c r="M17">
        <v>4.2587590000000002E-2</v>
      </c>
    </row>
    <row r="18" spans="1:13" x14ac:dyDescent="0.3">
      <c r="A18" s="3"/>
    </row>
    <row r="19" spans="1:13" x14ac:dyDescent="0.3">
      <c r="A19" s="3"/>
    </row>
    <row r="20" spans="1:13" x14ac:dyDescent="0.3">
      <c r="A20" s="3"/>
    </row>
    <row r="21" spans="1:13" x14ac:dyDescent="0.3">
      <c r="A21" s="3"/>
    </row>
    <row r="22" spans="1:13" x14ac:dyDescent="0.3">
      <c r="A22" s="3"/>
    </row>
    <row r="23" spans="1:13" x14ac:dyDescent="0.3">
      <c r="A23" s="3"/>
    </row>
    <row r="24" spans="1:13" x14ac:dyDescent="0.3">
      <c r="A24" s="3"/>
    </row>
    <row r="25" spans="1:13" x14ac:dyDescent="0.3">
      <c r="A25" s="3"/>
    </row>
    <row r="26" spans="1:13" x14ac:dyDescent="0.3">
      <c r="A26" s="3"/>
    </row>
    <row r="27" spans="1:13" x14ac:dyDescent="0.3">
      <c r="A27" s="3"/>
    </row>
    <row r="28" spans="1:13" x14ac:dyDescent="0.3">
      <c r="A28" s="3"/>
    </row>
    <row r="29" spans="1:13" x14ac:dyDescent="0.3">
      <c r="A29" s="3"/>
    </row>
    <row r="30" spans="1:13" x14ac:dyDescent="0.3">
      <c r="A30" s="3"/>
    </row>
    <row r="31" spans="1:13" x14ac:dyDescent="0.3">
      <c r="A31" s="3"/>
    </row>
    <row r="32" spans="1:1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2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  <x14:conditionalFormatting xmlns:xm="http://schemas.microsoft.com/office/excel/2006/main">
          <x14:cfRule type="expression" priority="1" id="{E322D9AD-0DB6-4F38-B5F2-D5CE43B84FCB}">
            <xm:f>AND(NOT(A13=""),OR(ISERROR(MATCH(B13, $B:$B,0)), ISERROR(MATCH(B13,MANUAL_FIELD!$D:$D,0))))</xm:f>
            <x14:dxf>
              <fill>
                <patternFill>
                  <bgColor rgb="FFFF0000"/>
                </patternFill>
              </fill>
            </x14:dxf>
          </x14:cfRule>
          <xm:sqref>B13:B17</xm:sqref>
        </x14:conditionalFormatting>
        <x14:conditionalFormatting xmlns:xm="http://schemas.microsoft.com/office/excel/2006/main">
          <x14:cfRule type="expression" priority="4" id="{95AC579E-BD6D-4B62-B453-1AACABCBE620}">
            <xm:f>AND(NOT(B18=""),OR(ISERROR(MATCH(B18, MANUAL_FIELD!$D:$D,0)), ISERROR(MATCH(B18, LAB_DATA!$E:$E,0))))</xm:f>
            <x14:dxf>
              <fill>
                <patternFill>
                  <bgColor rgb="FFFF0000"/>
                </patternFill>
              </fill>
            </x14:dxf>
          </x14:cfRule>
          <xm:sqref>B18:B500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6" sqref="F6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15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55</v>
      </c>
      <c r="K1" s="2" t="s">
        <v>57</v>
      </c>
      <c r="L1" s="2" t="s">
        <v>53</v>
      </c>
      <c r="M1" s="2" t="s">
        <v>59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52</v>
      </c>
      <c r="D2" t="s">
        <v>51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52</v>
      </c>
      <c r="D3" t="s">
        <v>51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92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52</v>
      </c>
      <c r="D4" t="s">
        <v>51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92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52</v>
      </c>
      <c r="D5" t="s">
        <v>51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92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52</v>
      </c>
      <c r="D6" t="s">
        <v>51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62</v>
      </c>
      <c r="D7" t="s">
        <v>61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62</v>
      </c>
      <c r="D8" t="s">
        <v>61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62</v>
      </c>
      <c r="D9" t="s">
        <v>61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62</v>
      </c>
      <c r="D10" t="s">
        <v>61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62</v>
      </c>
      <c r="D11" t="s">
        <v>61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41</v>
      </c>
      <c r="D1" s="1" t="s">
        <v>42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55</v>
      </c>
      <c r="J1" s="2" t="s">
        <v>57</v>
      </c>
      <c r="K1" s="2" t="s">
        <v>53</v>
      </c>
      <c r="L1" s="2" t="s">
        <v>59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63</v>
      </c>
      <c r="D2" t="s">
        <v>64</v>
      </c>
      <c r="E2" t="s">
        <v>51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63</v>
      </c>
      <c r="D3" t="s">
        <v>65</v>
      </c>
      <c r="E3" t="s">
        <v>51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63</v>
      </c>
      <c r="D4" t="s">
        <v>66</v>
      </c>
      <c r="E4" t="s">
        <v>51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63</v>
      </c>
      <c r="D5" t="s">
        <v>67</v>
      </c>
      <c r="E5" t="s">
        <v>51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63</v>
      </c>
      <c r="D6" t="s">
        <v>68</v>
      </c>
      <c r="E6" t="s">
        <v>51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63</v>
      </c>
      <c r="D7" t="s">
        <v>69</v>
      </c>
      <c r="E7" t="s">
        <v>61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63</v>
      </c>
      <c r="D8" t="s">
        <v>70</v>
      </c>
      <c r="E8" t="s">
        <v>61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63</v>
      </c>
      <c r="D9" t="s">
        <v>71</v>
      </c>
      <c r="E9" t="s">
        <v>61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63</v>
      </c>
      <c r="D10" t="s">
        <v>72</v>
      </c>
      <c r="E10" t="s">
        <v>61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63</v>
      </c>
      <c r="D11" t="s">
        <v>73</v>
      </c>
      <c r="E11" t="s">
        <v>61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I19"/>
  <sheetViews>
    <sheetView workbookViewId="0">
      <selection activeCell="B2" sqref="B2"/>
    </sheetView>
  </sheetViews>
  <sheetFormatPr defaultRowHeight="14.4" x14ac:dyDescent="0.3"/>
  <cols>
    <col min="1" max="1" width="13.33203125" bestFit="1" customWidth="1"/>
    <col min="2" max="2" width="10.109375" bestFit="1" customWidth="1"/>
    <col min="3" max="3" width="12" bestFit="1" customWidth="1"/>
    <col min="4" max="4" width="8.44140625" bestFit="1" customWidth="1"/>
    <col min="5" max="5" width="7.88671875" bestFit="1" customWidth="1"/>
    <col min="6" max="6" width="8.77734375" bestFit="1" customWidth="1"/>
    <col min="7" max="7" width="11.44140625" bestFit="1" customWidth="1"/>
    <col min="8" max="8" width="9.77734375" bestFit="1" customWidth="1"/>
    <col min="9" max="9" width="8.21875" bestFit="1" customWidth="1"/>
  </cols>
  <sheetData>
    <row r="1" spans="1:9" x14ac:dyDescent="0.3">
      <c r="A1" t="s">
        <v>1</v>
      </c>
      <c r="B1" t="s">
        <v>14</v>
      </c>
      <c r="C1" t="s">
        <v>45</v>
      </c>
      <c r="D1" t="s">
        <v>46</v>
      </c>
      <c r="E1" t="s">
        <v>78</v>
      </c>
      <c r="F1" t="s">
        <v>114</v>
      </c>
      <c r="G1" t="s">
        <v>118</v>
      </c>
      <c r="H1" t="s">
        <v>121</v>
      </c>
      <c r="I1" t="s">
        <v>122</v>
      </c>
    </row>
    <row r="2" spans="1:9" x14ac:dyDescent="0.3">
      <c r="A2" t="str" cm="1">
        <f t="array" ref="A2:A4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83</v>
      </c>
      <c r="D2" t="s">
        <v>79</v>
      </c>
      <c r="E2" t="s">
        <v>82</v>
      </c>
      <c r="F2" t="s">
        <v>115</v>
      </c>
      <c r="G2" t="s">
        <v>119</v>
      </c>
      <c r="H2">
        <v>115</v>
      </c>
      <c r="I2">
        <v>22</v>
      </c>
    </row>
    <row r="3" spans="1:9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84</v>
      </c>
      <c r="D3" t="s">
        <v>80</v>
      </c>
      <c r="E3" t="s">
        <v>81</v>
      </c>
      <c r="F3" t="s">
        <v>116</v>
      </c>
      <c r="G3" t="s">
        <v>119</v>
      </c>
      <c r="H3">
        <v>200</v>
      </c>
      <c r="I3">
        <v>15</v>
      </c>
    </row>
    <row r="4" spans="1:9" x14ac:dyDescent="0.3">
      <c r="A4" t="str">
        <v>WQ15</v>
      </c>
      <c r="B4">
        <v>102</v>
      </c>
      <c r="D4" t="s">
        <v>79</v>
      </c>
      <c r="E4" t="s">
        <v>82</v>
      </c>
      <c r="F4" t="s">
        <v>115</v>
      </c>
      <c r="G4" t="s">
        <v>120</v>
      </c>
      <c r="H4">
        <v>90</v>
      </c>
      <c r="I4">
        <v>26</v>
      </c>
    </row>
    <row r="5" spans="1:9" x14ac:dyDescent="0.3">
      <c r="B5" t="str">
        <f>IF(A5&lt;&gt;"",IFERROR(VLOOKUP(A5,MANUAL_FIELD!D:E,2,FALSE),IFERROR(VLOOKUP(A5,LAB_DATA!E:F,2,FALSE),"")), "")</f>
        <v/>
      </c>
    </row>
    <row r="6" spans="1:9" x14ac:dyDescent="0.3">
      <c r="B6" t="str">
        <f>IF(A6&lt;&gt;"",IFERROR(VLOOKUP(A6,MANUAL_FIELD!D:E,2,FALSE),IFERROR(VLOOKUP(A6,LAB_DATA!E:F,2,FALSE),"")), "")</f>
        <v/>
      </c>
    </row>
    <row r="7" spans="1:9" x14ac:dyDescent="0.3">
      <c r="B7" t="str">
        <f>IF(A7&lt;&gt;"",IFERROR(VLOOKUP(A7,MANUAL_FIELD!D:E,2,FALSE),IFERROR(VLOOKUP(A7,LAB_DATA!E:F,2,FALSE),"")), "")</f>
        <v/>
      </c>
    </row>
    <row r="8" spans="1:9" x14ac:dyDescent="0.3">
      <c r="B8" t="str">
        <f>IF(A8&lt;&gt;"",IFERROR(VLOOKUP(A8,MANUAL_FIELD!D:E,2,FALSE),IFERROR(VLOOKUP(A8,LAB_DATA!E:F,2,FALSE),"")), "")</f>
        <v/>
      </c>
    </row>
    <row r="9" spans="1:9" x14ac:dyDescent="0.3">
      <c r="B9" t="str">
        <f>IF(A9&lt;&gt;"",IFERROR(VLOOKUP(A9,MANUAL_FIELD!D:E,2,FALSE),IFERROR(VLOOKUP(A9,LAB_DATA!E:F,2,FALSE),"")), "")</f>
        <v/>
      </c>
    </row>
    <row r="10" spans="1:9" x14ac:dyDescent="0.3">
      <c r="B10" t="str">
        <f>IF(A10&lt;&gt;"",IFERROR(VLOOKUP(A10,MANUAL_FIELD!D:E,2,FALSE),IFERROR(VLOOKUP(A10,LAB_DATA!E:F,2,FALSE),"")), "")</f>
        <v/>
      </c>
    </row>
    <row r="11" spans="1:9" x14ac:dyDescent="0.3">
      <c r="B11" t="str">
        <f>IF(A11&lt;&gt;"",IFERROR(VLOOKUP(A11,MANUAL_FIELD!D:E,2,FALSE),IFERROR(VLOOKUP(A11,LAB_DATA!E:F,2,FALSE),"")), "")</f>
        <v/>
      </c>
    </row>
    <row r="12" spans="1:9" x14ac:dyDescent="0.3">
      <c r="B12" t="str">
        <f>IF(A12&lt;&gt;"",IFERROR(VLOOKUP(A12,MANUAL_FIELD!D:E,2,FALSE),IFERROR(VLOOKUP(A12,LAB_DATA!E:F,2,FALSE),"")), "")</f>
        <v/>
      </c>
    </row>
    <row r="13" spans="1:9" x14ac:dyDescent="0.3">
      <c r="B13" t="str">
        <f>IF(A13&lt;&gt;"",IFERROR(VLOOKUP(A13,MANUAL_FIELD!D:E,2,FALSE),IFERROR(VLOOKUP(A13,LAB_DATA!E:F,2,FALSE),"")), "")</f>
        <v/>
      </c>
    </row>
    <row r="14" spans="1:9" x14ac:dyDescent="0.3">
      <c r="B14" t="str">
        <f>IF(A14&lt;&gt;"",IFERROR(VLOOKUP(A14,MANUAL_FIELD!D:E,2,FALSE),IFERROR(VLOOKUP(A14,LAB_DATA!E:F,2,FALSE),"")), "")</f>
        <v/>
      </c>
    </row>
    <row r="15" spans="1:9" x14ac:dyDescent="0.3">
      <c r="B15" t="str">
        <f>IF(A15&lt;&gt;"",IFERROR(VLOOKUP(A15,MANUAL_FIELD!D:E,2,FALSE),IFERROR(VLOOKUP(A15,LAB_DATA!E:F,2,FALSE),"")), "")</f>
        <v/>
      </c>
    </row>
    <row r="16" spans="1:9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4">
    <dataValidation type="list" allowBlank="1" showInputMessage="1" showErrorMessage="1" sqref="D2:D4" xr:uid="{59927F3F-EB58-49E7-850B-689B398F348A}">
      <formula1>"Salmonid, Cyprinid"</formula1>
    </dataValidation>
    <dataValidation type="list" allowBlank="1" showInputMessage="1" showErrorMessage="1" sqref="E2:E4" xr:uid="{33AFB69B-7F05-4D5D-87E6-5ADE6217E122}">
      <formula1>"Upland, Lowland"</formula1>
    </dataValidation>
    <dataValidation type="list" allowBlank="1" showInputMessage="1" showErrorMessage="1" sqref="F2:F4" xr:uid="{0C41E39A-A4B2-4C77-B243-A5F903D9D6BB}">
      <formula1>"main, tributary"</formula1>
    </dataValidation>
    <dataValidation type="list" allowBlank="1" showInputMessage="1" showErrorMessage="1" sqref="G2:G4" xr:uid="{899C4DA1-CFDA-47E7-837D-A62D7B187951}">
      <formula1>"Upstream, Downstream"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43</v>
      </c>
      <c r="B1" t="s">
        <v>16</v>
      </c>
      <c r="C1" t="s">
        <v>23</v>
      </c>
      <c r="D1" t="s">
        <v>85</v>
      </c>
      <c r="E1" t="s">
        <v>40</v>
      </c>
    </row>
    <row r="2" spans="1:5" x14ac:dyDescent="0.3">
      <c r="A2" t="s">
        <v>5</v>
      </c>
      <c r="B2" t="s">
        <v>17</v>
      </c>
      <c r="C2" t="s">
        <v>24</v>
      </c>
      <c r="D2" t="s">
        <v>86</v>
      </c>
      <c r="E2" t="s">
        <v>24</v>
      </c>
    </row>
    <row r="3" spans="1:5" x14ac:dyDescent="0.3">
      <c r="A3" t="s">
        <v>6</v>
      </c>
      <c r="B3" t="s">
        <v>18</v>
      </c>
      <c r="C3" t="s">
        <v>25</v>
      </c>
      <c r="D3" t="s">
        <v>87</v>
      </c>
      <c r="E3" t="s">
        <v>47</v>
      </c>
    </row>
    <row r="4" spans="1:5" x14ac:dyDescent="0.3">
      <c r="A4" t="s">
        <v>8</v>
      </c>
      <c r="B4" t="s">
        <v>8</v>
      </c>
      <c r="C4" t="s">
        <v>27</v>
      </c>
      <c r="D4" t="s">
        <v>8</v>
      </c>
      <c r="E4" t="s">
        <v>8</v>
      </c>
    </row>
    <row r="5" spans="1:5" x14ac:dyDescent="0.3">
      <c r="A5" t="s">
        <v>55</v>
      </c>
      <c r="B5" t="s">
        <v>19</v>
      </c>
      <c r="D5" t="s">
        <v>91</v>
      </c>
      <c r="E5" t="s">
        <v>56</v>
      </c>
    </row>
    <row r="6" spans="1:5" x14ac:dyDescent="0.3">
      <c r="A6" t="s">
        <v>57</v>
      </c>
      <c r="B6" t="s">
        <v>19</v>
      </c>
      <c r="D6" t="s">
        <v>88</v>
      </c>
      <c r="E6" t="s">
        <v>58</v>
      </c>
    </row>
    <row r="7" spans="1:5" x14ac:dyDescent="0.3">
      <c r="A7" t="s">
        <v>53</v>
      </c>
      <c r="B7" t="s">
        <v>19</v>
      </c>
      <c r="D7" t="s">
        <v>89</v>
      </c>
      <c r="E7" t="s">
        <v>54</v>
      </c>
    </row>
    <row r="8" spans="1:5" x14ac:dyDescent="0.3">
      <c r="A8" t="s">
        <v>59</v>
      </c>
      <c r="B8" t="s">
        <v>19</v>
      </c>
      <c r="D8" t="s">
        <v>90</v>
      </c>
      <c r="E8" t="s">
        <v>60</v>
      </c>
    </row>
    <row r="9" spans="1:5" x14ac:dyDescent="0.3">
      <c r="A9" s="7" t="s">
        <v>7</v>
      </c>
      <c r="B9" s="7" t="s">
        <v>19</v>
      </c>
      <c r="C9" s="7" t="s">
        <v>26</v>
      </c>
      <c r="E9" s="7" t="s">
        <v>48</v>
      </c>
    </row>
    <row r="10" spans="1:5" x14ac:dyDescent="0.3">
      <c r="A10" s="7" t="s">
        <v>9</v>
      </c>
      <c r="B10" s="7" t="s">
        <v>20</v>
      </c>
      <c r="C10" s="7" t="s">
        <v>28</v>
      </c>
      <c r="E10" s="7" t="s">
        <v>28</v>
      </c>
    </row>
    <row r="11" spans="1:5" x14ac:dyDescent="0.3">
      <c r="A11" s="7" t="s">
        <v>10</v>
      </c>
      <c r="B11" s="7" t="s">
        <v>21</v>
      </c>
      <c r="C11" s="7" t="s">
        <v>29</v>
      </c>
      <c r="E11" s="7" t="s">
        <v>29</v>
      </c>
    </row>
    <row r="12" spans="1:5" x14ac:dyDescent="0.3">
      <c r="A12" s="7" t="s">
        <v>11</v>
      </c>
      <c r="B12" s="7" t="s">
        <v>21</v>
      </c>
      <c r="C12" s="7" t="s">
        <v>30</v>
      </c>
      <c r="E12" s="7" t="s">
        <v>30</v>
      </c>
    </row>
    <row r="13" spans="1:5" x14ac:dyDescent="0.3">
      <c r="A13" s="7" t="s">
        <v>32</v>
      </c>
      <c r="B13" s="7" t="s">
        <v>22</v>
      </c>
      <c r="C13" s="7" t="s">
        <v>31</v>
      </c>
      <c r="E13" s="7" t="s">
        <v>31</v>
      </c>
    </row>
    <row r="14" spans="1:5" x14ac:dyDescent="0.3">
      <c r="A14" s="7" t="s">
        <v>33</v>
      </c>
      <c r="B14" s="7" t="s">
        <v>34</v>
      </c>
      <c r="C14" s="7" t="s">
        <v>49</v>
      </c>
      <c r="E14" s="7" t="s">
        <v>49</v>
      </c>
    </row>
    <row r="15" spans="1:5" x14ac:dyDescent="0.3">
      <c r="A15" s="7" t="s">
        <v>35</v>
      </c>
      <c r="B15" s="7" t="s">
        <v>36</v>
      </c>
      <c r="C15" s="7" t="s">
        <v>37</v>
      </c>
      <c r="E15" s="7" t="s">
        <v>37</v>
      </c>
    </row>
    <row r="16" spans="1:5" x14ac:dyDescent="0.3">
      <c r="A16" s="7" t="s">
        <v>38</v>
      </c>
      <c r="B16" s="7" t="s">
        <v>34</v>
      </c>
      <c r="C16" s="7" t="s">
        <v>39</v>
      </c>
      <c r="E16" s="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>
      <selection activeCell="N5" sqref="N5"/>
    </sheetView>
  </sheetViews>
  <sheetFormatPr defaultRowHeight="14.4" x14ac:dyDescent="0.3"/>
  <cols>
    <col min="4" max="7" width="8.88671875" style="9"/>
  </cols>
  <sheetData>
    <row r="1" spans="1:7" x14ac:dyDescent="0.3">
      <c r="A1" t="s">
        <v>43</v>
      </c>
      <c r="B1" t="s">
        <v>46</v>
      </c>
      <c r="C1" t="s">
        <v>78</v>
      </c>
      <c r="D1" s="9" t="s">
        <v>74</v>
      </c>
      <c r="E1" s="9" t="s">
        <v>75</v>
      </c>
      <c r="F1" s="9" t="s">
        <v>76</v>
      </c>
      <c r="G1" s="9" t="s">
        <v>77</v>
      </c>
    </row>
    <row r="2" spans="1:7" x14ac:dyDescent="0.3">
      <c r="A2" t="s">
        <v>53</v>
      </c>
      <c r="B2" t="s">
        <v>80</v>
      </c>
      <c r="C2" t="s">
        <v>81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53</v>
      </c>
      <c r="B3" t="s">
        <v>80</v>
      </c>
      <c r="C3" t="s">
        <v>82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53</v>
      </c>
      <c r="B4" t="s">
        <v>79</v>
      </c>
      <c r="C4" t="s">
        <v>81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53</v>
      </c>
      <c r="B5" t="s">
        <v>79</v>
      </c>
      <c r="C5" t="s">
        <v>82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80</v>
      </c>
      <c r="C6" t="s">
        <v>81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80</v>
      </c>
      <c r="C7" t="s">
        <v>82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79</v>
      </c>
      <c r="C8" t="s">
        <v>81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79</v>
      </c>
      <c r="C9" t="s">
        <v>82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55</v>
      </c>
      <c r="B10" t="s">
        <v>80</v>
      </c>
      <c r="C10" t="s">
        <v>81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55</v>
      </c>
      <c r="B11" t="s">
        <v>80</v>
      </c>
      <c r="C11" t="s">
        <v>82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55</v>
      </c>
      <c r="B12" t="s">
        <v>79</v>
      </c>
      <c r="C12" t="s">
        <v>81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55</v>
      </c>
      <c r="B13" t="s">
        <v>79</v>
      </c>
      <c r="C13" t="s">
        <v>82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80</v>
      </c>
      <c r="C14" t="s">
        <v>81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80</v>
      </c>
      <c r="C15" t="s">
        <v>82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79</v>
      </c>
      <c r="C16" t="s">
        <v>81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79</v>
      </c>
      <c r="C17" t="s">
        <v>82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BD4-1580-44FC-8AC0-F3D9D7825720}">
  <dimension ref="A1:B13"/>
  <sheetViews>
    <sheetView workbookViewId="0"/>
  </sheetViews>
  <sheetFormatPr defaultRowHeight="14.4" x14ac:dyDescent="0.3"/>
  <sheetData>
    <row r="1" spans="1:2" x14ac:dyDescent="0.3">
      <c r="A1" t="s">
        <v>93</v>
      </c>
      <c r="B1" t="s">
        <v>94</v>
      </c>
    </row>
    <row r="2" spans="1:2" x14ac:dyDescent="0.3">
      <c r="A2" t="s">
        <v>95</v>
      </c>
      <c r="B2" t="s">
        <v>96</v>
      </c>
    </row>
    <row r="3" spans="1:2" x14ac:dyDescent="0.3">
      <c r="A3" t="s">
        <v>97</v>
      </c>
      <c r="B3" t="s">
        <v>98</v>
      </c>
    </row>
    <row r="4" spans="1:2" x14ac:dyDescent="0.3">
      <c r="A4" t="s">
        <v>99</v>
      </c>
      <c r="B4" t="s">
        <v>100</v>
      </c>
    </row>
    <row r="5" spans="1:2" x14ac:dyDescent="0.3">
      <c r="A5" t="s">
        <v>111</v>
      </c>
      <c r="B5" t="s">
        <v>112</v>
      </c>
    </row>
    <row r="6" spans="1:2" x14ac:dyDescent="0.3">
      <c r="A6" t="s">
        <v>101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105</v>
      </c>
      <c r="B8" t="s">
        <v>106</v>
      </c>
    </row>
    <row r="9" spans="1:2" x14ac:dyDescent="0.3">
      <c r="A9" t="s">
        <v>107</v>
      </c>
      <c r="B9" t="s">
        <v>108</v>
      </c>
    </row>
    <row r="10" spans="1:2" x14ac:dyDescent="0.3">
      <c r="A10" t="s">
        <v>109</v>
      </c>
      <c r="B10" t="s">
        <v>110</v>
      </c>
    </row>
    <row r="12" spans="1:2" x14ac:dyDescent="0.3">
      <c r="A12" t="s">
        <v>44</v>
      </c>
    </row>
    <row r="13" spans="1:2" x14ac:dyDescent="0.3">
      <c r="B13" t="s">
        <v>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2024-08-29T13:23:39Z</dcterms:modified>
</cp:coreProperties>
</file>