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9" documentId="13_ncr:1_{58623A3B-1915-4C86-B4EF-1C96A4B021A2}" xr6:coauthVersionLast="47" xr6:coauthVersionMax="47" xr10:uidLastSave="{A2B5F41A-B106-44E0-99E9-9FFB02002F93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" i="6"/>
  <c r="B24" i="6" l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tc={AF4483DE-AE90-4609-B94B-F100FFAA0F61}</author>
    <author>tc={02FCD7B3-7AD4-49E0-BF42-5244C8243002}</author>
    <author>tc={3DB6CCF4-88A9-4831-8738-AEB1E9304918}</author>
    <author>tc={150A6484-5409-4E41-B852-1DCE64E983E1}</author>
    <author>tc={0ED9FF35-3BC9-42CD-82DC-3946C35D6B93}</author>
    <author>tc={AC96E1F1-7168-4F14-B726-0EFC4EC5EB6A}</author>
  </authors>
  <commentList>
    <comment ref="D1" authorId="0" shapeId="0" xr:uid="{AF4483DE-AE90-4609-B94B-F100FFAA0F6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2FCD7B3-7AD4-49E0-BF42-5244C82430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  <comment ref="F1" authorId="2" shapeId="0" xr:uid="{3DB6CCF4-88A9-4831-8738-AEB1E930491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the WB is on the main river channel or a triburay</t>
      </text>
    </comment>
    <comment ref="G1" authorId="3" shapeId="0" xr:uid="{150A6484-5409-4E41-B852-1DCE64E983E1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the WB is upstream or downstream of a potential anthropogenic source of pollutants.</t>
      </text>
    </comment>
    <comment ref="H1" authorId="4" shapeId="0" xr:uid="{0ED9FF35-3BC9-42CD-82DC-3946C35D6B93}">
      <text>
        <t>[Threaded comment]
Your version of Excel allows you to read this threaded comment; however, any edits to it will get removed if the file is opened in a newer version of Excel. Learn more: https://go.microsoft.com/fwlink/?linkid=870924
Comment:
    Altitude (m). Required for orthphosphate boundary calculation.</t>
      </text>
    </comment>
    <comment ref="I1" authorId="5" shapeId="0" xr:uid="{AC96E1F1-7168-4F14-B726-0EFC4EC5E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Alkalinity (mgCaCO3 / l). Required for orthphosphate boundary calculation.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<sst xmlns="http://schemas.openxmlformats.org/spreadsheetml/2006/main" count="402" uniqueCount="129">
  <si>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</si>
  <si>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</si>
  <si>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</si>
  <si>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</si>
  <si>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</si>
  <si>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</si>
  <si>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</si>
  <si>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</si>
  <si>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</si>
  <si>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</si>
  <si>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</si>
  <si>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</si>
  <si>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</si>
  <si>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</si>
  <si>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</si>
  <si>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</si>
  <si>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</si>
  <si>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</si>
  <si>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</si>
  <si>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</si>
  <si>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</si>
  <si>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</si>
  <si>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</si>
  <si>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</si>
  <si>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</si>
  <si>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</si>
  <si>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</si>
  <si>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</si>
  <si>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</si>
  <si>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</si>
  <si>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</si>
  <si>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</si>
  <si>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</si>
  <si>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</si>
  <si>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</si>
  <si>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</si>
  <si>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</si>
  <si>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</si>
  <si>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</si>
  <si>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</si>
  <si>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</si>
  <si>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</si>
  <si>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</si>
  <si>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</si>
  <si>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</si>
  <si>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</si>
  <si>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</si>
  <si>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</si>
  <si>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</si>
  <si>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</si>
  <si>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</si>
  <si>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</si>
  <si>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</si>
  <si>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</si>
  <si>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</si>
  <si>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</si>
  <si>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</si>
  <si>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</si>
  <si>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</si>
  <si>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</si>
  <si>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</si>
  <si>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</si>
  <si>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</si>
  <si>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</si>
  <si>
    <t>This is an input template for a water quality analysis tool.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</si>
  <si>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</si>
  <si>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</si>
  <si>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</si>
  <si>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</si>
  <si>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</si>
  <si>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location_name must match between all used tabs. Conditional formatting will highlight any differences.</t>
  </si>
  <si>
    <t>location_ID must match between the MANUAL_FIELD and LAB_DATA tabs. Conditional formatting will highlight any differences.</t>
  </si>
  <si>
    <t>The METADATA tab is required to link the sheets together and MUST be checked. Details on the river type must also be completed to allow WFD standards to be calculated.</t>
  </si>
  <si>
    <t>EA_ID</t>
  </si>
  <si>
    <t>wb_type</t>
  </si>
  <si>
    <t>altitude</t>
  </si>
  <si>
    <t>HIGH</t>
  </si>
  <si>
    <t>GOOD</t>
  </si>
  <si>
    <t>MODERATE</t>
  </si>
  <si>
    <t>POOR</t>
  </si>
  <si>
    <t>amm_N</t>
  </si>
  <si>
    <t>Upland</t>
  </si>
  <si>
    <t>Lowland</t>
  </si>
  <si>
    <t>Cyprinid</t>
  </si>
  <si>
    <t>Salmonid</t>
  </si>
  <si>
    <t>BOD</t>
  </si>
  <si>
    <t>STANDARDS: Simplified WFD standards for the parameters.</t>
  </si>
  <si>
    <t>WIMS_headers</t>
  </si>
  <si>
    <t>Temp Water</t>
  </si>
  <si>
    <t>O Diss %sat</t>
  </si>
  <si>
    <t>DO (%)</t>
  </si>
  <si>
    <t>BOD ATU</t>
  </si>
  <si>
    <t>Biochemical Oxygen Demand (mg/L)</t>
  </si>
  <si>
    <t>orthoP</t>
  </si>
  <si>
    <t>Orthophospht</t>
  </si>
  <si>
    <t>Orthophosphate as P (mg/L)</t>
  </si>
  <si>
    <t>Ammonia(N)</t>
  </si>
  <si>
    <t>Ammoniacal Nitrogen as N (mg/L)</t>
  </si>
  <si>
    <t>nitrate</t>
  </si>
  <si>
    <t>Nitrate-N</t>
  </si>
  <si>
    <t>Nitrate as N (mg/L)</t>
  </si>
  <si>
    <t>DO (mg/L)</t>
  </si>
  <si>
    <t>Salinity (ppt)</t>
  </si>
  <si>
    <t>Sheet name</t>
  </si>
  <si>
    <t>Description</t>
  </si>
  <si>
    <t>PROBE_DATA</t>
  </si>
  <si>
    <t>MANUAL_FIELD</t>
  </si>
  <si>
    <t>LAB_DATA</t>
  </si>
  <si>
    <t>EXCLUSIONS</t>
  </si>
  <si>
    <t>OUTLIERS</t>
  </si>
  <si>
    <t>SUMMARY</t>
  </si>
  <si>
    <t>OUTWITH_LOD</t>
  </si>
  <si>
    <t>FULL_DATA</t>
  </si>
  <si>
    <t>Results identified as being outwith the limit of detection (based on the presence of "&gt;" or "&lt;" in the results field).</t>
  </si>
  <si>
    <t>Results that have been excluded from analysis as a results of being outwith the natural range of the parameter.</t>
  </si>
  <si>
    <t>Results that have been identified as potential outliers.</t>
  </si>
  <si>
    <t>Full processed results from the analysis.</t>
  </si>
  <si>
    <t>A statistical summary of results by site and parameter.</t>
  </si>
  <si>
    <t>Original data gathered from the automated probes.</t>
  </si>
  <si>
    <t>Original data gathered manually from the field.</t>
  </si>
  <si>
    <t>Original data from the labs.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</si>
  <si>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</si>
  <si>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</si>
  <si>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</si>
  <si>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</si>
  <si>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</si>
  <si>
    <t>feature</t>
  </si>
  <si>
    <t>altitude_m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</si>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</sst>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AF4483DE-AE90-4609-B94B-F100FFAA0F61}">
    <text>Salmonid or cyprinid</text>
  </threadedComment>
  <threadedComment ref="E1" dT="2023-08-07T09:49:47.20" personId="{84E62C13-F2C4-45CC-B261-89E2359BA5F1}" id="{02FCD7B3-7AD4-49E0-BF42-5244C8243002}">
    <text>Upland or lowland</text>
  </threadedComment>
  <threadedComment ref="F1" dT="2023-11-17T14:22:51.59" personId="{84E62C13-F2C4-45CC-B261-89E2359BA5F1}" id="{3DB6CCF4-88A9-4831-8738-AEB1E9304918}">
    <text>Whether the WB is on the main river channel or a triburay</text>
  </threadedComment>
  <threadedComment ref="G1" dT="2023-11-17T14:23:30.50" personId="{84E62C13-F2C4-45CC-B261-89E2359BA5F1}" id="{150A6484-5409-4E41-B852-1DCE64E983E1}">
    <text>Whether the WB is upstream or downstream of a potential anthropogenic source of pollutants.</text>
  </threadedComment>
  <threadedComment ref="H1" dT="2023-11-17T14:24:23.09" personId="{84E62C13-F2C4-45CC-B261-89E2359BA5F1}" id="{0ED9FF35-3BC9-42CD-82DC-3946C35D6B93}">
    <text>Altitude (m). Required for orthphosphate boundary calculation.</text>
  </threadedComment>
  <threadedComment ref="I1" dT="2023-11-17T14:25:34.45" personId="{84E62C13-F2C4-45CC-B261-89E2359BA5F1}" id="{AC96E1F1-7168-4F14-B726-0EFC4EC5EB6A}">
    <text>Alkalinity (mgCaCO3 / l). Required for orthphosphate boundary calculation.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64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65</v>
      </c>
    </row>
    <row r="9" spans="1:2" x14ac:dyDescent="0.3">
      <c r="B9" t="s">
        <v>67</v>
      </c>
    </row>
    <row r="10" spans="1:2" x14ac:dyDescent="0.3">
      <c r="B10" t="s">
        <v>66</v>
      </c>
    </row>
    <row r="11" spans="1:2" x14ac:dyDescent="0.3">
      <c r="B11" t="s">
        <v>86</v>
      </c>
    </row>
    <row r="12" spans="1:2" x14ac:dyDescent="0.3">
      <c r="B12" t="s">
        <v>121</v>
      </c>
    </row>
    <row r="14" spans="1:2" x14ac:dyDescent="0.3">
      <c r="A14" t="s">
        <v>68</v>
      </c>
    </row>
    <row r="15" spans="1:2" x14ac:dyDescent="0.3">
      <c r="A15" t="s">
        <v>69</v>
      </c>
    </row>
    <row r="16" spans="1:2" x14ac:dyDescent="0.3">
      <c r="A16" t="s">
        <v>47</v>
      </c>
    </row>
    <row r="18" spans="1:2" x14ac:dyDescent="0.3">
      <c r="A18" t="s">
        <v>62</v>
      </c>
    </row>
    <row r="19" spans="1:2" x14ac:dyDescent="0.3">
      <c r="B19" t="s">
        <v>63</v>
      </c>
    </row>
    <row r="20" spans="1:2" x14ac:dyDescent="0.3">
      <c r="B20" t="s">
        <v>70</v>
      </c>
    </row>
    <row r="21" spans="1:2" x14ac:dyDescent="0.3">
      <c r="B21" t="s">
        <v>71</v>
      </c>
    </row>
    <row r="22" spans="1:2" x14ac:dyDescent="0.3">
      <c r="B2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49</v>
      </c>
      <c r="C2">
        <v>53.644744320000001</v>
      </c>
      <c r="D2">
        <v>-2.584067686</v>
      </c>
      <c r="E2" t="s">
        <v>50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49</v>
      </c>
      <c r="C3">
        <v>53.644755189999998</v>
      </c>
      <c r="D3">
        <v>-2.584081442</v>
      </c>
      <c r="E3" t="s">
        <v>50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49</v>
      </c>
      <c r="C4">
        <v>53.644750469999998</v>
      </c>
      <c r="D4">
        <v>-2.5840798330000001</v>
      </c>
      <c r="E4" t="s">
        <v>50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49</v>
      </c>
      <c r="C5">
        <v>53.644743890000001</v>
      </c>
      <c r="D5">
        <v>-2.584077948</v>
      </c>
      <c r="E5" t="s">
        <v>50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51</v>
      </c>
      <c r="C6">
        <v>53.643476870000001</v>
      </c>
      <c r="D6">
        <v>-2.5834600719999998</v>
      </c>
      <c r="E6" t="s">
        <v>50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51</v>
      </c>
      <c r="C7">
        <v>53.643474869999999</v>
      </c>
      <c r="D7">
        <v>-2.5834759630000002</v>
      </c>
      <c r="E7" t="s">
        <v>50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51</v>
      </c>
      <c r="C8">
        <v>53.643474490000003</v>
      </c>
      <c r="D8">
        <v>-2.5834681970000002</v>
      </c>
      <c r="E8" t="s">
        <v>50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51</v>
      </c>
      <c r="C9">
        <v>53.643471570000003</v>
      </c>
      <c r="D9">
        <v>-2.5834730810000002</v>
      </c>
      <c r="E9" t="s">
        <v>50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51</v>
      </c>
      <c r="C10">
        <v>53.643467790000003</v>
      </c>
      <c r="D10">
        <v>-2.583464744</v>
      </c>
      <c r="E10" t="s">
        <v>50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51</v>
      </c>
      <c r="C11">
        <v>53.643472559999999</v>
      </c>
      <c r="D11">
        <v>-2.5834609560000001</v>
      </c>
      <c r="E11" t="s">
        <v>50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51</v>
      </c>
      <c r="C12">
        <v>53.643478049999999</v>
      </c>
      <c r="D12">
        <v>-2.5834562050000001</v>
      </c>
      <c r="E12" t="s">
        <v>50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52</v>
      </c>
      <c r="C13">
        <v>53.641959059999998</v>
      </c>
      <c r="D13">
        <v>-2.58420535</v>
      </c>
      <c r="E13" t="s">
        <v>50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52</v>
      </c>
      <c r="C14">
        <v>53.64195849</v>
      </c>
      <c r="D14">
        <v>-2.584214115</v>
      </c>
      <c r="E14" t="s">
        <v>50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52</v>
      </c>
      <c r="C15">
        <v>53.64196184</v>
      </c>
      <c r="D15">
        <v>-2.5842065700000001</v>
      </c>
      <c r="E15" t="s">
        <v>50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52</v>
      </c>
      <c r="C16">
        <v>53.641962810000003</v>
      </c>
      <c r="D16">
        <v>-2.584197428</v>
      </c>
      <c r="E16" t="s">
        <v>50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52</v>
      </c>
      <c r="C17">
        <v>53.641963189999998</v>
      </c>
      <c r="D17">
        <v>-2.5842052760000001</v>
      </c>
      <c r="E17" t="s">
        <v>50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52</v>
      </c>
      <c r="C18">
        <v>53.641963189999998</v>
      </c>
      <c r="D18">
        <v>-2.5842052760000001</v>
      </c>
      <c r="E18" t="s">
        <v>50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52</v>
      </c>
      <c r="C19">
        <v>53.64196699</v>
      </c>
      <c r="D19">
        <v>-2.5841982460000001</v>
      </c>
      <c r="E19" t="s">
        <v>50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52</v>
      </c>
      <c r="C20">
        <v>53.64196638</v>
      </c>
      <c r="D20">
        <v>-2.584188953</v>
      </c>
      <c r="E20" t="s">
        <v>50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52</v>
      </c>
      <c r="C21">
        <v>53.641964110000004</v>
      </c>
      <c r="D21">
        <v>-2.5841814730000001</v>
      </c>
      <c r="E21" t="s">
        <v>50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53</v>
      </c>
      <c r="C22">
        <v>53.641581680000002</v>
      </c>
      <c r="D22">
        <v>-2.582029269</v>
      </c>
      <c r="E22" t="s">
        <v>50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53</v>
      </c>
      <c r="C23">
        <v>53.64158742</v>
      </c>
      <c r="D23">
        <v>-2.5820386659999999</v>
      </c>
      <c r="E23" t="s">
        <v>50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53</v>
      </c>
      <c r="C24">
        <v>53.641586439999998</v>
      </c>
      <c r="D24">
        <v>-2.5820430029999999</v>
      </c>
      <c r="E24" t="s">
        <v>50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53</v>
      </c>
      <c r="C25">
        <v>53.641586930000003</v>
      </c>
      <c r="D25">
        <v>-2.5820250840000001</v>
      </c>
      <c r="E25" t="s">
        <v>50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53</v>
      </c>
      <c r="C26">
        <v>53.641594519999998</v>
      </c>
      <c r="D26">
        <v>-2.5820275819999998</v>
      </c>
      <c r="E26" t="s">
        <v>50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53</v>
      </c>
      <c r="C27">
        <v>53.641594519999998</v>
      </c>
      <c r="D27">
        <v>-2.5820275819999998</v>
      </c>
      <c r="E27" t="s">
        <v>50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53</v>
      </c>
      <c r="C28">
        <v>53.641597009999998</v>
      </c>
      <c r="D28">
        <v>-2.5820328080000001</v>
      </c>
      <c r="E28" t="s">
        <v>50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53</v>
      </c>
      <c r="C29">
        <v>53.641590729999997</v>
      </c>
      <c r="D29">
        <v>-2.5820336159999999</v>
      </c>
      <c r="E29" t="s">
        <v>50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53</v>
      </c>
      <c r="C30">
        <v>53.641590729999997</v>
      </c>
      <c r="D30">
        <v>-2.5820336159999999</v>
      </c>
      <c r="E30" t="s">
        <v>50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53</v>
      </c>
      <c r="C31">
        <v>53.641590729999997</v>
      </c>
      <c r="D31">
        <v>-2.5820336159999999</v>
      </c>
      <c r="E31" t="s">
        <v>50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53</v>
      </c>
      <c r="C32">
        <v>53.641595330000001</v>
      </c>
      <c r="D32">
        <v>-2.582030359</v>
      </c>
      <c r="E32" t="s">
        <v>50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54</v>
      </c>
      <c r="C33">
        <v>53.640955929999997</v>
      </c>
      <c r="D33">
        <v>-2.580020776</v>
      </c>
      <c r="E33" t="s">
        <v>50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54</v>
      </c>
      <c r="C34">
        <v>53.640967660000001</v>
      </c>
      <c r="D34">
        <v>-2.5800180830000001</v>
      </c>
      <c r="E34" t="s">
        <v>50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54</v>
      </c>
      <c r="C35">
        <v>53.640969009999999</v>
      </c>
      <c r="D35">
        <v>-2.580014829</v>
      </c>
      <c r="E35" t="s">
        <v>50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54</v>
      </c>
      <c r="C36">
        <v>53.640977589999999</v>
      </c>
      <c r="D36">
        <v>-2.580026293</v>
      </c>
      <c r="E36" t="s">
        <v>50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54</v>
      </c>
      <c r="C37">
        <v>53.640974880000002</v>
      </c>
      <c r="D37">
        <v>-2.5800264479999999</v>
      </c>
      <c r="E37" t="s">
        <v>50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54</v>
      </c>
      <c r="C38">
        <v>53.640973260000003</v>
      </c>
      <c r="D38">
        <v>-2.5800277089999999</v>
      </c>
      <c r="E38" t="s">
        <v>50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54</v>
      </c>
      <c r="C39">
        <v>53.640973260000003</v>
      </c>
      <c r="D39">
        <v>-2.5800277089999999</v>
      </c>
      <c r="E39" t="s">
        <v>50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54</v>
      </c>
      <c r="C40">
        <v>53.640973260000003</v>
      </c>
      <c r="D40">
        <v>-2.5800277089999999</v>
      </c>
      <c r="E40" t="s">
        <v>50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55</v>
      </c>
      <c r="C41">
        <v>53.640058869999997</v>
      </c>
      <c r="D41">
        <v>-2.5801032620000002</v>
      </c>
      <c r="E41" t="s">
        <v>50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55</v>
      </c>
      <c r="C42">
        <v>53.640065069999999</v>
      </c>
      <c r="D42">
        <v>-2.5800959890000001</v>
      </c>
      <c r="E42" t="s">
        <v>50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55</v>
      </c>
      <c r="C43">
        <v>53.640063869999999</v>
      </c>
      <c r="D43">
        <v>-2.5800826209999999</v>
      </c>
      <c r="E43" t="s">
        <v>50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55</v>
      </c>
      <c r="C44">
        <v>53.640067549999998</v>
      </c>
      <c r="D44">
        <v>-2.580084695</v>
      </c>
      <c r="E44" t="s">
        <v>50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55</v>
      </c>
      <c r="C45">
        <v>53.640058279999998</v>
      </c>
      <c r="D45">
        <v>-2.5800812099999999</v>
      </c>
      <c r="E45" t="s">
        <v>50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55</v>
      </c>
      <c r="C46">
        <v>53.640052599999997</v>
      </c>
      <c r="D46">
        <v>-2.5800958039999999</v>
      </c>
      <c r="E46" t="s">
        <v>50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55</v>
      </c>
      <c r="C47">
        <v>53.640053180000002</v>
      </c>
      <c r="D47">
        <v>-2.580116066</v>
      </c>
      <c r="E47" t="s">
        <v>50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55</v>
      </c>
      <c r="C48">
        <v>53.640055250000003</v>
      </c>
      <c r="D48">
        <v>-2.5801280019999999</v>
      </c>
      <c r="E48" t="s">
        <v>50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55</v>
      </c>
      <c r="C49">
        <v>53.640068309999997</v>
      </c>
      <c r="D49">
        <v>-2.5800939899999999</v>
      </c>
      <c r="E49" t="s">
        <v>50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56</v>
      </c>
      <c r="C50">
        <v>53.638941539999998</v>
      </c>
      <c r="D50">
        <v>-2.579177353</v>
      </c>
      <c r="E50" t="s">
        <v>50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56</v>
      </c>
      <c r="C51">
        <v>53.638936190000003</v>
      </c>
      <c r="D51">
        <v>-2.5791843060000001</v>
      </c>
      <c r="E51" t="s">
        <v>50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56</v>
      </c>
      <c r="C52">
        <v>53.638934939999999</v>
      </c>
      <c r="D52">
        <v>-2.5791835160000001</v>
      </c>
      <c r="E52" t="s">
        <v>50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56</v>
      </c>
      <c r="C53">
        <v>53.638944690000002</v>
      </c>
      <c r="D53">
        <v>-2.5791934259999998</v>
      </c>
      <c r="E53" t="s">
        <v>50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56</v>
      </c>
      <c r="C54">
        <v>53.638939639999997</v>
      </c>
      <c r="D54">
        <v>-2.5791807520000001</v>
      </c>
      <c r="E54" t="s">
        <v>50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56</v>
      </c>
      <c r="C55">
        <v>53.638953669999999</v>
      </c>
      <c r="D55">
        <v>-2.5792018329999999</v>
      </c>
      <c r="E55" t="s">
        <v>50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56</v>
      </c>
      <c r="C56">
        <v>53.638950569999999</v>
      </c>
      <c r="D56">
        <v>-2.5791922629999999</v>
      </c>
      <c r="E56" t="s">
        <v>50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56</v>
      </c>
      <c r="C57">
        <v>53.63894793</v>
      </c>
      <c r="D57">
        <v>-2.5792039789999999</v>
      </c>
      <c r="E57" t="s">
        <v>50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56</v>
      </c>
      <c r="C58">
        <v>53.638947100000003</v>
      </c>
      <c r="D58">
        <v>-2.5791983979999999</v>
      </c>
      <c r="E58" t="s">
        <v>50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56</v>
      </c>
      <c r="C59">
        <v>53.638944840000001</v>
      </c>
      <c r="D59">
        <v>-2.579196858</v>
      </c>
      <c r="E59" t="s">
        <v>50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56</v>
      </c>
      <c r="C60">
        <v>53.638943779999998</v>
      </c>
      <c r="D60">
        <v>-2.5792000079999999</v>
      </c>
      <c r="E60" t="s">
        <v>50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57</v>
      </c>
      <c r="C61">
        <v>53.638778219999999</v>
      </c>
      <c r="D61">
        <v>-2.577886806</v>
      </c>
      <c r="E61" t="s">
        <v>50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57</v>
      </c>
      <c r="C62">
        <v>53.638783699999998</v>
      </c>
      <c r="D62">
        <v>-2.577843616</v>
      </c>
      <c r="E62" t="s">
        <v>50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57</v>
      </c>
      <c r="C63">
        <v>53.638786230000001</v>
      </c>
      <c r="D63">
        <v>-2.5778625609999999</v>
      </c>
      <c r="E63" t="s">
        <v>50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57</v>
      </c>
      <c r="C64">
        <v>53.638781559999998</v>
      </c>
      <c r="D64">
        <v>-2.5778543350000001</v>
      </c>
      <c r="E64" t="s">
        <v>50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57</v>
      </c>
      <c r="C65">
        <v>53.638777740000002</v>
      </c>
      <c r="D65">
        <v>-2.5778627159999998</v>
      </c>
      <c r="E65" t="s">
        <v>50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57</v>
      </c>
      <c r="C66">
        <v>53.638777740000002</v>
      </c>
      <c r="D66">
        <v>-2.5778627159999998</v>
      </c>
      <c r="E66" t="s">
        <v>50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57</v>
      </c>
      <c r="C67">
        <v>53.638771499999997</v>
      </c>
      <c r="D67">
        <v>-2.577838334</v>
      </c>
      <c r="E67" t="s">
        <v>50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57</v>
      </c>
      <c r="C68">
        <v>53.638796769999999</v>
      </c>
      <c r="D68">
        <v>-2.5778529739999998</v>
      </c>
      <c r="E68" t="s">
        <v>50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57</v>
      </c>
      <c r="C69">
        <v>53.638800590000002</v>
      </c>
      <c r="D69">
        <v>-2.5778472429999999</v>
      </c>
      <c r="E69" t="s">
        <v>50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58</v>
      </c>
      <c r="C70">
        <v>53.637867579999998</v>
      </c>
      <c r="D70">
        <v>-2.5768875840000001</v>
      </c>
      <c r="E70" t="s">
        <v>50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58</v>
      </c>
      <c r="C71">
        <v>53.637876720000001</v>
      </c>
      <c r="D71">
        <v>-2.5768843330000002</v>
      </c>
      <c r="E71" t="s">
        <v>50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58</v>
      </c>
      <c r="C72">
        <v>53.63786983</v>
      </c>
      <c r="D72">
        <v>-2.5768798820000001</v>
      </c>
      <c r="E72" t="s">
        <v>50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58</v>
      </c>
      <c r="C73">
        <v>53.637865189999999</v>
      </c>
      <c r="D73">
        <v>-2.5768773180000002</v>
      </c>
      <c r="E73" t="s">
        <v>50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58</v>
      </c>
      <c r="C74">
        <v>53.63786657</v>
      </c>
      <c r="D74">
        <v>-2.5768839379999999</v>
      </c>
      <c r="E74" t="s">
        <v>50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58</v>
      </c>
      <c r="C75">
        <v>53.637872139999999</v>
      </c>
      <c r="D75">
        <v>-2.5768832690000001</v>
      </c>
      <c r="E75" t="s">
        <v>50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59</v>
      </c>
      <c r="C76">
        <v>53.637247379999998</v>
      </c>
      <c r="D76">
        <v>-2.5772899059999999</v>
      </c>
      <c r="E76" t="s">
        <v>50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59</v>
      </c>
      <c r="C77">
        <v>53.637251999999997</v>
      </c>
      <c r="D77">
        <v>-2.577307308</v>
      </c>
      <c r="E77" t="s">
        <v>50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59</v>
      </c>
      <c r="C78">
        <v>53.637242690000001</v>
      </c>
      <c r="D78">
        <v>-2.5772984189999999</v>
      </c>
      <c r="E78" t="s">
        <v>50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59</v>
      </c>
      <c r="C79">
        <v>53.637250420000001</v>
      </c>
      <c r="D79">
        <v>-2.5773187160000002</v>
      </c>
      <c r="E79" t="s">
        <v>50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59</v>
      </c>
      <c r="C80">
        <v>53.637258000000003</v>
      </c>
      <c r="D80">
        <v>-2.5773276109999999</v>
      </c>
      <c r="E80" t="s">
        <v>50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59</v>
      </c>
      <c r="C81">
        <v>53.637278799999997</v>
      </c>
      <c r="D81">
        <v>-2.5773646349999999</v>
      </c>
      <c r="E81" t="s">
        <v>50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59</v>
      </c>
      <c r="C82">
        <v>53.637287100000002</v>
      </c>
      <c r="D82">
        <v>-2.5773612689999998</v>
      </c>
      <c r="E82" t="s">
        <v>50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59</v>
      </c>
      <c r="C83">
        <v>53.637303510000002</v>
      </c>
      <c r="D83">
        <v>-2.5773356249999999</v>
      </c>
      <c r="E83" t="s">
        <v>50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59</v>
      </c>
      <c r="C84">
        <v>53.637301170000001</v>
      </c>
      <c r="D84">
        <v>-2.5773117569999999</v>
      </c>
      <c r="E84" t="s">
        <v>50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59</v>
      </c>
      <c r="C85">
        <v>53.637291300000001</v>
      </c>
      <c r="D85">
        <v>-2.5772986549999999</v>
      </c>
      <c r="E85" t="s">
        <v>50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59</v>
      </c>
      <c r="C86">
        <v>53.637289969999998</v>
      </c>
      <c r="D86">
        <v>-2.5773055720000002</v>
      </c>
      <c r="E86" t="s">
        <v>50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60</v>
      </c>
      <c r="C87">
        <v>53.636770040000002</v>
      </c>
      <c r="D87">
        <v>-2.575540835</v>
      </c>
      <c r="E87" t="s">
        <v>50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60</v>
      </c>
      <c r="C88">
        <v>53.636794760000001</v>
      </c>
      <c r="D88">
        <v>-2.5754887819999999</v>
      </c>
      <c r="E88" t="s">
        <v>50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60</v>
      </c>
      <c r="C89">
        <v>53.636777700000003</v>
      </c>
      <c r="D89">
        <v>-2.575489068</v>
      </c>
      <c r="E89" t="s">
        <v>50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60</v>
      </c>
      <c r="C90">
        <v>53.636778499999998</v>
      </c>
      <c r="D90">
        <v>-2.5755097949999999</v>
      </c>
      <c r="E90" t="s">
        <v>50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60</v>
      </c>
      <c r="C91">
        <v>53.636764640000003</v>
      </c>
      <c r="D91">
        <v>-2.5754951149999998</v>
      </c>
      <c r="E91" t="s">
        <v>50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60</v>
      </c>
      <c r="C92">
        <v>53.636753210000002</v>
      </c>
      <c r="D92">
        <v>-2.5754702209999998</v>
      </c>
      <c r="E92" t="s">
        <v>50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61</v>
      </c>
      <c r="C93">
        <v>53.635797660000001</v>
      </c>
      <c r="D93">
        <v>-2.57579366</v>
      </c>
      <c r="E93" t="s">
        <v>50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61</v>
      </c>
      <c r="C94">
        <v>53.635826979999997</v>
      </c>
      <c r="D94">
        <v>-2.5757753120000002</v>
      </c>
      <c r="E94" t="s">
        <v>50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61</v>
      </c>
      <c r="C95">
        <v>53.63582925</v>
      </c>
      <c r="D95">
        <v>-2.5757848609999998</v>
      </c>
      <c r="E95" t="s">
        <v>50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61</v>
      </c>
      <c r="C96">
        <v>53.635831840000002</v>
      </c>
      <c r="D96">
        <v>-2.5757749369999998</v>
      </c>
      <c r="E96" t="s">
        <v>50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61</v>
      </c>
      <c r="C97">
        <v>53.635829309999998</v>
      </c>
      <c r="D97">
        <v>-2.5757695470000002</v>
      </c>
      <c r="E97" t="s">
        <v>50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61</v>
      </c>
      <c r="C98">
        <v>53.635833439999999</v>
      </c>
      <c r="D98">
        <v>-2.5757850489999998</v>
      </c>
      <c r="E98" t="s">
        <v>50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61</v>
      </c>
      <c r="C99">
        <v>53.635818149999999</v>
      </c>
      <c r="D99">
        <v>-2.5757792030000002</v>
      </c>
      <c r="E99" t="s">
        <v>50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61</v>
      </c>
      <c r="C100">
        <v>53.635816839999997</v>
      </c>
      <c r="D100">
        <v>-2.5758028460000002</v>
      </c>
      <c r="E100" t="s">
        <v>50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61</v>
      </c>
      <c r="C101">
        <v>53.635829610000002</v>
      </c>
      <c r="D101">
        <v>-2.5758333169999998</v>
      </c>
      <c r="E101" t="s">
        <v>50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61</v>
      </c>
      <c r="C102">
        <v>53.635829000000001</v>
      </c>
      <c r="D102">
        <v>-2.575832729</v>
      </c>
      <c r="E102" t="s">
        <v>50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61</v>
      </c>
      <c r="C103">
        <v>53.63581774</v>
      </c>
      <c r="D103">
        <v>-2.5757812740000001</v>
      </c>
      <c r="E103" t="s">
        <v>50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>
      <selection activeCell="A4" sqref="A4"/>
    </sheetView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/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I101"/>
  <sheetViews>
    <sheetView workbookViewId="0"/>
  </sheetViews>
  <sheetFormatPr defaultRowHeight="14.4" x14ac:dyDescent="0.3"/>
  <sheetData>
    <row r="1" spans="1:9" x14ac:dyDescent="0.3">
      <c r="A1" t="s">
        <v>1</v>
      </c>
      <c r="B1" t="s">
        <v>14</v>
      </c>
      <c r="C1" t="s">
        <v>73</v>
      </c>
      <c r="D1" t="s">
        <v>74</v>
      </c>
      <c r="E1" t="s">
        <v>75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3">
      <c r="A2" t="str" cm="1">
        <f t="array" ref="A2:A1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Site 1</v>
      </c>
      <c r="B2" t="str">
        <f>IF(A2&lt;&gt;"",IFERROR(VLOOKUP(A2,MANUAL_FIELD!D:E,2,FALSE),IFERROR(VLOOKUP(A2,LAB_DATA!E:F,2,FALSE),"")), "")</f>
        <v/>
      </c>
    </row>
    <row r="3" spans="1:9" x14ac:dyDescent="0.3">
      <c r="A3" t="str">
        <v>Site 2</v>
      </c>
      <c r="B3" t="str">
        <f>IF(A3&lt;&gt;"",IFERROR(VLOOKUP(A3,MANUAL_FIELD!D:E,2,FALSE),IFERROR(VLOOKUP(A3,LAB_DATA!E:F,2,FALSE),"")), "")</f>
        <v/>
      </c>
    </row>
    <row r="4" spans="1:9" x14ac:dyDescent="0.3">
      <c r="A4" t="str">
        <v>Site 3</v>
      </c>
      <c r="B4" t="str">
        <f>IF(A4&lt;&gt;"",IFERROR(VLOOKUP(A4,MANUAL_FIELD!D:E,2,FALSE),IFERROR(VLOOKUP(A4,LAB_DATA!E:F,2,FALSE),"")), "")</f>
        <v/>
      </c>
    </row>
    <row r="5" spans="1:9" x14ac:dyDescent="0.3">
      <c r="A5" t="str">
        <v>Site 4</v>
      </c>
      <c r="B5" t="str">
        <f>IF(A5&lt;&gt;"",IFERROR(VLOOKUP(A5,MANUAL_FIELD!D:E,2,FALSE),IFERROR(VLOOKUP(A5,LAB_DATA!E:F,2,FALSE),"")), "")</f>
        <v/>
      </c>
    </row>
    <row r="6" spans="1:9" x14ac:dyDescent="0.3">
      <c r="A6" t="str">
        <v>Site 5</v>
      </c>
      <c r="B6" t="str">
        <f>IF(A6&lt;&gt;"",IFERROR(VLOOKUP(A6,MANUAL_FIELD!D:E,2,FALSE),IFERROR(VLOOKUP(A6,LAB_DATA!E:F,2,FALSE),"")), "")</f>
        <v/>
      </c>
    </row>
    <row r="7" spans="1:9" x14ac:dyDescent="0.3">
      <c r="A7" t="str">
        <v>Site 6</v>
      </c>
      <c r="B7" t="str">
        <f>IF(A7&lt;&gt;"",IFERROR(VLOOKUP(A7,MANUAL_FIELD!D:E,2,FALSE),IFERROR(VLOOKUP(A7,LAB_DATA!E:F,2,FALSE),"")), "")</f>
        <v/>
      </c>
    </row>
    <row r="8" spans="1:9" x14ac:dyDescent="0.3">
      <c r="A8" t="str">
        <v>Site 7</v>
      </c>
      <c r="B8" t="str">
        <f>IF(A8&lt;&gt;"",IFERROR(VLOOKUP(A8,MANUAL_FIELD!D:E,2,FALSE),IFERROR(VLOOKUP(A8,LAB_DATA!E:F,2,FALSE),"")), "")</f>
        <v/>
      </c>
    </row>
    <row r="9" spans="1:9" x14ac:dyDescent="0.3">
      <c r="A9" t="str">
        <v>Site 8</v>
      </c>
      <c r="B9" t="str">
        <f>IF(A9&lt;&gt;"",IFERROR(VLOOKUP(A9,MANUAL_FIELD!D:E,2,FALSE),IFERROR(VLOOKUP(A9,LAB_DATA!E:F,2,FALSE),"")), "")</f>
        <v/>
      </c>
    </row>
    <row r="10" spans="1:9" x14ac:dyDescent="0.3">
      <c r="A10" t="str">
        <v>Site 9</v>
      </c>
      <c r="B10" t="str">
        <f>IF(A10&lt;&gt;"",IFERROR(VLOOKUP(A10,MANUAL_FIELD!D:E,2,FALSE),IFERROR(VLOOKUP(A10,LAB_DATA!E:F,2,FALSE),"")), "")</f>
        <v/>
      </c>
    </row>
    <row r="11" spans="1:9" x14ac:dyDescent="0.3">
      <c r="A11" t="str">
        <v>Site 10</v>
      </c>
      <c r="B11" t="str">
        <f>IF(A11&lt;&gt;"",IFERROR(VLOOKUP(A11,MANUAL_FIELD!D:E,2,FALSE),IFERROR(VLOOKUP(A11,LAB_DATA!E:F,2,FALSE),"")), "")</f>
        <v/>
      </c>
    </row>
    <row r="12" spans="1:9" x14ac:dyDescent="0.3">
      <c r="A12" t="str">
        <v>Site 11</v>
      </c>
      <c r="B12" t="str">
        <f>IF(A12&lt;&gt;"",IFERROR(VLOOKUP(A12,MANUAL_FIELD!D:E,2,FALSE),IFERROR(VLOOKUP(A12,LAB_DATA!E:F,2,FALSE),"")), "")</f>
        <v/>
      </c>
    </row>
    <row r="13" spans="1:9" x14ac:dyDescent="0.3">
      <c r="A13" t="str">
        <v>Site 12</v>
      </c>
      <c r="B13" t="str">
        <f>IF(A13&lt;&gt;"",IFERROR(VLOOKUP(A13,MANUAL_FIELD!D:E,2,FALSE),IFERROR(VLOOKUP(A13,LAB_DATA!E:F,2,FALSE),"")), "")</f>
        <v/>
      </c>
    </row>
    <row r="14" spans="1:9" x14ac:dyDescent="0.3">
      <c r="B14" t="str">
        <f>IF(A14&lt;&gt;"",IFERROR(VLOOKUP(A14,MANUAL_FIELD!D:E,2,FALSE),IFERROR(VLOOKUP(A14,LAB_DATA!E:F,2,FALSE),"")), "")</f>
        <v/>
      </c>
    </row>
    <row r="15" spans="1:9" x14ac:dyDescent="0.3">
      <c r="B15" t="str">
        <f>IF(A15&lt;&gt;"",IFERROR(VLOOKUP(A15,MANUAL_FIELD!D:E,2,FALSE),IFERROR(VLOOKUP(A15,LAB_DATA!E:F,2,FALSE),"")), "")</f>
        <v/>
      </c>
    </row>
    <row r="16" spans="1:9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  <row r="20" spans="2:2" x14ac:dyDescent="0.3">
      <c r="B20" t="str">
        <f>IF(A20&lt;&gt;"",IFERROR(VLOOKUP(A20,MANUAL_FIELD!D:E,2,FALSE),IFERROR(VLOOKUP(A20,LAB_DATA!E:F,2,FALSE),"")), "")</f>
        <v/>
      </c>
    </row>
    <row r="21" spans="2:2" x14ac:dyDescent="0.3">
      <c r="B21" t="str">
        <f>IF(A21&lt;&gt;"",IFERROR(VLOOKUP(A21,MANUAL_FIELD!D:E,2,FALSE),IFERROR(VLOOKUP(A21,LAB_DATA!E:F,2,FALSE),"")), "")</f>
        <v/>
      </c>
    </row>
    <row r="22" spans="2:2" x14ac:dyDescent="0.3">
      <c r="B22" t="str">
        <f>IF(A22&lt;&gt;"",IFERROR(VLOOKUP(A22,MANUAL_FIELD!D:E,2,FALSE),IFERROR(VLOOKUP(A22,LAB_DATA!E:F,2,FALSE),"")), "")</f>
        <v/>
      </c>
    </row>
    <row r="23" spans="2:2" x14ac:dyDescent="0.3">
      <c r="B23" t="str">
        <f>IF(A23&lt;&gt;"",IFERROR(VLOOKUP(A23,MANUAL_FIELD!D:E,2,FALSE),IFERROR(VLOOKUP(A23,LAB_DATA!E:F,2,FALSE),"")),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dataValidations count="4">
    <dataValidation type="list" allowBlank="1" showInputMessage="1" showErrorMessage="1" sqref="E2:E13" xr:uid="{F9F86B17-C545-47B3-887C-F7319AFD1D1A}">
      <formula1>"Upland, Lowland"</formula1>
    </dataValidation>
    <dataValidation type="list" allowBlank="1" showInputMessage="1" showErrorMessage="1" sqref="D2:D13" xr:uid="{0F101651-9293-433E-8B06-2236A9E6FE72}">
      <formula1>"Salmonid, Cyprinid"</formula1>
    </dataValidation>
    <dataValidation type="list" allowBlank="1" showInputMessage="1" showErrorMessage="1" sqref="F2:F13" xr:uid="{59106A03-B95B-4AA2-B858-1E6FB9F01C45}">
      <formula1>"main, tributary"</formula1>
    </dataValidation>
    <dataValidation type="list" allowBlank="1" showInputMessage="1" showErrorMessage="1" sqref="G2:G13" xr:uid="{73D1990D-66E6-4F09-BB2D-88C5F51DCC5D}">
      <formula1>"Upstream, Downstream"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87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88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89</v>
      </c>
      <c r="E3" t="s">
        <v>90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85</v>
      </c>
      <c r="B5" t="s">
        <v>22</v>
      </c>
      <c r="D5" t="s">
        <v>91</v>
      </c>
      <c r="E5" t="s">
        <v>92</v>
      </c>
    </row>
    <row r="6" spans="1:5" x14ac:dyDescent="0.3">
      <c r="A6" t="s">
        <v>93</v>
      </c>
      <c r="B6" t="s">
        <v>22</v>
      </c>
      <c r="D6" t="s">
        <v>94</v>
      </c>
      <c r="E6" t="s">
        <v>95</v>
      </c>
    </row>
    <row r="7" spans="1:5" x14ac:dyDescent="0.3">
      <c r="A7" t="s">
        <v>80</v>
      </c>
      <c r="B7" t="s">
        <v>22</v>
      </c>
      <c r="D7" t="s">
        <v>96</v>
      </c>
      <c r="E7" t="s">
        <v>97</v>
      </c>
    </row>
    <row r="8" spans="1:5" x14ac:dyDescent="0.3">
      <c r="A8" t="s">
        <v>98</v>
      </c>
      <c r="B8" t="s">
        <v>22</v>
      </c>
      <c r="D8" t="s">
        <v>99</v>
      </c>
      <c r="E8" t="s">
        <v>100</v>
      </c>
    </row>
    <row r="9" spans="1:5" x14ac:dyDescent="0.3">
      <c r="A9" s="4" t="s">
        <v>7</v>
      </c>
      <c r="B9" s="4" t="s">
        <v>22</v>
      </c>
      <c r="C9" s="4" t="s">
        <v>29</v>
      </c>
      <c r="E9" s="4" t="s">
        <v>101</v>
      </c>
    </row>
    <row r="10" spans="1:5" x14ac:dyDescent="0.3">
      <c r="A10" s="4" t="s">
        <v>9</v>
      </c>
      <c r="B10" s="4" t="s">
        <v>23</v>
      </c>
      <c r="C10" s="4" t="s">
        <v>31</v>
      </c>
      <c r="E10" s="4" t="s">
        <v>31</v>
      </c>
    </row>
    <row r="11" spans="1:5" x14ac:dyDescent="0.3">
      <c r="A11" s="4" t="s">
        <v>10</v>
      </c>
      <c r="B11" s="4" t="s">
        <v>24</v>
      </c>
      <c r="C11" s="4" t="s">
        <v>32</v>
      </c>
      <c r="E11" s="4" t="s">
        <v>32</v>
      </c>
    </row>
    <row r="12" spans="1:5" x14ac:dyDescent="0.3">
      <c r="A12" s="4" t="s">
        <v>11</v>
      </c>
      <c r="B12" s="4" t="s">
        <v>24</v>
      </c>
      <c r="C12" s="4" t="s">
        <v>33</v>
      </c>
      <c r="E12" s="4" t="s">
        <v>33</v>
      </c>
    </row>
    <row r="13" spans="1:5" x14ac:dyDescent="0.3">
      <c r="A13" s="4" t="s">
        <v>35</v>
      </c>
      <c r="B13" s="4" t="s">
        <v>25</v>
      </c>
      <c r="C13" s="4" t="s">
        <v>34</v>
      </c>
      <c r="E13" s="4" t="s">
        <v>34</v>
      </c>
    </row>
    <row r="14" spans="1:5" x14ac:dyDescent="0.3">
      <c r="A14" s="4" t="s">
        <v>36</v>
      </c>
      <c r="B14" s="4" t="s">
        <v>37</v>
      </c>
      <c r="C14" s="4" t="s">
        <v>102</v>
      </c>
      <c r="E14" s="4" t="s">
        <v>102</v>
      </c>
    </row>
    <row r="15" spans="1:5" x14ac:dyDescent="0.3">
      <c r="A15" s="4" t="s">
        <v>38</v>
      </c>
      <c r="B15" s="4" t="s">
        <v>39</v>
      </c>
      <c r="C15" s="4" t="s">
        <v>40</v>
      </c>
      <c r="E15" s="4" t="s">
        <v>40</v>
      </c>
    </row>
    <row r="16" spans="1:5" x14ac:dyDescent="0.3">
      <c r="A16" s="4" t="s">
        <v>41</v>
      </c>
      <c r="B16" s="4" t="s">
        <v>37</v>
      </c>
      <c r="C16" s="4" t="s">
        <v>42</v>
      </c>
      <c r="E16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51A6-EA15-44E8-AD9A-5C5E0D154A5E}">
  <dimension ref="A1:G17"/>
  <sheetViews>
    <sheetView workbookViewId="0"/>
  </sheetViews>
  <sheetFormatPr defaultRowHeight="14.4" x14ac:dyDescent="0.3"/>
  <sheetData>
    <row r="1" spans="1:7" x14ac:dyDescent="0.3">
      <c r="A1" t="s">
        <v>48</v>
      </c>
      <c r="B1" t="s">
        <v>74</v>
      </c>
      <c r="C1" t="s">
        <v>75</v>
      </c>
      <c r="D1" s="6" t="s">
        <v>76</v>
      </c>
      <c r="E1" s="6" t="s">
        <v>77</v>
      </c>
      <c r="F1" s="6" t="s">
        <v>78</v>
      </c>
      <c r="G1" s="6" t="s">
        <v>79</v>
      </c>
    </row>
    <row r="2" spans="1:7" x14ac:dyDescent="0.3">
      <c r="A2" t="s">
        <v>80</v>
      </c>
      <c r="B2" t="s">
        <v>83</v>
      </c>
      <c r="C2" t="s">
        <v>81</v>
      </c>
      <c r="D2" s="5">
        <v>0.2</v>
      </c>
      <c r="E2" s="5">
        <v>0.3</v>
      </c>
      <c r="F2" s="5">
        <v>0.75</v>
      </c>
      <c r="G2" s="5">
        <v>1.1000000000000001</v>
      </c>
    </row>
    <row r="3" spans="1:7" x14ac:dyDescent="0.3">
      <c r="A3" t="s">
        <v>80</v>
      </c>
      <c r="B3" t="s">
        <v>83</v>
      </c>
      <c r="C3" t="s">
        <v>82</v>
      </c>
      <c r="D3" s="5">
        <v>0.3</v>
      </c>
      <c r="E3" s="5">
        <v>0.6</v>
      </c>
      <c r="F3" s="5">
        <v>1.1000000000000001</v>
      </c>
      <c r="G3" s="5">
        <v>2.5</v>
      </c>
    </row>
    <row r="4" spans="1:7" x14ac:dyDescent="0.3">
      <c r="A4" t="s">
        <v>80</v>
      </c>
      <c r="B4" t="s">
        <v>84</v>
      </c>
      <c r="C4" t="s">
        <v>81</v>
      </c>
      <c r="D4" s="5">
        <v>0.2</v>
      </c>
      <c r="E4" s="5">
        <v>0.3</v>
      </c>
      <c r="F4" s="5">
        <v>0.75</v>
      </c>
      <c r="G4" s="5">
        <v>1.1000000000000001</v>
      </c>
    </row>
    <row r="5" spans="1:7" x14ac:dyDescent="0.3">
      <c r="A5" t="s">
        <v>80</v>
      </c>
      <c r="B5" t="s">
        <v>84</v>
      </c>
      <c r="C5" t="s">
        <v>82</v>
      </c>
      <c r="D5" s="5">
        <v>0.3</v>
      </c>
      <c r="E5" s="5">
        <v>0.6</v>
      </c>
      <c r="F5" s="5">
        <v>1.1000000000000001</v>
      </c>
      <c r="G5" s="5">
        <v>2.5</v>
      </c>
    </row>
    <row r="6" spans="1:7" x14ac:dyDescent="0.3">
      <c r="A6" t="s">
        <v>6</v>
      </c>
      <c r="B6" t="s">
        <v>83</v>
      </c>
      <c r="C6" t="s">
        <v>81</v>
      </c>
      <c r="D6" s="5">
        <v>80</v>
      </c>
      <c r="E6" s="5">
        <v>75</v>
      </c>
      <c r="F6" s="5">
        <v>64</v>
      </c>
      <c r="G6" s="5">
        <v>50</v>
      </c>
    </row>
    <row r="7" spans="1:7" x14ac:dyDescent="0.3">
      <c r="A7" t="s">
        <v>6</v>
      </c>
      <c r="B7" t="s">
        <v>83</v>
      </c>
      <c r="C7" t="s">
        <v>82</v>
      </c>
      <c r="D7" s="5">
        <v>70</v>
      </c>
      <c r="E7" s="5">
        <v>60</v>
      </c>
      <c r="F7" s="5">
        <v>54</v>
      </c>
      <c r="G7" s="5">
        <v>45</v>
      </c>
    </row>
    <row r="8" spans="1:7" x14ac:dyDescent="0.3">
      <c r="A8" t="s">
        <v>6</v>
      </c>
      <c r="B8" t="s">
        <v>84</v>
      </c>
      <c r="C8" t="s">
        <v>81</v>
      </c>
      <c r="D8" s="5">
        <v>80</v>
      </c>
      <c r="E8" s="5">
        <v>75</v>
      </c>
      <c r="F8" s="5">
        <v>64</v>
      </c>
      <c r="G8" s="5">
        <v>50</v>
      </c>
    </row>
    <row r="9" spans="1:7" x14ac:dyDescent="0.3">
      <c r="A9" t="s">
        <v>6</v>
      </c>
      <c r="B9" t="s">
        <v>84</v>
      </c>
      <c r="C9" t="s">
        <v>82</v>
      </c>
      <c r="D9" s="5">
        <v>80</v>
      </c>
      <c r="E9" s="5">
        <v>75</v>
      </c>
      <c r="F9" s="5">
        <v>64</v>
      </c>
      <c r="G9" s="5">
        <v>50</v>
      </c>
    </row>
    <row r="10" spans="1:7" x14ac:dyDescent="0.3">
      <c r="A10" t="s">
        <v>85</v>
      </c>
      <c r="B10" t="s">
        <v>83</v>
      </c>
      <c r="C10" t="s">
        <v>81</v>
      </c>
      <c r="D10" s="5">
        <v>3</v>
      </c>
      <c r="E10" s="5">
        <v>4</v>
      </c>
      <c r="F10" s="5">
        <v>6</v>
      </c>
      <c r="G10" s="5">
        <v>7.5</v>
      </c>
    </row>
    <row r="11" spans="1:7" x14ac:dyDescent="0.3">
      <c r="A11" t="s">
        <v>85</v>
      </c>
      <c r="B11" t="s">
        <v>83</v>
      </c>
      <c r="C11" t="s">
        <v>82</v>
      </c>
      <c r="D11" s="5">
        <v>4</v>
      </c>
      <c r="E11" s="5">
        <v>5</v>
      </c>
      <c r="F11" s="5">
        <v>6.5</v>
      </c>
      <c r="G11" s="5">
        <v>9</v>
      </c>
    </row>
    <row r="12" spans="1:7" x14ac:dyDescent="0.3">
      <c r="A12" t="s">
        <v>85</v>
      </c>
      <c r="B12" t="s">
        <v>84</v>
      </c>
      <c r="C12" t="s">
        <v>81</v>
      </c>
      <c r="D12" s="5">
        <v>3</v>
      </c>
      <c r="E12" s="5">
        <v>4</v>
      </c>
      <c r="F12" s="5">
        <v>6</v>
      </c>
      <c r="G12" s="5">
        <v>7.5</v>
      </c>
    </row>
    <row r="13" spans="1:7" x14ac:dyDescent="0.3">
      <c r="A13" t="s">
        <v>85</v>
      </c>
      <c r="B13" t="s">
        <v>84</v>
      </c>
      <c r="C13" t="s">
        <v>82</v>
      </c>
      <c r="D13" s="5">
        <v>4</v>
      </c>
      <c r="E13" s="5">
        <v>5</v>
      </c>
      <c r="F13" s="5">
        <v>6.5</v>
      </c>
      <c r="G13" s="5">
        <v>9</v>
      </c>
    </row>
    <row r="14" spans="1:7" x14ac:dyDescent="0.3">
      <c r="A14" t="s">
        <v>5</v>
      </c>
      <c r="B14" t="s">
        <v>83</v>
      </c>
      <c r="C14" t="s">
        <v>81</v>
      </c>
      <c r="D14" s="5">
        <v>25</v>
      </c>
      <c r="E14" s="5">
        <v>28</v>
      </c>
      <c r="F14" s="5">
        <v>30</v>
      </c>
      <c r="G14" s="5">
        <v>32</v>
      </c>
    </row>
    <row r="15" spans="1:7" x14ac:dyDescent="0.3">
      <c r="A15" t="s">
        <v>5</v>
      </c>
      <c r="B15" t="s">
        <v>83</v>
      </c>
      <c r="C15" t="s">
        <v>82</v>
      </c>
      <c r="D15" s="5">
        <v>25</v>
      </c>
      <c r="E15" s="5">
        <v>28</v>
      </c>
      <c r="F15" s="5">
        <v>30</v>
      </c>
      <c r="G15" s="5">
        <v>32</v>
      </c>
    </row>
    <row r="16" spans="1:7" x14ac:dyDescent="0.3">
      <c r="A16" t="s">
        <v>5</v>
      </c>
      <c r="B16" t="s">
        <v>84</v>
      </c>
      <c r="C16" t="s">
        <v>81</v>
      </c>
      <c r="D16" s="5">
        <v>20</v>
      </c>
      <c r="E16" s="5">
        <v>23</v>
      </c>
      <c r="F16" s="5">
        <v>28</v>
      </c>
      <c r="G16" s="5">
        <v>30</v>
      </c>
    </row>
    <row r="17" spans="1:7" x14ac:dyDescent="0.3">
      <c r="A17" t="s">
        <v>5</v>
      </c>
      <c r="B17" t="s">
        <v>84</v>
      </c>
      <c r="C17" t="s">
        <v>82</v>
      </c>
      <c r="D17" s="5">
        <v>20</v>
      </c>
      <c r="E17" s="5">
        <v>23</v>
      </c>
      <c r="F17" s="5">
        <v>28</v>
      </c>
      <c r="G17" s="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541-FF4B-4F11-9FF3-A62E6FF93CDA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  <c r="B2" t="s">
        <v>118</v>
      </c>
    </row>
    <row r="3" spans="1:2" x14ac:dyDescent="0.3">
      <c r="A3" t="s">
        <v>106</v>
      </c>
      <c r="B3" t="s">
        <v>119</v>
      </c>
    </row>
    <row r="4" spans="1:2" x14ac:dyDescent="0.3">
      <c r="A4" t="s">
        <v>107</v>
      </c>
      <c r="B4" t="s">
        <v>120</v>
      </c>
    </row>
    <row r="5" spans="1:2" x14ac:dyDescent="0.3">
      <c r="A5" t="s">
        <v>122</v>
      </c>
      <c r="B5" t="s">
        <v>123</v>
      </c>
    </row>
    <row r="6" spans="1:2" x14ac:dyDescent="0.3">
      <c r="A6" t="s">
        <v>111</v>
      </c>
      <c r="B6" t="s">
        <v>113</v>
      </c>
    </row>
    <row r="7" spans="1:2" x14ac:dyDescent="0.3">
      <c r="A7" t="s">
        <v>108</v>
      </c>
      <c r="B7" t="s">
        <v>114</v>
      </c>
    </row>
    <row r="8" spans="1:2" x14ac:dyDescent="0.3">
      <c r="A8" t="s">
        <v>109</v>
      </c>
      <c r="B8" t="s">
        <v>115</v>
      </c>
    </row>
    <row r="9" spans="1:2" x14ac:dyDescent="0.3">
      <c r="A9" t="s">
        <v>110</v>
      </c>
      <c r="B9" t="s">
        <v>117</v>
      </c>
    </row>
    <row r="10" spans="1:2" x14ac:dyDescent="0.3">
      <c r="A10" t="s">
        <v>112</v>
      </c>
      <c r="B10" t="s">
        <v>116</v>
      </c>
    </row>
    <row r="12" spans="1:2" x14ac:dyDescent="0.3">
      <c r="A12" t="s">
        <v>62</v>
      </c>
    </row>
    <row r="13" spans="1:2" x14ac:dyDescent="0.3">
      <c r="B13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2023-11-17T14:27:11Z</dcterms:modified>
</cp:coreProperties>
</file>